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drawings/drawing23.xml" ContentType="application/vnd.openxmlformats-officedocument.drawing+xml"/>
  <Override PartName="/xl/tables/table24.xml" ContentType="application/vnd.openxmlformats-officedocument.spreadsheetml.table+xml"/>
  <Override PartName="/xl/charts/chart23.xml" ContentType="application/vnd.openxmlformats-officedocument.drawingml.chart+xml"/>
  <Override PartName="/xl/drawings/drawing24.xml" ContentType="application/vnd.openxmlformats-officedocument.drawing+xml"/>
  <Override PartName="/xl/tables/table25.xml" ContentType="application/vnd.openxmlformats-officedocument.spreadsheetml.table+xml"/>
  <Override PartName="/xl/charts/chart24.xml" ContentType="application/vnd.openxmlformats-officedocument.drawingml.chart+xml"/>
  <Override PartName="/xl/drawings/drawing25.xml" ContentType="application/vnd.openxmlformats-officedocument.drawing+xml"/>
  <Override PartName="/xl/tables/table26.xml" ContentType="application/vnd.openxmlformats-officedocument.spreadsheetml.table+xml"/>
  <Override PartName="/xl/charts/chart25.xml" ContentType="application/vnd.openxmlformats-officedocument.drawingml.chart+xml"/>
  <Override PartName="/xl/drawings/drawing26.xml" ContentType="application/vnd.openxmlformats-officedocument.drawing+xml"/>
  <Override PartName="/xl/tables/table27.xml" ContentType="application/vnd.openxmlformats-officedocument.spreadsheetml.table+xml"/>
  <Override PartName="/xl/charts/chart26.xml" ContentType="application/vnd.openxmlformats-officedocument.drawingml.chart+xml"/>
  <Override PartName="/xl/drawings/drawing27.xml" ContentType="application/vnd.openxmlformats-officedocument.drawing+xml"/>
  <Override PartName="/xl/tables/table28.xml" ContentType="application/vnd.openxmlformats-officedocument.spreadsheetml.table+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F7A" lockStructure="1"/>
  <bookViews>
    <workbookView xWindow="0" yWindow="0" windowWidth="15600" windowHeight="11760" tabRatio="958" firstSheet="1" activeTab="5"/>
  </bookViews>
  <sheets>
    <sheet name="Formulario de Preguntas" sheetId="1" state="hidden" r:id="rId1"/>
    <sheet name="Formulario de Respuestas" sheetId="4" r:id="rId2"/>
    <sheet name="Analisis Respuestas" sheetId="2" state="hidden" r:id="rId3"/>
    <sheet name="Analisis Pregunta (1)" sheetId="7" r:id="rId4"/>
    <sheet name="Analisis Pregunta (2)" sheetId="38" r:id="rId5"/>
    <sheet name="Analisis Pregunta (3)" sheetId="39" r:id="rId6"/>
    <sheet name="Analisis Pregunta (4)" sheetId="40" r:id="rId7"/>
    <sheet name="Analisis Pregunta (5)" sheetId="41" r:id="rId8"/>
    <sheet name="Analisis Pregunta (6)" sheetId="42" r:id="rId9"/>
    <sheet name="Analisis Pregunta (7)" sheetId="43" r:id="rId10"/>
    <sheet name="Analisis Pregunta (8)" sheetId="59" r:id="rId11"/>
    <sheet name="Analisis Pregunta (9)" sheetId="45" r:id="rId12"/>
    <sheet name="Analisis Pregunta (10)" sheetId="46" r:id="rId13"/>
    <sheet name="Analisis Pregunta (11)" sheetId="47" r:id="rId14"/>
    <sheet name="Analisis Pregunta (12)" sheetId="48" r:id="rId15"/>
    <sheet name="Analisis Pregunta (13)" sheetId="49" r:id="rId16"/>
    <sheet name="Analisis Pregunta (14)" sheetId="50" r:id="rId17"/>
    <sheet name="Analisis Pregunta (15)" sheetId="51" r:id="rId18"/>
    <sheet name="Analisis Pregunta (16)" sheetId="52" r:id="rId19"/>
    <sheet name="Analisis Pregunta (17)" sheetId="53" r:id="rId20"/>
    <sheet name="Analisis Pregunta (18)" sheetId="54" r:id="rId21"/>
    <sheet name="Analisis Pregunta (19)" sheetId="55" r:id="rId22"/>
    <sheet name="Analisis Pregunta (20)" sheetId="56" r:id="rId23"/>
    <sheet name="Analisis Pregunta (21)" sheetId="57" r:id="rId24"/>
    <sheet name="Analisis Pregunta (22)" sheetId="60" r:id="rId25"/>
    <sheet name="Analisis Pregunta (23)" sheetId="61" r:id="rId26"/>
    <sheet name="Analisis Pregunta (24)" sheetId="62" r:id="rId27"/>
    <sheet name="Analisis Pregunta (25)" sheetId="63" r:id="rId28"/>
    <sheet name="Analisis Pregunta (26)" sheetId="64" r:id="rId29"/>
    <sheet name="Analisis Pregunta (27)" sheetId="65" r:id="rId30"/>
  </sheets>
  <definedNames>
    <definedName name="_xlnm._FilterDatabase" localSheetId="2" hidden="1">'Analisis Respuestas'!$A$2:$CH$2</definedName>
    <definedName name="_xlnm._FilterDatabase" localSheetId="0" hidden="1">'Formulario de Preguntas'!$A$1:$F$109</definedName>
    <definedName name="_xlnm.Print_Area" localSheetId="0">'Formulario de Preguntas'!$A$1:$F$109</definedName>
    <definedName name="RESPUESTA">'Formulario de Respuestas'!$AS$2:$AS$6</definedName>
    <definedName name="RESPUESTAS">'Formulario de Respuestas'!$AS$2:$AS$5</definedName>
    <definedName name="TABLA">'Analisis Respuestas'!$A$2:$BJ$29</definedName>
  </definedNames>
  <calcPr calcId="145621" concurrentCalc="0"/>
  <fileRecoveryPr autoRecover="0"/>
</workbook>
</file>

<file path=xl/calcChain.xml><?xml version="1.0" encoding="utf-8"?>
<calcChain xmlns="http://schemas.openxmlformats.org/spreadsheetml/2006/main">
  <c r="B4" i="2" l="1"/>
  <c r="BU4" i="2"/>
  <c r="B5" i="2"/>
  <c r="BU5" i="2"/>
  <c r="B6" i="2"/>
  <c r="BU6" i="2"/>
  <c r="B7" i="2"/>
  <c r="BU7" i="2"/>
  <c r="B8" i="2"/>
  <c r="BU8" i="2"/>
  <c r="B9" i="2"/>
  <c r="BU9" i="2"/>
  <c r="B10" i="2"/>
  <c r="BU10" i="2"/>
  <c r="B11" i="2"/>
  <c r="BU11" i="2"/>
  <c r="B12" i="2"/>
  <c r="BU12" i="2"/>
  <c r="B13" i="2"/>
  <c r="BU13" i="2"/>
  <c r="B14" i="2"/>
  <c r="BU14" i="2"/>
  <c r="B3" i="2"/>
  <c r="BU3" i="2"/>
  <c r="B15" i="2"/>
  <c r="BU15" i="2"/>
  <c r="B16" i="2"/>
  <c r="BU16" i="2"/>
  <c r="B17" i="2"/>
  <c r="BU17" i="2"/>
  <c r="B18" i="2"/>
  <c r="BU18" i="2"/>
  <c r="B19" i="2"/>
  <c r="BU19" i="2"/>
  <c r="B20" i="2"/>
  <c r="BU20" i="2"/>
  <c r="B21" i="2"/>
  <c r="BU21" i="2"/>
  <c r="B22" i="2"/>
  <c r="BU22" i="2"/>
  <c r="B23" i="2"/>
  <c r="BU23" i="2"/>
  <c r="B24" i="2"/>
  <c r="BU24" i="2"/>
  <c r="B25" i="2"/>
  <c r="BU25" i="2"/>
  <c r="B26" i="2"/>
  <c r="BU26" i="2"/>
  <c r="B27" i="2"/>
  <c r="BU27" i="2"/>
  <c r="B28" i="2"/>
  <c r="BU28" i="2"/>
  <c r="B29" i="2"/>
  <c r="BU29" i="2"/>
  <c r="B30" i="2"/>
  <c r="BU30" i="2"/>
  <c r="B31" i="2"/>
  <c r="BU31" i="2"/>
  <c r="B32" i="2"/>
  <c r="BU32" i="2"/>
  <c r="B33" i="2"/>
  <c r="BU33" i="2"/>
  <c r="B34" i="2"/>
  <c r="BU34" i="2"/>
  <c r="B35" i="2"/>
  <c r="BU35" i="2"/>
  <c r="B36" i="2"/>
  <c r="BU36" i="2"/>
  <c r="B37" i="2"/>
  <c r="BU37" i="2"/>
  <c r="B38" i="2"/>
  <c r="BU38" i="2"/>
  <c r="B39" i="2"/>
  <c r="BU39" i="2"/>
  <c r="B40" i="2"/>
  <c r="BU40" i="2"/>
  <c r="B41" i="2"/>
  <c r="BU41" i="2"/>
  <c r="B42" i="2"/>
  <c r="BU42" i="2"/>
  <c r="B43" i="2"/>
  <c r="BU43" i="2"/>
  <c r="B44" i="2"/>
  <c r="BU44" i="2"/>
  <c r="B45" i="2"/>
  <c r="BU45" i="2"/>
  <c r="B46" i="2"/>
  <c r="BU46" i="2"/>
  <c r="B47" i="2"/>
  <c r="BU47" i="2"/>
  <c r="B48" i="2"/>
  <c r="BU48" i="2"/>
  <c r="B49" i="2"/>
  <c r="BU49" i="2"/>
  <c r="B50" i="2"/>
  <c r="BU50" i="2"/>
  <c r="B51" i="2"/>
  <c r="BU51" i="2"/>
  <c r="B52" i="2"/>
  <c r="BU52" i="2"/>
  <c r="B53" i="2"/>
  <c r="BU53" i="2"/>
  <c r="B54" i="2"/>
  <c r="BU54" i="2"/>
  <c r="B55" i="2"/>
  <c r="BU55" i="2"/>
  <c r="B56" i="2"/>
  <c r="BU56" i="2"/>
  <c r="B57" i="2"/>
  <c r="BU57" i="2"/>
  <c r="B58" i="2"/>
  <c r="BU58" i="2"/>
  <c r="B59" i="2"/>
  <c r="BU59" i="2"/>
  <c r="B60" i="2"/>
  <c r="BU60" i="2"/>
  <c r="B61" i="2"/>
  <c r="BU61" i="2"/>
  <c r="B62" i="2"/>
  <c r="BU62" i="2"/>
  <c r="B63" i="2"/>
  <c r="BU63" i="2"/>
  <c r="B64" i="2"/>
  <c r="BU64" i="2"/>
  <c r="B65" i="2"/>
  <c r="BU65" i="2"/>
  <c r="B66" i="2"/>
  <c r="BU66" i="2"/>
  <c r="B67" i="2"/>
  <c r="BU67" i="2"/>
  <c r="B68" i="2"/>
  <c r="BU68" i="2"/>
  <c r="B69" i="2"/>
  <c r="BU69" i="2"/>
  <c r="B70" i="2"/>
  <c r="BU70" i="2"/>
  <c r="B71" i="2"/>
  <c r="BU71" i="2"/>
  <c r="B72" i="2"/>
  <c r="BU72" i="2"/>
  <c r="B73" i="2"/>
  <c r="BU73" i="2"/>
  <c r="B74" i="2"/>
  <c r="BU74" i="2"/>
  <c r="B75" i="2"/>
  <c r="BU75" i="2"/>
  <c r="B76" i="2"/>
  <c r="BU76" i="2"/>
  <c r="B77" i="2"/>
  <c r="BU77" i="2"/>
  <c r="B78" i="2"/>
  <c r="BU78" i="2"/>
  <c r="B79" i="2"/>
  <c r="BU79" i="2"/>
  <c r="B80" i="2"/>
  <c r="BU80" i="2"/>
  <c r="B81" i="2"/>
  <c r="BU81" i="2"/>
  <c r="B82" i="2"/>
  <c r="BU82" i="2"/>
  <c r="B83" i="2"/>
  <c r="BU83" i="2"/>
  <c r="B84" i="2"/>
  <c r="BU84" i="2"/>
  <c r="B85" i="2"/>
  <c r="BU85" i="2"/>
  <c r="B86" i="2"/>
  <c r="BU86" i="2"/>
  <c r="B87" i="2"/>
  <c r="BU87" i="2"/>
  <c r="B88" i="2"/>
  <c r="BU88" i="2"/>
  <c r="B89" i="2"/>
  <c r="BU89" i="2"/>
  <c r="B90" i="2"/>
  <c r="BU90" i="2"/>
  <c r="B91" i="2"/>
  <c r="BU91" i="2"/>
  <c r="B92" i="2"/>
  <c r="BU92" i="2"/>
  <c r="B93" i="2"/>
  <c r="BU93" i="2"/>
  <c r="B94" i="2"/>
  <c r="BU94" i="2"/>
  <c r="B95" i="2"/>
  <c r="BU95" i="2"/>
  <c r="B96" i="2"/>
  <c r="BU96" i="2"/>
  <c r="B97" i="2"/>
  <c r="BU97" i="2"/>
  <c r="B98" i="2"/>
  <c r="BU98" i="2"/>
  <c r="B99" i="2"/>
  <c r="BU99" i="2"/>
  <c r="B100" i="2"/>
  <c r="BU100" i="2"/>
  <c r="B101" i="2"/>
  <c r="BU101" i="2"/>
  <c r="B102" i="2"/>
  <c r="BU102" i="2"/>
  <c r="B103" i="2"/>
  <c r="BU103" i="2"/>
  <c r="B104" i="2"/>
  <c r="BU104" i="2"/>
  <c r="B105" i="2"/>
  <c r="BU105" i="2"/>
  <c r="B106" i="2"/>
  <c r="BU106" i="2"/>
  <c r="B107" i="2"/>
  <c r="BU107" i="2"/>
  <c r="B108" i="2"/>
  <c r="BU108" i="2"/>
  <c r="B109" i="2"/>
  <c r="BU109" i="2"/>
  <c r="B110" i="2"/>
  <c r="BU110" i="2"/>
  <c r="B111" i="2"/>
  <c r="BU111" i="2"/>
  <c r="B112" i="2"/>
  <c r="BU112" i="2"/>
  <c r="B113" i="2"/>
  <c r="BU113" i="2"/>
  <c r="B114" i="2"/>
  <c r="BU114" i="2"/>
  <c r="B115" i="2"/>
  <c r="BU115" i="2"/>
  <c r="B116" i="2"/>
  <c r="BU116" i="2"/>
  <c r="B117" i="2"/>
  <c r="BU117" i="2"/>
  <c r="B118" i="2"/>
  <c r="BU118" i="2"/>
  <c r="B119" i="2"/>
  <c r="BU119" i="2"/>
  <c r="B120" i="2"/>
  <c r="BU120" i="2"/>
  <c r="B121" i="2"/>
  <c r="BU121" i="2"/>
  <c r="B122" i="2"/>
  <c r="BU122" i="2"/>
  <c r="B123" i="2"/>
  <c r="BU123" i="2"/>
  <c r="B124" i="2"/>
  <c r="BU124" i="2"/>
  <c r="B125" i="2"/>
  <c r="BU125" i="2"/>
  <c r="B126" i="2"/>
  <c r="BU126" i="2"/>
  <c r="B127" i="2"/>
  <c r="BU127" i="2"/>
  <c r="B128" i="2"/>
  <c r="BU128" i="2"/>
  <c r="B129" i="2"/>
  <c r="BU129" i="2"/>
  <c r="B130" i="2"/>
  <c r="BU130" i="2"/>
  <c r="B131" i="2"/>
  <c r="BU131" i="2"/>
  <c r="B132" i="2"/>
  <c r="BU132" i="2"/>
  <c r="B133" i="2"/>
  <c r="BU133" i="2"/>
  <c r="B134" i="2"/>
  <c r="BU134" i="2"/>
  <c r="B135" i="2"/>
  <c r="BU135" i="2"/>
  <c r="B136" i="2"/>
  <c r="BU136" i="2"/>
  <c r="B137" i="2"/>
  <c r="BU137" i="2"/>
  <c r="B138" i="2"/>
  <c r="BU138" i="2"/>
  <c r="B139" i="2"/>
  <c r="BU139" i="2"/>
  <c r="B140" i="2"/>
  <c r="BU140" i="2"/>
  <c r="B141" i="2"/>
  <c r="BU141" i="2"/>
  <c r="B142" i="2"/>
  <c r="BU142" i="2"/>
  <c r="B143" i="2"/>
  <c r="BU143" i="2"/>
  <c r="B144" i="2"/>
  <c r="BU144" i="2"/>
  <c r="B145" i="2"/>
  <c r="BU145" i="2"/>
  <c r="B146" i="2"/>
  <c r="BU146" i="2"/>
  <c r="B147" i="2"/>
  <c r="BU147" i="2"/>
  <c r="B148" i="2"/>
  <c r="BU148" i="2"/>
  <c r="B149" i="2"/>
  <c r="BU149" i="2"/>
  <c r="B150" i="2"/>
  <c r="BU150" i="2"/>
  <c r="B151" i="2"/>
  <c r="BU151" i="2"/>
  <c r="B152" i="2"/>
  <c r="BU152" i="2"/>
  <c r="B153" i="2"/>
  <c r="BU153" i="2"/>
  <c r="B154" i="2"/>
  <c r="BU154" i="2"/>
  <c r="B155" i="2"/>
  <c r="BU155" i="2"/>
  <c r="B156" i="2"/>
  <c r="BU156" i="2"/>
  <c r="B157" i="2"/>
  <c r="BU157" i="2"/>
  <c r="B158" i="2"/>
  <c r="BU158" i="2"/>
  <c r="B159" i="2"/>
  <c r="BU159" i="2"/>
  <c r="B160" i="2"/>
  <c r="BU160" i="2"/>
  <c r="B161" i="2"/>
  <c r="BU161" i="2"/>
  <c r="B162" i="2"/>
  <c r="BU162" i="2"/>
  <c r="B163" i="2"/>
  <c r="BU163" i="2"/>
  <c r="B164" i="2"/>
  <c r="BU164" i="2"/>
  <c r="B165" i="2"/>
  <c r="BU165" i="2"/>
  <c r="B166" i="2"/>
  <c r="BU166" i="2"/>
  <c r="B167" i="2"/>
  <c r="BU167" i="2"/>
  <c r="B168" i="2"/>
  <c r="BU168" i="2"/>
  <c r="B169" i="2"/>
  <c r="BU169" i="2"/>
  <c r="B170" i="2"/>
  <c r="BU170" i="2"/>
  <c r="B171" i="2"/>
  <c r="BU171" i="2"/>
  <c r="B172" i="2"/>
  <c r="BU172" i="2"/>
  <c r="B173" i="2"/>
  <c r="BU173" i="2"/>
  <c r="B174" i="2"/>
  <c r="BU174" i="2"/>
  <c r="B175" i="2"/>
  <c r="BU175" i="2"/>
  <c r="B176" i="2"/>
  <c r="BU176" i="2"/>
  <c r="B177" i="2"/>
  <c r="BU177" i="2"/>
  <c r="B178" i="2"/>
  <c r="BU178" i="2"/>
  <c r="B179" i="2"/>
  <c r="BU179" i="2"/>
  <c r="B180" i="2"/>
  <c r="BU180" i="2"/>
  <c r="B181" i="2"/>
  <c r="BU181" i="2"/>
  <c r="B182" i="2"/>
  <c r="BU182" i="2"/>
  <c r="B183" i="2"/>
  <c r="BU183" i="2"/>
  <c r="B184" i="2"/>
  <c r="BU184" i="2"/>
  <c r="B185" i="2"/>
  <c r="BU185" i="2"/>
  <c r="B186" i="2"/>
  <c r="BU186" i="2"/>
  <c r="B187" i="2"/>
  <c r="BU187" i="2"/>
  <c r="B188" i="2"/>
  <c r="BU188" i="2"/>
  <c r="B189" i="2"/>
  <c r="BU189" i="2"/>
  <c r="B190" i="2"/>
  <c r="BU190" i="2"/>
  <c r="B191" i="2"/>
  <c r="BU191" i="2"/>
  <c r="B192" i="2"/>
  <c r="BU192" i="2"/>
  <c r="B193" i="2"/>
  <c r="BU193" i="2"/>
  <c r="B194" i="2"/>
  <c r="BU194" i="2"/>
  <c r="B195" i="2"/>
  <c r="BU195" i="2"/>
  <c r="B196" i="2"/>
  <c r="BU196" i="2"/>
  <c r="B197" i="2"/>
  <c r="BU197" i="2"/>
  <c r="B198" i="2"/>
  <c r="BU198" i="2"/>
  <c r="B199" i="2"/>
  <c r="BU199" i="2"/>
  <c r="B200" i="2"/>
  <c r="BU200" i="2"/>
  <c r="B201" i="2"/>
  <c r="BU201" i="2"/>
  <c r="B6" i="62"/>
  <c r="B5" i="62"/>
  <c r="B4" i="62"/>
  <c r="B3" i="62"/>
  <c r="B2" i="62"/>
  <c r="CD4" i="2"/>
  <c r="CD5" i="2"/>
  <c r="CD6" i="2"/>
  <c r="CD7" i="2"/>
  <c r="CD8" i="2"/>
  <c r="CD9" i="2"/>
  <c r="CD10" i="2"/>
  <c r="CD11" i="2"/>
  <c r="CD12" i="2"/>
  <c r="CD13" i="2"/>
  <c r="CD14" i="2"/>
  <c r="CD3" i="2"/>
  <c r="CD15" i="2"/>
  <c r="CD16" i="2"/>
  <c r="CD17" i="2"/>
  <c r="CD18" i="2"/>
  <c r="CD19" i="2"/>
  <c r="CD20" i="2"/>
  <c r="CD21" i="2"/>
  <c r="CD22" i="2"/>
  <c r="CD23" i="2"/>
  <c r="CD24" i="2"/>
  <c r="CD25" i="2"/>
  <c r="CD26" i="2"/>
  <c r="CD27" i="2"/>
  <c r="CD28" i="2"/>
  <c r="CD29" i="2"/>
  <c r="CD30" i="2"/>
  <c r="CD31" i="2"/>
  <c r="CD32" i="2"/>
  <c r="CD33" i="2"/>
  <c r="CD34" i="2"/>
  <c r="CD35" i="2"/>
  <c r="CD36" i="2"/>
  <c r="CD37" i="2"/>
  <c r="CD38" i="2"/>
  <c r="CD39" i="2"/>
  <c r="CD40" i="2"/>
  <c r="CD41" i="2"/>
  <c r="CD42" i="2"/>
  <c r="CD43" i="2"/>
  <c r="CD44" i="2"/>
  <c r="CD45" i="2"/>
  <c r="CD46" i="2"/>
  <c r="CD47" i="2"/>
  <c r="CD48" i="2"/>
  <c r="CD49" i="2"/>
  <c r="CD50" i="2"/>
  <c r="CD51" i="2"/>
  <c r="CD52" i="2"/>
  <c r="CD53" i="2"/>
  <c r="CD54" i="2"/>
  <c r="CD55" i="2"/>
  <c r="CD56" i="2"/>
  <c r="CD57" i="2"/>
  <c r="CD58" i="2"/>
  <c r="CD59" i="2"/>
  <c r="CD60" i="2"/>
  <c r="CD61" i="2"/>
  <c r="CD62" i="2"/>
  <c r="CD63" i="2"/>
  <c r="CD64" i="2"/>
  <c r="CD65" i="2"/>
  <c r="CD66" i="2"/>
  <c r="CD67" i="2"/>
  <c r="CD68" i="2"/>
  <c r="CD69" i="2"/>
  <c r="CD70" i="2"/>
  <c r="CD71" i="2"/>
  <c r="CD72" i="2"/>
  <c r="CD73" i="2"/>
  <c r="CD74" i="2"/>
  <c r="CD75" i="2"/>
  <c r="CD76" i="2"/>
  <c r="CD77" i="2"/>
  <c r="CD78" i="2"/>
  <c r="CD79" i="2"/>
  <c r="CD80" i="2"/>
  <c r="CD81" i="2"/>
  <c r="CD82" i="2"/>
  <c r="CD83" i="2"/>
  <c r="CD84" i="2"/>
  <c r="CD85" i="2"/>
  <c r="CD86" i="2"/>
  <c r="CD87" i="2"/>
  <c r="CD88" i="2"/>
  <c r="CD89" i="2"/>
  <c r="CD90" i="2"/>
  <c r="CD91" i="2"/>
  <c r="CD92" i="2"/>
  <c r="CD93" i="2"/>
  <c r="CD94" i="2"/>
  <c r="CD95" i="2"/>
  <c r="CD96" i="2"/>
  <c r="CD97" i="2"/>
  <c r="CD98" i="2"/>
  <c r="CD99" i="2"/>
  <c r="CD100" i="2"/>
  <c r="CD101" i="2"/>
  <c r="CD102" i="2"/>
  <c r="CD103" i="2"/>
  <c r="CD104" i="2"/>
  <c r="CD105" i="2"/>
  <c r="CD106" i="2"/>
  <c r="CD107" i="2"/>
  <c r="CD108" i="2"/>
  <c r="CD109" i="2"/>
  <c r="CD110" i="2"/>
  <c r="CD111" i="2"/>
  <c r="CD112" i="2"/>
  <c r="CD113" i="2"/>
  <c r="CD114" i="2"/>
  <c r="CD115" i="2"/>
  <c r="CD116" i="2"/>
  <c r="CD117" i="2"/>
  <c r="CD118" i="2"/>
  <c r="CD119" i="2"/>
  <c r="CD120" i="2"/>
  <c r="CD121" i="2"/>
  <c r="CD122" i="2"/>
  <c r="CD123" i="2"/>
  <c r="CD124" i="2"/>
  <c r="CD125" i="2"/>
  <c r="CD126" i="2"/>
  <c r="CD127" i="2"/>
  <c r="CD128" i="2"/>
  <c r="CD129" i="2"/>
  <c r="CD130" i="2"/>
  <c r="CD131" i="2"/>
  <c r="CD132" i="2"/>
  <c r="CD133" i="2"/>
  <c r="CD134" i="2"/>
  <c r="CD135" i="2"/>
  <c r="CD136" i="2"/>
  <c r="CD137" i="2"/>
  <c r="CD138" i="2"/>
  <c r="CD139" i="2"/>
  <c r="CD140" i="2"/>
  <c r="CD141" i="2"/>
  <c r="CD142" i="2"/>
  <c r="CD143" i="2"/>
  <c r="CD144" i="2"/>
  <c r="CD145" i="2"/>
  <c r="CD146" i="2"/>
  <c r="CD147" i="2"/>
  <c r="CD148" i="2"/>
  <c r="CD149" i="2"/>
  <c r="CD150" i="2"/>
  <c r="CD151" i="2"/>
  <c r="CD152" i="2"/>
  <c r="CD153" i="2"/>
  <c r="CD154" i="2"/>
  <c r="CD155" i="2"/>
  <c r="CD156" i="2"/>
  <c r="CD157" i="2"/>
  <c r="CD158" i="2"/>
  <c r="CD159" i="2"/>
  <c r="CD160" i="2"/>
  <c r="CD161" i="2"/>
  <c r="CD162" i="2"/>
  <c r="CD163" i="2"/>
  <c r="CD164" i="2"/>
  <c r="CD165" i="2"/>
  <c r="CD166" i="2"/>
  <c r="CD167" i="2"/>
  <c r="CD168" i="2"/>
  <c r="CD169" i="2"/>
  <c r="CD170" i="2"/>
  <c r="CD171" i="2"/>
  <c r="CD172" i="2"/>
  <c r="CD173" i="2"/>
  <c r="CD174" i="2"/>
  <c r="CD175" i="2"/>
  <c r="CD176" i="2"/>
  <c r="CD177" i="2"/>
  <c r="CD178" i="2"/>
  <c r="CD179" i="2"/>
  <c r="CD180" i="2"/>
  <c r="CD181" i="2"/>
  <c r="CD182" i="2"/>
  <c r="CD183" i="2"/>
  <c r="CD184" i="2"/>
  <c r="CD185" i="2"/>
  <c r="CD186" i="2"/>
  <c r="CD187" i="2"/>
  <c r="CD188" i="2"/>
  <c r="CD189" i="2"/>
  <c r="CD190" i="2"/>
  <c r="CD191" i="2"/>
  <c r="CD192" i="2"/>
  <c r="CD193" i="2"/>
  <c r="CD194" i="2"/>
  <c r="CD195" i="2"/>
  <c r="CD196" i="2"/>
  <c r="CD197" i="2"/>
  <c r="CD198" i="2"/>
  <c r="CD199" i="2"/>
  <c r="CD200" i="2"/>
  <c r="CD201" i="2"/>
  <c r="B6" i="65"/>
  <c r="B5" i="65"/>
  <c r="B4" i="65"/>
  <c r="B3" i="65"/>
  <c r="B2" i="65"/>
  <c r="CA3" i="2"/>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B6" i="64"/>
  <c r="B5" i="64"/>
  <c r="B4" i="64"/>
  <c r="B3" i="64"/>
  <c r="B2" i="64"/>
  <c r="BX3" i="2"/>
  <c r="BX4" i="2"/>
  <c r="BX5" i="2"/>
  <c r="BX6" i="2"/>
  <c r="BX7" i="2"/>
  <c r="BX8" i="2"/>
  <c r="BX9" i="2"/>
  <c r="BX10" i="2"/>
  <c r="BX11" i="2"/>
  <c r="BX12" i="2"/>
  <c r="BX13" i="2"/>
  <c r="BX14" i="2"/>
  <c r="BX15" i="2"/>
  <c r="BX16" i="2"/>
  <c r="BX17" i="2"/>
  <c r="BX18" i="2"/>
  <c r="BX19" i="2"/>
  <c r="BX20" i="2"/>
  <c r="BX21" i="2"/>
  <c r="BX22" i="2"/>
  <c r="BX23" i="2"/>
  <c r="BX24" i="2"/>
  <c r="BX25" i="2"/>
  <c r="BX26" i="2"/>
  <c r="BX27" i="2"/>
  <c r="BX28" i="2"/>
  <c r="BX29" i="2"/>
  <c r="BX30" i="2"/>
  <c r="BX31" i="2"/>
  <c r="BX32" i="2"/>
  <c r="BX33" i="2"/>
  <c r="BX34" i="2"/>
  <c r="BX35" i="2"/>
  <c r="BX36" i="2"/>
  <c r="BX37" i="2"/>
  <c r="BX38" i="2"/>
  <c r="BX39" i="2"/>
  <c r="BX40" i="2"/>
  <c r="BX41" i="2"/>
  <c r="BX42" i="2"/>
  <c r="BX43" i="2"/>
  <c r="BX44" i="2"/>
  <c r="BX45" i="2"/>
  <c r="BX46" i="2"/>
  <c r="BX47" i="2"/>
  <c r="BX48" i="2"/>
  <c r="BX49" i="2"/>
  <c r="BX50" i="2"/>
  <c r="BX51" i="2"/>
  <c r="BX52" i="2"/>
  <c r="BX53" i="2"/>
  <c r="BX54" i="2"/>
  <c r="BX55" i="2"/>
  <c r="BX56" i="2"/>
  <c r="BX57" i="2"/>
  <c r="BX58" i="2"/>
  <c r="BX59" i="2"/>
  <c r="BX60" i="2"/>
  <c r="BX61" i="2"/>
  <c r="BX62" i="2"/>
  <c r="BX63" i="2"/>
  <c r="BX64" i="2"/>
  <c r="BX65" i="2"/>
  <c r="BX66" i="2"/>
  <c r="BX67" i="2"/>
  <c r="BX68" i="2"/>
  <c r="BX69" i="2"/>
  <c r="BX70" i="2"/>
  <c r="BX71" i="2"/>
  <c r="BX72" i="2"/>
  <c r="BX73" i="2"/>
  <c r="BX74" i="2"/>
  <c r="BX75" i="2"/>
  <c r="BX76" i="2"/>
  <c r="BX77" i="2"/>
  <c r="BX78" i="2"/>
  <c r="BX79" i="2"/>
  <c r="BX80" i="2"/>
  <c r="BX81" i="2"/>
  <c r="BX82" i="2"/>
  <c r="BX83" i="2"/>
  <c r="BX84" i="2"/>
  <c r="BX85" i="2"/>
  <c r="BX86" i="2"/>
  <c r="BX87" i="2"/>
  <c r="BX88" i="2"/>
  <c r="BX89" i="2"/>
  <c r="BX90" i="2"/>
  <c r="BX91" i="2"/>
  <c r="BX92" i="2"/>
  <c r="BX93" i="2"/>
  <c r="BX94" i="2"/>
  <c r="BX95" i="2"/>
  <c r="BX96" i="2"/>
  <c r="BX97" i="2"/>
  <c r="BX98" i="2"/>
  <c r="BX99" i="2"/>
  <c r="BX100" i="2"/>
  <c r="BX101" i="2"/>
  <c r="BX102" i="2"/>
  <c r="BX103" i="2"/>
  <c r="BX104" i="2"/>
  <c r="BX105" i="2"/>
  <c r="BX106" i="2"/>
  <c r="BX107" i="2"/>
  <c r="BX108" i="2"/>
  <c r="BX109" i="2"/>
  <c r="BX110" i="2"/>
  <c r="BX111" i="2"/>
  <c r="BX112" i="2"/>
  <c r="BX113" i="2"/>
  <c r="BX114" i="2"/>
  <c r="BX115" i="2"/>
  <c r="BX116" i="2"/>
  <c r="BX117" i="2"/>
  <c r="BX118" i="2"/>
  <c r="BX119" i="2"/>
  <c r="BX120" i="2"/>
  <c r="BX121" i="2"/>
  <c r="BX122" i="2"/>
  <c r="BX123" i="2"/>
  <c r="BX124" i="2"/>
  <c r="BX125" i="2"/>
  <c r="BX126" i="2"/>
  <c r="BX127" i="2"/>
  <c r="BX128" i="2"/>
  <c r="BX129" i="2"/>
  <c r="BX130" i="2"/>
  <c r="BX131" i="2"/>
  <c r="BX132" i="2"/>
  <c r="BX133" i="2"/>
  <c r="BX134" i="2"/>
  <c r="BX135" i="2"/>
  <c r="BX136" i="2"/>
  <c r="BX137" i="2"/>
  <c r="BX138" i="2"/>
  <c r="BX139" i="2"/>
  <c r="BX140" i="2"/>
  <c r="BX141" i="2"/>
  <c r="BX142" i="2"/>
  <c r="BX143" i="2"/>
  <c r="BX144" i="2"/>
  <c r="BX145" i="2"/>
  <c r="BX146" i="2"/>
  <c r="BX147" i="2"/>
  <c r="BX148" i="2"/>
  <c r="BX149" i="2"/>
  <c r="BX150" i="2"/>
  <c r="BX151" i="2"/>
  <c r="BX152" i="2"/>
  <c r="BX153" i="2"/>
  <c r="BX154" i="2"/>
  <c r="BX155" i="2"/>
  <c r="BX156" i="2"/>
  <c r="BX157" i="2"/>
  <c r="BX158" i="2"/>
  <c r="BX159" i="2"/>
  <c r="BX160" i="2"/>
  <c r="BX161" i="2"/>
  <c r="BX162" i="2"/>
  <c r="BX163" i="2"/>
  <c r="BX164" i="2"/>
  <c r="BX165" i="2"/>
  <c r="BX166" i="2"/>
  <c r="BX167" i="2"/>
  <c r="BX168" i="2"/>
  <c r="BX169" i="2"/>
  <c r="BX170" i="2"/>
  <c r="BX171" i="2"/>
  <c r="BX172" i="2"/>
  <c r="BX173" i="2"/>
  <c r="BX174" i="2"/>
  <c r="BX175" i="2"/>
  <c r="BX176" i="2"/>
  <c r="BX177" i="2"/>
  <c r="BX178" i="2"/>
  <c r="BX179" i="2"/>
  <c r="BX180" i="2"/>
  <c r="BX181" i="2"/>
  <c r="BX182" i="2"/>
  <c r="BX183" i="2"/>
  <c r="BX184" i="2"/>
  <c r="BX185" i="2"/>
  <c r="BX186" i="2"/>
  <c r="BX187" i="2"/>
  <c r="BX188" i="2"/>
  <c r="BX189" i="2"/>
  <c r="BX190" i="2"/>
  <c r="BX191" i="2"/>
  <c r="BX192" i="2"/>
  <c r="BX193" i="2"/>
  <c r="BX194" i="2"/>
  <c r="BX195" i="2"/>
  <c r="BX196" i="2"/>
  <c r="BX197" i="2"/>
  <c r="BX198" i="2"/>
  <c r="BX199" i="2"/>
  <c r="BX200" i="2"/>
  <c r="BX201" i="2"/>
  <c r="B6" i="63"/>
  <c r="B5" i="63"/>
  <c r="B4" i="63"/>
  <c r="B3" i="63"/>
  <c r="B2" i="63"/>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BV3" i="2"/>
  <c r="BV4" i="2"/>
  <c r="BV5" i="2"/>
  <c r="BV6" i="2"/>
  <c r="BV7" i="2"/>
  <c r="BV8" i="2"/>
  <c r="BV9" i="2"/>
  <c r="BV10" i="2"/>
  <c r="BV11" i="2"/>
  <c r="BV12" i="2"/>
  <c r="BV13" i="2"/>
  <c r="BV14" i="2"/>
  <c r="BR3" i="2"/>
  <c r="BR4" i="2"/>
  <c r="BR5" i="2"/>
  <c r="BR6" i="2"/>
  <c r="BR7" i="2"/>
  <c r="BR8" i="2"/>
  <c r="BR9" i="2"/>
  <c r="BR10" i="2"/>
  <c r="BR11" i="2"/>
  <c r="BR12" i="2"/>
  <c r="BR13" i="2"/>
  <c r="BR14" i="2"/>
  <c r="BR15" i="2"/>
  <c r="BR16" i="2"/>
  <c r="BR17" i="2"/>
  <c r="BR18" i="2"/>
  <c r="BR19" i="2"/>
  <c r="BR20" i="2"/>
  <c r="BR21" i="2"/>
  <c r="BR22" i="2"/>
  <c r="BR23" i="2"/>
  <c r="BR24" i="2"/>
  <c r="BR25" i="2"/>
  <c r="BR26" i="2"/>
  <c r="BR27" i="2"/>
  <c r="BR28" i="2"/>
  <c r="BR29"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11" i="2"/>
  <c r="BR112" i="2"/>
  <c r="BR113" i="2"/>
  <c r="BR114" i="2"/>
  <c r="BR115" i="2"/>
  <c r="BR116" i="2"/>
  <c r="BR117" i="2"/>
  <c r="BR118" i="2"/>
  <c r="BR119" i="2"/>
  <c r="BR120" i="2"/>
  <c r="BR121" i="2"/>
  <c r="BR122" i="2"/>
  <c r="BR123" i="2"/>
  <c r="BR124" i="2"/>
  <c r="BR125" i="2"/>
  <c r="BR126" i="2"/>
  <c r="BR127" i="2"/>
  <c r="BR128" i="2"/>
  <c r="BR129" i="2"/>
  <c r="BR130" i="2"/>
  <c r="BR131" i="2"/>
  <c r="BR132" i="2"/>
  <c r="BR133" i="2"/>
  <c r="BR134" i="2"/>
  <c r="BR135" i="2"/>
  <c r="BR136" i="2"/>
  <c r="BR137" i="2"/>
  <c r="BR138" i="2"/>
  <c r="BR139" i="2"/>
  <c r="BR140" i="2"/>
  <c r="BR141" i="2"/>
  <c r="BR142" i="2"/>
  <c r="BR143" i="2"/>
  <c r="BR144" i="2"/>
  <c r="BR145" i="2"/>
  <c r="BR146" i="2"/>
  <c r="BR147" i="2"/>
  <c r="BR148" i="2"/>
  <c r="BR149" i="2"/>
  <c r="BR150" i="2"/>
  <c r="BR151" i="2"/>
  <c r="BR152" i="2"/>
  <c r="BR153" i="2"/>
  <c r="BR154" i="2"/>
  <c r="BR155" i="2"/>
  <c r="BR156" i="2"/>
  <c r="BR157" i="2"/>
  <c r="BR158" i="2"/>
  <c r="BR159" i="2"/>
  <c r="BR160" i="2"/>
  <c r="BR161" i="2"/>
  <c r="BR162" i="2"/>
  <c r="BR163" i="2"/>
  <c r="BR164" i="2"/>
  <c r="BR165" i="2"/>
  <c r="BR166" i="2"/>
  <c r="BR167" i="2"/>
  <c r="BR168" i="2"/>
  <c r="BR169" i="2"/>
  <c r="BR170" i="2"/>
  <c r="BR171" i="2"/>
  <c r="BR172" i="2"/>
  <c r="BR173" i="2"/>
  <c r="BR174" i="2"/>
  <c r="BR175" i="2"/>
  <c r="BR176" i="2"/>
  <c r="BR177" i="2"/>
  <c r="BR178" i="2"/>
  <c r="BR179" i="2"/>
  <c r="BR180" i="2"/>
  <c r="BR181" i="2"/>
  <c r="BR182" i="2"/>
  <c r="BR183" i="2"/>
  <c r="BR184" i="2"/>
  <c r="BR185" i="2"/>
  <c r="BR186" i="2"/>
  <c r="BR187" i="2"/>
  <c r="BR188" i="2"/>
  <c r="BR189" i="2"/>
  <c r="BR190" i="2"/>
  <c r="BR191" i="2"/>
  <c r="BR192" i="2"/>
  <c r="BR193" i="2"/>
  <c r="BR194" i="2"/>
  <c r="BR195" i="2"/>
  <c r="BR196" i="2"/>
  <c r="BR197" i="2"/>
  <c r="BR198" i="2"/>
  <c r="BR199" i="2"/>
  <c r="BR200" i="2"/>
  <c r="BR201" i="2"/>
  <c r="B6" i="61"/>
  <c r="B5" i="61"/>
  <c r="B4" i="61"/>
  <c r="B3" i="61"/>
  <c r="B2" i="61"/>
  <c r="BO3" i="2"/>
  <c r="BO4" i="2"/>
  <c r="BO5" i="2"/>
  <c r="BO6" i="2"/>
  <c r="BO7" i="2"/>
  <c r="BO8" i="2"/>
  <c r="BO9" i="2"/>
  <c r="BO10" i="2"/>
  <c r="BO11" i="2"/>
  <c r="BO12" i="2"/>
  <c r="BO13" i="2"/>
  <c r="BO14" i="2"/>
  <c r="BO15" i="2"/>
  <c r="BO16" i="2"/>
  <c r="BO17" i="2"/>
  <c r="BO18" i="2"/>
  <c r="BO19" i="2"/>
  <c r="BO20" i="2"/>
  <c r="BO21" i="2"/>
  <c r="BO22" i="2"/>
  <c r="BO23" i="2"/>
  <c r="BO24" i="2"/>
  <c r="BO25" i="2"/>
  <c r="BO26" i="2"/>
  <c r="BO27" i="2"/>
  <c r="BO28" i="2"/>
  <c r="BO29" i="2"/>
  <c r="BO30" i="2"/>
  <c r="BO31" i="2"/>
  <c r="BO32" i="2"/>
  <c r="BO33" i="2"/>
  <c r="BO34" i="2"/>
  <c r="BO35" i="2"/>
  <c r="BO36" i="2"/>
  <c r="BO37" i="2"/>
  <c r="BO38" i="2"/>
  <c r="BO39" i="2"/>
  <c r="BO40" i="2"/>
  <c r="BO41" i="2"/>
  <c r="BO42" i="2"/>
  <c r="BO43" i="2"/>
  <c r="BO44" i="2"/>
  <c r="BO45" i="2"/>
  <c r="BO46" i="2"/>
  <c r="BO47" i="2"/>
  <c r="BO48" i="2"/>
  <c r="BO49" i="2"/>
  <c r="BO50" i="2"/>
  <c r="BO51" i="2"/>
  <c r="BO52" i="2"/>
  <c r="BO53" i="2"/>
  <c r="BO54" i="2"/>
  <c r="BO55" i="2"/>
  <c r="BO56" i="2"/>
  <c r="BO57" i="2"/>
  <c r="BO58" i="2"/>
  <c r="BO59" i="2"/>
  <c r="BO60" i="2"/>
  <c r="BO61" i="2"/>
  <c r="BO62" i="2"/>
  <c r="BO63" i="2"/>
  <c r="BO64" i="2"/>
  <c r="BO65" i="2"/>
  <c r="BO66" i="2"/>
  <c r="BO67" i="2"/>
  <c r="BO68" i="2"/>
  <c r="BO69" i="2"/>
  <c r="BO70" i="2"/>
  <c r="BO71" i="2"/>
  <c r="BO72" i="2"/>
  <c r="BO73" i="2"/>
  <c r="BO74" i="2"/>
  <c r="BO75" i="2"/>
  <c r="BO76" i="2"/>
  <c r="BO77" i="2"/>
  <c r="BO78" i="2"/>
  <c r="BO79" i="2"/>
  <c r="BO80" i="2"/>
  <c r="BO81" i="2"/>
  <c r="BO82" i="2"/>
  <c r="BO83" i="2"/>
  <c r="BO84" i="2"/>
  <c r="BO85" i="2"/>
  <c r="BO86" i="2"/>
  <c r="BO87" i="2"/>
  <c r="BO88" i="2"/>
  <c r="BO89" i="2"/>
  <c r="BO90" i="2"/>
  <c r="BO91" i="2"/>
  <c r="BO92" i="2"/>
  <c r="BO93" i="2"/>
  <c r="BO94" i="2"/>
  <c r="BO95" i="2"/>
  <c r="BO96" i="2"/>
  <c r="BO97" i="2"/>
  <c r="BO98" i="2"/>
  <c r="BO99" i="2"/>
  <c r="BO100" i="2"/>
  <c r="BO101" i="2"/>
  <c r="BO102" i="2"/>
  <c r="BO103" i="2"/>
  <c r="BO104" i="2"/>
  <c r="BO105" i="2"/>
  <c r="BO106" i="2"/>
  <c r="BO107" i="2"/>
  <c r="BO108" i="2"/>
  <c r="BO109" i="2"/>
  <c r="BO110" i="2"/>
  <c r="BO111" i="2"/>
  <c r="BO112" i="2"/>
  <c r="BO113" i="2"/>
  <c r="BO114" i="2"/>
  <c r="BO115" i="2"/>
  <c r="BO116" i="2"/>
  <c r="BO117" i="2"/>
  <c r="BO118" i="2"/>
  <c r="BO119" i="2"/>
  <c r="BO120" i="2"/>
  <c r="BO121" i="2"/>
  <c r="BO122" i="2"/>
  <c r="BO123" i="2"/>
  <c r="BO124" i="2"/>
  <c r="BO125" i="2"/>
  <c r="BO126" i="2"/>
  <c r="BO127" i="2"/>
  <c r="BO128" i="2"/>
  <c r="BO129" i="2"/>
  <c r="BO130" i="2"/>
  <c r="BO131" i="2"/>
  <c r="BO132" i="2"/>
  <c r="BO133" i="2"/>
  <c r="BO134" i="2"/>
  <c r="BO135" i="2"/>
  <c r="BO136" i="2"/>
  <c r="BO137" i="2"/>
  <c r="BO138" i="2"/>
  <c r="BO139" i="2"/>
  <c r="BO140" i="2"/>
  <c r="BO141" i="2"/>
  <c r="BO142" i="2"/>
  <c r="BO143" i="2"/>
  <c r="BO144" i="2"/>
  <c r="BO145" i="2"/>
  <c r="BO146" i="2"/>
  <c r="BO147" i="2"/>
  <c r="BO148" i="2"/>
  <c r="BO149" i="2"/>
  <c r="BO150" i="2"/>
  <c r="BO151" i="2"/>
  <c r="BO152" i="2"/>
  <c r="BO153" i="2"/>
  <c r="BO154" i="2"/>
  <c r="BO155" i="2"/>
  <c r="BO156" i="2"/>
  <c r="BO157" i="2"/>
  <c r="BO158" i="2"/>
  <c r="BO159" i="2"/>
  <c r="BO160" i="2"/>
  <c r="BO161" i="2"/>
  <c r="BO162" i="2"/>
  <c r="BO163" i="2"/>
  <c r="BO164" i="2"/>
  <c r="BO165" i="2"/>
  <c r="BO166" i="2"/>
  <c r="BO167" i="2"/>
  <c r="BO168" i="2"/>
  <c r="BO169" i="2"/>
  <c r="BO170" i="2"/>
  <c r="BO171" i="2"/>
  <c r="BO172" i="2"/>
  <c r="BO173" i="2"/>
  <c r="BO174" i="2"/>
  <c r="BO175" i="2"/>
  <c r="BO176" i="2"/>
  <c r="BO177" i="2"/>
  <c r="BO178" i="2"/>
  <c r="BO179" i="2"/>
  <c r="BO180" i="2"/>
  <c r="BO181" i="2"/>
  <c r="BO182" i="2"/>
  <c r="BO183" i="2"/>
  <c r="BO184" i="2"/>
  <c r="BO185" i="2"/>
  <c r="BO186" i="2"/>
  <c r="BO187" i="2"/>
  <c r="BO188" i="2"/>
  <c r="BO189" i="2"/>
  <c r="BO190" i="2"/>
  <c r="BO191" i="2"/>
  <c r="BO192" i="2"/>
  <c r="BO193" i="2"/>
  <c r="BO194" i="2"/>
  <c r="BO195" i="2"/>
  <c r="BO196" i="2"/>
  <c r="BO197" i="2"/>
  <c r="BO198" i="2"/>
  <c r="BO199" i="2"/>
  <c r="BO200" i="2"/>
  <c r="BO201" i="2"/>
  <c r="B6" i="60"/>
  <c r="B5" i="60"/>
  <c r="B4" i="60"/>
  <c r="B3" i="60"/>
  <c r="B2" i="60"/>
  <c r="B202" i="2"/>
  <c r="CD202" i="2"/>
  <c r="B203" i="2"/>
  <c r="CD203" i="2"/>
  <c r="B204" i="2"/>
  <c r="CD204" i="2"/>
  <c r="B205" i="2"/>
  <c r="CD205" i="2"/>
  <c r="B206" i="2"/>
  <c r="CD206" i="2"/>
  <c r="B207" i="2"/>
  <c r="CD207" i="2"/>
  <c r="B208" i="2"/>
  <c r="CD208" i="2"/>
  <c r="B209" i="2"/>
  <c r="CD209" i="2"/>
  <c r="B210" i="2"/>
  <c r="CD210" i="2"/>
  <c r="B211" i="2"/>
  <c r="CD211" i="2"/>
  <c r="B212" i="2"/>
  <c r="CD212" i="2"/>
  <c r="B213" i="2"/>
  <c r="CD213" i="2"/>
  <c r="B214" i="2"/>
  <c r="CD214" i="2"/>
  <c r="B215" i="2"/>
  <c r="CD215" i="2"/>
  <c r="B216" i="2"/>
  <c r="CD216" i="2"/>
  <c r="B217" i="2"/>
  <c r="CD217" i="2"/>
  <c r="B218" i="2"/>
  <c r="CD218" i="2"/>
  <c r="B219" i="2"/>
  <c r="CD219" i="2"/>
  <c r="B220" i="2"/>
  <c r="CD220" i="2"/>
  <c r="B221" i="2"/>
  <c r="CD221" i="2"/>
  <c r="B222" i="2"/>
  <c r="CD222" i="2"/>
  <c r="B223" i="2"/>
  <c r="CD223" i="2"/>
  <c r="B224" i="2"/>
  <c r="CD224" i="2"/>
  <c r="B225" i="2"/>
  <c r="CD225" i="2"/>
  <c r="B226" i="2"/>
  <c r="CD226" i="2"/>
  <c r="B227" i="2"/>
  <c r="CD227" i="2"/>
  <c r="B228" i="2"/>
  <c r="CD228" i="2"/>
  <c r="B229" i="2"/>
  <c r="CD229" i="2"/>
  <c r="B230" i="2"/>
  <c r="CD230" i="2"/>
  <c r="B231" i="2"/>
  <c r="CD231" i="2"/>
  <c r="B232" i="2"/>
  <c r="CD232" i="2"/>
  <c r="B233" i="2"/>
  <c r="CD233" i="2"/>
  <c r="B234" i="2"/>
  <c r="CD234" i="2"/>
  <c r="B235" i="2"/>
  <c r="CD235" i="2"/>
  <c r="B236" i="2"/>
  <c r="CD236" i="2"/>
  <c r="B237" i="2"/>
  <c r="CD237" i="2"/>
  <c r="B238" i="2"/>
  <c r="CD238" i="2"/>
  <c r="B239" i="2"/>
  <c r="CD239" i="2"/>
  <c r="B240" i="2"/>
  <c r="CD240" i="2"/>
  <c r="B241" i="2"/>
  <c r="CD241" i="2"/>
  <c r="B242" i="2"/>
  <c r="CD242" i="2"/>
  <c r="B243" i="2"/>
  <c r="CD243" i="2"/>
  <c r="B244" i="2"/>
  <c r="CD244" i="2"/>
  <c r="B245" i="2"/>
  <c r="CD245" i="2"/>
  <c r="B246" i="2"/>
  <c r="CD246" i="2"/>
  <c r="B247" i="2"/>
  <c r="CD247" i="2"/>
  <c r="B248" i="2"/>
  <c r="CD248" i="2"/>
  <c r="B249" i="2"/>
  <c r="CD249" i="2"/>
  <c r="B250" i="2"/>
  <c r="CD250" i="2"/>
  <c r="B251" i="2"/>
  <c r="CD251" i="2"/>
  <c r="B252" i="2"/>
  <c r="CD252" i="2"/>
  <c r="B253" i="2"/>
  <c r="CD253" i="2"/>
  <c r="B254" i="2"/>
  <c r="CD254" i="2"/>
  <c r="B255" i="2"/>
  <c r="CD255" i="2"/>
  <c r="B256" i="2"/>
  <c r="CD256" i="2"/>
  <c r="B257" i="2"/>
  <c r="CD257" i="2"/>
  <c r="B258" i="2"/>
  <c r="CD258" i="2"/>
  <c r="B259" i="2"/>
  <c r="CD259" i="2"/>
  <c r="B260" i="2"/>
  <c r="CD260" i="2"/>
  <c r="B261" i="2"/>
  <c r="CD261" i="2"/>
  <c r="B262" i="2"/>
  <c r="CD262" i="2"/>
  <c r="B263" i="2"/>
  <c r="CD263" i="2"/>
  <c r="B264" i="2"/>
  <c r="CD264" i="2"/>
  <c r="B265" i="2"/>
  <c r="CD265" i="2"/>
  <c r="B266" i="2"/>
  <c r="CD266" i="2"/>
  <c r="B267" i="2"/>
  <c r="CD267" i="2"/>
  <c r="B268" i="2"/>
  <c r="CD268" i="2"/>
  <c r="B269" i="2"/>
  <c r="CD269" i="2"/>
  <c r="B270" i="2"/>
  <c r="CD270" i="2"/>
  <c r="B271" i="2"/>
  <c r="CD271" i="2"/>
  <c r="B272" i="2"/>
  <c r="CD272" i="2"/>
  <c r="B273" i="2"/>
  <c r="CD273" i="2"/>
  <c r="B274" i="2"/>
  <c r="CD274" i="2"/>
  <c r="B275" i="2"/>
  <c r="CD275" i="2"/>
  <c r="B276" i="2"/>
  <c r="CD276" i="2"/>
  <c r="B277" i="2"/>
  <c r="CD277" i="2"/>
  <c r="B278" i="2"/>
  <c r="CD278" i="2"/>
  <c r="B279" i="2"/>
  <c r="CD279" i="2"/>
  <c r="B280" i="2"/>
  <c r="CD280" i="2"/>
  <c r="B281" i="2"/>
  <c r="CD281" i="2"/>
  <c r="B282" i="2"/>
  <c r="CD282" i="2"/>
  <c r="B283" i="2"/>
  <c r="CD283" i="2"/>
  <c r="B284" i="2"/>
  <c r="CD284" i="2"/>
  <c r="B285" i="2"/>
  <c r="CD285" i="2"/>
  <c r="B286" i="2"/>
  <c r="CD286" i="2"/>
  <c r="B287" i="2"/>
  <c r="CD287" i="2"/>
  <c r="B288" i="2"/>
  <c r="CD288" i="2"/>
  <c r="B289" i="2"/>
  <c r="CD289" i="2"/>
  <c r="B290" i="2"/>
  <c r="CD290" i="2"/>
  <c r="B291" i="2"/>
  <c r="CD291" i="2"/>
  <c r="B292" i="2"/>
  <c r="CD292" i="2"/>
  <c r="B293" i="2"/>
  <c r="CD293" i="2"/>
  <c r="B294" i="2"/>
  <c r="CD294" i="2"/>
  <c r="B295" i="2"/>
  <c r="CD295" i="2"/>
  <c r="B296" i="2"/>
  <c r="CD296" i="2"/>
  <c r="B297" i="2"/>
  <c r="CD297" i="2"/>
  <c r="B298" i="2"/>
  <c r="CD298" i="2"/>
  <c r="B299" i="2"/>
  <c r="CD299" i="2"/>
  <c r="B300" i="2"/>
  <c r="CD300" i="2"/>
  <c r="B301" i="2"/>
  <c r="CD3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BX202" i="2"/>
  <c r="BX203" i="2"/>
  <c r="BX204" i="2"/>
  <c r="BX205" i="2"/>
  <c r="BX206" i="2"/>
  <c r="BX207" i="2"/>
  <c r="BX208" i="2"/>
  <c r="BX209" i="2"/>
  <c r="BX210" i="2"/>
  <c r="BX211" i="2"/>
  <c r="BX212" i="2"/>
  <c r="BX213" i="2"/>
  <c r="BX214" i="2"/>
  <c r="BX215" i="2"/>
  <c r="BX216" i="2"/>
  <c r="BX217" i="2"/>
  <c r="BX218" i="2"/>
  <c r="BX219" i="2"/>
  <c r="BX220" i="2"/>
  <c r="BX221" i="2"/>
  <c r="BX222" i="2"/>
  <c r="BX223" i="2"/>
  <c r="BX224" i="2"/>
  <c r="BX225" i="2"/>
  <c r="BX226" i="2"/>
  <c r="BX227" i="2"/>
  <c r="BX228" i="2"/>
  <c r="BX229" i="2"/>
  <c r="BX230" i="2"/>
  <c r="BX231" i="2"/>
  <c r="BX232" i="2"/>
  <c r="BX233" i="2"/>
  <c r="BX234" i="2"/>
  <c r="BX235" i="2"/>
  <c r="BX236" i="2"/>
  <c r="BX237" i="2"/>
  <c r="BX238" i="2"/>
  <c r="BX239" i="2"/>
  <c r="BX240" i="2"/>
  <c r="BX241" i="2"/>
  <c r="BX242" i="2"/>
  <c r="BX243" i="2"/>
  <c r="BX244" i="2"/>
  <c r="BX245" i="2"/>
  <c r="BX246" i="2"/>
  <c r="BX247" i="2"/>
  <c r="BX248" i="2"/>
  <c r="BX249" i="2"/>
  <c r="BX250" i="2"/>
  <c r="BX251" i="2"/>
  <c r="BX252" i="2"/>
  <c r="BX253" i="2"/>
  <c r="BX254" i="2"/>
  <c r="BX255" i="2"/>
  <c r="BX256" i="2"/>
  <c r="BX257" i="2"/>
  <c r="BX258" i="2"/>
  <c r="BX259" i="2"/>
  <c r="BX260" i="2"/>
  <c r="BX261" i="2"/>
  <c r="BX262" i="2"/>
  <c r="BX263" i="2"/>
  <c r="BX264" i="2"/>
  <c r="BX265" i="2"/>
  <c r="BX266" i="2"/>
  <c r="BX267" i="2"/>
  <c r="BX268" i="2"/>
  <c r="BX269" i="2"/>
  <c r="BX270" i="2"/>
  <c r="BX271" i="2"/>
  <c r="BX272" i="2"/>
  <c r="BX273" i="2"/>
  <c r="BX274" i="2"/>
  <c r="BX275" i="2"/>
  <c r="BX276" i="2"/>
  <c r="BX277" i="2"/>
  <c r="BX278" i="2"/>
  <c r="BX279" i="2"/>
  <c r="BX280" i="2"/>
  <c r="BX281" i="2"/>
  <c r="BX282" i="2"/>
  <c r="BX283" i="2"/>
  <c r="BX284" i="2"/>
  <c r="BX285" i="2"/>
  <c r="BX286" i="2"/>
  <c r="BX287" i="2"/>
  <c r="BX288" i="2"/>
  <c r="BX289" i="2"/>
  <c r="BX290" i="2"/>
  <c r="BX291" i="2"/>
  <c r="BX292" i="2"/>
  <c r="BX293" i="2"/>
  <c r="BX294" i="2"/>
  <c r="BX295" i="2"/>
  <c r="BX296" i="2"/>
  <c r="BX297" i="2"/>
  <c r="BX298" i="2"/>
  <c r="BX299" i="2"/>
  <c r="BX300" i="2"/>
  <c r="BX301" i="2"/>
  <c r="BU202" i="2"/>
  <c r="BU203" i="2"/>
  <c r="BU204" i="2"/>
  <c r="BU205" i="2"/>
  <c r="BU206" i="2"/>
  <c r="BU207" i="2"/>
  <c r="BU208" i="2"/>
  <c r="BU209" i="2"/>
  <c r="BU210" i="2"/>
  <c r="BU211" i="2"/>
  <c r="BU212" i="2"/>
  <c r="BU213" i="2"/>
  <c r="BU214" i="2"/>
  <c r="BU215" i="2"/>
  <c r="BU216" i="2"/>
  <c r="BU217" i="2"/>
  <c r="BU218" i="2"/>
  <c r="BU219" i="2"/>
  <c r="BU220" i="2"/>
  <c r="BU221" i="2"/>
  <c r="BU222" i="2"/>
  <c r="BU223" i="2"/>
  <c r="BU224" i="2"/>
  <c r="BU225" i="2"/>
  <c r="BU226" i="2"/>
  <c r="BU227" i="2"/>
  <c r="BU228" i="2"/>
  <c r="BU229" i="2"/>
  <c r="BU230" i="2"/>
  <c r="BU231" i="2"/>
  <c r="BU232" i="2"/>
  <c r="BU233" i="2"/>
  <c r="BU234" i="2"/>
  <c r="BU235" i="2"/>
  <c r="BU236" i="2"/>
  <c r="BU237" i="2"/>
  <c r="BU238" i="2"/>
  <c r="BU239" i="2"/>
  <c r="BU240" i="2"/>
  <c r="BU241" i="2"/>
  <c r="BU242" i="2"/>
  <c r="BU243" i="2"/>
  <c r="BU244" i="2"/>
  <c r="BU245" i="2"/>
  <c r="BU246" i="2"/>
  <c r="BU247" i="2"/>
  <c r="BU248" i="2"/>
  <c r="BU249" i="2"/>
  <c r="BU250" i="2"/>
  <c r="BU251" i="2"/>
  <c r="BU252" i="2"/>
  <c r="BU253" i="2"/>
  <c r="BU254" i="2"/>
  <c r="BU255" i="2"/>
  <c r="BU256" i="2"/>
  <c r="BU257" i="2"/>
  <c r="BU258" i="2"/>
  <c r="BU259" i="2"/>
  <c r="BU260" i="2"/>
  <c r="BU261" i="2"/>
  <c r="BU262" i="2"/>
  <c r="BU263" i="2"/>
  <c r="BU264" i="2"/>
  <c r="BU265" i="2"/>
  <c r="BU266" i="2"/>
  <c r="BU267" i="2"/>
  <c r="BU268" i="2"/>
  <c r="BU269" i="2"/>
  <c r="BU270" i="2"/>
  <c r="BU271" i="2"/>
  <c r="BU272" i="2"/>
  <c r="BU273" i="2"/>
  <c r="BU274" i="2"/>
  <c r="BU275" i="2"/>
  <c r="BU276" i="2"/>
  <c r="BU277" i="2"/>
  <c r="BU278" i="2"/>
  <c r="BU279" i="2"/>
  <c r="BU280" i="2"/>
  <c r="BU281" i="2"/>
  <c r="BU282" i="2"/>
  <c r="BU283" i="2"/>
  <c r="BU284" i="2"/>
  <c r="BU285" i="2"/>
  <c r="BU286" i="2"/>
  <c r="BU287" i="2"/>
  <c r="BU288" i="2"/>
  <c r="BU289" i="2"/>
  <c r="BU290" i="2"/>
  <c r="BU291" i="2"/>
  <c r="BU292" i="2"/>
  <c r="BU293" i="2"/>
  <c r="BU294" i="2"/>
  <c r="BU295" i="2"/>
  <c r="BU296" i="2"/>
  <c r="BU297" i="2"/>
  <c r="BU298" i="2"/>
  <c r="BU299" i="2"/>
  <c r="BU300" i="2"/>
  <c r="BU301" i="2"/>
  <c r="BR202" i="2"/>
  <c r="BR203" i="2"/>
  <c r="BR204" i="2"/>
  <c r="BR205" i="2"/>
  <c r="BR206" i="2"/>
  <c r="BR207" i="2"/>
  <c r="BR208" i="2"/>
  <c r="BR209" i="2"/>
  <c r="BR210" i="2"/>
  <c r="BR211" i="2"/>
  <c r="BR212" i="2"/>
  <c r="BR213" i="2"/>
  <c r="BR214" i="2"/>
  <c r="BR215" i="2"/>
  <c r="BR216" i="2"/>
  <c r="BR217" i="2"/>
  <c r="BR218" i="2"/>
  <c r="BR219" i="2"/>
  <c r="BR220" i="2"/>
  <c r="BR221" i="2"/>
  <c r="BR222" i="2"/>
  <c r="BR223" i="2"/>
  <c r="BR224" i="2"/>
  <c r="BR225" i="2"/>
  <c r="BR226" i="2"/>
  <c r="BR227" i="2"/>
  <c r="BR228" i="2"/>
  <c r="BR229" i="2"/>
  <c r="BR230" i="2"/>
  <c r="BR231" i="2"/>
  <c r="BR232" i="2"/>
  <c r="BR233" i="2"/>
  <c r="BR234" i="2"/>
  <c r="BR235" i="2"/>
  <c r="BR236" i="2"/>
  <c r="BR237" i="2"/>
  <c r="BR238" i="2"/>
  <c r="BR239" i="2"/>
  <c r="BR240" i="2"/>
  <c r="BR241" i="2"/>
  <c r="BR242" i="2"/>
  <c r="BR243" i="2"/>
  <c r="BR244" i="2"/>
  <c r="BR245" i="2"/>
  <c r="BR246" i="2"/>
  <c r="BR247" i="2"/>
  <c r="BR248" i="2"/>
  <c r="BR249" i="2"/>
  <c r="BR250" i="2"/>
  <c r="BR251" i="2"/>
  <c r="BR252" i="2"/>
  <c r="BR253" i="2"/>
  <c r="BR254" i="2"/>
  <c r="BR255" i="2"/>
  <c r="BR256" i="2"/>
  <c r="BR257" i="2"/>
  <c r="BR258" i="2"/>
  <c r="BR259" i="2"/>
  <c r="BR260" i="2"/>
  <c r="BR261" i="2"/>
  <c r="BR262" i="2"/>
  <c r="BR263" i="2"/>
  <c r="BR264" i="2"/>
  <c r="BR265" i="2"/>
  <c r="BR266" i="2"/>
  <c r="BR267" i="2"/>
  <c r="BR268" i="2"/>
  <c r="BR269" i="2"/>
  <c r="BR270" i="2"/>
  <c r="BR271" i="2"/>
  <c r="BR272" i="2"/>
  <c r="BR273" i="2"/>
  <c r="BR274" i="2"/>
  <c r="BR275" i="2"/>
  <c r="BR276" i="2"/>
  <c r="BR277" i="2"/>
  <c r="BR278" i="2"/>
  <c r="BR279" i="2"/>
  <c r="BR280" i="2"/>
  <c r="BR281" i="2"/>
  <c r="BR282" i="2"/>
  <c r="BR283" i="2"/>
  <c r="BR284" i="2"/>
  <c r="BR285" i="2"/>
  <c r="BR286" i="2"/>
  <c r="BR287" i="2"/>
  <c r="BR288" i="2"/>
  <c r="BR289" i="2"/>
  <c r="BR290" i="2"/>
  <c r="BR291" i="2"/>
  <c r="BR292" i="2"/>
  <c r="BR293" i="2"/>
  <c r="BR294" i="2"/>
  <c r="BR295" i="2"/>
  <c r="BR296" i="2"/>
  <c r="BR297" i="2"/>
  <c r="BR298" i="2"/>
  <c r="BR299" i="2"/>
  <c r="BR300" i="2"/>
  <c r="BR301" i="2"/>
  <c r="BO202" i="2"/>
  <c r="BO203" i="2"/>
  <c r="BO204" i="2"/>
  <c r="BO205" i="2"/>
  <c r="BO206" i="2"/>
  <c r="BO207" i="2"/>
  <c r="BO208" i="2"/>
  <c r="BO209" i="2"/>
  <c r="BO210" i="2"/>
  <c r="BO211" i="2"/>
  <c r="BO212" i="2"/>
  <c r="BO213" i="2"/>
  <c r="BO214" i="2"/>
  <c r="BO215" i="2"/>
  <c r="BO216" i="2"/>
  <c r="BO217" i="2"/>
  <c r="BO218" i="2"/>
  <c r="BO219" i="2"/>
  <c r="BO220" i="2"/>
  <c r="BO221" i="2"/>
  <c r="BO222" i="2"/>
  <c r="BO223" i="2"/>
  <c r="BO224" i="2"/>
  <c r="BO225" i="2"/>
  <c r="BO226" i="2"/>
  <c r="BO227" i="2"/>
  <c r="BO228" i="2"/>
  <c r="BO229" i="2"/>
  <c r="BO230" i="2"/>
  <c r="BO231" i="2"/>
  <c r="BO232" i="2"/>
  <c r="BO233" i="2"/>
  <c r="BO234" i="2"/>
  <c r="BO235" i="2"/>
  <c r="BO236" i="2"/>
  <c r="BO237" i="2"/>
  <c r="BO238" i="2"/>
  <c r="BO239" i="2"/>
  <c r="BO240" i="2"/>
  <c r="BO241" i="2"/>
  <c r="BO242" i="2"/>
  <c r="BO243" i="2"/>
  <c r="BO244" i="2"/>
  <c r="BO245" i="2"/>
  <c r="BO246" i="2"/>
  <c r="BO247" i="2"/>
  <c r="BO248" i="2"/>
  <c r="BO249" i="2"/>
  <c r="BO250" i="2"/>
  <c r="BO251" i="2"/>
  <c r="BO252" i="2"/>
  <c r="BO253" i="2"/>
  <c r="BO254" i="2"/>
  <c r="BO255" i="2"/>
  <c r="BO256" i="2"/>
  <c r="BO257" i="2"/>
  <c r="BO258" i="2"/>
  <c r="BO259" i="2"/>
  <c r="BO260" i="2"/>
  <c r="BO261" i="2"/>
  <c r="BO262" i="2"/>
  <c r="BO263" i="2"/>
  <c r="BO264" i="2"/>
  <c r="BO265" i="2"/>
  <c r="BO266" i="2"/>
  <c r="BO267" i="2"/>
  <c r="BO268" i="2"/>
  <c r="BO269" i="2"/>
  <c r="BO270" i="2"/>
  <c r="BO271" i="2"/>
  <c r="BO272" i="2"/>
  <c r="BO273" i="2"/>
  <c r="BO274" i="2"/>
  <c r="BO275" i="2"/>
  <c r="BO276" i="2"/>
  <c r="BO277" i="2"/>
  <c r="BO278" i="2"/>
  <c r="BO279" i="2"/>
  <c r="BO280" i="2"/>
  <c r="BO281" i="2"/>
  <c r="BO282" i="2"/>
  <c r="BO283" i="2"/>
  <c r="BO284" i="2"/>
  <c r="BO285" i="2"/>
  <c r="BO286" i="2"/>
  <c r="BO287" i="2"/>
  <c r="BO288" i="2"/>
  <c r="BO289" i="2"/>
  <c r="BO290" i="2"/>
  <c r="BO291" i="2"/>
  <c r="BO292" i="2"/>
  <c r="BO293" i="2"/>
  <c r="BO294" i="2"/>
  <c r="BO295" i="2"/>
  <c r="BO296" i="2"/>
  <c r="BO297" i="2"/>
  <c r="BO298" i="2"/>
  <c r="BO299" i="2"/>
  <c r="BO300" i="2"/>
  <c r="BO301"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 i="2"/>
  <c r="CK4" i="2"/>
  <c r="CL4" i="2"/>
  <c r="CM4" i="2"/>
  <c r="CN4" i="2"/>
  <c r="CO4" i="2"/>
  <c r="CK5" i="2"/>
  <c r="CL5" i="2"/>
  <c r="CM5" i="2"/>
  <c r="CN5" i="2"/>
  <c r="CO5" i="2"/>
  <c r="CK6" i="2"/>
  <c r="CL6" i="2"/>
  <c r="CM6" i="2"/>
  <c r="CN6" i="2"/>
  <c r="CO6" i="2"/>
  <c r="CK7" i="2"/>
  <c r="CL7" i="2"/>
  <c r="CM7" i="2"/>
  <c r="CN7" i="2"/>
  <c r="CO7" i="2"/>
  <c r="CK8" i="2"/>
  <c r="CL8" i="2"/>
  <c r="CM8" i="2"/>
  <c r="CN8" i="2"/>
  <c r="CO8" i="2"/>
  <c r="CK9" i="2"/>
  <c r="CL9" i="2"/>
  <c r="CM9" i="2"/>
  <c r="CN9" i="2"/>
  <c r="CO9" i="2"/>
  <c r="CK10" i="2"/>
  <c r="CL10" i="2"/>
  <c r="CM10" i="2"/>
  <c r="CN10" i="2"/>
  <c r="CO10" i="2"/>
  <c r="CK11" i="2"/>
  <c r="CL11" i="2"/>
  <c r="CM11" i="2"/>
  <c r="CN11" i="2"/>
  <c r="CO11" i="2"/>
  <c r="CK12" i="2"/>
  <c r="CL12" i="2"/>
  <c r="CM12" i="2"/>
  <c r="CN12" i="2"/>
  <c r="CO12" i="2"/>
  <c r="CK13" i="2"/>
  <c r="CL13" i="2"/>
  <c r="CM13" i="2"/>
  <c r="CN13" i="2"/>
  <c r="CO13" i="2"/>
  <c r="CK14" i="2"/>
  <c r="CL14" i="2"/>
  <c r="CM14" i="2"/>
  <c r="CN14" i="2"/>
  <c r="CO14" i="2"/>
  <c r="CK15" i="2"/>
  <c r="CL15" i="2"/>
  <c r="CM15" i="2"/>
  <c r="CN15" i="2"/>
  <c r="CO15" i="2"/>
  <c r="CK16" i="2"/>
  <c r="CL16" i="2"/>
  <c r="CM16" i="2"/>
  <c r="CN16" i="2"/>
  <c r="CO16" i="2"/>
  <c r="CK17" i="2"/>
  <c r="CL17" i="2"/>
  <c r="CM17" i="2"/>
  <c r="CN17" i="2"/>
  <c r="CO17" i="2"/>
  <c r="CK18" i="2"/>
  <c r="CL18" i="2"/>
  <c r="CM18" i="2"/>
  <c r="CN18" i="2"/>
  <c r="CO18" i="2"/>
  <c r="CK19" i="2"/>
  <c r="CL19" i="2"/>
  <c r="CM19" i="2"/>
  <c r="CN19" i="2"/>
  <c r="CO19" i="2"/>
  <c r="CK20" i="2"/>
  <c r="CL20" i="2"/>
  <c r="CM20" i="2"/>
  <c r="CN20" i="2"/>
  <c r="CO20" i="2"/>
  <c r="CK21" i="2"/>
  <c r="CL21" i="2"/>
  <c r="CM21" i="2"/>
  <c r="CN21" i="2"/>
  <c r="CO21" i="2"/>
  <c r="CK22" i="2"/>
  <c r="CL22" i="2"/>
  <c r="CM22" i="2"/>
  <c r="CN22" i="2"/>
  <c r="CO22" i="2"/>
  <c r="CK23" i="2"/>
  <c r="CL23" i="2"/>
  <c r="CM23" i="2"/>
  <c r="CN23" i="2"/>
  <c r="CO23" i="2"/>
  <c r="CK24" i="2"/>
  <c r="CL24" i="2"/>
  <c r="CM24" i="2"/>
  <c r="CN24" i="2"/>
  <c r="CO24" i="2"/>
  <c r="CK25" i="2"/>
  <c r="CL25" i="2"/>
  <c r="CM25" i="2"/>
  <c r="CN25" i="2"/>
  <c r="CO25" i="2"/>
  <c r="CK26" i="2"/>
  <c r="CL26" i="2"/>
  <c r="CM26" i="2"/>
  <c r="CN26" i="2"/>
  <c r="CO26" i="2"/>
  <c r="CK27" i="2"/>
  <c r="CL27" i="2"/>
  <c r="CM27" i="2"/>
  <c r="CN27" i="2"/>
  <c r="CO27" i="2"/>
  <c r="CK28" i="2"/>
  <c r="CL28" i="2"/>
  <c r="CM28" i="2"/>
  <c r="CN28" i="2"/>
  <c r="CO28" i="2"/>
  <c r="CK29" i="2"/>
  <c r="CL29" i="2"/>
  <c r="CM29" i="2"/>
  <c r="CN29" i="2"/>
  <c r="CO29" i="2"/>
  <c r="CK30" i="2"/>
  <c r="CL30" i="2"/>
  <c r="CM30" i="2"/>
  <c r="CN30" i="2"/>
  <c r="CO30" i="2"/>
  <c r="CK31" i="2"/>
  <c r="CL31" i="2"/>
  <c r="CM31" i="2"/>
  <c r="CN31" i="2"/>
  <c r="CO31" i="2"/>
  <c r="CK32" i="2"/>
  <c r="CL32" i="2"/>
  <c r="CM32" i="2"/>
  <c r="CN32" i="2"/>
  <c r="CO32" i="2"/>
  <c r="CK33" i="2"/>
  <c r="CL33" i="2"/>
  <c r="CM33" i="2"/>
  <c r="CN33" i="2"/>
  <c r="CO33" i="2"/>
  <c r="CK34" i="2"/>
  <c r="CL34" i="2"/>
  <c r="CM34" i="2"/>
  <c r="CN34" i="2"/>
  <c r="CO34" i="2"/>
  <c r="CK35" i="2"/>
  <c r="CL35" i="2"/>
  <c r="CM35" i="2"/>
  <c r="CN35" i="2"/>
  <c r="CO35" i="2"/>
  <c r="CK36" i="2"/>
  <c r="CL36" i="2"/>
  <c r="CM36" i="2"/>
  <c r="CN36" i="2"/>
  <c r="CO36" i="2"/>
  <c r="CK37" i="2"/>
  <c r="CL37" i="2"/>
  <c r="CM37" i="2"/>
  <c r="CN37" i="2"/>
  <c r="CO37" i="2"/>
  <c r="CK38" i="2"/>
  <c r="CL38" i="2"/>
  <c r="CM38" i="2"/>
  <c r="CN38" i="2"/>
  <c r="CO38" i="2"/>
  <c r="CK39" i="2"/>
  <c r="CL39" i="2"/>
  <c r="CM39" i="2"/>
  <c r="CN39" i="2"/>
  <c r="CO39" i="2"/>
  <c r="CK40" i="2"/>
  <c r="CL40" i="2"/>
  <c r="CM40" i="2"/>
  <c r="CN40" i="2"/>
  <c r="CO40" i="2"/>
  <c r="CK41" i="2"/>
  <c r="CL41" i="2"/>
  <c r="CM41" i="2"/>
  <c r="CN41" i="2"/>
  <c r="CO41" i="2"/>
  <c r="CK42" i="2"/>
  <c r="CL42" i="2"/>
  <c r="CM42" i="2"/>
  <c r="CN42" i="2"/>
  <c r="CO42" i="2"/>
  <c r="CK43" i="2"/>
  <c r="CL43" i="2"/>
  <c r="CM43" i="2"/>
  <c r="CN43" i="2"/>
  <c r="CO43" i="2"/>
  <c r="CK44" i="2"/>
  <c r="CL44" i="2"/>
  <c r="CM44" i="2"/>
  <c r="CN44" i="2"/>
  <c r="CO44" i="2"/>
  <c r="CK45" i="2"/>
  <c r="CL45" i="2"/>
  <c r="CM45" i="2"/>
  <c r="CN45" i="2"/>
  <c r="CO45" i="2"/>
  <c r="CK46" i="2"/>
  <c r="CL46" i="2"/>
  <c r="CM46" i="2"/>
  <c r="CN46" i="2"/>
  <c r="CO46" i="2"/>
  <c r="CK47" i="2"/>
  <c r="CL47" i="2"/>
  <c r="CM47" i="2"/>
  <c r="CN47" i="2"/>
  <c r="CO47" i="2"/>
  <c r="CK48" i="2"/>
  <c r="CL48" i="2"/>
  <c r="CM48" i="2"/>
  <c r="CN48" i="2"/>
  <c r="CO48" i="2"/>
  <c r="CK49" i="2"/>
  <c r="CL49" i="2"/>
  <c r="CM49" i="2"/>
  <c r="CN49" i="2"/>
  <c r="CO49" i="2"/>
  <c r="CK50" i="2"/>
  <c r="CL50" i="2"/>
  <c r="CM50" i="2"/>
  <c r="CN50" i="2"/>
  <c r="CO50" i="2"/>
  <c r="CK51" i="2"/>
  <c r="CL51" i="2"/>
  <c r="CM51" i="2"/>
  <c r="CN51" i="2"/>
  <c r="CO51" i="2"/>
  <c r="CK52" i="2"/>
  <c r="CL52" i="2"/>
  <c r="CM52" i="2"/>
  <c r="CN52" i="2"/>
  <c r="CO52" i="2"/>
  <c r="CK53" i="2"/>
  <c r="CL53" i="2"/>
  <c r="CM53" i="2"/>
  <c r="CN53" i="2"/>
  <c r="CO53" i="2"/>
  <c r="CK54" i="2"/>
  <c r="CL54" i="2"/>
  <c r="CM54" i="2"/>
  <c r="CN54" i="2"/>
  <c r="CO54" i="2"/>
  <c r="CK55" i="2"/>
  <c r="CL55" i="2"/>
  <c r="CM55" i="2"/>
  <c r="CN55" i="2"/>
  <c r="CO55" i="2"/>
  <c r="CK56" i="2"/>
  <c r="CL56" i="2"/>
  <c r="CM56" i="2"/>
  <c r="CN56" i="2"/>
  <c r="CO56" i="2"/>
  <c r="CK57" i="2"/>
  <c r="CL57" i="2"/>
  <c r="CM57" i="2"/>
  <c r="CN57" i="2"/>
  <c r="CO57" i="2"/>
  <c r="CK58" i="2"/>
  <c r="CL58" i="2"/>
  <c r="CM58" i="2"/>
  <c r="CN58" i="2"/>
  <c r="CO58" i="2"/>
  <c r="CK59" i="2"/>
  <c r="CL59" i="2"/>
  <c r="CM59" i="2"/>
  <c r="CN59" i="2"/>
  <c r="CO59" i="2"/>
  <c r="CK60" i="2"/>
  <c r="CL60" i="2"/>
  <c r="CM60" i="2"/>
  <c r="CN60" i="2"/>
  <c r="CO60" i="2"/>
  <c r="CK61" i="2"/>
  <c r="CL61" i="2"/>
  <c r="CM61" i="2"/>
  <c r="CN61" i="2"/>
  <c r="CO61" i="2"/>
  <c r="CK62" i="2"/>
  <c r="CL62" i="2"/>
  <c r="CM62" i="2"/>
  <c r="CN62" i="2"/>
  <c r="CO62" i="2"/>
  <c r="CK63" i="2"/>
  <c r="CL63" i="2"/>
  <c r="CM63" i="2"/>
  <c r="CN63" i="2"/>
  <c r="CO63" i="2"/>
  <c r="CK64" i="2"/>
  <c r="CL64" i="2"/>
  <c r="CM64" i="2"/>
  <c r="CN64" i="2"/>
  <c r="CO64" i="2"/>
  <c r="CK65" i="2"/>
  <c r="CL65" i="2"/>
  <c r="CM65" i="2"/>
  <c r="CN65" i="2"/>
  <c r="CO65" i="2"/>
  <c r="CK66" i="2"/>
  <c r="CL66" i="2"/>
  <c r="CM66" i="2"/>
  <c r="CN66" i="2"/>
  <c r="CO66" i="2"/>
  <c r="CK67" i="2"/>
  <c r="CL67" i="2"/>
  <c r="CM67" i="2"/>
  <c r="CN67" i="2"/>
  <c r="CO67" i="2"/>
  <c r="CK68" i="2"/>
  <c r="CL68" i="2"/>
  <c r="CM68" i="2"/>
  <c r="CN68" i="2"/>
  <c r="CO68" i="2"/>
  <c r="CK69" i="2"/>
  <c r="CL69" i="2"/>
  <c r="CM69" i="2"/>
  <c r="CN69" i="2"/>
  <c r="CO69" i="2"/>
  <c r="CK70" i="2"/>
  <c r="CL70" i="2"/>
  <c r="CM70" i="2"/>
  <c r="CN70" i="2"/>
  <c r="CO70" i="2"/>
  <c r="CK71" i="2"/>
  <c r="CL71" i="2"/>
  <c r="CM71" i="2"/>
  <c r="CN71" i="2"/>
  <c r="CO71" i="2"/>
  <c r="CK72" i="2"/>
  <c r="CL72" i="2"/>
  <c r="CM72" i="2"/>
  <c r="CN72" i="2"/>
  <c r="CO72" i="2"/>
  <c r="CK73" i="2"/>
  <c r="CL73" i="2"/>
  <c r="CM73" i="2"/>
  <c r="CN73" i="2"/>
  <c r="CO73" i="2"/>
  <c r="CK74" i="2"/>
  <c r="CL74" i="2"/>
  <c r="CM74" i="2"/>
  <c r="CN74" i="2"/>
  <c r="CO74" i="2"/>
  <c r="CK75" i="2"/>
  <c r="CL75" i="2"/>
  <c r="CM75" i="2"/>
  <c r="CN75" i="2"/>
  <c r="CO75" i="2"/>
  <c r="CK76" i="2"/>
  <c r="CL76" i="2"/>
  <c r="CM76" i="2"/>
  <c r="CN76" i="2"/>
  <c r="CO76" i="2"/>
  <c r="CK77" i="2"/>
  <c r="CL77" i="2"/>
  <c r="CM77" i="2"/>
  <c r="CN77" i="2"/>
  <c r="CO77" i="2"/>
  <c r="CK78" i="2"/>
  <c r="CL78" i="2"/>
  <c r="CM78" i="2"/>
  <c r="CN78" i="2"/>
  <c r="CO78" i="2"/>
  <c r="CK79" i="2"/>
  <c r="CL79" i="2"/>
  <c r="CM79" i="2"/>
  <c r="CN79" i="2"/>
  <c r="CO79" i="2"/>
  <c r="CK80" i="2"/>
  <c r="CL80" i="2"/>
  <c r="CM80" i="2"/>
  <c r="CN80" i="2"/>
  <c r="CO80" i="2"/>
  <c r="CK81" i="2"/>
  <c r="CL81" i="2"/>
  <c r="CM81" i="2"/>
  <c r="CN81" i="2"/>
  <c r="CO81" i="2"/>
  <c r="CK82" i="2"/>
  <c r="CL82" i="2"/>
  <c r="CM82" i="2"/>
  <c r="CN82" i="2"/>
  <c r="CO82" i="2"/>
  <c r="CK83" i="2"/>
  <c r="CL83" i="2"/>
  <c r="CM83" i="2"/>
  <c r="CN83" i="2"/>
  <c r="CO83" i="2"/>
  <c r="CK84" i="2"/>
  <c r="CL84" i="2"/>
  <c r="CM84" i="2"/>
  <c r="CN84" i="2"/>
  <c r="CO84" i="2"/>
  <c r="CK85" i="2"/>
  <c r="CL85" i="2"/>
  <c r="CM85" i="2"/>
  <c r="CN85" i="2"/>
  <c r="CO85" i="2"/>
  <c r="CK86" i="2"/>
  <c r="CL86" i="2"/>
  <c r="CM86" i="2"/>
  <c r="CN86" i="2"/>
  <c r="CO86" i="2"/>
  <c r="CK87" i="2"/>
  <c r="CL87" i="2"/>
  <c r="CM87" i="2"/>
  <c r="CN87" i="2"/>
  <c r="CO87" i="2"/>
  <c r="CK88" i="2"/>
  <c r="CL88" i="2"/>
  <c r="CM88" i="2"/>
  <c r="CN88" i="2"/>
  <c r="CO88" i="2"/>
  <c r="CK89" i="2"/>
  <c r="CL89" i="2"/>
  <c r="CM89" i="2"/>
  <c r="CN89" i="2"/>
  <c r="CO89" i="2"/>
  <c r="CK90" i="2"/>
  <c r="CL90" i="2"/>
  <c r="CM90" i="2"/>
  <c r="CN90" i="2"/>
  <c r="CO90" i="2"/>
  <c r="CK91" i="2"/>
  <c r="CL91" i="2"/>
  <c r="CM91" i="2"/>
  <c r="CN91" i="2"/>
  <c r="CO91" i="2"/>
  <c r="CK92" i="2"/>
  <c r="CL92" i="2"/>
  <c r="CM92" i="2"/>
  <c r="CN92" i="2"/>
  <c r="CO92" i="2"/>
  <c r="CK93" i="2"/>
  <c r="CL93" i="2"/>
  <c r="CM93" i="2"/>
  <c r="CN93" i="2"/>
  <c r="CO93" i="2"/>
  <c r="CK94" i="2"/>
  <c r="CL94" i="2"/>
  <c r="CM94" i="2"/>
  <c r="CN94" i="2"/>
  <c r="CO94" i="2"/>
  <c r="CK95" i="2"/>
  <c r="CL95" i="2"/>
  <c r="CM95" i="2"/>
  <c r="CN95" i="2"/>
  <c r="CO95" i="2"/>
  <c r="CK96" i="2"/>
  <c r="CL96" i="2"/>
  <c r="CM96" i="2"/>
  <c r="CN96" i="2"/>
  <c r="CO96" i="2"/>
  <c r="CK97" i="2"/>
  <c r="CL97" i="2"/>
  <c r="CM97" i="2"/>
  <c r="CN97" i="2"/>
  <c r="CO97" i="2"/>
  <c r="CK98" i="2"/>
  <c r="CL98" i="2"/>
  <c r="CM98" i="2"/>
  <c r="CN98" i="2"/>
  <c r="CO98" i="2"/>
  <c r="CK99" i="2"/>
  <c r="CL99" i="2"/>
  <c r="CM99" i="2"/>
  <c r="CN99" i="2"/>
  <c r="CO99" i="2"/>
  <c r="CK100" i="2"/>
  <c r="CL100" i="2"/>
  <c r="CM100" i="2"/>
  <c r="CN100" i="2"/>
  <c r="CO100" i="2"/>
  <c r="CK101" i="2"/>
  <c r="CL101" i="2"/>
  <c r="CM101" i="2"/>
  <c r="CN101" i="2"/>
  <c r="CO101" i="2"/>
  <c r="CK102" i="2"/>
  <c r="CL102" i="2"/>
  <c r="CM102" i="2"/>
  <c r="CN102" i="2"/>
  <c r="CO102" i="2"/>
  <c r="CK103" i="2"/>
  <c r="CL103" i="2"/>
  <c r="CM103" i="2"/>
  <c r="CN103" i="2"/>
  <c r="CO103" i="2"/>
  <c r="CK104" i="2"/>
  <c r="CL104" i="2"/>
  <c r="CM104" i="2"/>
  <c r="CN104" i="2"/>
  <c r="CO104" i="2"/>
  <c r="CK105" i="2"/>
  <c r="CL105" i="2"/>
  <c r="CM105" i="2"/>
  <c r="CN105" i="2"/>
  <c r="CO105" i="2"/>
  <c r="CK106" i="2"/>
  <c r="CL106" i="2"/>
  <c r="CM106" i="2"/>
  <c r="CN106" i="2"/>
  <c r="CO106" i="2"/>
  <c r="CK107" i="2"/>
  <c r="CL107" i="2"/>
  <c r="CM107" i="2"/>
  <c r="CN107" i="2"/>
  <c r="CO107" i="2"/>
  <c r="CK108" i="2"/>
  <c r="CL108" i="2"/>
  <c r="CM108" i="2"/>
  <c r="CN108" i="2"/>
  <c r="CO108" i="2"/>
  <c r="CK109" i="2"/>
  <c r="CL109" i="2"/>
  <c r="CM109" i="2"/>
  <c r="CN109" i="2"/>
  <c r="CO109" i="2"/>
  <c r="CK110" i="2"/>
  <c r="CL110" i="2"/>
  <c r="CM110" i="2"/>
  <c r="CN110" i="2"/>
  <c r="CO110" i="2"/>
  <c r="CK111" i="2"/>
  <c r="CL111" i="2"/>
  <c r="CM111" i="2"/>
  <c r="CN111" i="2"/>
  <c r="CO111" i="2"/>
  <c r="CK112" i="2"/>
  <c r="CL112" i="2"/>
  <c r="CM112" i="2"/>
  <c r="CN112" i="2"/>
  <c r="CO112" i="2"/>
  <c r="CK113" i="2"/>
  <c r="CL113" i="2"/>
  <c r="CM113" i="2"/>
  <c r="CN113" i="2"/>
  <c r="CO113" i="2"/>
  <c r="CK114" i="2"/>
  <c r="CL114" i="2"/>
  <c r="CM114" i="2"/>
  <c r="CN114" i="2"/>
  <c r="CO114" i="2"/>
  <c r="CK115" i="2"/>
  <c r="CL115" i="2"/>
  <c r="CM115" i="2"/>
  <c r="CN115" i="2"/>
  <c r="CO115" i="2"/>
  <c r="CK116" i="2"/>
  <c r="CL116" i="2"/>
  <c r="CM116" i="2"/>
  <c r="CN116" i="2"/>
  <c r="CO116" i="2"/>
  <c r="CK117" i="2"/>
  <c r="CL117" i="2"/>
  <c r="CM117" i="2"/>
  <c r="CN117" i="2"/>
  <c r="CO117" i="2"/>
  <c r="CK118" i="2"/>
  <c r="CL118" i="2"/>
  <c r="CM118" i="2"/>
  <c r="CN118" i="2"/>
  <c r="CO118" i="2"/>
  <c r="CK119" i="2"/>
  <c r="CL119" i="2"/>
  <c r="CM119" i="2"/>
  <c r="CN119" i="2"/>
  <c r="CO119" i="2"/>
  <c r="CK120" i="2"/>
  <c r="CL120" i="2"/>
  <c r="CM120" i="2"/>
  <c r="CN120" i="2"/>
  <c r="CO120" i="2"/>
  <c r="CK121" i="2"/>
  <c r="CL121" i="2"/>
  <c r="CM121" i="2"/>
  <c r="CN121" i="2"/>
  <c r="CO121" i="2"/>
  <c r="CK122" i="2"/>
  <c r="CL122" i="2"/>
  <c r="CM122" i="2"/>
  <c r="CN122" i="2"/>
  <c r="CO122" i="2"/>
  <c r="CK123" i="2"/>
  <c r="CL123" i="2"/>
  <c r="CM123" i="2"/>
  <c r="CN123" i="2"/>
  <c r="CO123" i="2"/>
  <c r="CK124" i="2"/>
  <c r="CL124" i="2"/>
  <c r="CM124" i="2"/>
  <c r="CN124" i="2"/>
  <c r="CO124" i="2"/>
  <c r="CK125" i="2"/>
  <c r="CL125" i="2"/>
  <c r="CM125" i="2"/>
  <c r="CN125" i="2"/>
  <c r="CO125" i="2"/>
  <c r="CK126" i="2"/>
  <c r="CL126" i="2"/>
  <c r="CM126" i="2"/>
  <c r="CN126" i="2"/>
  <c r="CO126" i="2"/>
  <c r="CK127" i="2"/>
  <c r="CL127" i="2"/>
  <c r="CM127" i="2"/>
  <c r="CN127" i="2"/>
  <c r="CO127" i="2"/>
  <c r="CK128" i="2"/>
  <c r="CL128" i="2"/>
  <c r="CM128" i="2"/>
  <c r="CN128" i="2"/>
  <c r="CO128" i="2"/>
  <c r="CK129" i="2"/>
  <c r="CL129" i="2"/>
  <c r="CM129" i="2"/>
  <c r="CN129" i="2"/>
  <c r="CO129" i="2"/>
  <c r="CK130" i="2"/>
  <c r="CL130" i="2"/>
  <c r="CM130" i="2"/>
  <c r="CN130" i="2"/>
  <c r="CO130" i="2"/>
  <c r="CK131" i="2"/>
  <c r="CL131" i="2"/>
  <c r="CM131" i="2"/>
  <c r="CN131" i="2"/>
  <c r="CO131" i="2"/>
  <c r="CK132" i="2"/>
  <c r="CL132" i="2"/>
  <c r="CM132" i="2"/>
  <c r="CN132" i="2"/>
  <c r="CO132" i="2"/>
  <c r="CK133" i="2"/>
  <c r="CL133" i="2"/>
  <c r="CM133" i="2"/>
  <c r="CN133" i="2"/>
  <c r="CO133" i="2"/>
  <c r="CK134" i="2"/>
  <c r="CL134" i="2"/>
  <c r="CM134" i="2"/>
  <c r="CN134" i="2"/>
  <c r="CO134" i="2"/>
  <c r="CK135" i="2"/>
  <c r="CL135" i="2"/>
  <c r="CM135" i="2"/>
  <c r="CN135" i="2"/>
  <c r="CO135" i="2"/>
  <c r="CK136" i="2"/>
  <c r="CL136" i="2"/>
  <c r="CM136" i="2"/>
  <c r="CN136" i="2"/>
  <c r="CO136" i="2"/>
  <c r="CK137" i="2"/>
  <c r="CL137" i="2"/>
  <c r="CM137" i="2"/>
  <c r="CN137" i="2"/>
  <c r="CO137" i="2"/>
  <c r="CK138" i="2"/>
  <c r="CL138" i="2"/>
  <c r="CM138" i="2"/>
  <c r="CN138" i="2"/>
  <c r="CO138" i="2"/>
  <c r="CK139" i="2"/>
  <c r="CL139" i="2"/>
  <c r="CM139" i="2"/>
  <c r="CN139" i="2"/>
  <c r="CO139" i="2"/>
  <c r="CK140" i="2"/>
  <c r="CL140" i="2"/>
  <c r="CM140" i="2"/>
  <c r="CN140" i="2"/>
  <c r="CO140" i="2"/>
  <c r="CK141" i="2"/>
  <c r="CL141" i="2"/>
  <c r="CM141" i="2"/>
  <c r="CN141" i="2"/>
  <c r="CO141" i="2"/>
  <c r="CK142" i="2"/>
  <c r="CL142" i="2"/>
  <c r="CM142" i="2"/>
  <c r="CN142" i="2"/>
  <c r="CO142" i="2"/>
  <c r="CK143" i="2"/>
  <c r="CL143" i="2"/>
  <c r="CM143" i="2"/>
  <c r="CN143" i="2"/>
  <c r="CO143" i="2"/>
  <c r="CK144" i="2"/>
  <c r="CL144" i="2"/>
  <c r="CM144" i="2"/>
  <c r="CN144" i="2"/>
  <c r="CO144" i="2"/>
  <c r="CK145" i="2"/>
  <c r="CL145" i="2"/>
  <c r="CM145" i="2"/>
  <c r="CN145" i="2"/>
  <c r="CO145" i="2"/>
  <c r="CK146" i="2"/>
  <c r="CL146" i="2"/>
  <c r="CM146" i="2"/>
  <c r="CN146" i="2"/>
  <c r="CO146" i="2"/>
  <c r="CK147" i="2"/>
  <c r="CL147" i="2"/>
  <c r="CM147" i="2"/>
  <c r="CN147" i="2"/>
  <c r="CO147" i="2"/>
  <c r="CK148" i="2"/>
  <c r="CL148" i="2"/>
  <c r="CM148" i="2"/>
  <c r="CN148" i="2"/>
  <c r="CO148" i="2"/>
  <c r="CK149" i="2"/>
  <c r="CL149" i="2"/>
  <c r="CM149" i="2"/>
  <c r="CN149" i="2"/>
  <c r="CO149" i="2"/>
  <c r="CK150" i="2"/>
  <c r="CL150" i="2"/>
  <c r="CM150" i="2"/>
  <c r="CN150" i="2"/>
  <c r="CO150" i="2"/>
  <c r="CK151" i="2"/>
  <c r="CL151" i="2"/>
  <c r="CM151" i="2"/>
  <c r="CN151" i="2"/>
  <c r="CO151" i="2"/>
  <c r="CK152" i="2"/>
  <c r="CL152" i="2"/>
  <c r="CM152" i="2"/>
  <c r="CN152" i="2"/>
  <c r="CO152" i="2"/>
  <c r="CK153" i="2"/>
  <c r="CL153" i="2"/>
  <c r="CM153" i="2"/>
  <c r="CN153" i="2"/>
  <c r="CO153" i="2"/>
  <c r="CK154" i="2"/>
  <c r="CL154" i="2"/>
  <c r="CM154" i="2"/>
  <c r="CN154" i="2"/>
  <c r="CO154" i="2"/>
  <c r="CK155" i="2"/>
  <c r="CL155" i="2"/>
  <c r="CM155" i="2"/>
  <c r="CN155" i="2"/>
  <c r="CO155" i="2"/>
  <c r="CK156" i="2"/>
  <c r="CL156" i="2"/>
  <c r="CM156" i="2"/>
  <c r="CN156" i="2"/>
  <c r="CO156" i="2"/>
  <c r="CK157" i="2"/>
  <c r="CL157" i="2"/>
  <c r="CM157" i="2"/>
  <c r="CN157" i="2"/>
  <c r="CO157" i="2"/>
  <c r="CK158" i="2"/>
  <c r="CL158" i="2"/>
  <c r="CM158" i="2"/>
  <c r="CN158" i="2"/>
  <c r="CO158" i="2"/>
  <c r="CK159" i="2"/>
  <c r="CL159" i="2"/>
  <c r="CM159" i="2"/>
  <c r="CN159" i="2"/>
  <c r="CO159" i="2"/>
  <c r="CK160" i="2"/>
  <c r="CL160" i="2"/>
  <c r="CM160" i="2"/>
  <c r="CN160" i="2"/>
  <c r="CO160" i="2"/>
  <c r="CK161" i="2"/>
  <c r="CL161" i="2"/>
  <c r="CM161" i="2"/>
  <c r="CN161" i="2"/>
  <c r="CO161" i="2"/>
  <c r="CK162" i="2"/>
  <c r="CL162" i="2"/>
  <c r="CM162" i="2"/>
  <c r="CN162" i="2"/>
  <c r="CO162" i="2"/>
  <c r="CK163" i="2"/>
  <c r="CL163" i="2"/>
  <c r="CM163" i="2"/>
  <c r="CN163" i="2"/>
  <c r="CO163" i="2"/>
  <c r="CK164" i="2"/>
  <c r="CL164" i="2"/>
  <c r="CM164" i="2"/>
  <c r="CN164" i="2"/>
  <c r="CO164" i="2"/>
  <c r="CK165" i="2"/>
  <c r="CL165" i="2"/>
  <c r="CM165" i="2"/>
  <c r="CN165" i="2"/>
  <c r="CO165" i="2"/>
  <c r="CK166" i="2"/>
  <c r="CL166" i="2"/>
  <c r="CM166" i="2"/>
  <c r="CN166" i="2"/>
  <c r="CO166" i="2"/>
  <c r="CK167" i="2"/>
  <c r="CL167" i="2"/>
  <c r="CM167" i="2"/>
  <c r="CN167" i="2"/>
  <c r="CO167" i="2"/>
  <c r="CK168" i="2"/>
  <c r="CL168" i="2"/>
  <c r="CM168" i="2"/>
  <c r="CN168" i="2"/>
  <c r="CO168" i="2"/>
  <c r="CK169" i="2"/>
  <c r="CL169" i="2"/>
  <c r="CM169" i="2"/>
  <c r="CN169" i="2"/>
  <c r="CO169" i="2"/>
  <c r="CK170" i="2"/>
  <c r="CL170" i="2"/>
  <c r="CM170" i="2"/>
  <c r="CN170" i="2"/>
  <c r="CO170" i="2"/>
  <c r="CK171" i="2"/>
  <c r="CL171" i="2"/>
  <c r="CM171" i="2"/>
  <c r="CN171" i="2"/>
  <c r="CO171" i="2"/>
  <c r="CK172" i="2"/>
  <c r="CL172" i="2"/>
  <c r="CM172" i="2"/>
  <c r="CN172" i="2"/>
  <c r="CO172" i="2"/>
  <c r="CK173" i="2"/>
  <c r="CL173" i="2"/>
  <c r="CM173" i="2"/>
  <c r="CN173" i="2"/>
  <c r="CO173" i="2"/>
  <c r="CK174" i="2"/>
  <c r="CL174" i="2"/>
  <c r="CM174" i="2"/>
  <c r="CN174" i="2"/>
  <c r="CO174" i="2"/>
  <c r="CK175" i="2"/>
  <c r="CL175" i="2"/>
  <c r="CM175" i="2"/>
  <c r="CN175" i="2"/>
  <c r="CO175" i="2"/>
  <c r="CK176" i="2"/>
  <c r="CL176" i="2"/>
  <c r="CM176" i="2"/>
  <c r="CN176" i="2"/>
  <c r="CO176" i="2"/>
  <c r="CK177" i="2"/>
  <c r="CL177" i="2"/>
  <c r="CM177" i="2"/>
  <c r="CN177" i="2"/>
  <c r="CO177" i="2"/>
  <c r="CK178" i="2"/>
  <c r="CL178" i="2"/>
  <c r="CM178" i="2"/>
  <c r="CN178" i="2"/>
  <c r="CO178" i="2"/>
  <c r="CK179" i="2"/>
  <c r="CL179" i="2"/>
  <c r="CM179" i="2"/>
  <c r="CN179" i="2"/>
  <c r="CO179" i="2"/>
  <c r="CK180" i="2"/>
  <c r="CL180" i="2"/>
  <c r="CM180" i="2"/>
  <c r="CN180" i="2"/>
  <c r="CO180" i="2"/>
  <c r="CK181" i="2"/>
  <c r="CL181" i="2"/>
  <c r="CM181" i="2"/>
  <c r="CN181" i="2"/>
  <c r="CO181" i="2"/>
  <c r="CK182" i="2"/>
  <c r="CL182" i="2"/>
  <c r="CM182" i="2"/>
  <c r="CN182" i="2"/>
  <c r="CO182" i="2"/>
  <c r="CK183" i="2"/>
  <c r="CL183" i="2"/>
  <c r="CM183" i="2"/>
  <c r="CN183" i="2"/>
  <c r="CO183" i="2"/>
  <c r="CK184" i="2"/>
  <c r="CL184" i="2"/>
  <c r="CM184" i="2"/>
  <c r="CN184" i="2"/>
  <c r="CO184" i="2"/>
  <c r="CK185" i="2"/>
  <c r="CL185" i="2"/>
  <c r="CM185" i="2"/>
  <c r="CN185" i="2"/>
  <c r="CO185" i="2"/>
  <c r="CK186" i="2"/>
  <c r="CL186" i="2"/>
  <c r="CM186" i="2"/>
  <c r="CN186" i="2"/>
  <c r="CO186" i="2"/>
  <c r="CK187" i="2"/>
  <c r="CL187" i="2"/>
  <c r="CM187" i="2"/>
  <c r="CN187" i="2"/>
  <c r="CO187" i="2"/>
  <c r="CK188" i="2"/>
  <c r="CL188" i="2"/>
  <c r="CM188" i="2"/>
  <c r="CN188" i="2"/>
  <c r="CO188" i="2"/>
  <c r="CK189" i="2"/>
  <c r="CL189" i="2"/>
  <c r="CM189" i="2"/>
  <c r="CN189" i="2"/>
  <c r="CO189" i="2"/>
  <c r="CK190" i="2"/>
  <c r="CL190" i="2"/>
  <c r="CM190" i="2"/>
  <c r="CN190" i="2"/>
  <c r="CO190" i="2"/>
  <c r="CK191" i="2"/>
  <c r="CL191" i="2"/>
  <c r="CM191" i="2"/>
  <c r="CN191" i="2"/>
  <c r="CO191" i="2"/>
  <c r="CK192" i="2"/>
  <c r="CL192" i="2"/>
  <c r="CM192" i="2"/>
  <c r="CN192" i="2"/>
  <c r="CO192" i="2"/>
  <c r="CK193" i="2"/>
  <c r="CL193" i="2"/>
  <c r="CM193" i="2"/>
  <c r="CN193" i="2"/>
  <c r="CO193" i="2"/>
  <c r="CK194" i="2"/>
  <c r="CL194" i="2"/>
  <c r="CM194" i="2"/>
  <c r="CN194" i="2"/>
  <c r="CO194" i="2"/>
  <c r="CK195" i="2"/>
  <c r="CL195" i="2"/>
  <c r="CM195" i="2"/>
  <c r="CN195" i="2"/>
  <c r="CO195" i="2"/>
  <c r="CK196" i="2"/>
  <c r="CL196" i="2"/>
  <c r="CM196" i="2"/>
  <c r="CN196" i="2"/>
  <c r="CO196" i="2"/>
  <c r="CK197" i="2"/>
  <c r="CL197" i="2"/>
  <c r="CM197" i="2"/>
  <c r="CN197" i="2"/>
  <c r="CO197" i="2"/>
  <c r="CK198" i="2"/>
  <c r="CL198" i="2"/>
  <c r="CM198" i="2"/>
  <c r="CN198" i="2"/>
  <c r="CO198" i="2"/>
  <c r="CK199" i="2"/>
  <c r="CL199" i="2"/>
  <c r="CM199" i="2"/>
  <c r="CN199" i="2"/>
  <c r="CO199" i="2"/>
  <c r="CK200" i="2"/>
  <c r="CL200" i="2"/>
  <c r="CM200" i="2"/>
  <c r="CN200" i="2"/>
  <c r="CO200" i="2"/>
  <c r="CK201" i="2"/>
  <c r="CL201" i="2"/>
  <c r="CM201" i="2"/>
  <c r="CN201" i="2"/>
  <c r="CO201" i="2"/>
  <c r="CK202" i="2"/>
  <c r="CL202" i="2"/>
  <c r="CM202" i="2"/>
  <c r="CN202" i="2"/>
  <c r="CO202" i="2"/>
  <c r="CK203" i="2"/>
  <c r="CL203" i="2"/>
  <c r="CM203" i="2"/>
  <c r="CN203" i="2"/>
  <c r="CO203" i="2"/>
  <c r="CK204" i="2"/>
  <c r="CL204" i="2"/>
  <c r="CM204" i="2"/>
  <c r="CN204" i="2"/>
  <c r="CO204" i="2"/>
  <c r="CK205" i="2"/>
  <c r="CL205" i="2"/>
  <c r="CM205" i="2"/>
  <c r="CN205" i="2"/>
  <c r="CO205" i="2"/>
  <c r="CK206" i="2"/>
  <c r="CL206" i="2"/>
  <c r="CM206" i="2"/>
  <c r="CN206" i="2"/>
  <c r="CO206" i="2"/>
  <c r="CK207" i="2"/>
  <c r="CL207" i="2"/>
  <c r="CM207" i="2"/>
  <c r="CN207" i="2"/>
  <c r="CO207" i="2"/>
  <c r="CK208" i="2"/>
  <c r="CL208" i="2"/>
  <c r="CM208" i="2"/>
  <c r="CN208" i="2"/>
  <c r="CO208" i="2"/>
  <c r="CK209" i="2"/>
  <c r="CL209" i="2"/>
  <c r="CM209" i="2"/>
  <c r="CN209" i="2"/>
  <c r="CO209" i="2"/>
  <c r="CK210" i="2"/>
  <c r="CL210" i="2"/>
  <c r="CM210" i="2"/>
  <c r="CN210" i="2"/>
  <c r="CO210" i="2"/>
  <c r="CK211" i="2"/>
  <c r="CL211" i="2"/>
  <c r="CM211" i="2"/>
  <c r="CN211" i="2"/>
  <c r="CO211" i="2"/>
  <c r="CK212" i="2"/>
  <c r="CL212" i="2"/>
  <c r="CM212" i="2"/>
  <c r="CN212" i="2"/>
  <c r="CO212" i="2"/>
  <c r="CK213" i="2"/>
  <c r="CL213" i="2"/>
  <c r="CM213" i="2"/>
  <c r="CN213" i="2"/>
  <c r="CO213" i="2"/>
  <c r="CK214" i="2"/>
  <c r="CL214" i="2"/>
  <c r="CM214" i="2"/>
  <c r="CN214" i="2"/>
  <c r="CO214" i="2"/>
  <c r="CK215" i="2"/>
  <c r="CL215" i="2"/>
  <c r="CM215" i="2"/>
  <c r="CN215" i="2"/>
  <c r="CO215" i="2"/>
  <c r="CK216" i="2"/>
  <c r="CL216" i="2"/>
  <c r="CM216" i="2"/>
  <c r="CN216" i="2"/>
  <c r="CO216" i="2"/>
  <c r="CK217" i="2"/>
  <c r="CL217" i="2"/>
  <c r="CM217" i="2"/>
  <c r="CN217" i="2"/>
  <c r="CO217" i="2"/>
  <c r="CK218" i="2"/>
  <c r="CL218" i="2"/>
  <c r="CM218" i="2"/>
  <c r="CN218" i="2"/>
  <c r="CO218" i="2"/>
  <c r="CK219" i="2"/>
  <c r="CL219" i="2"/>
  <c r="CM219" i="2"/>
  <c r="CN219" i="2"/>
  <c r="CO219" i="2"/>
  <c r="CK220" i="2"/>
  <c r="CL220" i="2"/>
  <c r="CM220" i="2"/>
  <c r="CN220" i="2"/>
  <c r="CO220" i="2"/>
  <c r="CK221" i="2"/>
  <c r="CL221" i="2"/>
  <c r="CM221" i="2"/>
  <c r="CN221" i="2"/>
  <c r="CO221" i="2"/>
  <c r="CK222" i="2"/>
  <c r="CL222" i="2"/>
  <c r="CM222" i="2"/>
  <c r="CN222" i="2"/>
  <c r="CO222" i="2"/>
  <c r="CK223" i="2"/>
  <c r="CL223" i="2"/>
  <c r="CM223" i="2"/>
  <c r="CN223" i="2"/>
  <c r="CO223" i="2"/>
  <c r="CK224" i="2"/>
  <c r="CL224" i="2"/>
  <c r="CM224" i="2"/>
  <c r="CN224" i="2"/>
  <c r="CO224" i="2"/>
  <c r="CK225" i="2"/>
  <c r="CL225" i="2"/>
  <c r="CM225" i="2"/>
  <c r="CN225" i="2"/>
  <c r="CO225" i="2"/>
  <c r="CK226" i="2"/>
  <c r="CL226" i="2"/>
  <c r="CM226" i="2"/>
  <c r="CN226" i="2"/>
  <c r="CO226" i="2"/>
  <c r="CK227" i="2"/>
  <c r="CL227" i="2"/>
  <c r="CM227" i="2"/>
  <c r="CN227" i="2"/>
  <c r="CO227" i="2"/>
  <c r="CK228" i="2"/>
  <c r="CL228" i="2"/>
  <c r="CM228" i="2"/>
  <c r="CN228" i="2"/>
  <c r="CO228" i="2"/>
  <c r="CK229" i="2"/>
  <c r="CL229" i="2"/>
  <c r="CM229" i="2"/>
  <c r="CN229" i="2"/>
  <c r="CO229" i="2"/>
  <c r="CK230" i="2"/>
  <c r="CL230" i="2"/>
  <c r="CM230" i="2"/>
  <c r="CN230" i="2"/>
  <c r="CO230" i="2"/>
  <c r="CK231" i="2"/>
  <c r="CL231" i="2"/>
  <c r="CM231" i="2"/>
  <c r="CN231" i="2"/>
  <c r="CO231" i="2"/>
  <c r="CK232" i="2"/>
  <c r="CL232" i="2"/>
  <c r="CM232" i="2"/>
  <c r="CN232" i="2"/>
  <c r="CO232" i="2"/>
  <c r="CK233" i="2"/>
  <c r="CL233" i="2"/>
  <c r="CM233" i="2"/>
  <c r="CN233" i="2"/>
  <c r="CO233" i="2"/>
  <c r="CK234" i="2"/>
  <c r="CL234" i="2"/>
  <c r="CM234" i="2"/>
  <c r="CN234" i="2"/>
  <c r="CO234" i="2"/>
  <c r="CK235" i="2"/>
  <c r="CL235" i="2"/>
  <c r="CM235" i="2"/>
  <c r="CN235" i="2"/>
  <c r="CO235" i="2"/>
  <c r="CK236" i="2"/>
  <c r="CL236" i="2"/>
  <c r="CM236" i="2"/>
  <c r="CN236" i="2"/>
  <c r="CO236" i="2"/>
  <c r="CK237" i="2"/>
  <c r="CL237" i="2"/>
  <c r="CM237" i="2"/>
  <c r="CN237" i="2"/>
  <c r="CO237" i="2"/>
  <c r="CK238" i="2"/>
  <c r="CL238" i="2"/>
  <c r="CM238" i="2"/>
  <c r="CN238" i="2"/>
  <c r="CO238" i="2"/>
  <c r="CK239" i="2"/>
  <c r="CL239" i="2"/>
  <c r="CM239" i="2"/>
  <c r="CN239" i="2"/>
  <c r="CO239" i="2"/>
  <c r="CK240" i="2"/>
  <c r="CL240" i="2"/>
  <c r="CM240" i="2"/>
  <c r="CN240" i="2"/>
  <c r="CO240" i="2"/>
  <c r="CK241" i="2"/>
  <c r="CL241" i="2"/>
  <c r="CM241" i="2"/>
  <c r="CN241" i="2"/>
  <c r="CO241" i="2"/>
  <c r="CK242" i="2"/>
  <c r="CL242" i="2"/>
  <c r="CM242" i="2"/>
  <c r="CN242" i="2"/>
  <c r="CO242" i="2"/>
  <c r="CK243" i="2"/>
  <c r="CL243" i="2"/>
  <c r="CM243" i="2"/>
  <c r="CN243" i="2"/>
  <c r="CO243" i="2"/>
  <c r="CK244" i="2"/>
  <c r="CL244" i="2"/>
  <c r="CM244" i="2"/>
  <c r="CN244" i="2"/>
  <c r="CO244" i="2"/>
  <c r="CK245" i="2"/>
  <c r="CL245" i="2"/>
  <c r="CM245" i="2"/>
  <c r="CN245" i="2"/>
  <c r="CO245" i="2"/>
  <c r="CK246" i="2"/>
  <c r="CL246" i="2"/>
  <c r="CM246" i="2"/>
  <c r="CN246" i="2"/>
  <c r="CO246" i="2"/>
  <c r="CK247" i="2"/>
  <c r="CL247" i="2"/>
  <c r="CM247" i="2"/>
  <c r="CN247" i="2"/>
  <c r="CO247" i="2"/>
  <c r="CK248" i="2"/>
  <c r="CL248" i="2"/>
  <c r="CM248" i="2"/>
  <c r="CN248" i="2"/>
  <c r="CO248" i="2"/>
  <c r="CK249" i="2"/>
  <c r="CL249" i="2"/>
  <c r="CM249" i="2"/>
  <c r="CN249" i="2"/>
  <c r="CO249" i="2"/>
  <c r="CK250" i="2"/>
  <c r="CL250" i="2"/>
  <c r="CM250" i="2"/>
  <c r="CN250" i="2"/>
  <c r="CO250" i="2"/>
  <c r="CK251" i="2"/>
  <c r="CL251" i="2"/>
  <c r="CM251" i="2"/>
  <c r="CN251" i="2"/>
  <c r="CO251" i="2"/>
  <c r="CK252" i="2"/>
  <c r="CL252" i="2"/>
  <c r="CM252" i="2"/>
  <c r="CN252" i="2"/>
  <c r="CO252" i="2"/>
  <c r="CK253" i="2"/>
  <c r="CL253" i="2"/>
  <c r="CM253" i="2"/>
  <c r="CN253" i="2"/>
  <c r="CO253" i="2"/>
  <c r="CK254" i="2"/>
  <c r="CL254" i="2"/>
  <c r="CM254" i="2"/>
  <c r="CN254" i="2"/>
  <c r="CO254" i="2"/>
  <c r="CK255" i="2"/>
  <c r="CL255" i="2"/>
  <c r="CM255" i="2"/>
  <c r="CN255" i="2"/>
  <c r="CO255" i="2"/>
  <c r="CK256" i="2"/>
  <c r="CL256" i="2"/>
  <c r="CM256" i="2"/>
  <c r="CN256" i="2"/>
  <c r="CO256" i="2"/>
  <c r="CK257" i="2"/>
  <c r="CL257" i="2"/>
  <c r="CM257" i="2"/>
  <c r="CN257" i="2"/>
  <c r="CO257" i="2"/>
  <c r="CK258" i="2"/>
  <c r="CL258" i="2"/>
  <c r="CM258" i="2"/>
  <c r="CN258" i="2"/>
  <c r="CO258" i="2"/>
  <c r="CK259" i="2"/>
  <c r="CL259" i="2"/>
  <c r="CM259" i="2"/>
  <c r="CN259" i="2"/>
  <c r="CO259" i="2"/>
  <c r="CK260" i="2"/>
  <c r="CL260" i="2"/>
  <c r="CM260" i="2"/>
  <c r="CN260" i="2"/>
  <c r="CO260" i="2"/>
  <c r="CK261" i="2"/>
  <c r="CL261" i="2"/>
  <c r="CM261" i="2"/>
  <c r="CN261" i="2"/>
  <c r="CO261" i="2"/>
  <c r="CK262" i="2"/>
  <c r="CL262" i="2"/>
  <c r="CM262" i="2"/>
  <c r="CN262" i="2"/>
  <c r="CO262" i="2"/>
  <c r="CK263" i="2"/>
  <c r="CL263" i="2"/>
  <c r="CM263" i="2"/>
  <c r="CN263" i="2"/>
  <c r="CO263" i="2"/>
  <c r="CK264" i="2"/>
  <c r="CL264" i="2"/>
  <c r="CM264" i="2"/>
  <c r="CN264" i="2"/>
  <c r="CO264" i="2"/>
  <c r="CK265" i="2"/>
  <c r="CL265" i="2"/>
  <c r="CM265" i="2"/>
  <c r="CN265" i="2"/>
  <c r="CO265" i="2"/>
  <c r="CK266" i="2"/>
  <c r="CL266" i="2"/>
  <c r="CM266" i="2"/>
  <c r="CN266" i="2"/>
  <c r="CO266" i="2"/>
  <c r="CK267" i="2"/>
  <c r="CL267" i="2"/>
  <c r="CM267" i="2"/>
  <c r="CN267" i="2"/>
  <c r="CO267" i="2"/>
  <c r="CK268" i="2"/>
  <c r="CL268" i="2"/>
  <c r="CM268" i="2"/>
  <c r="CN268" i="2"/>
  <c r="CO268" i="2"/>
  <c r="CK269" i="2"/>
  <c r="CL269" i="2"/>
  <c r="CM269" i="2"/>
  <c r="CN269" i="2"/>
  <c r="CO269" i="2"/>
  <c r="CK270" i="2"/>
  <c r="CL270" i="2"/>
  <c r="CM270" i="2"/>
  <c r="CN270" i="2"/>
  <c r="CO270" i="2"/>
  <c r="CK271" i="2"/>
  <c r="CL271" i="2"/>
  <c r="CM271" i="2"/>
  <c r="CN271" i="2"/>
  <c r="CO271" i="2"/>
  <c r="CK272" i="2"/>
  <c r="CL272" i="2"/>
  <c r="CM272" i="2"/>
  <c r="CN272" i="2"/>
  <c r="CO272" i="2"/>
  <c r="CK273" i="2"/>
  <c r="CL273" i="2"/>
  <c r="CM273" i="2"/>
  <c r="CN273" i="2"/>
  <c r="CO273" i="2"/>
  <c r="CK274" i="2"/>
  <c r="CL274" i="2"/>
  <c r="CM274" i="2"/>
  <c r="CN274" i="2"/>
  <c r="CO274" i="2"/>
  <c r="CK275" i="2"/>
  <c r="CL275" i="2"/>
  <c r="CM275" i="2"/>
  <c r="CN275" i="2"/>
  <c r="CO275" i="2"/>
  <c r="CK276" i="2"/>
  <c r="CL276" i="2"/>
  <c r="CM276" i="2"/>
  <c r="CN276" i="2"/>
  <c r="CO276" i="2"/>
  <c r="CK277" i="2"/>
  <c r="CL277" i="2"/>
  <c r="CM277" i="2"/>
  <c r="CN277" i="2"/>
  <c r="CO277" i="2"/>
  <c r="CK278" i="2"/>
  <c r="CL278" i="2"/>
  <c r="CM278" i="2"/>
  <c r="CN278" i="2"/>
  <c r="CO278" i="2"/>
  <c r="CK279" i="2"/>
  <c r="CL279" i="2"/>
  <c r="CM279" i="2"/>
  <c r="CN279" i="2"/>
  <c r="CO279" i="2"/>
  <c r="CK280" i="2"/>
  <c r="CL280" i="2"/>
  <c r="CM280" i="2"/>
  <c r="CN280" i="2"/>
  <c r="CO280" i="2"/>
  <c r="CK281" i="2"/>
  <c r="CL281" i="2"/>
  <c r="CM281" i="2"/>
  <c r="CN281" i="2"/>
  <c r="CO281" i="2"/>
  <c r="CK282" i="2"/>
  <c r="CL282" i="2"/>
  <c r="CM282" i="2"/>
  <c r="CN282" i="2"/>
  <c r="CO282" i="2"/>
  <c r="CK283" i="2"/>
  <c r="CL283" i="2"/>
  <c r="CM283" i="2"/>
  <c r="CN283" i="2"/>
  <c r="CO283" i="2"/>
  <c r="CK284" i="2"/>
  <c r="CL284" i="2"/>
  <c r="CM284" i="2"/>
  <c r="CN284" i="2"/>
  <c r="CO284" i="2"/>
  <c r="CK285" i="2"/>
  <c r="CL285" i="2"/>
  <c r="CM285" i="2"/>
  <c r="CN285" i="2"/>
  <c r="CO285" i="2"/>
  <c r="CK286" i="2"/>
  <c r="CL286" i="2"/>
  <c r="CM286" i="2"/>
  <c r="CN286" i="2"/>
  <c r="CO286" i="2"/>
  <c r="CK287" i="2"/>
  <c r="CL287" i="2"/>
  <c r="CM287" i="2"/>
  <c r="CN287" i="2"/>
  <c r="CO287" i="2"/>
  <c r="CK288" i="2"/>
  <c r="CL288" i="2"/>
  <c r="CM288" i="2"/>
  <c r="CN288" i="2"/>
  <c r="CO288" i="2"/>
  <c r="CK289" i="2"/>
  <c r="CL289" i="2"/>
  <c r="CM289" i="2"/>
  <c r="CN289" i="2"/>
  <c r="CO289" i="2"/>
  <c r="CK290" i="2"/>
  <c r="CL290" i="2"/>
  <c r="CM290" i="2"/>
  <c r="CN290" i="2"/>
  <c r="CO290" i="2"/>
  <c r="CK291" i="2"/>
  <c r="CL291" i="2"/>
  <c r="CM291" i="2"/>
  <c r="CN291" i="2"/>
  <c r="CO291" i="2"/>
  <c r="CK292" i="2"/>
  <c r="CL292" i="2"/>
  <c r="CM292" i="2"/>
  <c r="CN292" i="2"/>
  <c r="CO292" i="2"/>
  <c r="CK293" i="2"/>
  <c r="CL293" i="2"/>
  <c r="CM293" i="2"/>
  <c r="CN293" i="2"/>
  <c r="CO293" i="2"/>
  <c r="CK294" i="2"/>
  <c r="CL294" i="2"/>
  <c r="CM294" i="2"/>
  <c r="CN294" i="2"/>
  <c r="CO294" i="2"/>
  <c r="CK295" i="2"/>
  <c r="CL295" i="2"/>
  <c r="CM295" i="2"/>
  <c r="CN295" i="2"/>
  <c r="CO295" i="2"/>
  <c r="CK296" i="2"/>
  <c r="CL296" i="2"/>
  <c r="CM296" i="2"/>
  <c r="CN296" i="2"/>
  <c r="CO296" i="2"/>
  <c r="CK297" i="2"/>
  <c r="CL297" i="2"/>
  <c r="CM297" i="2"/>
  <c r="CN297" i="2"/>
  <c r="CO297" i="2"/>
  <c r="CK298" i="2"/>
  <c r="CL298" i="2"/>
  <c r="CM298" i="2"/>
  <c r="CN298" i="2"/>
  <c r="CO298" i="2"/>
  <c r="CK299" i="2"/>
  <c r="CL299" i="2"/>
  <c r="CM299" i="2"/>
  <c r="CN299" i="2"/>
  <c r="CO299" i="2"/>
  <c r="CK300" i="2"/>
  <c r="CL300" i="2"/>
  <c r="CM300" i="2"/>
  <c r="CN300" i="2"/>
  <c r="CO300" i="2"/>
  <c r="CK301" i="2"/>
  <c r="CL301" i="2"/>
  <c r="CM301" i="2"/>
  <c r="CN301" i="2"/>
  <c r="CO301" i="2"/>
  <c r="CO3" i="2"/>
  <c r="CN3" i="2"/>
  <c r="CM3" i="2"/>
  <c r="CL3" i="2"/>
  <c r="CK3" i="2"/>
  <c r="A30" i="2"/>
  <c r="CI30" i="2"/>
  <c r="A31" i="2"/>
  <c r="CI31" i="2"/>
  <c r="A32" i="2"/>
  <c r="AM32" i="2"/>
  <c r="CI32" i="2"/>
  <c r="A33" i="2"/>
  <c r="O33" i="2"/>
  <c r="AD33" i="2"/>
  <c r="CI33" i="2"/>
  <c r="A34" i="2"/>
  <c r="CI34" i="2"/>
  <c r="A35" i="2"/>
  <c r="CI35" i="2"/>
  <c r="A36" i="2"/>
  <c r="CI36" i="2"/>
  <c r="A37" i="2"/>
  <c r="CI37" i="2"/>
  <c r="A38" i="2"/>
  <c r="CI38" i="2"/>
  <c r="A39" i="2"/>
  <c r="BH39" i="2"/>
  <c r="CI39" i="2"/>
  <c r="A40" i="2"/>
  <c r="CI40" i="2"/>
  <c r="A41" i="2"/>
  <c r="CI41" i="2"/>
  <c r="A42" i="2"/>
  <c r="AG42" i="2"/>
  <c r="CI42" i="2"/>
  <c r="A43" i="2"/>
  <c r="AJ43" i="2"/>
  <c r="CI43" i="2"/>
  <c r="A44" i="2"/>
  <c r="AJ44" i="2"/>
  <c r="CI44" i="2"/>
  <c r="A45" i="2"/>
  <c r="CI45" i="2"/>
  <c r="A46" i="2"/>
  <c r="CI46" i="2"/>
  <c r="A47" i="2"/>
  <c r="AV47" i="2"/>
  <c r="CI47" i="2"/>
  <c r="A48" i="2"/>
  <c r="CI48" i="2"/>
  <c r="A49" i="2"/>
  <c r="CI49" i="2"/>
  <c r="A50" i="2"/>
  <c r="CI50" i="2"/>
  <c r="A51" i="2"/>
  <c r="AJ51" i="2"/>
  <c r="CI51" i="2"/>
  <c r="A52" i="2"/>
  <c r="CI52" i="2"/>
  <c r="A53" i="2"/>
  <c r="CI53" i="2"/>
  <c r="A54" i="2"/>
  <c r="AV54" i="2"/>
  <c r="CI54" i="2"/>
  <c r="A55" i="2"/>
  <c r="R55" i="2"/>
  <c r="CI55" i="2"/>
  <c r="A56" i="2"/>
  <c r="CI56" i="2"/>
  <c r="A57" i="2"/>
  <c r="CI57" i="2"/>
  <c r="A58" i="2"/>
  <c r="CI58" i="2"/>
  <c r="A59" i="2"/>
  <c r="AP59" i="2"/>
  <c r="CI59" i="2"/>
  <c r="A60" i="2"/>
  <c r="BB60" i="2"/>
  <c r="CI60" i="2"/>
  <c r="A61" i="2"/>
  <c r="CI61" i="2"/>
  <c r="A62" i="2"/>
  <c r="CI62" i="2"/>
  <c r="A63" i="2"/>
  <c r="BH63" i="2"/>
  <c r="CI63" i="2"/>
  <c r="A64" i="2"/>
  <c r="CI64" i="2"/>
  <c r="A65" i="2"/>
  <c r="CI65" i="2"/>
  <c r="A66" i="2"/>
  <c r="CI66" i="2"/>
  <c r="A67" i="2"/>
  <c r="CI67" i="2"/>
  <c r="A68" i="2"/>
  <c r="CI68" i="2"/>
  <c r="A69" i="2"/>
  <c r="CI69" i="2"/>
  <c r="A70" i="2"/>
  <c r="CI70" i="2"/>
  <c r="A71" i="2"/>
  <c r="AP71" i="2"/>
  <c r="CI71" i="2"/>
  <c r="A72" i="2"/>
  <c r="CI72" i="2"/>
  <c r="A73" i="2"/>
  <c r="CI73" i="2"/>
  <c r="A74" i="2"/>
  <c r="CI74" i="2"/>
  <c r="A75" i="2"/>
  <c r="CI75" i="2"/>
  <c r="A76" i="2"/>
  <c r="AM76" i="2"/>
  <c r="CI76" i="2"/>
  <c r="A77" i="2"/>
  <c r="CI77" i="2"/>
  <c r="A78" i="2"/>
  <c r="U78" i="2"/>
  <c r="CI78" i="2"/>
  <c r="A79" i="2"/>
  <c r="CI79" i="2"/>
  <c r="A80" i="2"/>
  <c r="L80" i="2"/>
  <c r="AV80" i="2"/>
  <c r="CI80" i="2"/>
  <c r="A81" i="2"/>
  <c r="CI81" i="2"/>
  <c r="A82" i="2"/>
  <c r="CI82" i="2"/>
  <c r="A83" i="2"/>
  <c r="CI83" i="2"/>
  <c r="A84" i="2"/>
  <c r="CI84" i="2"/>
  <c r="A85" i="2"/>
  <c r="CI85" i="2"/>
  <c r="A86" i="2"/>
  <c r="CI86" i="2"/>
  <c r="A87" i="2"/>
  <c r="CI87" i="2"/>
  <c r="A88" i="2"/>
  <c r="AP88" i="2"/>
  <c r="CI88" i="2"/>
  <c r="A89" i="2"/>
  <c r="CI89" i="2"/>
  <c r="A90" i="2"/>
  <c r="CI90" i="2"/>
  <c r="A91" i="2"/>
  <c r="CI91" i="2"/>
  <c r="A92" i="2"/>
  <c r="AG92" i="2"/>
  <c r="CI92" i="2"/>
  <c r="A93" i="2"/>
  <c r="O93" i="2"/>
  <c r="CI93" i="2"/>
  <c r="A94" i="2"/>
  <c r="AY94" i="2"/>
  <c r="CI94" i="2"/>
  <c r="A95" i="2"/>
  <c r="CI95" i="2"/>
  <c r="A96" i="2"/>
  <c r="CI96" i="2"/>
  <c r="A97" i="2"/>
  <c r="CI97" i="2"/>
  <c r="A98" i="2"/>
  <c r="CI98" i="2"/>
  <c r="A99" i="2"/>
  <c r="CI99" i="2"/>
  <c r="A100" i="2"/>
  <c r="CI100" i="2"/>
  <c r="A101" i="2"/>
  <c r="CI101" i="2"/>
  <c r="A102" i="2"/>
  <c r="AM102" i="2"/>
  <c r="CI102" i="2"/>
  <c r="A103" i="2"/>
  <c r="BE103" i="2"/>
  <c r="CI103" i="2"/>
  <c r="A104" i="2"/>
  <c r="CI104" i="2"/>
  <c r="A105" i="2"/>
  <c r="AD105" i="2"/>
  <c r="BH105" i="2"/>
  <c r="CI105" i="2"/>
  <c r="A106" i="2"/>
  <c r="CI106" i="2"/>
  <c r="A107" i="2"/>
  <c r="CI107" i="2"/>
  <c r="A108" i="2"/>
  <c r="CI108" i="2"/>
  <c r="A109" i="2"/>
  <c r="X109" i="2"/>
  <c r="CI109" i="2"/>
  <c r="A110" i="2"/>
  <c r="AP110" i="2"/>
  <c r="CI110" i="2"/>
  <c r="A111" i="2"/>
  <c r="AP111" i="2"/>
  <c r="CI111" i="2"/>
  <c r="A112" i="2"/>
  <c r="AJ112" i="2"/>
  <c r="CI112" i="2"/>
  <c r="A113" i="2"/>
  <c r="AV113" i="2"/>
  <c r="CI113" i="2"/>
  <c r="A114" i="2"/>
  <c r="AA114" i="2"/>
  <c r="BH114" i="2"/>
  <c r="CI114" i="2"/>
  <c r="A115" i="2"/>
  <c r="CI115" i="2"/>
  <c r="A116" i="2"/>
  <c r="CI116" i="2"/>
  <c r="A117" i="2"/>
  <c r="CI117" i="2"/>
  <c r="A118" i="2"/>
  <c r="CI118" i="2"/>
  <c r="A119" i="2"/>
  <c r="CI119" i="2"/>
  <c r="A120" i="2"/>
  <c r="R120" i="2"/>
  <c r="AG120" i="2"/>
  <c r="AV120" i="2"/>
  <c r="CI120" i="2"/>
  <c r="A121" i="2"/>
  <c r="O121" i="2"/>
  <c r="AA121" i="2"/>
  <c r="AP121" i="2"/>
  <c r="BH121" i="2"/>
  <c r="CI121" i="2"/>
  <c r="A122" i="2"/>
  <c r="CI122" i="2"/>
  <c r="A123" i="2"/>
  <c r="CI123" i="2"/>
  <c r="A124" i="2"/>
  <c r="CI124" i="2"/>
  <c r="A125" i="2"/>
  <c r="AD125" i="2"/>
  <c r="BH125" i="2"/>
  <c r="CI125" i="2"/>
  <c r="A126" i="2"/>
  <c r="CI126" i="2"/>
  <c r="A127" i="2"/>
  <c r="BB127" i="2"/>
  <c r="CI127" i="2"/>
  <c r="A128" i="2"/>
  <c r="BB128" i="2"/>
  <c r="CI128" i="2"/>
  <c r="A129" i="2"/>
  <c r="AG129" i="2"/>
  <c r="BE129" i="2"/>
  <c r="CI129" i="2"/>
  <c r="A130" i="2"/>
  <c r="CI130" i="2"/>
  <c r="A131" i="2"/>
  <c r="CI131" i="2"/>
  <c r="A132" i="2"/>
  <c r="CI132" i="2"/>
  <c r="A133" i="2"/>
  <c r="CI133" i="2"/>
  <c r="A134" i="2"/>
  <c r="CI134" i="2"/>
  <c r="A135" i="2"/>
  <c r="AS135" i="2"/>
  <c r="CI135" i="2"/>
  <c r="A136" i="2"/>
  <c r="BH136" i="2"/>
  <c r="CI136" i="2"/>
  <c r="A137" i="2"/>
  <c r="AG137" i="2"/>
  <c r="BH137" i="2"/>
  <c r="CI137" i="2"/>
  <c r="A138" i="2"/>
  <c r="CI138" i="2"/>
  <c r="A139" i="2"/>
  <c r="CI139" i="2"/>
  <c r="A140" i="2"/>
  <c r="CI140" i="2"/>
  <c r="A141" i="2"/>
  <c r="CI141" i="2"/>
  <c r="A142" i="2"/>
  <c r="CI142" i="2"/>
  <c r="A143" i="2"/>
  <c r="AY143" i="2"/>
  <c r="CI143" i="2"/>
  <c r="A144" i="2"/>
  <c r="AJ144" i="2"/>
  <c r="BH144" i="2"/>
  <c r="CI144" i="2"/>
  <c r="A145" i="2"/>
  <c r="CI145" i="2"/>
  <c r="A146" i="2"/>
  <c r="BH146" i="2"/>
  <c r="CI146" i="2"/>
  <c r="A147" i="2"/>
  <c r="AS147" i="2"/>
  <c r="CI147" i="2"/>
  <c r="A148" i="2"/>
  <c r="AS148" i="2"/>
  <c r="CI148" i="2"/>
  <c r="A149" i="2"/>
  <c r="X149" i="2"/>
  <c r="CI149" i="2"/>
  <c r="A150" i="2"/>
  <c r="O150" i="2"/>
  <c r="AJ150" i="2"/>
  <c r="CI150" i="2"/>
  <c r="A151" i="2"/>
  <c r="CI151" i="2"/>
  <c r="A152" i="2"/>
  <c r="AJ152" i="2"/>
  <c r="CI152" i="2"/>
  <c r="A153" i="2"/>
  <c r="CI153" i="2"/>
  <c r="A154" i="2"/>
  <c r="AP154" i="2"/>
  <c r="CI154" i="2"/>
  <c r="A155" i="2"/>
  <c r="AV155" i="2"/>
  <c r="CI155" i="2"/>
  <c r="A156" i="2"/>
  <c r="L156" i="2"/>
  <c r="CI156" i="2"/>
  <c r="A157" i="2"/>
  <c r="AJ157" i="2"/>
  <c r="CI157" i="2"/>
  <c r="A158" i="2"/>
  <c r="CI158" i="2"/>
  <c r="A159" i="2"/>
  <c r="CI159" i="2"/>
  <c r="A160" i="2"/>
  <c r="X160" i="2"/>
  <c r="AV160" i="2"/>
  <c r="CI160" i="2"/>
  <c r="A161" i="2"/>
  <c r="X161" i="2"/>
  <c r="CI161" i="2"/>
  <c r="A162" i="2"/>
  <c r="CI162" i="2"/>
  <c r="A163" i="2"/>
  <c r="CI163" i="2"/>
  <c r="A164" i="2"/>
  <c r="CI164" i="2"/>
  <c r="A165" i="2"/>
  <c r="CI165" i="2"/>
  <c r="A166" i="2"/>
  <c r="CI166" i="2"/>
  <c r="A167" i="2"/>
  <c r="CI167" i="2"/>
  <c r="A168" i="2"/>
  <c r="CI168" i="2"/>
  <c r="A169" i="2"/>
  <c r="CI169" i="2"/>
  <c r="A170" i="2"/>
  <c r="CI170" i="2"/>
  <c r="A171" i="2"/>
  <c r="CI171" i="2"/>
  <c r="A172" i="2"/>
  <c r="CI172" i="2"/>
  <c r="A173" i="2"/>
  <c r="CI173" i="2"/>
  <c r="A174" i="2"/>
  <c r="CI174" i="2"/>
  <c r="A175" i="2"/>
  <c r="CI175" i="2"/>
  <c r="A176" i="2"/>
  <c r="CI176" i="2"/>
  <c r="A177" i="2"/>
  <c r="CI177" i="2"/>
  <c r="A178" i="2"/>
  <c r="CI178" i="2"/>
  <c r="A179" i="2"/>
  <c r="CI179" i="2"/>
  <c r="A180" i="2"/>
  <c r="CI180" i="2"/>
  <c r="A181" i="2"/>
  <c r="CI181" i="2"/>
  <c r="A182" i="2"/>
  <c r="AD182" i="2"/>
  <c r="O182" i="2"/>
  <c r="AP182" i="2"/>
  <c r="BB182" i="2"/>
  <c r="CI182" i="2"/>
  <c r="A183" i="2"/>
  <c r="CI183" i="2"/>
  <c r="A184" i="2"/>
  <c r="AV184" i="2"/>
  <c r="CI184" i="2"/>
  <c r="A185" i="2"/>
  <c r="CI185" i="2"/>
  <c r="A186" i="2"/>
  <c r="CI186" i="2"/>
  <c r="A187" i="2"/>
  <c r="AP187" i="2"/>
  <c r="CI187" i="2"/>
  <c r="A188" i="2"/>
  <c r="AY188" i="2"/>
  <c r="CI188" i="2"/>
  <c r="A189" i="2"/>
  <c r="CI189" i="2"/>
  <c r="A190" i="2"/>
  <c r="CI190" i="2"/>
  <c r="A191" i="2"/>
  <c r="CI191" i="2"/>
  <c r="A192" i="2"/>
  <c r="CI192" i="2"/>
  <c r="A193" i="2"/>
  <c r="AP193" i="2"/>
  <c r="X193" i="2"/>
  <c r="BB193" i="2"/>
  <c r="CI193" i="2"/>
  <c r="A194" i="2"/>
  <c r="CI194" i="2"/>
  <c r="A195" i="2"/>
  <c r="CI195" i="2"/>
  <c r="A196" i="2"/>
  <c r="AA196" i="2"/>
  <c r="BH196" i="2"/>
  <c r="CI196" i="2"/>
  <c r="A197" i="2"/>
  <c r="CI197" i="2"/>
  <c r="A198" i="2"/>
  <c r="CI198" i="2"/>
  <c r="A199" i="2"/>
  <c r="CI199" i="2"/>
  <c r="A200" i="2"/>
  <c r="X200" i="2"/>
  <c r="AV200" i="2"/>
  <c r="CI200" i="2"/>
  <c r="A201" i="2"/>
  <c r="AD201" i="2"/>
  <c r="CI201" i="2"/>
  <c r="A202" i="2"/>
  <c r="CI202" i="2"/>
  <c r="A203" i="2"/>
  <c r="CI203" i="2"/>
  <c r="A204" i="2"/>
  <c r="L204" i="2"/>
  <c r="X204" i="2"/>
  <c r="BH204" i="2"/>
  <c r="CI204" i="2"/>
  <c r="A205" i="2"/>
  <c r="CI205" i="2"/>
  <c r="A206" i="2"/>
  <c r="CI206" i="2"/>
  <c r="A207" i="2"/>
  <c r="CI207" i="2"/>
  <c r="A208" i="2"/>
  <c r="AV208" i="2"/>
  <c r="CI208" i="2"/>
  <c r="A209" i="2"/>
  <c r="AP209" i="2"/>
  <c r="CI209" i="2"/>
  <c r="A210" i="2"/>
  <c r="AM210" i="2"/>
  <c r="CI210" i="2"/>
  <c r="A211" i="2"/>
  <c r="CI211" i="2"/>
  <c r="A212" i="2"/>
  <c r="AD212" i="2"/>
  <c r="CI212" i="2"/>
  <c r="A213" i="2"/>
  <c r="O213" i="2"/>
  <c r="AJ213" i="2"/>
  <c r="CI213" i="2"/>
  <c r="A214" i="2"/>
  <c r="R214" i="2"/>
  <c r="AD214" i="2"/>
  <c r="CI214" i="2"/>
  <c r="A215" i="2"/>
  <c r="BH215" i="2"/>
  <c r="CI215" i="2"/>
  <c r="A216" i="2"/>
  <c r="AJ216" i="2"/>
  <c r="CI216" i="2"/>
  <c r="A217" i="2"/>
  <c r="BH217" i="2"/>
  <c r="CI217" i="2"/>
  <c r="A218" i="2"/>
  <c r="CI218" i="2"/>
  <c r="A219" i="2"/>
  <c r="CI219" i="2"/>
  <c r="A220" i="2"/>
  <c r="CI220" i="2"/>
  <c r="A221" i="2"/>
  <c r="CI221" i="2"/>
  <c r="A222" i="2"/>
  <c r="CI222" i="2"/>
  <c r="A223" i="2"/>
  <c r="BE223" i="2"/>
  <c r="CI223" i="2"/>
  <c r="A224" i="2"/>
  <c r="X224" i="2"/>
  <c r="CI224" i="2"/>
  <c r="A225" i="2"/>
  <c r="CI225" i="2"/>
  <c r="A226" i="2"/>
  <c r="CI226" i="2"/>
  <c r="A227" i="2"/>
  <c r="CI227" i="2"/>
  <c r="A228" i="2"/>
  <c r="CI228" i="2"/>
  <c r="A229" i="2"/>
  <c r="AV229" i="2"/>
  <c r="X229" i="2"/>
  <c r="CI229" i="2"/>
  <c r="A230" i="2"/>
  <c r="CI230" i="2"/>
  <c r="A231" i="2"/>
  <c r="CI231" i="2"/>
  <c r="A232" i="2"/>
  <c r="BE232" i="2"/>
  <c r="CI232" i="2"/>
  <c r="A233" i="2"/>
  <c r="U233" i="2"/>
  <c r="BH233" i="2"/>
  <c r="CI233" i="2"/>
  <c r="A234" i="2"/>
  <c r="CI234" i="2"/>
  <c r="A235" i="2"/>
  <c r="CI235" i="2"/>
  <c r="A236" i="2"/>
  <c r="CI236" i="2"/>
  <c r="A237" i="2"/>
  <c r="CI237" i="2"/>
  <c r="A238" i="2"/>
  <c r="CI238" i="2"/>
  <c r="A239" i="2"/>
  <c r="BE239" i="2"/>
  <c r="CI239" i="2"/>
  <c r="A240" i="2"/>
  <c r="CI240" i="2"/>
  <c r="A241" i="2"/>
  <c r="AD241" i="2"/>
  <c r="CI241" i="2"/>
  <c r="A242" i="2"/>
  <c r="CI242" i="2"/>
  <c r="A243" i="2"/>
  <c r="CI243" i="2"/>
  <c r="A244" i="2"/>
  <c r="AV244" i="2"/>
  <c r="CI244" i="2"/>
  <c r="A245" i="2"/>
  <c r="AS245" i="2"/>
  <c r="CI245" i="2"/>
  <c r="A246" i="2"/>
  <c r="CI246" i="2"/>
  <c r="A247" i="2"/>
  <c r="CI247" i="2"/>
  <c r="A248" i="2"/>
  <c r="BB248" i="2"/>
  <c r="CI248" i="2"/>
  <c r="A249" i="2"/>
  <c r="BH249" i="2"/>
  <c r="CI249" i="2"/>
  <c r="A250" i="2"/>
  <c r="CI250" i="2"/>
  <c r="A251" i="2"/>
  <c r="CI251" i="2"/>
  <c r="A252" i="2"/>
  <c r="CI252" i="2"/>
  <c r="A253" i="2"/>
  <c r="CI253" i="2"/>
  <c r="A254" i="2"/>
  <c r="CI254" i="2"/>
  <c r="A255" i="2"/>
  <c r="CI255" i="2"/>
  <c r="A256" i="2"/>
  <c r="CI256" i="2"/>
  <c r="A257" i="2"/>
  <c r="CI257" i="2"/>
  <c r="A258" i="2"/>
  <c r="AA258" i="2"/>
  <c r="AY258" i="2"/>
  <c r="CI258" i="2"/>
  <c r="A259" i="2"/>
  <c r="CI259" i="2"/>
  <c r="A260" i="2"/>
  <c r="CI260" i="2"/>
  <c r="A261" i="2"/>
  <c r="AS261" i="2"/>
  <c r="CI261" i="2"/>
  <c r="A262" i="2"/>
  <c r="CI262" i="2"/>
  <c r="A263" i="2"/>
  <c r="AP263" i="2"/>
  <c r="CI263" i="2"/>
  <c r="A264" i="2"/>
  <c r="AS264" i="2"/>
  <c r="CI264" i="2"/>
  <c r="A265" i="2"/>
  <c r="CI265" i="2"/>
  <c r="A266" i="2"/>
  <c r="AD266" i="2"/>
  <c r="CI266" i="2"/>
  <c r="A267" i="2"/>
  <c r="CI267" i="2"/>
  <c r="A268" i="2"/>
  <c r="AS268" i="2"/>
  <c r="CI268" i="2"/>
  <c r="A269" i="2"/>
  <c r="CI269" i="2"/>
  <c r="A270" i="2"/>
  <c r="CI270" i="2"/>
  <c r="A271" i="2"/>
  <c r="CI271" i="2"/>
  <c r="A272" i="2"/>
  <c r="AJ272" i="2"/>
  <c r="CI272" i="2"/>
  <c r="A273" i="2"/>
  <c r="AY273" i="2"/>
  <c r="CI273" i="2"/>
  <c r="A274" i="2"/>
  <c r="CI274" i="2"/>
  <c r="A275" i="2"/>
  <c r="CI275" i="2"/>
  <c r="A276" i="2"/>
  <c r="AV276" i="2"/>
  <c r="CI276" i="2"/>
  <c r="A277" i="2"/>
  <c r="AD277" i="2"/>
  <c r="BH277" i="2"/>
  <c r="CI277" i="2"/>
  <c r="A278" i="2"/>
  <c r="CI278" i="2"/>
  <c r="A279" i="2"/>
  <c r="CI279" i="2"/>
  <c r="A280" i="2"/>
  <c r="CI280" i="2"/>
  <c r="A281" i="2"/>
  <c r="X281" i="2"/>
  <c r="CI281" i="2"/>
  <c r="A282" i="2"/>
  <c r="CI282" i="2"/>
  <c r="A283" i="2"/>
  <c r="BB283" i="2"/>
  <c r="CI283" i="2"/>
  <c r="A284" i="2"/>
  <c r="X284" i="2"/>
  <c r="CI284" i="2"/>
  <c r="A285" i="2"/>
  <c r="U285" i="2"/>
  <c r="CI285" i="2"/>
  <c r="A286" i="2"/>
  <c r="CI286" i="2"/>
  <c r="A287" i="2"/>
  <c r="CI287" i="2"/>
  <c r="A288" i="2"/>
  <c r="CI288" i="2"/>
  <c r="A289" i="2"/>
  <c r="AP289" i="2"/>
  <c r="CI289" i="2"/>
  <c r="A290" i="2"/>
  <c r="AJ290" i="2"/>
  <c r="CI290" i="2"/>
  <c r="A291" i="2"/>
  <c r="AG291" i="2"/>
  <c r="BE291" i="2"/>
  <c r="CI291" i="2"/>
  <c r="A292" i="2"/>
  <c r="BH292" i="2"/>
  <c r="CI292" i="2"/>
  <c r="A293" i="2"/>
  <c r="F293" i="2"/>
  <c r="R293" i="2"/>
  <c r="AJ293" i="2"/>
  <c r="AV293" i="2"/>
  <c r="CI293" i="2"/>
  <c r="A294" i="2"/>
  <c r="X294" i="2"/>
  <c r="AD294" i="2"/>
  <c r="CI294" i="2"/>
  <c r="A295" i="2"/>
  <c r="CI295" i="2"/>
  <c r="A296" i="2"/>
  <c r="CI296" i="2"/>
  <c r="A297" i="2"/>
  <c r="CI297" i="2"/>
  <c r="A298" i="2"/>
  <c r="CI298" i="2"/>
  <c r="A299" i="2"/>
  <c r="R299" i="2"/>
  <c r="CI299" i="2"/>
  <c r="A300" i="2"/>
  <c r="BH300" i="2"/>
  <c r="CI300" i="2"/>
  <c r="A301" i="2"/>
  <c r="CI301" i="2"/>
  <c r="C9" i="1"/>
  <c r="C8" i="1"/>
  <c r="C7" i="1"/>
  <c r="C6" i="1"/>
  <c r="C5" i="1"/>
  <c r="C4" i="1"/>
  <c r="C3" i="1"/>
  <c r="C2" i="1"/>
  <c r="AV294" i="2"/>
  <c r="AV204" i="2"/>
  <c r="AV109" i="2"/>
  <c r="AP285" i="2"/>
  <c r="AS156" i="2"/>
  <c r="AT156" i="2"/>
  <c r="BH80" i="2"/>
  <c r="X80" i="2"/>
  <c r="Z80" i="2"/>
  <c r="AY78" i="2"/>
  <c r="BE284" i="2"/>
  <c r="AM281" i="2"/>
  <c r="AP277" i="2"/>
  <c r="AA156" i="2"/>
  <c r="AG299" i="2"/>
  <c r="AY214" i="2"/>
  <c r="AP213" i="2"/>
  <c r="AQ213" i="2"/>
  <c r="BH212" i="2"/>
  <c r="AD93" i="2"/>
  <c r="BE92" i="2"/>
  <c r="AJ80" i="2"/>
  <c r="AV55" i="2"/>
  <c r="BE268" i="2"/>
  <c r="BF268" i="2"/>
  <c r="AV43" i="2"/>
  <c r="AW43" i="2"/>
  <c r="L253" i="2"/>
  <c r="M253" i="2"/>
  <c r="X253" i="2"/>
  <c r="Y253" i="2"/>
  <c r="I249" i="2"/>
  <c r="O249" i="2"/>
  <c r="AM249" i="2"/>
  <c r="O238" i="2"/>
  <c r="Q238" i="2"/>
  <c r="AJ238" i="2"/>
  <c r="AL238" i="2"/>
  <c r="O225" i="2"/>
  <c r="X225" i="2"/>
  <c r="L152" i="2"/>
  <c r="N152" i="2"/>
  <c r="AD152" i="2"/>
  <c r="AS152" i="2"/>
  <c r="I148" i="2"/>
  <c r="AD148" i="2"/>
  <c r="AV148" i="2"/>
  <c r="R101" i="2"/>
  <c r="S101" i="2"/>
  <c r="AG101" i="2"/>
  <c r="I88" i="2"/>
  <c r="K88" i="2"/>
  <c r="AG88" i="2"/>
  <c r="AV88" i="2"/>
  <c r="I76" i="2"/>
  <c r="AA76" i="2"/>
  <c r="AS76" i="2"/>
  <c r="AU76" i="2"/>
  <c r="R59" i="2"/>
  <c r="AG59" i="2"/>
  <c r="AV59" i="2"/>
  <c r="AW59" i="2"/>
  <c r="AJ284" i="2"/>
  <c r="X265" i="2"/>
  <c r="AV265" i="2"/>
  <c r="AV253" i="2"/>
  <c r="AD249" i="2"/>
  <c r="AF249" i="2"/>
  <c r="I239" i="2"/>
  <c r="AD239" i="2"/>
  <c r="L237" i="2"/>
  <c r="AA237" i="2"/>
  <c r="AY161" i="2"/>
  <c r="L160" i="2"/>
  <c r="AJ160" i="2"/>
  <c r="BH160" i="2"/>
  <c r="O157" i="2"/>
  <c r="AP157" i="2"/>
  <c r="AQ157" i="2"/>
  <c r="F156" i="2"/>
  <c r="U156" i="2"/>
  <c r="AM156" i="2"/>
  <c r="BB156" i="2"/>
  <c r="BB152" i="2"/>
  <c r="U152" i="2"/>
  <c r="I149" i="2"/>
  <c r="J149" i="2"/>
  <c r="AV149" i="2"/>
  <c r="X148" i="2"/>
  <c r="Y148" i="2"/>
  <c r="U129" i="2"/>
  <c r="AV129" i="2"/>
  <c r="R125" i="2"/>
  <c r="AS125" i="2"/>
  <c r="I121" i="2"/>
  <c r="J121" i="2"/>
  <c r="U121" i="2"/>
  <c r="W121" i="2"/>
  <c r="AG121" i="2"/>
  <c r="BB121" i="2"/>
  <c r="BD121" i="2"/>
  <c r="I120" i="2"/>
  <c r="X120" i="2"/>
  <c r="AP120" i="2"/>
  <c r="BE120" i="2"/>
  <c r="L114" i="2"/>
  <c r="N114" i="2"/>
  <c r="AV114" i="2"/>
  <c r="AX114" i="2"/>
  <c r="BH88" i="2"/>
  <c r="X88" i="2"/>
  <c r="F80" i="2"/>
  <c r="R80" i="2"/>
  <c r="AD80" i="2"/>
  <c r="AP80" i="2"/>
  <c r="BB80" i="2"/>
  <c r="O78" i="2"/>
  <c r="AM78" i="2"/>
  <c r="AN78" i="2"/>
  <c r="BE76" i="2"/>
  <c r="BF76" i="2"/>
  <c r="R76" i="2"/>
  <c r="BE59" i="2"/>
  <c r="X59" i="2"/>
  <c r="BE42" i="2"/>
  <c r="AY32" i="2"/>
  <c r="AZ32" i="2"/>
  <c r="AM295" i="2"/>
  <c r="AO295" i="2"/>
  <c r="BB294" i="2"/>
  <c r="AM294" i="2"/>
  <c r="BB293" i="2"/>
  <c r="AP293" i="2"/>
  <c r="AA293" i="2"/>
  <c r="BB281" i="2"/>
  <c r="BB277" i="2"/>
  <c r="BH253" i="2"/>
  <c r="BJ253" i="2"/>
  <c r="AJ253" i="2"/>
  <c r="AY249" i="2"/>
  <c r="AZ249" i="2"/>
  <c r="AG249" i="2"/>
  <c r="AI249" i="2"/>
  <c r="U249" i="2"/>
  <c r="V249" i="2"/>
  <c r="AS239" i="2"/>
  <c r="AP238" i="2"/>
  <c r="AV237" i="2"/>
  <c r="AW237" i="2"/>
  <c r="L229" i="2"/>
  <c r="AP225" i="2"/>
  <c r="R209" i="2"/>
  <c r="AD208" i="2"/>
  <c r="AJ204" i="2"/>
  <c r="AK204" i="2"/>
  <c r="R200" i="2"/>
  <c r="BH176" i="2"/>
  <c r="AY164" i="2"/>
  <c r="AZ164" i="2"/>
  <c r="L109" i="2"/>
  <c r="O105" i="2"/>
  <c r="BB101" i="2"/>
  <c r="AM98" i="2"/>
  <c r="AV93" i="2"/>
  <c r="AG62" i="2"/>
  <c r="BH43" i="2"/>
  <c r="AV33" i="2"/>
  <c r="BH230" i="2"/>
  <c r="BJ230" i="2"/>
  <c r="AD223" i="2"/>
  <c r="O212" i="2"/>
  <c r="Q212" i="2"/>
  <c r="F204" i="2"/>
  <c r="G204" i="2"/>
  <c r="R201" i="2"/>
  <c r="BH199" i="2"/>
  <c r="BI199" i="2"/>
  <c r="AG175" i="2"/>
  <c r="BH173" i="2"/>
  <c r="BJ173" i="2"/>
  <c r="BE166" i="2"/>
  <c r="R112" i="2"/>
  <c r="AD111" i="2"/>
  <c r="AA110" i="2"/>
  <c r="AD99" i="2"/>
  <c r="AP73" i="2"/>
  <c r="AR73" i="2"/>
  <c r="BB41" i="2"/>
  <c r="BS288" i="2"/>
  <c r="BS286" i="2"/>
  <c r="BS280" i="2"/>
  <c r="BT275" i="2"/>
  <c r="BS272" i="2"/>
  <c r="BT271" i="2"/>
  <c r="BT269" i="2"/>
  <c r="BS264" i="2"/>
  <c r="BS260" i="2"/>
  <c r="AV260" i="2"/>
  <c r="AD257" i="2"/>
  <c r="BT243" i="2"/>
  <c r="BT299" i="2"/>
  <c r="BT301" i="2"/>
  <c r="R300" i="2"/>
  <c r="T300" i="2"/>
  <c r="AY299" i="2"/>
  <c r="AA299" i="2"/>
  <c r="AC299" i="2"/>
  <c r="I299" i="2"/>
  <c r="K299" i="2"/>
  <c r="BS296" i="2"/>
  <c r="X292" i="2"/>
  <c r="Y292" i="2"/>
  <c r="BT291" i="2"/>
  <c r="BT289" i="2"/>
  <c r="BT285" i="2"/>
  <c r="BE281" i="2"/>
  <c r="AV281" i="2"/>
  <c r="AD281" i="2"/>
  <c r="O281" i="2"/>
  <c r="AS280" i="2"/>
  <c r="AP279" i="2"/>
  <c r="AR279" i="2"/>
  <c r="AY278" i="2"/>
  <c r="BS276" i="2"/>
  <c r="U272" i="2"/>
  <c r="AS271" i="2"/>
  <c r="BS270" i="2"/>
  <c r="AY266" i="2"/>
  <c r="L266" i="2"/>
  <c r="X264" i="2"/>
  <c r="BE263" i="2"/>
  <c r="U263" i="2"/>
  <c r="BT261" i="2"/>
  <c r="AS259" i="2"/>
  <c r="BB257" i="2"/>
  <c r="BS251" i="2"/>
  <c r="BS246" i="2"/>
  <c r="BS244" i="2"/>
  <c r="BS242" i="2"/>
  <c r="BS239" i="2"/>
  <c r="BS233" i="2"/>
  <c r="BH229" i="2"/>
  <c r="AJ229" i="2"/>
  <c r="BS228" i="2"/>
  <c r="BS226" i="2"/>
  <c r="BS225" i="2"/>
  <c r="AS212" i="2"/>
  <c r="BH208" i="2"/>
  <c r="BB204" i="2"/>
  <c r="AP204" i="2"/>
  <c r="AD204" i="2"/>
  <c r="R204" i="2"/>
  <c r="BS203" i="2"/>
  <c r="AY201" i="2"/>
  <c r="AZ201" i="2"/>
  <c r="BE200" i="2"/>
  <c r="AJ200" i="2"/>
  <c r="BT194" i="2"/>
  <c r="BS189" i="2"/>
  <c r="BS171" i="2"/>
  <c r="BT157" i="2"/>
  <c r="BS133" i="2"/>
  <c r="BT129" i="2"/>
  <c r="BB111" i="2"/>
  <c r="BC111" i="2"/>
  <c r="BB110" i="2"/>
  <c r="BH109" i="2"/>
  <c r="AJ109" i="2"/>
  <c r="BT108" i="2"/>
  <c r="AP105" i="2"/>
  <c r="BS103" i="2"/>
  <c r="BS101" i="2"/>
  <c r="BS95" i="2"/>
  <c r="BS75" i="2"/>
  <c r="BT56" i="2"/>
  <c r="BS53" i="2"/>
  <c r="BB46" i="2"/>
  <c r="BS43" i="2"/>
  <c r="BT40" i="2"/>
  <c r="BS39" i="2"/>
  <c r="BT30" i="2"/>
  <c r="BS236" i="2"/>
  <c r="BS234" i="2"/>
  <c r="BS231" i="2"/>
  <c r="BS230" i="2"/>
  <c r="BT221" i="2"/>
  <c r="BS212" i="2"/>
  <c r="BS209" i="2"/>
  <c r="BS200" i="2"/>
  <c r="BT195" i="2"/>
  <c r="BT192" i="2"/>
  <c r="BT186" i="2"/>
  <c r="BS177" i="2"/>
  <c r="BT172" i="2"/>
  <c r="BT170" i="2"/>
  <c r="BS151" i="2"/>
  <c r="BS142" i="2"/>
  <c r="BT140" i="2"/>
  <c r="BT134" i="2"/>
  <c r="BT132" i="2"/>
  <c r="BT119" i="2"/>
  <c r="BS115" i="2"/>
  <c r="BT112" i="2"/>
  <c r="BT110" i="2"/>
  <c r="BS105" i="2"/>
  <c r="BT98" i="2"/>
  <c r="BT82" i="2"/>
  <c r="BS63" i="2"/>
  <c r="I59" i="2"/>
  <c r="BT58" i="2"/>
  <c r="AP56" i="2"/>
  <c r="AQ56" i="2"/>
  <c r="AS52" i="2"/>
  <c r="AT52" i="2"/>
  <c r="BB51" i="2"/>
  <c r="BC51" i="2"/>
  <c r="R51" i="2"/>
  <c r="T51" i="2"/>
  <c r="X43" i="2"/>
  <c r="BT34" i="2"/>
  <c r="L43" i="2"/>
  <c r="M43" i="2"/>
  <c r="AA32" i="2"/>
  <c r="AB32" i="2"/>
  <c r="BS298" i="2"/>
  <c r="BT298" i="2"/>
  <c r="C294" i="2"/>
  <c r="BS290" i="2"/>
  <c r="BT290" i="2"/>
  <c r="AA283" i="2"/>
  <c r="AB283" i="2"/>
  <c r="BT277" i="2"/>
  <c r="BS277" i="2"/>
  <c r="AJ274" i="2"/>
  <c r="U273" i="2"/>
  <c r="L265" i="2"/>
  <c r="BS262" i="2"/>
  <c r="BT262" i="2"/>
  <c r="BT260" i="2"/>
  <c r="I257" i="2"/>
  <c r="BT255" i="2"/>
  <c r="BS255" i="2"/>
  <c r="X252" i="2"/>
  <c r="BT247" i="2"/>
  <c r="BS247" i="2"/>
  <c r="AP240" i="2"/>
  <c r="BT231" i="2"/>
  <c r="F229" i="2"/>
  <c r="I223" i="2"/>
  <c r="BT219" i="2"/>
  <c r="BS219" i="2"/>
  <c r="BT209" i="2"/>
  <c r="I208" i="2"/>
  <c r="U207" i="2"/>
  <c r="V207" i="2"/>
  <c r="BQ205" i="2"/>
  <c r="BT203" i="2"/>
  <c r="R199" i="2"/>
  <c r="BT197" i="2"/>
  <c r="BS197" i="2"/>
  <c r="AD190" i="2"/>
  <c r="L184" i="2"/>
  <c r="M184" i="2"/>
  <c r="BS181" i="2"/>
  <c r="BT181" i="2"/>
  <c r="U178" i="2"/>
  <c r="V178" i="2"/>
  <c r="I176" i="2"/>
  <c r="I175" i="2"/>
  <c r="BS172" i="2"/>
  <c r="BT168" i="2"/>
  <c r="BS168" i="2"/>
  <c r="BT166" i="2"/>
  <c r="BS166" i="2"/>
  <c r="BT164" i="2"/>
  <c r="BS164" i="2"/>
  <c r="AM162" i="2"/>
  <c r="AO162" i="2"/>
  <c r="AJ159" i="2"/>
  <c r="AA153" i="2"/>
  <c r="BT151" i="2"/>
  <c r="AP145" i="2"/>
  <c r="AY138" i="2"/>
  <c r="BT133" i="2"/>
  <c r="X130" i="2"/>
  <c r="O127" i="2"/>
  <c r="C125" i="2"/>
  <c r="R124" i="2"/>
  <c r="BP122" i="2"/>
  <c r="BS119" i="2"/>
  <c r="BT115" i="2"/>
  <c r="L113" i="2"/>
  <c r="N113" i="2"/>
  <c r="AA107" i="2"/>
  <c r="BT105" i="2"/>
  <c r="BQ102" i="2"/>
  <c r="BT101" i="2"/>
  <c r="BS98" i="2"/>
  <c r="BH96" i="2"/>
  <c r="BS87" i="2"/>
  <c r="BT87" i="2"/>
  <c r="AY85" i="2"/>
  <c r="U84" i="2"/>
  <c r="BS82" i="2"/>
  <c r="BS79" i="2"/>
  <c r="BT79" i="2"/>
  <c r="BT78" i="2"/>
  <c r="BS78" i="2"/>
  <c r="BT75" i="2"/>
  <c r="BS71" i="2"/>
  <c r="BT71" i="2"/>
  <c r="O70" i="2"/>
  <c r="BT63" i="2"/>
  <c r="BT62" i="2"/>
  <c r="BS62" i="2"/>
  <c r="BP59" i="2"/>
  <c r="BS58" i="2"/>
  <c r="BS56" i="2"/>
  <c r="L54" i="2"/>
  <c r="AG50" i="2"/>
  <c r="R49" i="2"/>
  <c r="L46" i="2"/>
  <c r="BT43" i="2"/>
  <c r="BT39" i="2"/>
  <c r="BP37" i="2"/>
  <c r="BP35" i="2"/>
  <c r="BT32" i="2"/>
  <c r="BS32" i="2"/>
  <c r="BS30" i="2"/>
  <c r="BS300" i="2"/>
  <c r="BT300" i="2"/>
  <c r="BS292" i="2"/>
  <c r="BT292" i="2"/>
  <c r="BT281" i="2"/>
  <c r="BS281" i="2"/>
  <c r="BT280" i="2"/>
  <c r="AA278" i="2"/>
  <c r="BS271" i="2"/>
  <c r="BQ266" i="2"/>
  <c r="BT264" i="2"/>
  <c r="F263" i="2"/>
  <c r="G263" i="2"/>
  <c r="O258" i="2"/>
  <c r="F253" i="2"/>
  <c r="BT251" i="2"/>
  <c r="BP249" i="2"/>
  <c r="BS248" i="2"/>
  <c r="BT248" i="2"/>
  <c r="BT244" i="2"/>
  <c r="O241" i="2"/>
  <c r="BT239" i="2"/>
  <c r="BT237" i="2"/>
  <c r="BS237" i="2"/>
  <c r="X232" i="2"/>
  <c r="BT225" i="2"/>
  <c r="BS222" i="2"/>
  <c r="BT222" i="2"/>
  <c r="BS220" i="2"/>
  <c r="BT220" i="2"/>
  <c r="BT217" i="2"/>
  <c r="BS217" i="2"/>
  <c r="BS216" i="2"/>
  <c r="BT216" i="2"/>
  <c r="BP215" i="2"/>
  <c r="BQ214" i="2"/>
  <c r="L213" i="2"/>
  <c r="BT211" i="2"/>
  <c r="BS211" i="2"/>
  <c r="R210" i="2"/>
  <c r="AP207" i="2"/>
  <c r="BS204" i="2"/>
  <c r="BT204" i="2"/>
  <c r="BS202" i="2"/>
  <c r="BT202" i="2"/>
  <c r="BT201" i="2"/>
  <c r="BS201" i="2"/>
  <c r="AD199" i="2"/>
  <c r="AY198" i="2"/>
  <c r="R196" i="2"/>
  <c r="S196" i="2"/>
  <c r="BS194" i="2"/>
  <c r="AV193" i="2"/>
  <c r="AJ193" i="2"/>
  <c r="O193" i="2"/>
  <c r="BE192" i="2"/>
  <c r="BT191" i="2"/>
  <c r="BS191" i="2"/>
  <c r="BS188" i="2"/>
  <c r="BT188" i="2"/>
  <c r="X187" i="2"/>
  <c r="Z187" i="2"/>
  <c r="X184" i="2"/>
  <c r="AJ183" i="2"/>
  <c r="AY182" i="2"/>
  <c r="AM182" i="2"/>
  <c r="U182" i="2"/>
  <c r="W182" i="2"/>
  <c r="C182" i="2"/>
  <c r="L181" i="2"/>
  <c r="AP178" i="2"/>
  <c r="AG176" i="2"/>
  <c r="AV175" i="2"/>
  <c r="R175" i="2"/>
  <c r="AY174" i="2"/>
  <c r="AJ173" i="2"/>
  <c r="BB172" i="2"/>
  <c r="BS169" i="2"/>
  <c r="BT169" i="2"/>
  <c r="U166" i="2"/>
  <c r="AD164" i="2"/>
  <c r="BS163" i="2"/>
  <c r="BT163" i="2"/>
  <c r="F160" i="2"/>
  <c r="BT158" i="2"/>
  <c r="BS158" i="2"/>
  <c r="BS157" i="2"/>
  <c r="BT156" i="2"/>
  <c r="BS156" i="2"/>
  <c r="X155" i="2"/>
  <c r="L154" i="2"/>
  <c r="BB153" i="2"/>
  <c r="BT152" i="2"/>
  <c r="BS152" i="2"/>
  <c r="BQ150" i="2"/>
  <c r="BP149" i="2"/>
  <c r="BQ148" i="2"/>
  <c r="BS147" i="2"/>
  <c r="BT147" i="2"/>
  <c r="AD146" i="2"/>
  <c r="BS143" i="2"/>
  <c r="BT143" i="2"/>
  <c r="BH141" i="2"/>
  <c r="BS137" i="2"/>
  <c r="BT137" i="2"/>
  <c r="AG136" i="2"/>
  <c r="AA135" i="2"/>
  <c r="BS134" i="2"/>
  <c r="AV132" i="2"/>
  <c r="BT128" i="2"/>
  <c r="BS128" i="2"/>
  <c r="AA127" i="2"/>
  <c r="BP126" i="2"/>
  <c r="BB125" i="2"/>
  <c r="AM125" i="2"/>
  <c r="X125" i="2"/>
  <c r="I125" i="2"/>
  <c r="X124" i="2"/>
  <c r="AP123" i="2"/>
  <c r="C121" i="2"/>
  <c r="F120" i="2"/>
  <c r="AP118" i="2"/>
  <c r="AG117" i="2"/>
  <c r="AS116" i="2"/>
  <c r="C114" i="2"/>
  <c r="X113" i="2"/>
  <c r="Y113" i="2"/>
  <c r="F109" i="2"/>
  <c r="AS107" i="2"/>
  <c r="AV106" i="2"/>
  <c r="AY105" i="2"/>
  <c r="AJ105" i="2"/>
  <c r="X105" i="2"/>
  <c r="F105" i="2"/>
  <c r="BT104" i="2"/>
  <c r="BS104" i="2"/>
  <c r="O103" i="2"/>
  <c r="AV102" i="2"/>
  <c r="L102" i="2"/>
  <c r="BH101" i="2"/>
  <c r="AV101" i="2"/>
  <c r="AA101" i="2"/>
  <c r="F101" i="2"/>
  <c r="BT100" i="2"/>
  <c r="BS100" i="2"/>
  <c r="O99" i="2"/>
  <c r="BE98" i="2"/>
  <c r="R98" i="2"/>
  <c r="BP97" i="2"/>
  <c r="O94" i="2"/>
  <c r="F93" i="2"/>
  <c r="AS92" i="2"/>
  <c r="U92" i="2"/>
  <c r="AJ91" i="2"/>
  <c r="AK91" i="2"/>
  <c r="BB90" i="2"/>
  <c r="F88" i="2"/>
  <c r="AP84" i="2"/>
  <c r="BB81" i="2"/>
  <c r="BC81" i="2"/>
  <c r="BE80" i="2"/>
  <c r="AY80" i="2"/>
  <c r="AS80" i="2"/>
  <c r="AM80" i="2"/>
  <c r="AG80" i="2"/>
  <c r="AA80" i="2"/>
  <c r="U80" i="2"/>
  <c r="W80" i="2"/>
  <c r="O80" i="2"/>
  <c r="I80" i="2"/>
  <c r="C80" i="2"/>
  <c r="AJ79" i="2"/>
  <c r="BB78" i="2"/>
  <c r="AS78" i="2"/>
  <c r="AU78" i="2"/>
  <c r="AG78" i="2"/>
  <c r="AI78" i="2"/>
  <c r="R78" i="2"/>
  <c r="T78" i="2"/>
  <c r="I78" i="2"/>
  <c r="BH77" i="2"/>
  <c r="BP76" i="2"/>
  <c r="AD73" i="2"/>
  <c r="BE71" i="2"/>
  <c r="X71" i="2"/>
  <c r="Z71" i="2"/>
  <c r="AG70" i="2"/>
  <c r="AD69" i="2"/>
  <c r="BQ67" i="2"/>
  <c r="AD65" i="2"/>
  <c r="AE65" i="2"/>
  <c r="BT64" i="2"/>
  <c r="BS64" i="2"/>
  <c r="AD63" i="2"/>
  <c r="BE62" i="2"/>
  <c r="R62" i="2"/>
  <c r="BS61" i="2"/>
  <c r="BT61" i="2"/>
  <c r="AD60" i="2"/>
  <c r="AF60" i="2"/>
  <c r="BH59" i="2"/>
  <c r="BI59" i="2"/>
  <c r="BB59" i="2"/>
  <c r="BC59" i="2"/>
  <c r="AS59" i="2"/>
  <c r="AJ59" i="2"/>
  <c r="AD59" i="2"/>
  <c r="U59" i="2"/>
  <c r="L59" i="2"/>
  <c r="F59" i="2"/>
  <c r="G59" i="2"/>
  <c r="AG58" i="2"/>
  <c r="U56" i="2"/>
  <c r="BQ55" i="2"/>
  <c r="X54" i="2"/>
  <c r="BT52" i="2"/>
  <c r="BS52" i="2"/>
  <c r="I51" i="2"/>
  <c r="AD49" i="2"/>
  <c r="BP48" i="2"/>
  <c r="BS47" i="2"/>
  <c r="BT47" i="2"/>
  <c r="X46" i="2"/>
  <c r="AS45" i="2"/>
  <c r="R44" i="2"/>
  <c r="BB43" i="2"/>
  <c r="BC43" i="2"/>
  <c r="AP43" i="2"/>
  <c r="AQ43" i="2"/>
  <c r="AD43" i="2"/>
  <c r="AE43" i="2"/>
  <c r="R43" i="2"/>
  <c r="F43" i="2"/>
  <c r="U42" i="2"/>
  <c r="X41" i="2"/>
  <c r="AP39" i="2"/>
  <c r="BP38" i="2"/>
  <c r="BP36" i="2"/>
  <c r="BS34" i="2"/>
  <c r="F33" i="2"/>
  <c r="R32" i="2"/>
  <c r="BS31" i="2"/>
  <c r="BT31" i="2"/>
  <c r="C301" i="2"/>
  <c r="R298" i="2"/>
  <c r="T298" i="2"/>
  <c r="R296" i="2"/>
  <c r="O294" i="2"/>
  <c r="F294" i="2"/>
  <c r="C291" i="2"/>
  <c r="L290" i="2"/>
  <c r="F289" i="2"/>
  <c r="R288" i="2"/>
  <c r="C286" i="2"/>
  <c r="E286" i="2"/>
  <c r="BH301" i="2"/>
  <c r="BI301" i="2"/>
  <c r="F300" i="2"/>
  <c r="G300" i="2"/>
  <c r="C299" i="2"/>
  <c r="E299" i="2"/>
  <c r="AJ297" i="2"/>
  <c r="AS295" i="2"/>
  <c r="R295" i="2"/>
  <c r="S295" i="2"/>
  <c r="BH294" i="2"/>
  <c r="BJ294" i="2"/>
  <c r="AY294" i="2"/>
  <c r="AZ294" i="2"/>
  <c r="AP294" i="2"/>
  <c r="AJ294" i="2"/>
  <c r="AL294" i="2"/>
  <c r="AA294" i="2"/>
  <c r="R294" i="2"/>
  <c r="T294" i="2"/>
  <c r="L294" i="2"/>
  <c r="BE293" i="2"/>
  <c r="BF293" i="2"/>
  <c r="AY293" i="2"/>
  <c r="AS293" i="2"/>
  <c r="AU293" i="2"/>
  <c r="AM293" i="2"/>
  <c r="AO293" i="2"/>
  <c r="AG293" i="2"/>
  <c r="U293" i="2"/>
  <c r="V293" i="2"/>
  <c r="L293" i="2"/>
  <c r="C293" i="2"/>
  <c r="D293" i="2"/>
  <c r="BM292" i="2"/>
  <c r="AM291" i="2"/>
  <c r="AO291" i="2"/>
  <c r="F291" i="2"/>
  <c r="BH290" i="2"/>
  <c r="R290" i="2"/>
  <c r="S290" i="2"/>
  <c r="AY289" i="2"/>
  <c r="AA289" i="2"/>
  <c r="AB289" i="2"/>
  <c r="AP288" i="2"/>
  <c r="AR288" i="2"/>
  <c r="AM287" i="2"/>
  <c r="I285" i="2"/>
  <c r="I284" i="2"/>
  <c r="L282" i="2"/>
  <c r="C281" i="2"/>
  <c r="X280" i="2"/>
  <c r="O279" i="2"/>
  <c r="F276" i="2"/>
  <c r="H276" i="2"/>
  <c r="BH273" i="2"/>
  <c r="BI273" i="2"/>
  <c r="I272" i="2"/>
  <c r="J272" i="2"/>
  <c r="R271" i="2"/>
  <c r="T271" i="2"/>
  <c r="F269" i="2"/>
  <c r="G269" i="2"/>
  <c r="AV268" i="2"/>
  <c r="AD268" i="2"/>
  <c r="AE268" i="2"/>
  <c r="O267" i="2"/>
  <c r="P267" i="2"/>
  <c r="AV266" i="2"/>
  <c r="AW266" i="2"/>
  <c r="AA266" i="2"/>
  <c r="F266" i="2"/>
  <c r="H266" i="2"/>
  <c r="BH265" i="2"/>
  <c r="AJ265" i="2"/>
  <c r="AL265" i="2"/>
  <c r="I264" i="2"/>
  <c r="AY263" i="2"/>
  <c r="BA263" i="2"/>
  <c r="AG263" i="2"/>
  <c r="AI263" i="2"/>
  <c r="F262" i="2"/>
  <c r="H262" i="2"/>
  <c r="O261" i="2"/>
  <c r="L260" i="2"/>
  <c r="N260" i="2"/>
  <c r="O259" i="2"/>
  <c r="P259" i="2"/>
  <c r="BH258" i="2"/>
  <c r="BI258" i="2"/>
  <c r="AM258" i="2"/>
  <c r="AN258" i="2"/>
  <c r="BH257" i="2"/>
  <c r="BI257" i="2"/>
  <c r="AS257" i="2"/>
  <c r="U256" i="2"/>
  <c r="V256" i="2"/>
  <c r="AJ254" i="2"/>
  <c r="AL254" i="2"/>
  <c r="BB253" i="2"/>
  <c r="BC253" i="2"/>
  <c r="AP253" i="2"/>
  <c r="AD253" i="2"/>
  <c r="AF253" i="2"/>
  <c r="R253" i="2"/>
  <c r="F251" i="2"/>
  <c r="H251" i="2"/>
  <c r="BQ249" i="2"/>
  <c r="R248" i="2"/>
  <c r="S248" i="2"/>
  <c r="L246" i="2"/>
  <c r="AD245" i="2"/>
  <c r="R244" i="2"/>
  <c r="S244" i="2"/>
  <c r="X242" i="2"/>
  <c r="Z242" i="2"/>
  <c r="F239" i="2"/>
  <c r="H239" i="2"/>
  <c r="L238" i="2"/>
  <c r="M238" i="2"/>
  <c r="C237" i="2"/>
  <c r="D237" i="2"/>
  <c r="F233" i="2"/>
  <c r="F231" i="2"/>
  <c r="L230" i="2"/>
  <c r="N230" i="2"/>
  <c r="BB229" i="2"/>
  <c r="BC229" i="2"/>
  <c r="AP229" i="2"/>
  <c r="AD229" i="2"/>
  <c r="AF229" i="2"/>
  <c r="R229" i="2"/>
  <c r="R228" i="2"/>
  <c r="AJ226" i="2"/>
  <c r="L225" i="2"/>
  <c r="U224" i="2"/>
  <c r="AS223" i="2"/>
  <c r="AU223" i="2"/>
  <c r="O222" i="2"/>
  <c r="Q222" i="2"/>
  <c r="F220" i="2"/>
  <c r="U218" i="2"/>
  <c r="F217" i="2"/>
  <c r="G217" i="2"/>
  <c r="F216" i="2"/>
  <c r="H216" i="2"/>
  <c r="X215" i="2"/>
  <c r="BB214" i="2"/>
  <c r="BC214" i="2"/>
  <c r="AM214" i="2"/>
  <c r="AA214" i="2"/>
  <c r="AC214" i="2"/>
  <c r="F214" i="2"/>
  <c r="BH213" i="2"/>
  <c r="AM213" i="2"/>
  <c r="R213" i="2"/>
  <c r="S213" i="2"/>
  <c r="F212" i="2"/>
  <c r="AS210" i="2"/>
  <c r="F209" i="2"/>
  <c r="BB208" i="2"/>
  <c r="BD208" i="2"/>
  <c r="AP208" i="2"/>
  <c r="AQ208" i="2"/>
  <c r="BH207" i="2"/>
  <c r="AA206" i="2"/>
  <c r="AS202" i="2"/>
  <c r="BN201" i="2"/>
  <c r="C200" i="2"/>
  <c r="E200" i="2"/>
  <c r="AS199" i="2"/>
  <c r="R197" i="2"/>
  <c r="AP196" i="2"/>
  <c r="BN195" i="2"/>
  <c r="F192" i="2"/>
  <c r="O189" i="2"/>
  <c r="I188" i="2"/>
  <c r="BH184" i="2"/>
  <c r="AJ184" i="2"/>
  <c r="BQ182" i="2"/>
  <c r="BP182" i="2"/>
  <c r="BP179" i="2"/>
  <c r="BQ179" i="2"/>
  <c r="AY177" i="2"/>
  <c r="AS176" i="2"/>
  <c r="BE175" i="2"/>
  <c r="AP175" i="2"/>
  <c r="X175" i="2"/>
  <c r="L173" i="2"/>
  <c r="AD172" i="2"/>
  <c r="AF172" i="2"/>
  <c r="AM170" i="2"/>
  <c r="F168" i="2"/>
  <c r="O166" i="2"/>
  <c r="Q166" i="2"/>
  <c r="F164" i="2"/>
  <c r="F161" i="2"/>
  <c r="BB160" i="2"/>
  <c r="AP160" i="2"/>
  <c r="AQ160" i="2"/>
  <c r="AD160" i="2"/>
  <c r="R160" i="2"/>
  <c r="I158" i="2"/>
  <c r="L157" i="2"/>
  <c r="C156" i="2"/>
  <c r="C154" i="2"/>
  <c r="I152" i="2"/>
  <c r="BQ149" i="2"/>
  <c r="I144" i="2"/>
  <c r="F143" i="2"/>
  <c r="U140" i="2"/>
  <c r="V140" i="2"/>
  <c r="I137" i="2"/>
  <c r="F135" i="2"/>
  <c r="AV133" i="2"/>
  <c r="AP132" i="2"/>
  <c r="AQ132" i="2"/>
  <c r="F129" i="2"/>
  <c r="L128" i="2"/>
  <c r="AP127" i="2"/>
  <c r="BQ126" i="2"/>
  <c r="BE125" i="2"/>
  <c r="BF125" i="2"/>
  <c r="AV125" i="2"/>
  <c r="AP125" i="2"/>
  <c r="AJ125" i="2"/>
  <c r="AA125" i="2"/>
  <c r="U125" i="2"/>
  <c r="O125" i="2"/>
  <c r="AS124" i="2"/>
  <c r="BQ122" i="2"/>
  <c r="BE121" i="2"/>
  <c r="AV121" i="2"/>
  <c r="AM121" i="2"/>
  <c r="AD121" i="2"/>
  <c r="X121" i="2"/>
  <c r="R121" i="2"/>
  <c r="L121" i="2"/>
  <c r="BH120" i="2"/>
  <c r="BB120" i="2"/>
  <c r="AS120" i="2"/>
  <c r="AJ120" i="2"/>
  <c r="AD120" i="2"/>
  <c r="U120" i="2"/>
  <c r="L120" i="2"/>
  <c r="BE119" i="2"/>
  <c r="R118" i="2"/>
  <c r="AV117" i="2"/>
  <c r="L117" i="2"/>
  <c r="AM115" i="2"/>
  <c r="BB114" i="2"/>
  <c r="AM114" i="2"/>
  <c r="AN114" i="2"/>
  <c r="X114" i="2"/>
  <c r="BH113" i="2"/>
  <c r="AJ113" i="2"/>
  <c r="I112" i="2"/>
  <c r="BB109" i="2"/>
  <c r="AP109" i="2"/>
  <c r="AD109" i="2"/>
  <c r="R109" i="2"/>
  <c r="AP108" i="2"/>
  <c r="F103" i="2"/>
  <c r="BP102" i="2"/>
  <c r="C101" i="2"/>
  <c r="BQ99" i="2"/>
  <c r="BP99" i="2"/>
  <c r="C98" i="2"/>
  <c r="BB95" i="2"/>
  <c r="BB93" i="2"/>
  <c r="AM93" i="2"/>
  <c r="X93" i="2"/>
  <c r="Y93" i="2"/>
  <c r="F92" i="2"/>
  <c r="R91" i="2"/>
  <c r="O89" i="2"/>
  <c r="AY88" i="2"/>
  <c r="AS88" i="2"/>
  <c r="AM88" i="2"/>
  <c r="AN88" i="2"/>
  <c r="AA88" i="2"/>
  <c r="AC88" i="2"/>
  <c r="R88" i="2"/>
  <c r="X87" i="2"/>
  <c r="BH84" i="2"/>
  <c r="I83" i="2"/>
  <c r="BN80" i="2"/>
  <c r="I79" i="2"/>
  <c r="F78" i="2"/>
  <c r="AA77" i="2"/>
  <c r="AB77" i="2"/>
  <c r="AY76" i="2"/>
  <c r="AP76" i="2"/>
  <c r="AG76" i="2"/>
  <c r="U76" i="2"/>
  <c r="W76" i="2"/>
  <c r="O76" i="2"/>
  <c r="C76" i="2"/>
  <c r="X75" i="2"/>
  <c r="BB73" i="2"/>
  <c r="BD73" i="2"/>
  <c r="AG72" i="2"/>
  <c r="U71" i="2"/>
  <c r="V71" i="2"/>
  <c r="BE68" i="2"/>
  <c r="BE66" i="2"/>
  <c r="R65" i="2"/>
  <c r="L63" i="2"/>
  <c r="X62" i="2"/>
  <c r="BQ59" i="2"/>
  <c r="R58" i="2"/>
  <c r="F56" i="2"/>
  <c r="AA55" i="2"/>
  <c r="F55" i="2"/>
  <c r="BH54" i="2"/>
  <c r="AJ54" i="2"/>
  <c r="R53" i="2"/>
  <c r="AY52" i="2"/>
  <c r="AS51" i="2"/>
  <c r="AA51" i="2"/>
  <c r="BE49" i="2"/>
  <c r="AA47" i="2"/>
  <c r="AC47" i="2"/>
  <c r="AP46" i="2"/>
  <c r="AR46" i="2"/>
  <c r="BH44" i="2"/>
  <c r="AV42" i="2"/>
  <c r="BQ37" i="2"/>
  <c r="BQ35" i="2"/>
  <c r="BB33" i="2"/>
  <c r="AM33" i="2"/>
  <c r="X33" i="2"/>
  <c r="F32" i="2"/>
  <c r="BE30" i="2"/>
  <c r="BF30" i="2"/>
  <c r="BQ295" i="2"/>
  <c r="BP295" i="2"/>
  <c r="BQ293" i="2"/>
  <c r="BP293" i="2"/>
  <c r="C278" i="2"/>
  <c r="E278" i="2"/>
  <c r="AG275" i="2"/>
  <c r="L274" i="2"/>
  <c r="O273" i="2"/>
  <c r="Q273" i="2"/>
  <c r="L270" i="2"/>
  <c r="N270" i="2"/>
  <c r="BP266" i="2"/>
  <c r="BN265" i="2"/>
  <c r="C263" i="2"/>
  <c r="D263" i="2"/>
  <c r="F258" i="2"/>
  <c r="C257" i="2"/>
  <c r="E257" i="2"/>
  <c r="AD255" i="2"/>
  <c r="I252" i="2"/>
  <c r="X250" i="2"/>
  <c r="Y250" i="2"/>
  <c r="O247" i="2"/>
  <c r="P247" i="2"/>
  <c r="O243" i="2"/>
  <c r="I241" i="2"/>
  <c r="L240" i="2"/>
  <c r="X236" i="2"/>
  <c r="Z236" i="2"/>
  <c r="C234" i="2"/>
  <c r="E234" i="2"/>
  <c r="F232" i="2"/>
  <c r="H232" i="2"/>
  <c r="O227" i="2"/>
  <c r="P227" i="2"/>
  <c r="C223" i="2"/>
  <c r="D223" i="2"/>
  <c r="I221" i="2"/>
  <c r="K221" i="2"/>
  <c r="X219" i="2"/>
  <c r="Z219" i="2"/>
  <c r="BQ215" i="2"/>
  <c r="BP214" i="2"/>
  <c r="X211" i="2"/>
  <c r="BM210" i="2"/>
  <c r="C208" i="2"/>
  <c r="I207" i="2"/>
  <c r="X203" i="2"/>
  <c r="Z203" i="2"/>
  <c r="F199" i="2"/>
  <c r="F198" i="2"/>
  <c r="G198" i="2"/>
  <c r="C196" i="2"/>
  <c r="D196" i="2"/>
  <c r="R194" i="2"/>
  <c r="S194" i="2"/>
  <c r="F191" i="2"/>
  <c r="H191" i="2"/>
  <c r="C190" i="2"/>
  <c r="D190" i="2"/>
  <c r="R187" i="2"/>
  <c r="C185" i="2"/>
  <c r="F184" i="2"/>
  <c r="R183" i="2"/>
  <c r="T183" i="2"/>
  <c r="BH180" i="2"/>
  <c r="BI180" i="2"/>
  <c r="O178" i="2"/>
  <c r="P178" i="2"/>
  <c r="C176" i="2"/>
  <c r="E176" i="2"/>
  <c r="AA174" i="2"/>
  <c r="AB174" i="2"/>
  <c r="AP171" i="2"/>
  <c r="AQ171" i="2"/>
  <c r="X169" i="2"/>
  <c r="Y169" i="2"/>
  <c r="I167" i="2"/>
  <c r="AM165" i="2"/>
  <c r="AN165" i="2"/>
  <c r="R163" i="2"/>
  <c r="R162" i="2"/>
  <c r="L159" i="2"/>
  <c r="U155" i="2"/>
  <c r="W155" i="2"/>
  <c r="AD151" i="2"/>
  <c r="F145" i="2"/>
  <c r="R142" i="2"/>
  <c r="C141" i="2"/>
  <c r="C138" i="2"/>
  <c r="F136" i="2"/>
  <c r="O134" i="2"/>
  <c r="F130" i="2"/>
  <c r="F127" i="2"/>
  <c r="U123" i="2"/>
  <c r="BQ118" i="2"/>
  <c r="BP118" i="2"/>
  <c r="BP117" i="2"/>
  <c r="BQ117" i="2"/>
  <c r="U116" i="2"/>
  <c r="L106" i="2"/>
  <c r="L104" i="2"/>
  <c r="X100" i="2"/>
  <c r="R96" i="2"/>
  <c r="I94" i="2"/>
  <c r="BQ91" i="2"/>
  <c r="BP91" i="2"/>
  <c r="I90" i="2"/>
  <c r="C88" i="2"/>
  <c r="I86" i="2"/>
  <c r="AJ85" i="2"/>
  <c r="L84" i="2"/>
  <c r="AS82" i="2"/>
  <c r="X81" i="2"/>
  <c r="Y81" i="2"/>
  <c r="BQ76" i="2"/>
  <c r="U74" i="2"/>
  <c r="O73" i="2"/>
  <c r="P73" i="2"/>
  <c r="F70" i="2"/>
  <c r="H70" i="2"/>
  <c r="L69" i="2"/>
  <c r="N69" i="2"/>
  <c r="AP61" i="2"/>
  <c r="R50" i="2"/>
  <c r="F49" i="2"/>
  <c r="G49" i="2"/>
  <c r="F46" i="2"/>
  <c r="C45" i="2"/>
  <c r="L44" i="2"/>
  <c r="N44" i="2"/>
  <c r="I42" i="2"/>
  <c r="K42" i="2"/>
  <c r="BQ38" i="2"/>
  <c r="C33" i="2"/>
  <c r="D33" i="2"/>
  <c r="U31" i="2"/>
  <c r="S183" i="2"/>
  <c r="N238" i="2"/>
  <c r="D200" i="2"/>
  <c r="W71" i="2"/>
  <c r="G70" i="2"/>
  <c r="S299" i="2"/>
  <c r="T299" i="2"/>
  <c r="T295" i="2"/>
  <c r="BI294" i="2"/>
  <c r="AK294" i="2"/>
  <c r="E294" i="2"/>
  <c r="D294" i="2"/>
  <c r="AN293" i="2"/>
  <c r="D286" i="2"/>
  <c r="Y284" i="2"/>
  <c r="Z284" i="2"/>
  <c r="AC283" i="2"/>
  <c r="AW281" i="2"/>
  <c r="AX281" i="2"/>
  <c r="AF281" i="2"/>
  <c r="AE281" i="2"/>
  <c r="P281" i="2"/>
  <c r="Q281" i="2"/>
  <c r="AC278" i="2"/>
  <c r="AB278" i="2"/>
  <c r="BC277" i="2"/>
  <c r="BD277" i="2"/>
  <c r="AF277" i="2"/>
  <c r="AE277" i="2"/>
  <c r="AW276" i="2"/>
  <c r="AX276" i="2"/>
  <c r="AL274" i="2"/>
  <c r="AK274" i="2"/>
  <c r="BJ273" i="2"/>
  <c r="AZ273" i="2"/>
  <c r="BA273" i="2"/>
  <c r="V273" i="2"/>
  <c r="W273" i="2"/>
  <c r="AL272" i="2"/>
  <c r="AK272" i="2"/>
  <c r="V272" i="2"/>
  <c r="W272" i="2"/>
  <c r="AT271" i="2"/>
  <c r="AU271" i="2"/>
  <c r="AW265" i="2"/>
  <c r="AX265" i="2"/>
  <c r="Y265" i="2"/>
  <c r="Z265" i="2"/>
  <c r="N265" i="2"/>
  <c r="M265" i="2"/>
  <c r="AZ263" i="2"/>
  <c r="AQ263" i="2"/>
  <c r="AR263" i="2"/>
  <c r="H263" i="2"/>
  <c r="G262" i="2"/>
  <c r="AT261" i="2"/>
  <c r="AU261" i="2"/>
  <c r="M260" i="2"/>
  <c r="Q259" i="2"/>
  <c r="AO258" i="2"/>
  <c r="Q258" i="2"/>
  <c r="P258" i="2"/>
  <c r="BC257" i="2"/>
  <c r="BD257" i="2"/>
  <c r="J257" i="2"/>
  <c r="K257" i="2"/>
  <c r="BD253" i="2"/>
  <c r="G253" i="2"/>
  <c r="H253" i="2"/>
  <c r="Y252" i="2"/>
  <c r="Z252" i="2"/>
  <c r="AH249" i="2"/>
  <c r="J249" i="2"/>
  <c r="K249" i="2"/>
  <c r="BC248" i="2"/>
  <c r="BD248" i="2"/>
  <c r="T248" i="2"/>
  <c r="AT245" i="2"/>
  <c r="AU245" i="2"/>
  <c r="AW244" i="2"/>
  <c r="AX244" i="2"/>
  <c r="Y242" i="2"/>
  <c r="AQ240" i="2"/>
  <c r="AR240" i="2"/>
  <c r="BF239" i="2"/>
  <c r="BG239" i="2"/>
  <c r="AT239" i="2"/>
  <c r="AU239" i="2"/>
  <c r="AK238" i="2"/>
  <c r="AC237" i="2"/>
  <c r="AB237" i="2"/>
  <c r="D234" i="2"/>
  <c r="V233" i="2"/>
  <c r="W233" i="2"/>
  <c r="BF232" i="2"/>
  <c r="BG232" i="2"/>
  <c r="Y232" i="2"/>
  <c r="Z232" i="2"/>
  <c r="BI230" i="2"/>
  <c r="BD229" i="2"/>
  <c r="AQ229" i="2"/>
  <c r="AR229" i="2"/>
  <c r="S229" i="2"/>
  <c r="T229" i="2"/>
  <c r="G229" i="2"/>
  <c r="H229" i="2"/>
  <c r="AQ225" i="2"/>
  <c r="AR225" i="2"/>
  <c r="Y224" i="2"/>
  <c r="Z224" i="2"/>
  <c r="BF223" i="2"/>
  <c r="BG223" i="2"/>
  <c r="J223" i="2"/>
  <c r="K223" i="2"/>
  <c r="P222" i="2"/>
  <c r="J221" i="2"/>
  <c r="BI217" i="2"/>
  <c r="BJ217" i="2"/>
  <c r="H217" i="2"/>
  <c r="AL216" i="2"/>
  <c r="AK216" i="2"/>
  <c r="G216" i="2"/>
  <c r="Y215" i="2"/>
  <c r="Z215" i="2"/>
  <c r="BD214" i="2"/>
  <c r="AO214" i="2"/>
  <c r="AN214" i="2"/>
  <c r="AB214" i="2"/>
  <c r="H214" i="2"/>
  <c r="G214" i="2"/>
  <c r="T213" i="2"/>
  <c r="N213" i="2"/>
  <c r="M213" i="2"/>
  <c r="AF212" i="2"/>
  <c r="AE212" i="2"/>
  <c r="P212" i="2"/>
  <c r="H212" i="2"/>
  <c r="G212" i="2"/>
  <c r="AT210" i="2"/>
  <c r="AU210" i="2"/>
  <c r="AO210" i="2"/>
  <c r="AN210" i="2"/>
  <c r="T210" i="2"/>
  <c r="S210" i="2"/>
  <c r="AQ209" i="2"/>
  <c r="AR209" i="2"/>
  <c r="BC208" i="2"/>
  <c r="K208" i="2"/>
  <c r="J208" i="2"/>
  <c r="AC206" i="2"/>
  <c r="AB206" i="2"/>
  <c r="BI204" i="2"/>
  <c r="BJ204" i="2"/>
  <c r="BC204" i="2"/>
  <c r="BD204" i="2"/>
  <c r="AW204" i="2"/>
  <c r="AX204" i="2"/>
  <c r="AQ204" i="2"/>
  <c r="AR204" i="2"/>
  <c r="AF204" i="2"/>
  <c r="AE204" i="2"/>
  <c r="Y204" i="2"/>
  <c r="Z204" i="2"/>
  <c r="T204" i="2"/>
  <c r="S204" i="2"/>
  <c r="N204" i="2"/>
  <c r="M204" i="2"/>
  <c r="BN204" i="2"/>
  <c r="BM204" i="2"/>
  <c r="Y203" i="2"/>
  <c r="S201" i="2"/>
  <c r="T201" i="2"/>
  <c r="BF200" i="2"/>
  <c r="BG200" i="2"/>
  <c r="AW200" i="2"/>
  <c r="AX200" i="2"/>
  <c r="AL200" i="2"/>
  <c r="AK200" i="2"/>
  <c r="Y200" i="2"/>
  <c r="Z200" i="2"/>
  <c r="T200" i="2"/>
  <c r="S200" i="2"/>
  <c r="AT199" i="2"/>
  <c r="AU199" i="2"/>
  <c r="S199" i="2"/>
  <c r="T199" i="2"/>
  <c r="AZ198" i="2"/>
  <c r="BA198" i="2"/>
  <c r="H198" i="2"/>
  <c r="BI196" i="2"/>
  <c r="BJ196" i="2"/>
  <c r="AQ196" i="2"/>
  <c r="AR196" i="2"/>
  <c r="AC196" i="2"/>
  <c r="AB196" i="2"/>
  <c r="E196" i="2"/>
  <c r="T194" i="2"/>
  <c r="AW193" i="2"/>
  <c r="AX193" i="2"/>
  <c r="AL193" i="2"/>
  <c r="AK193" i="2"/>
  <c r="BF192" i="2"/>
  <c r="BG192" i="2"/>
  <c r="H192" i="2"/>
  <c r="G192" i="2"/>
  <c r="G191" i="2"/>
  <c r="AF190" i="2"/>
  <c r="AE190" i="2"/>
  <c r="E190" i="2"/>
  <c r="AZ188" i="2"/>
  <c r="BA188" i="2"/>
  <c r="K188" i="2"/>
  <c r="J188" i="2"/>
  <c r="Y187" i="2"/>
  <c r="BN186" i="2"/>
  <c r="BM186" i="2"/>
  <c r="BJ184" i="2"/>
  <c r="BI184" i="2"/>
  <c r="N184" i="2"/>
  <c r="AL183" i="2"/>
  <c r="AK183" i="2"/>
  <c r="AZ182" i="2"/>
  <c r="BA182" i="2"/>
  <c r="AO182" i="2"/>
  <c r="AN182" i="2"/>
  <c r="V182" i="2"/>
  <c r="N181" i="2"/>
  <c r="M181" i="2"/>
  <c r="BJ180" i="2"/>
  <c r="AQ178" i="2"/>
  <c r="AR178" i="2"/>
  <c r="AT176" i="2"/>
  <c r="AU176" i="2"/>
  <c r="D176" i="2"/>
  <c r="BF175" i="2"/>
  <c r="BG175" i="2"/>
  <c r="AW175" i="2"/>
  <c r="AX175" i="2"/>
  <c r="AI175" i="2"/>
  <c r="AH175" i="2"/>
  <c r="Y175" i="2"/>
  <c r="Z175" i="2"/>
  <c r="S175" i="2"/>
  <c r="T175" i="2"/>
  <c r="BN175" i="2"/>
  <c r="BM175" i="2"/>
  <c r="AZ174" i="2"/>
  <c r="BA174" i="2"/>
  <c r="AL173" i="2"/>
  <c r="AK173" i="2"/>
  <c r="BC172" i="2"/>
  <c r="BD172" i="2"/>
  <c r="Z169" i="2"/>
  <c r="H168" i="2"/>
  <c r="G168" i="2"/>
  <c r="BF166" i="2"/>
  <c r="BG166" i="2"/>
  <c r="V166" i="2"/>
  <c r="W166" i="2"/>
  <c r="H164" i="2"/>
  <c r="G164" i="2"/>
  <c r="AZ161" i="2"/>
  <c r="BA161" i="2"/>
  <c r="Y161" i="2"/>
  <c r="Z161" i="2"/>
  <c r="G161" i="2"/>
  <c r="H161" i="2"/>
  <c r="AR160" i="2"/>
  <c r="AF160" i="2"/>
  <c r="AE160" i="2"/>
  <c r="T160" i="2"/>
  <c r="S160" i="2"/>
  <c r="H160" i="2"/>
  <c r="G160" i="2"/>
  <c r="N159" i="2"/>
  <c r="M159" i="2"/>
  <c r="BC156" i="2"/>
  <c r="BD156" i="2"/>
  <c r="AO156" i="2"/>
  <c r="AN156" i="2"/>
  <c r="V156" i="2"/>
  <c r="W156" i="2"/>
  <c r="AW155" i="2"/>
  <c r="AX155" i="2"/>
  <c r="Y155" i="2"/>
  <c r="Z155" i="2"/>
  <c r="AQ154" i="2"/>
  <c r="AR154" i="2"/>
  <c r="E154" i="2"/>
  <c r="D154" i="2"/>
  <c r="BC153" i="2"/>
  <c r="BD153" i="2"/>
  <c r="AC153" i="2"/>
  <c r="AB153" i="2"/>
  <c r="AT152" i="2"/>
  <c r="AU152" i="2"/>
  <c r="AF152" i="2"/>
  <c r="AE152" i="2"/>
  <c r="AF151" i="2"/>
  <c r="AE151" i="2"/>
  <c r="Q150" i="2"/>
  <c r="P150" i="2"/>
  <c r="AF148" i="2"/>
  <c r="AE148" i="2"/>
  <c r="K148" i="2"/>
  <c r="J148" i="2"/>
  <c r="AT147" i="2"/>
  <c r="AU147" i="2"/>
  <c r="BJ146" i="2"/>
  <c r="BI146" i="2"/>
  <c r="AF146" i="2"/>
  <c r="AE146" i="2"/>
  <c r="BM146" i="2"/>
  <c r="BN146" i="2"/>
  <c r="AL144" i="2"/>
  <c r="AK144" i="2"/>
  <c r="AZ143" i="2"/>
  <c r="BA143" i="2"/>
  <c r="G143" i="2"/>
  <c r="H143" i="2"/>
  <c r="E141" i="2"/>
  <c r="D141" i="2"/>
  <c r="W140" i="2"/>
  <c r="AZ138" i="2"/>
  <c r="BA138" i="2"/>
  <c r="AI137" i="2"/>
  <c r="AH137" i="2"/>
  <c r="BJ136" i="2"/>
  <c r="BI136" i="2"/>
  <c r="AI136" i="2"/>
  <c r="AH136" i="2"/>
  <c r="AC135" i="2"/>
  <c r="AB135" i="2"/>
  <c r="Q134" i="2"/>
  <c r="P134" i="2"/>
  <c r="AW132" i="2"/>
  <c r="AX132" i="2"/>
  <c r="BM131" i="2"/>
  <c r="BN131" i="2"/>
  <c r="Y130" i="2"/>
  <c r="Z130" i="2"/>
  <c r="AW129" i="2"/>
  <c r="AX129" i="2"/>
  <c r="V129" i="2"/>
  <c r="W129" i="2"/>
  <c r="BC128" i="2"/>
  <c r="BD128" i="2"/>
  <c r="N128" i="2"/>
  <c r="M128" i="2"/>
  <c r="AQ127" i="2"/>
  <c r="AR127" i="2"/>
  <c r="AW125" i="2"/>
  <c r="AX125" i="2"/>
  <c r="AQ125" i="2"/>
  <c r="AR125" i="2"/>
  <c r="AC125" i="2"/>
  <c r="AB125" i="2"/>
  <c r="V125" i="2"/>
  <c r="W125" i="2"/>
  <c r="P125" i="2"/>
  <c r="Q125" i="2"/>
  <c r="D125" i="2"/>
  <c r="E125" i="2"/>
  <c r="AT124" i="2"/>
  <c r="AU124" i="2"/>
  <c r="T124" i="2"/>
  <c r="S124" i="2"/>
  <c r="AQ123" i="2"/>
  <c r="AR123" i="2"/>
  <c r="AW121" i="2"/>
  <c r="AX121" i="2"/>
  <c r="AN121" i="2"/>
  <c r="AO121" i="2"/>
  <c r="AF121" i="2"/>
  <c r="AE121" i="2"/>
  <c r="Y121" i="2"/>
  <c r="Z121" i="2"/>
  <c r="S121" i="2"/>
  <c r="T121" i="2"/>
  <c r="D121" i="2"/>
  <c r="E121" i="2"/>
  <c r="BC120" i="2"/>
  <c r="BD120" i="2"/>
  <c r="AT120" i="2"/>
  <c r="AU120" i="2"/>
  <c r="AL120" i="2"/>
  <c r="AK120" i="2"/>
  <c r="AF120" i="2"/>
  <c r="AE120" i="2"/>
  <c r="V120" i="2"/>
  <c r="W120" i="2"/>
  <c r="N120" i="2"/>
  <c r="M120" i="2"/>
  <c r="T118" i="2"/>
  <c r="S118" i="2"/>
  <c r="AW117" i="2"/>
  <c r="AX117" i="2"/>
  <c r="N117" i="2"/>
  <c r="M117" i="2"/>
  <c r="AN115" i="2"/>
  <c r="AO115" i="2"/>
  <c r="BC114" i="2"/>
  <c r="BD114" i="2"/>
  <c r="E114" i="2"/>
  <c r="D114" i="2"/>
  <c r="BJ113" i="2"/>
  <c r="BI113" i="2"/>
  <c r="AW113" i="2"/>
  <c r="AX113" i="2"/>
  <c r="BM113" i="2"/>
  <c r="BN113" i="2"/>
  <c r="T112" i="2"/>
  <c r="S112" i="2"/>
  <c r="BD111" i="2"/>
  <c r="AQ111" i="2"/>
  <c r="AR111" i="2"/>
  <c r="BM111" i="2"/>
  <c r="BN111" i="2"/>
  <c r="BC110" i="2"/>
  <c r="BD110" i="2"/>
  <c r="AQ110" i="2"/>
  <c r="AR110" i="2"/>
  <c r="AC110" i="2"/>
  <c r="AB110" i="2"/>
  <c r="BC109" i="2"/>
  <c r="BD109" i="2"/>
  <c r="AQ109" i="2"/>
  <c r="AR109" i="2"/>
  <c r="AF109" i="2"/>
  <c r="AE109" i="2"/>
  <c r="S109" i="2"/>
  <c r="T109" i="2"/>
  <c r="G109" i="2"/>
  <c r="H109" i="2"/>
  <c r="AQ108" i="2"/>
  <c r="AR108" i="2"/>
  <c r="AC107" i="2"/>
  <c r="AB107" i="2"/>
  <c r="BJ105" i="2"/>
  <c r="BI105" i="2"/>
  <c r="AZ105" i="2"/>
  <c r="BA105" i="2"/>
  <c r="AQ105" i="2"/>
  <c r="AR105" i="2"/>
  <c r="AL105" i="2"/>
  <c r="AK105" i="2"/>
  <c r="AF105" i="2"/>
  <c r="AE105" i="2"/>
  <c r="Y105" i="2"/>
  <c r="Z105" i="2"/>
  <c r="P105" i="2"/>
  <c r="Q105" i="2"/>
  <c r="G105" i="2"/>
  <c r="H105" i="2"/>
  <c r="N104" i="2"/>
  <c r="M104" i="2"/>
  <c r="P103" i="2"/>
  <c r="Q103" i="2"/>
  <c r="N102" i="2"/>
  <c r="M102" i="2"/>
  <c r="BJ101" i="2"/>
  <c r="BI101" i="2"/>
  <c r="AW101" i="2"/>
  <c r="AX101" i="2"/>
  <c r="AC101" i="2"/>
  <c r="AB101" i="2"/>
  <c r="P99" i="2"/>
  <c r="Q99" i="2"/>
  <c r="AN98" i="2"/>
  <c r="AO98" i="2"/>
  <c r="T98" i="2"/>
  <c r="S98" i="2"/>
  <c r="E98" i="2"/>
  <c r="D98" i="2"/>
  <c r="BC95" i="2"/>
  <c r="BD95" i="2"/>
  <c r="Q94" i="2"/>
  <c r="P94" i="2"/>
  <c r="BC93" i="2"/>
  <c r="BD93" i="2"/>
  <c r="AN93" i="2"/>
  <c r="AO93" i="2"/>
  <c r="Z93" i="2"/>
  <c r="G93" i="2"/>
  <c r="H93" i="2"/>
  <c r="BF92" i="2"/>
  <c r="BG92" i="2"/>
  <c r="AT92" i="2"/>
  <c r="AU92" i="2"/>
  <c r="AI92" i="2"/>
  <c r="AH92" i="2"/>
  <c r="V92" i="2"/>
  <c r="W92" i="2"/>
  <c r="K90" i="2"/>
  <c r="J90" i="2"/>
  <c r="P89" i="2"/>
  <c r="Q89" i="2"/>
  <c r="AZ88" i="2"/>
  <c r="BA88" i="2"/>
  <c r="AT88" i="2"/>
  <c r="AU88" i="2"/>
  <c r="AO88" i="2"/>
  <c r="H88" i="2"/>
  <c r="G88" i="2"/>
  <c r="Y87" i="2"/>
  <c r="Z87" i="2"/>
  <c r="AZ85" i="2"/>
  <c r="BA85" i="2"/>
  <c r="BJ84" i="2"/>
  <c r="BI84" i="2"/>
  <c r="V84" i="2"/>
  <c r="W84" i="2"/>
  <c r="J83" i="2"/>
  <c r="K83" i="2"/>
  <c r="AZ80" i="2"/>
  <c r="BA80" i="2"/>
  <c r="AT80" i="2"/>
  <c r="AU80" i="2"/>
  <c r="AN80" i="2"/>
  <c r="AO80" i="2"/>
  <c r="AC80" i="2"/>
  <c r="AB80" i="2"/>
  <c r="V80" i="2"/>
  <c r="E80" i="2"/>
  <c r="D80" i="2"/>
  <c r="AL79" i="2"/>
  <c r="AK79" i="2"/>
  <c r="BC78" i="2"/>
  <c r="BD78" i="2"/>
  <c r="AT78" i="2"/>
  <c r="K78" i="2"/>
  <c r="J78" i="2"/>
  <c r="AI76" i="2"/>
  <c r="AH76" i="2"/>
  <c r="V76" i="2"/>
  <c r="Q76" i="2"/>
  <c r="P76" i="2"/>
  <c r="E76" i="2"/>
  <c r="D76" i="2"/>
  <c r="Y75" i="2"/>
  <c r="Z75" i="2"/>
  <c r="BC73" i="2"/>
  <c r="AQ73" i="2"/>
  <c r="AF73" i="2"/>
  <c r="AE73" i="2"/>
  <c r="AQ71" i="2"/>
  <c r="AR71" i="2"/>
  <c r="AI70" i="2"/>
  <c r="AH70" i="2"/>
  <c r="AF69" i="2"/>
  <c r="AE69" i="2"/>
  <c r="AF65" i="2"/>
  <c r="BM64" i="2"/>
  <c r="BN64" i="2"/>
  <c r="AF63" i="2"/>
  <c r="AE63" i="2"/>
  <c r="BF62" i="2"/>
  <c r="BG62" i="2"/>
  <c r="T62" i="2"/>
  <c r="S62" i="2"/>
  <c r="AQ61" i="2"/>
  <c r="AR61" i="2"/>
  <c r="AE60" i="2"/>
  <c r="AT59" i="2"/>
  <c r="AU59" i="2"/>
  <c r="AL59" i="2"/>
  <c r="AK59" i="2"/>
  <c r="AF59" i="2"/>
  <c r="AE59" i="2"/>
  <c r="V59" i="2"/>
  <c r="W59" i="2"/>
  <c r="M59" i="2"/>
  <c r="N59" i="2"/>
  <c r="V56" i="2"/>
  <c r="W56" i="2"/>
  <c r="H56" i="2"/>
  <c r="G56" i="2"/>
  <c r="AC55" i="2"/>
  <c r="AB55" i="2"/>
  <c r="G55" i="2"/>
  <c r="H55" i="2"/>
  <c r="BJ54" i="2"/>
  <c r="BI54" i="2"/>
  <c r="AW54" i="2"/>
  <c r="AX54" i="2"/>
  <c r="Y54" i="2"/>
  <c r="Z54" i="2"/>
  <c r="N54" i="2"/>
  <c r="M54" i="2"/>
  <c r="BM54" i="2"/>
  <c r="BN54" i="2"/>
  <c r="AU52" i="2"/>
  <c r="AZ52" i="2"/>
  <c r="BA52" i="2"/>
  <c r="AT51" i="2"/>
  <c r="AU51" i="2"/>
  <c r="AC51" i="2"/>
  <c r="AB51" i="2"/>
  <c r="J51" i="2"/>
  <c r="K51" i="2"/>
  <c r="AI50" i="2"/>
  <c r="AH50" i="2"/>
  <c r="BF49" i="2"/>
  <c r="BG49" i="2"/>
  <c r="AF49" i="2"/>
  <c r="AE49" i="2"/>
  <c r="S49" i="2"/>
  <c r="T49" i="2"/>
  <c r="AW47" i="2"/>
  <c r="AX47" i="2"/>
  <c r="AQ46" i="2"/>
  <c r="AT45" i="2"/>
  <c r="AU45" i="2"/>
  <c r="BJ44" i="2"/>
  <c r="BI44" i="2"/>
  <c r="AL44" i="2"/>
  <c r="AK44" i="2"/>
  <c r="T44" i="2"/>
  <c r="S44" i="2"/>
  <c r="BD43" i="2"/>
  <c r="S43" i="2"/>
  <c r="T43" i="2"/>
  <c r="G43" i="2"/>
  <c r="H43" i="2"/>
  <c r="BF42" i="2"/>
  <c r="BG42" i="2"/>
  <c r="AW42" i="2"/>
  <c r="AX42" i="2"/>
  <c r="AI42" i="2"/>
  <c r="AH42" i="2"/>
  <c r="V42" i="2"/>
  <c r="W42" i="2"/>
  <c r="Y41" i="2"/>
  <c r="Z41" i="2"/>
  <c r="BM40" i="2"/>
  <c r="BN40" i="2"/>
  <c r="BC33" i="2"/>
  <c r="BD33" i="2"/>
  <c r="AW33" i="2"/>
  <c r="AX33" i="2"/>
  <c r="AN33" i="2"/>
  <c r="AO33" i="2"/>
  <c r="AF33" i="2"/>
  <c r="AE33" i="2"/>
  <c r="Y33" i="2"/>
  <c r="Z33" i="2"/>
  <c r="P33" i="2"/>
  <c r="Q33" i="2"/>
  <c r="BA32" i="2"/>
  <c r="AN32" i="2"/>
  <c r="AO32" i="2"/>
  <c r="AC32" i="2"/>
  <c r="T32" i="2"/>
  <c r="S32" i="2"/>
  <c r="V31" i="2"/>
  <c r="W31" i="2"/>
  <c r="BI300" i="2"/>
  <c r="BJ300" i="2"/>
  <c r="AL297" i="2"/>
  <c r="AK297" i="2"/>
  <c r="AT295" i="2"/>
  <c r="AU295" i="2"/>
  <c r="AQ294" i="2"/>
  <c r="AR294" i="2"/>
  <c r="AC294" i="2"/>
  <c r="AB294" i="2"/>
  <c r="N294" i="2"/>
  <c r="M294" i="2"/>
  <c r="AZ293" i="2"/>
  <c r="BA293" i="2"/>
  <c r="AI293" i="2"/>
  <c r="AH293" i="2"/>
  <c r="N293" i="2"/>
  <c r="M293" i="2"/>
  <c r="BI292" i="2"/>
  <c r="BJ292" i="2"/>
  <c r="BN292" i="2"/>
  <c r="G291" i="2"/>
  <c r="H291" i="2"/>
  <c r="BI290" i="2"/>
  <c r="BJ290" i="2"/>
  <c r="AZ289" i="2"/>
  <c r="BA289" i="2"/>
  <c r="AQ288" i="2"/>
  <c r="V285" i="2"/>
  <c r="W285" i="2"/>
  <c r="BF284" i="2"/>
  <c r="BG284" i="2"/>
  <c r="BC283" i="2"/>
  <c r="BD283" i="2"/>
  <c r="BF281" i="2"/>
  <c r="BG281" i="2"/>
  <c r="AT280" i="2"/>
  <c r="AU280" i="2"/>
  <c r="D301" i="2"/>
  <c r="E301" i="2"/>
  <c r="AG300" i="2"/>
  <c r="I300" i="2"/>
  <c r="BE299" i="2"/>
  <c r="AP299" i="2"/>
  <c r="AD299" i="2"/>
  <c r="U299" i="2"/>
  <c r="O299" i="2"/>
  <c r="BH298" i="2"/>
  <c r="AY297" i="2"/>
  <c r="AN295" i="2"/>
  <c r="BC294" i="2"/>
  <c r="BD294" i="2"/>
  <c r="AW294" i="2"/>
  <c r="AX294" i="2"/>
  <c r="AO294" i="2"/>
  <c r="AN294" i="2"/>
  <c r="AF294" i="2"/>
  <c r="AE294" i="2"/>
  <c r="Y294" i="2"/>
  <c r="Z294" i="2"/>
  <c r="Q294" i="2"/>
  <c r="P294" i="2"/>
  <c r="H294" i="2"/>
  <c r="G294" i="2"/>
  <c r="BN294" i="2"/>
  <c r="BM294" i="2"/>
  <c r="BC293" i="2"/>
  <c r="BD293" i="2"/>
  <c r="AW293" i="2"/>
  <c r="AX293" i="2"/>
  <c r="AQ293" i="2"/>
  <c r="AR293" i="2"/>
  <c r="AL293" i="2"/>
  <c r="AK293" i="2"/>
  <c r="AC293" i="2"/>
  <c r="AB293" i="2"/>
  <c r="S293" i="2"/>
  <c r="T293" i="2"/>
  <c r="G293" i="2"/>
  <c r="H293" i="2"/>
  <c r="AP292" i="2"/>
  <c r="R292" i="2"/>
  <c r="BF291" i="2"/>
  <c r="BG291" i="2"/>
  <c r="AI291" i="2"/>
  <c r="AH291" i="2"/>
  <c r="E291" i="2"/>
  <c r="D291" i="2"/>
  <c r="AL290" i="2"/>
  <c r="AK290" i="2"/>
  <c r="N290" i="2"/>
  <c r="M290" i="2"/>
  <c r="AQ289" i="2"/>
  <c r="AR289" i="2"/>
  <c r="T288" i="2"/>
  <c r="S288" i="2"/>
  <c r="AA286" i="2"/>
  <c r="AQ285" i="2"/>
  <c r="AR285" i="2"/>
  <c r="J285" i="2"/>
  <c r="K285" i="2"/>
  <c r="AL284" i="2"/>
  <c r="AK284" i="2"/>
  <c r="K284" i="2"/>
  <c r="J284" i="2"/>
  <c r="AP283" i="2"/>
  <c r="O283" i="2"/>
  <c r="N282" i="2"/>
  <c r="M282" i="2"/>
  <c r="BC281" i="2"/>
  <c r="BD281" i="2"/>
  <c r="AO281" i="2"/>
  <c r="AN281" i="2"/>
  <c r="Y281" i="2"/>
  <c r="Z281" i="2"/>
  <c r="Y280" i="2"/>
  <c r="Z280" i="2"/>
  <c r="P279" i="2"/>
  <c r="Q279" i="2"/>
  <c r="AM278" i="2"/>
  <c r="O278" i="2"/>
  <c r="BI277" i="2"/>
  <c r="BJ277" i="2"/>
  <c r="AQ277" i="2"/>
  <c r="AR277" i="2"/>
  <c r="BN277" i="2"/>
  <c r="BM277" i="2"/>
  <c r="AD276" i="2"/>
  <c r="AI275" i="2"/>
  <c r="AH275" i="2"/>
  <c r="BE273" i="2"/>
  <c r="AS273" i="2"/>
  <c r="AV272" i="2"/>
  <c r="AD272" i="2"/>
  <c r="BB271" i="2"/>
  <c r="AY270" i="2"/>
  <c r="AD269" i="2"/>
  <c r="BG268" i="2"/>
  <c r="AT268" i="2"/>
  <c r="AU268" i="2"/>
  <c r="AZ266" i="2"/>
  <c r="BA266" i="2"/>
  <c r="AF266" i="2"/>
  <c r="AE266" i="2"/>
  <c r="N266" i="2"/>
  <c r="M266" i="2"/>
  <c r="BB265" i="2"/>
  <c r="AP265" i="2"/>
  <c r="AD265" i="2"/>
  <c r="R265" i="2"/>
  <c r="F265" i="2"/>
  <c r="AT264" i="2"/>
  <c r="AU264" i="2"/>
  <c r="K264" i="2"/>
  <c r="J264" i="2"/>
  <c r="BB263" i="2"/>
  <c r="AS263" i="2"/>
  <c r="AM263" i="2"/>
  <c r="AD263" i="2"/>
  <c r="O263" i="2"/>
  <c r="L262" i="2"/>
  <c r="BH261" i="2"/>
  <c r="AA261" i="2"/>
  <c r="BH260" i="2"/>
  <c r="U260" i="2"/>
  <c r="AT259" i="2"/>
  <c r="AU259" i="2"/>
  <c r="AZ258" i="2"/>
  <c r="BA258" i="2"/>
  <c r="AC258" i="2"/>
  <c r="AB258" i="2"/>
  <c r="H258" i="2"/>
  <c r="G258" i="2"/>
  <c r="BE257" i="2"/>
  <c r="AV257" i="2"/>
  <c r="AJ257" i="2"/>
  <c r="R257" i="2"/>
  <c r="BH256" i="2"/>
  <c r="AF255" i="2"/>
  <c r="AE255" i="2"/>
  <c r="BI253" i="2"/>
  <c r="AW253" i="2"/>
  <c r="AX253" i="2"/>
  <c r="N253" i="2"/>
  <c r="BN253" i="2"/>
  <c r="BM253" i="2"/>
  <c r="K252" i="2"/>
  <c r="J252" i="2"/>
  <c r="AV250" i="2"/>
  <c r="BI249" i="2"/>
  <c r="BJ249" i="2"/>
  <c r="AO249" i="2"/>
  <c r="AN249" i="2"/>
  <c r="P249" i="2"/>
  <c r="Q249" i="2"/>
  <c r="AD248" i="2"/>
  <c r="AD247" i="2"/>
  <c r="N246" i="2"/>
  <c r="M246" i="2"/>
  <c r="X244" i="2"/>
  <c r="P243" i="2"/>
  <c r="Q243" i="2"/>
  <c r="AF241" i="2"/>
  <c r="AE241" i="2"/>
  <c r="J241" i="2"/>
  <c r="K241" i="2"/>
  <c r="N240" i="2"/>
  <c r="M240" i="2"/>
  <c r="AY239" i="2"/>
  <c r="AG239" i="2"/>
  <c r="AA239" i="2"/>
  <c r="BH238" i="2"/>
  <c r="AM238" i="2"/>
  <c r="R238" i="2"/>
  <c r="BH237" i="2"/>
  <c r="AM237" i="2"/>
  <c r="U237" i="2"/>
  <c r="F237" i="2"/>
  <c r="Y236" i="2"/>
  <c r="AD234" i="2"/>
  <c r="BI233" i="2"/>
  <c r="BJ233" i="2"/>
  <c r="G233" i="2"/>
  <c r="H233" i="2"/>
  <c r="AJ232" i="2"/>
  <c r="L232" i="2"/>
  <c r="G231" i="2"/>
  <c r="H231" i="2"/>
  <c r="R230" i="2"/>
  <c r="BI229" i="2"/>
  <c r="BJ229" i="2"/>
  <c r="AW229" i="2"/>
  <c r="AX229" i="2"/>
  <c r="AL229" i="2"/>
  <c r="AK229" i="2"/>
  <c r="Y229" i="2"/>
  <c r="Z229" i="2"/>
  <c r="BN229" i="2"/>
  <c r="BM229" i="2"/>
  <c r="AM227" i="2"/>
  <c r="N225" i="2"/>
  <c r="M225" i="2"/>
  <c r="V224" i="2"/>
  <c r="W224" i="2"/>
  <c r="BB223" i="2"/>
  <c r="AG223" i="2"/>
  <c r="R223" i="2"/>
  <c r="BH222" i="2"/>
  <c r="AY221" i="2"/>
  <c r="H220" i="2"/>
  <c r="G220" i="2"/>
  <c r="V218" i="2"/>
  <c r="W218" i="2"/>
  <c r="X217" i="2"/>
  <c r="BH216" i="2"/>
  <c r="X216" i="2"/>
  <c r="BI215" i="2"/>
  <c r="BJ215" i="2"/>
  <c r="AZ214" i="2"/>
  <c r="BA214" i="2"/>
  <c r="AF214" i="2"/>
  <c r="AE214" i="2"/>
  <c r="T214" i="2"/>
  <c r="S214" i="2"/>
  <c r="AL213" i="2"/>
  <c r="AK213" i="2"/>
  <c r="P213" i="2"/>
  <c r="Q213" i="2"/>
  <c r="BN213" i="2"/>
  <c r="BM213" i="2"/>
  <c r="AY212" i="2"/>
  <c r="AJ212" i="2"/>
  <c r="X212" i="2"/>
  <c r="I212" i="2"/>
  <c r="Y211" i="2"/>
  <c r="Z211" i="2"/>
  <c r="AP210" i="2"/>
  <c r="U210" i="2"/>
  <c r="O210" i="2"/>
  <c r="BB209" i="2"/>
  <c r="AA209" i="2"/>
  <c r="L209" i="2"/>
  <c r="BI208" i="2"/>
  <c r="BJ208" i="2"/>
  <c r="AW208" i="2"/>
  <c r="AX208" i="2"/>
  <c r="AF208" i="2"/>
  <c r="AE208" i="2"/>
  <c r="E208" i="2"/>
  <c r="D208" i="2"/>
  <c r="AQ207" i="2"/>
  <c r="AR207" i="2"/>
  <c r="J207" i="2"/>
  <c r="K207" i="2"/>
  <c r="BE204" i="2"/>
  <c r="AY204" i="2"/>
  <c r="AS204" i="2"/>
  <c r="AM204" i="2"/>
  <c r="AG204" i="2"/>
  <c r="AA204" i="2"/>
  <c r="U204" i="2"/>
  <c r="O204" i="2"/>
  <c r="I204" i="2"/>
  <c r="C204" i="2"/>
  <c r="AV203" i="2"/>
  <c r="AT202" i="2"/>
  <c r="AU202" i="2"/>
  <c r="AF201" i="2"/>
  <c r="AE201" i="2"/>
  <c r="BM201" i="2"/>
  <c r="BB200" i="2"/>
  <c r="AP200" i="2"/>
  <c r="AG200" i="2"/>
  <c r="U200" i="2"/>
  <c r="AF199" i="2"/>
  <c r="AE199" i="2"/>
  <c r="G199" i="2"/>
  <c r="H199" i="2"/>
  <c r="AA198" i="2"/>
  <c r="S197" i="2"/>
  <c r="T197" i="2"/>
  <c r="AS196" i="2"/>
  <c r="AJ196" i="2"/>
  <c r="U196" i="2"/>
  <c r="I196" i="2"/>
  <c r="AS195" i="2"/>
  <c r="AS194" i="2"/>
  <c r="BC193" i="2"/>
  <c r="BD193" i="2"/>
  <c r="AQ193" i="2"/>
  <c r="AR193" i="2"/>
  <c r="Y193" i="2"/>
  <c r="Z193" i="2"/>
  <c r="AY192" i="2"/>
  <c r="BB191" i="2"/>
  <c r="BE190" i="2"/>
  <c r="I190" i="2"/>
  <c r="P189" i="2"/>
  <c r="Q189" i="2"/>
  <c r="U188" i="2"/>
  <c r="AQ187" i="2"/>
  <c r="AR187" i="2"/>
  <c r="S187" i="2"/>
  <c r="T187" i="2"/>
  <c r="D185" i="2"/>
  <c r="E185" i="2"/>
  <c r="AW184" i="2"/>
  <c r="AX184" i="2"/>
  <c r="Y184" i="2"/>
  <c r="Z184" i="2"/>
  <c r="H184" i="2"/>
  <c r="G184" i="2"/>
  <c r="BC182" i="2"/>
  <c r="BD182" i="2"/>
  <c r="AQ182" i="2"/>
  <c r="AR182" i="2"/>
  <c r="AF182" i="2"/>
  <c r="AE182" i="2"/>
  <c r="Q182" i="2"/>
  <c r="P182" i="2"/>
  <c r="BN181" i="2"/>
  <c r="BM181" i="2"/>
  <c r="AM178" i="2"/>
  <c r="AZ177" i="2"/>
  <c r="BA177" i="2"/>
  <c r="BB176" i="2"/>
  <c r="AJ176" i="2"/>
  <c r="AD176" i="2"/>
  <c r="F176" i="2"/>
  <c r="BH175" i="2"/>
  <c r="BB175" i="2"/>
  <c r="AS175" i="2"/>
  <c r="AJ175" i="2"/>
  <c r="AD175" i="2"/>
  <c r="U175" i="2"/>
  <c r="L175" i="2"/>
  <c r="F175" i="2"/>
  <c r="BE174" i="2"/>
  <c r="BI173" i="2"/>
  <c r="N173" i="2"/>
  <c r="M173" i="2"/>
  <c r="AO170" i="2"/>
  <c r="AN170" i="2"/>
  <c r="AD168" i="2"/>
  <c r="J167" i="2"/>
  <c r="K167" i="2"/>
  <c r="AD166" i="2"/>
  <c r="BE164" i="2"/>
  <c r="AP164" i="2"/>
  <c r="L164" i="2"/>
  <c r="S163" i="2"/>
  <c r="T163" i="2"/>
  <c r="T162" i="2"/>
  <c r="S162" i="2"/>
  <c r="AM161" i="2"/>
  <c r="O161" i="2"/>
  <c r="BJ160" i="2"/>
  <c r="BI160" i="2"/>
  <c r="AW160" i="2"/>
  <c r="AX160" i="2"/>
  <c r="AL160" i="2"/>
  <c r="AK160" i="2"/>
  <c r="Y160" i="2"/>
  <c r="Z160" i="2"/>
  <c r="N160" i="2"/>
  <c r="M160" i="2"/>
  <c r="BN160" i="2"/>
  <c r="BM160" i="2"/>
  <c r="X159" i="2"/>
  <c r="K158" i="2"/>
  <c r="J158" i="2"/>
  <c r="AL157" i="2"/>
  <c r="AK157" i="2"/>
  <c r="N157" i="2"/>
  <c r="M157" i="2"/>
  <c r="AC156" i="2"/>
  <c r="AB156" i="2"/>
  <c r="N156" i="2"/>
  <c r="M156" i="2"/>
  <c r="E156" i="2"/>
  <c r="D156" i="2"/>
  <c r="AS155" i="2"/>
  <c r="BE154" i="2"/>
  <c r="AJ154" i="2"/>
  <c r="F154" i="2"/>
  <c r="BH153" i="2"/>
  <c r="AJ153" i="2"/>
  <c r="L153" i="2"/>
  <c r="BC152" i="2"/>
  <c r="BD152" i="2"/>
  <c r="AL152" i="2"/>
  <c r="AK152" i="2"/>
  <c r="V152" i="2"/>
  <c r="W152" i="2"/>
  <c r="K152" i="2"/>
  <c r="J152" i="2"/>
  <c r="AL150" i="2"/>
  <c r="AK150" i="2"/>
  <c r="Y149" i="2"/>
  <c r="Z149" i="2"/>
  <c r="AT148" i="2"/>
  <c r="AU148" i="2"/>
  <c r="BM147" i="2"/>
  <c r="BN147" i="2"/>
  <c r="AY146" i="2"/>
  <c r="R146" i="2"/>
  <c r="AV145" i="2"/>
  <c r="L145" i="2"/>
  <c r="BJ144" i="2"/>
  <c r="BI144" i="2"/>
  <c r="K144" i="2"/>
  <c r="J144" i="2"/>
  <c r="AA143" i="2"/>
  <c r="T142" i="2"/>
  <c r="S142" i="2"/>
  <c r="U141" i="2"/>
  <c r="AP140" i="2"/>
  <c r="AA138" i="2"/>
  <c r="BJ137" i="2"/>
  <c r="BI137" i="2"/>
  <c r="J137" i="2"/>
  <c r="K137" i="2"/>
  <c r="AS136" i="2"/>
  <c r="R136" i="2"/>
  <c r="AT135" i="2"/>
  <c r="AU135" i="2"/>
  <c r="G135" i="2"/>
  <c r="H135" i="2"/>
  <c r="AW133" i="2"/>
  <c r="AX133" i="2"/>
  <c r="AV130" i="2"/>
  <c r="L130" i="2"/>
  <c r="BF129" i="2"/>
  <c r="BG129" i="2"/>
  <c r="AI129" i="2"/>
  <c r="AH129" i="2"/>
  <c r="G129" i="2"/>
  <c r="H129" i="2"/>
  <c r="X128" i="2"/>
  <c r="BC127" i="2"/>
  <c r="BD127" i="2"/>
  <c r="AC127" i="2"/>
  <c r="AB127" i="2"/>
  <c r="G127" i="2"/>
  <c r="H127" i="2"/>
  <c r="BJ125" i="2"/>
  <c r="BI125" i="2"/>
  <c r="BC125" i="2"/>
  <c r="BD125" i="2"/>
  <c r="AT125" i="2"/>
  <c r="AU125" i="2"/>
  <c r="AF125" i="2"/>
  <c r="AE125" i="2"/>
  <c r="Y125" i="2"/>
  <c r="Z125" i="2"/>
  <c r="S125" i="2"/>
  <c r="T125" i="2"/>
  <c r="J125" i="2"/>
  <c r="K125" i="2"/>
  <c r="BM125" i="2"/>
  <c r="BN125" i="2"/>
  <c r="Y124" i="2"/>
  <c r="Z124" i="2"/>
  <c r="BM124" i="2"/>
  <c r="BN124" i="2"/>
  <c r="BJ121" i="2"/>
  <c r="BI121" i="2"/>
  <c r="BC121" i="2"/>
  <c r="AQ121" i="2"/>
  <c r="AR121" i="2"/>
  <c r="AC121" i="2"/>
  <c r="AB121" i="2"/>
  <c r="V121" i="2"/>
  <c r="P121" i="2"/>
  <c r="Q121" i="2"/>
  <c r="K121" i="2"/>
  <c r="BM121" i="2"/>
  <c r="BN121" i="2"/>
  <c r="BF120" i="2"/>
  <c r="BG120" i="2"/>
  <c r="AW120" i="2"/>
  <c r="AX120" i="2"/>
  <c r="AQ120" i="2"/>
  <c r="AR120" i="2"/>
  <c r="AI120" i="2"/>
  <c r="AH120" i="2"/>
  <c r="Y120" i="2"/>
  <c r="Z120" i="2"/>
  <c r="T120" i="2"/>
  <c r="S120" i="2"/>
  <c r="K120" i="2"/>
  <c r="J120" i="2"/>
  <c r="BM120" i="2"/>
  <c r="BN120" i="2"/>
  <c r="AQ118" i="2"/>
  <c r="AR118" i="2"/>
  <c r="AI117" i="2"/>
  <c r="AH117" i="2"/>
  <c r="V116" i="2"/>
  <c r="W116" i="2"/>
  <c r="BJ114" i="2"/>
  <c r="BI114" i="2"/>
  <c r="AW114" i="2"/>
  <c r="AC114" i="2"/>
  <c r="AB114" i="2"/>
  <c r="M114" i="2"/>
  <c r="BM114" i="2"/>
  <c r="BN114" i="2"/>
  <c r="BB113" i="2"/>
  <c r="AP113" i="2"/>
  <c r="AD113" i="2"/>
  <c r="R113" i="2"/>
  <c r="F113" i="2"/>
  <c r="AL112" i="2"/>
  <c r="AK112" i="2"/>
  <c r="K112" i="2"/>
  <c r="J112" i="2"/>
  <c r="AS111" i="2"/>
  <c r="AM111" i="2"/>
  <c r="F111" i="2"/>
  <c r="BE110" i="2"/>
  <c r="AV110" i="2"/>
  <c r="AJ110" i="2"/>
  <c r="X110" i="2"/>
  <c r="BJ109" i="2"/>
  <c r="BI109" i="2"/>
  <c r="AW109" i="2"/>
  <c r="AX109" i="2"/>
  <c r="AL109" i="2"/>
  <c r="AK109" i="2"/>
  <c r="Y109" i="2"/>
  <c r="Z109" i="2"/>
  <c r="N109" i="2"/>
  <c r="M109" i="2"/>
  <c r="BM107" i="2"/>
  <c r="BN107" i="2"/>
  <c r="N106" i="2"/>
  <c r="M106" i="2"/>
  <c r="BB105" i="2"/>
  <c r="AS105" i="2"/>
  <c r="AM105" i="2"/>
  <c r="AG105" i="2"/>
  <c r="AA105" i="2"/>
  <c r="U105" i="2"/>
  <c r="L105" i="2"/>
  <c r="C105" i="2"/>
  <c r="BB104" i="2"/>
  <c r="BF103" i="2"/>
  <c r="BG103" i="2"/>
  <c r="G103" i="2"/>
  <c r="H103" i="2"/>
  <c r="AN102" i="2"/>
  <c r="AO102" i="2"/>
  <c r="BC101" i="2"/>
  <c r="BD101" i="2"/>
  <c r="T101" i="2"/>
  <c r="E101" i="2"/>
  <c r="D101" i="2"/>
  <c r="AS98" i="2"/>
  <c r="AA98" i="2"/>
  <c r="F98" i="2"/>
  <c r="T96" i="2"/>
  <c r="S96" i="2"/>
  <c r="AZ94" i="2"/>
  <c r="BA94" i="2"/>
  <c r="K94" i="2"/>
  <c r="J94" i="2"/>
  <c r="AW93" i="2"/>
  <c r="AX93" i="2"/>
  <c r="AF93" i="2"/>
  <c r="AE93" i="2"/>
  <c r="P93" i="2"/>
  <c r="Q93" i="2"/>
  <c r="BM93" i="2"/>
  <c r="BN93" i="2"/>
  <c r="AY92" i="2"/>
  <c r="AM92" i="2"/>
  <c r="AA92" i="2"/>
  <c r="L92" i="2"/>
  <c r="AL91" i="2"/>
  <c r="AA90" i="2"/>
  <c r="AJ89" i="2"/>
  <c r="AW88" i="2"/>
  <c r="AX88" i="2"/>
  <c r="AQ88" i="2"/>
  <c r="AR88" i="2"/>
  <c r="AI88" i="2"/>
  <c r="AH88" i="2"/>
  <c r="E88" i="2"/>
  <c r="D88" i="2"/>
  <c r="K86" i="2"/>
  <c r="J86" i="2"/>
  <c r="AQ84" i="2"/>
  <c r="AR84" i="2"/>
  <c r="N84" i="2"/>
  <c r="M84" i="2"/>
  <c r="AT82" i="2"/>
  <c r="AU82" i="2"/>
  <c r="BC80" i="2"/>
  <c r="BD80" i="2"/>
  <c r="AW80" i="2"/>
  <c r="AX80" i="2"/>
  <c r="AQ80" i="2"/>
  <c r="AR80" i="2"/>
  <c r="AL80" i="2"/>
  <c r="AK80" i="2"/>
  <c r="AF80" i="2"/>
  <c r="AE80" i="2"/>
  <c r="Y80" i="2"/>
  <c r="T80" i="2"/>
  <c r="S80" i="2"/>
  <c r="N80" i="2"/>
  <c r="M80" i="2"/>
  <c r="H80" i="2"/>
  <c r="G80" i="2"/>
  <c r="BM80" i="2"/>
  <c r="J79" i="2"/>
  <c r="K79" i="2"/>
  <c r="V78" i="2"/>
  <c r="W78" i="2"/>
  <c r="H78" i="2"/>
  <c r="G78" i="2"/>
  <c r="BG76" i="2"/>
  <c r="AT76" i="2"/>
  <c r="AN76" i="2"/>
  <c r="AO76" i="2"/>
  <c r="AC76" i="2"/>
  <c r="AB76" i="2"/>
  <c r="T76" i="2"/>
  <c r="S76" i="2"/>
  <c r="K76" i="2"/>
  <c r="J76" i="2"/>
  <c r="V74" i="2"/>
  <c r="W74" i="2"/>
  <c r="AV73" i="2"/>
  <c r="AJ73" i="2"/>
  <c r="AI72" i="2"/>
  <c r="AH72" i="2"/>
  <c r="AS71" i="2"/>
  <c r="AD71" i="2"/>
  <c r="AP70" i="2"/>
  <c r="AA70" i="2"/>
  <c r="AY69" i="2"/>
  <c r="BF68" i="2"/>
  <c r="BG68" i="2"/>
  <c r="BF66" i="2"/>
  <c r="BG66" i="2"/>
  <c r="BJ63" i="2"/>
  <c r="BI63" i="2"/>
  <c r="M63" i="2"/>
  <c r="N63" i="2"/>
  <c r="AI62" i="2"/>
  <c r="AH62" i="2"/>
  <c r="Y62" i="2"/>
  <c r="Z62" i="2"/>
  <c r="BC60" i="2"/>
  <c r="BD60" i="2"/>
  <c r="BF59" i="2"/>
  <c r="BG59" i="2"/>
  <c r="AQ59" i="2"/>
  <c r="AR59" i="2"/>
  <c r="Y59" i="2"/>
  <c r="Z59" i="2"/>
  <c r="S59" i="2"/>
  <c r="T59" i="2"/>
  <c r="J59" i="2"/>
  <c r="K59" i="2"/>
  <c r="BB56" i="2"/>
  <c r="AG56" i="2"/>
  <c r="O56" i="2"/>
  <c r="AW55" i="2"/>
  <c r="AX55" i="2"/>
  <c r="S55" i="2"/>
  <c r="T55" i="2"/>
  <c r="BB54" i="2"/>
  <c r="AP54" i="2"/>
  <c r="AD54" i="2"/>
  <c r="R54" i="2"/>
  <c r="F54" i="2"/>
  <c r="U52" i="2"/>
  <c r="BD51" i="2"/>
  <c r="AL51" i="2"/>
  <c r="AK51" i="2"/>
  <c r="S51" i="2"/>
  <c r="T50" i="2"/>
  <c r="S50" i="2"/>
  <c r="AS49" i="2"/>
  <c r="U49" i="2"/>
  <c r="BC46" i="2"/>
  <c r="BD46" i="2"/>
  <c r="Y46" i="2"/>
  <c r="Z46" i="2"/>
  <c r="H46" i="2"/>
  <c r="G46" i="2"/>
  <c r="E45" i="2"/>
  <c r="D45" i="2"/>
  <c r="AV44" i="2"/>
  <c r="AA44" i="2"/>
  <c r="AX43" i="2"/>
  <c r="AL43" i="2"/>
  <c r="AK43" i="2"/>
  <c r="Y43" i="2"/>
  <c r="Z43" i="2"/>
  <c r="BM43" i="2"/>
  <c r="BN43" i="2"/>
  <c r="AY42" i="2"/>
  <c r="AM42" i="2"/>
  <c r="AA42" i="2"/>
  <c r="BM41" i="2"/>
  <c r="BN41" i="2"/>
  <c r="BJ39" i="2"/>
  <c r="BI39" i="2"/>
  <c r="BM39" i="2"/>
  <c r="BN39" i="2"/>
  <c r="BH33" i="2"/>
  <c r="AY33" i="2"/>
  <c r="AP33" i="2"/>
  <c r="AJ33" i="2"/>
  <c r="AA33" i="2"/>
  <c r="R33" i="2"/>
  <c r="L33" i="2"/>
  <c r="BB32" i="2"/>
  <c r="AP32" i="2"/>
  <c r="AD32" i="2"/>
  <c r="X32" i="2"/>
  <c r="L32" i="2"/>
  <c r="AS31" i="2"/>
  <c r="AG301" i="2"/>
  <c r="AY301" i="2"/>
  <c r="U301" i="2"/>
  <c r="AD297" i="2"/>
  <c r="BB292" i="2"/>
  <c r="AG292" i="2"/>
  <c r="U292" i="2"/>
  <c r="I292" i="2"/>
  <c r="U288" i="2"/>
  <c r="AS287" i="2"/>
  <c r="BB286"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BB260" i="2"/>
  <c r="AG260" i="2"/>
  <c r="BB258" i="2"/>
  <c r="AP258" i="2"/>
  <c r="AD258" i="2"/>
  <c r="X258" i="2"/>
  <c r="BE253" i="2"/>
  <c r="AY253" i="2"/>
  <c r="AS253" i="2"/>
  <c r="AM253" i="2"/>
  <c r="AG253" i="2"/>
  <c r="AA253" i="2"/>
  <c r="U253" i="2"/>
  <c r="O253" i="2"/>
  <c r="I253" i="2"/>
  <c r="C253" i="2"/>
  <c r="AS252" i="2"/>
  <c r="L250" i="2"/>
  <c r="AS248" i="2"/>
  <c r="BE247" i="2"/>
  <c r="R247" i="2"/>
  <c r="AS244" i="2"/>
  <c r="BB242"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BB216" i="2"/>
  <c r="AD216" i="2"/>
  <c r="I216" i="2"/>
  <c r="BB212"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BB184"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BB167"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BB146" i="2"/>
  <c r="AM146" i="2"/>
  <c r="X146" i="2"/>
  <c r="C146" i="2"/>
  <c r="BE145" i="2"/>
  <c r="AS145" i="2"/>
  <c r="AD145" i="2"/>
  <c r="AP143" i="2"/>
  <c r="O143" i="2"/>
  <c r="AP141" i="2"/>
  <c r="I141" i="2"/>
  <c r="AV140" i="2"/>
  <c r="AM138" i="2"/>
  <c r="O138" i="2"/>
  <c r="BB136" i="2"/>
  <c r="AP136" i="2"/>
  <c r="AD136" i="2"/>
  <c r="BB135" i="2"/>
  <c r="AG135" i="2"/>
  <c r="I135" i="2"/>
  <c r="AP134" i="2"/>
  <c r="R132" i="2"/>
  <c r="BB129"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BB98" i="2"/>
  <c r="AP98" i="2"/>
  <c r="AD98" i="2"/>
  <c r="U98" i="2"/>
  <c r="O98" i="2"/>
  <c r="AS94" i="2"/>
  <c r="BH93" i="2"/>
  <c r="AY93" i="2"/>
  <c r="AP93" i="2"/>
  <c r="AJ93" i="2"/>
  <c r="AA93" i="2"/>
  <c r="R93" i="2"/>
  <c r="L93" i="2"/>
  <c r="C93" i="2"/>
  <c r="BH92" i="2"/>
  <c r="BB92" i="2"/>
  <c r="AV92" i="2"/>
  <c r="AP92" i="2"/>
  <c r="AJ92" i="2"/>
  <c r="AD92" i="2"/>
  <c r="X92" i="2"/>
  <c r="R92" i="2"/>
  <c r="F91" i="2"/>
  <c r="I91" i="2"/>
  <c r="X91" i="2"/>
  <c r="BB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BB84" i="2"/>
  <c r="BB65"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BB50"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BB276" i="2"/>
  <c r="AJ276" i="2"/>
  <c r="R276" i="2"/>
  <c r="R275" i="2"/>
  <c r="BH274" i="2"/>
  <c r="AM274" i="2"/>
  <c r="R274" i="2"/>
  <c r="C273" i="2"/>
  <c r="R273" i="2"/>
  <c r="X273" i="2"/>
  <c r="BH270" i="2"/>
  <c r="AM270" i="2"/>
  <c r="X270" i="2"/>
  <c r="BB269" i="2"/>
  <c r="AG269" i="2"/>
  <c r="U269" i="2"/>
  <c r="AJ261" i="2"/>
  <c r="AV256" i="2"/>
  <c r="F249" i="2"/>
  <c r="X249" i="2"/>
  <c r="AA249" i="2"/>
  <c r="AJ249" i="2"/>
  <c r="AP249" i="2"/>
  <c r="AS249" i="2"/>
  <c r="BB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BB240" i="2"/>
  <c r="BB237" i="2"/>
  <c r="AS237" i="2"/>
  <c r="AP237" i="2"/>
  <c r="AG237" i="2"/>
  <c r="X237" i="2"/>
  <c r="R237" i="2"/>
  <c r="I237" i="2"/>
  <c r="AV233" i="2"/>
  <c r="AA233" i="2"/>
  <c r="O233" i="2"/>
  <c r="AM230" i="2"/>
  <c r="AP227" i="2"/>
  <c r="U227" i="2"/>
  <c r="BB226" i="2"/>
  <c r="BE221" i="2"/>
  <c r="AG221" i="2"/>
  <c r="BH220" i="2"/>
  <c r="AY216" i="2"/>
  <c r="AP216" i="2"/>
  <c r="AG216" i="2"/>
  <c r="AA216" i="2"/>
  <c r="U216" i="2"/>
  <c r="O216" i="2"/>
  <c r="BE208" i="2"/>
  <c r="AG208" i="2"/>
  <c r="AA208" i="2"/>
  <c r="U208" i="2"/>
  <c r="O208" i="2"/>
  <c r="BB201" i="2"/>
  <c r="AV201" i="2"/>
  <c r="AA201" i="2"/>
  <c r="L201" i="2"/>
  <c r="C201" i="2"/>
  <c r="X195" i="2"/>
  <c r="AM194" i="2"/>
  <c r="BH193" i="2"/>
  <c r="AY193" i="2"/>
  <c r="AA193" i="2"/>
  <c r="L193" i="2"/>
  <c r="C193" i="2"/>
  <c r="BB190" i="2"/>
  <c r="AS190" i="2"/>
  <c r="AG190" i="2"/>
  <c r="R190" i="2"/>
  <c r="AM189" i="2"/>
  <c r="BH188" i="2"/>
  <c r="BB188" i="2"/>
  <c r="AV188" i="2"/>
  <c r="AP188" i="2"/>
  <c r="AM188" i="2"/>
  <c r="AG188" i="2"/>
  <c r="AD188" i="2"/>
  <c r="X188" i="2"/>
  <c r="R188" i="2"/>
  <c r="L188" i="2"/>
  <c r="C188" i="2"/>
  <c r="AV187" i="2"/>
  <c r="AS186" i="2"/>
  <c r="AD185" i="2"/>
  <c r="BH183" i="2"/>
  <c r="BB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B164" i="2"/>
  <c r="BH164" i="2"/>
  <c r="F159" i="2"/>
  <c r="R159" i="2"/>
  <c r="AG159" i="2"/>
  <c r="AP159" i="2"/>
  <c r="AV159" i="2"/>
  <c r="BB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BB130"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B112" i="2"/>
  <c r="BH112" i="2"/>
  <c r="BH106" i="2"/>
  <c r="AD106" i="2"/>
  <c r="I151" i="2"/>
  <c r="AS151" i="2"/>
  <c r="C143" i="2"/>
  <c r="I143" i="2"/>
  <c r="U143" i="2"/>
  <c r="AD143" i="2"/>
  <c r="AM143" i="2"/>
  <c r="BB143" i="2"/>
  <c r="L142" i="2"/>
  <c r="BH142" i="2"/>
  <c r="R139" i="2"/>
  <c r="AS139" i="2"/>
  <c r="C137" i="2"/>
  <c r="F137" i="2"/>
  <c r="AD137" i="2"/>
  <c r="AJ137" i="2"/>
  <c r="BB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B58" i="2"/>
  <c r="BE58" i="2"/>
  <c r="I37" i="2"/>
  <c r="AM37" i="2"/>
  <c r="O37" i="2"/>
  <c r="F30" i="2"/>
  <c r="AD30" i="2"/>
  <c r="AS30" i="2"/>
  <c r="BB30" i="2"/>
  <c r="R30" i="2"/>
  <c r="AD104" i="2"/>
  <c r="I104" i="2"/>
  <c r="R100" i="2"/>
  <c r="AS100" i="2"/>
  <c r="BB96" i="2"/>
  <c r="AM96" i="2"/>
  <c r="AA96" i="2"/>
  <c r="I96" i="2"/>
  <c r="AS87" i="2"/>
  <c r="F77" i="2"/>
  <c r="R77" i="2"/>
  <c r="AM77" i="2"/>
  <c r="BB77" i="2"/>
  <c r="L75" i="2"/>
  <c r="R75" i="2"/>
  <c r="AS75" i="2"/>
  <c r="I74" i="2"/>
  <c r="C74" i="2"/>
  <c r="AP74" i="2"/>
  <c r="BH72" i="2"/>
  <c r="AV72" i="2"/>
  <c r="AD72" i="2"/>
  <c r="I72" i="2"/>
  <c r="F69" i="2"/>
  <c r="AA69" i="2"/>
  <c r="AV69" i="2"/>
  <c r="AJ67" i="2"/>
  <c r="F65" i="2"/>
  <c r="U65" i="2"/>
  <c r="AP65" i="2"/>
  <c r="BE65" i="2"/>
  <c r="O63" i="2"/>
  <c r="F63" i="2"/>
  <c r="AA63" i="2"/>
  <c r="AJ63" i="2"/>
  <c r="BB63" i="2"/>
  <c r="O60" i="2"/>
  <c r="C60" i="2"/>
  <c r="AY60" i="2"/>
  <c r="BH58" i="2"/>
  <c r="AV58" i="2"/>
  <c r="X58" i="2"/>
  <c r="I58" i="2"/>
  <c r="I47" i="2"/>
  <c r="R47" i="2"/>
  <c r="AG47" i="2"/>
  <c r="AS47" i="2"/>
  <c r="BB47" i="2"/>
  <c r="L47" i="2"/>
  <c r="AP47" i="2"/>
  <c r="BH47" i="2"/>
  <c r="AJ38" i="2"/>
  <c r="AY38" i="2"/>
  <c r="L36" i="2"/>
  <c r="R36" i="2"/>
  <c r="BH36" i="2"/>
  <c r="AJ36" i="2"/>
  <c r="AP30" i="2"/>
  <c r="C49" i="2"/>
  <c r="O49" i="2"/>
  <c r="AA49" i="2"/>
  <c r="AM49" i="2"/>
  <c r="AP49" i="2"/>
  <c r="BB49" i="2"/>
  <c r="C44" i="2"/>
  <c r="F44" i="2"/>
  <c r="O44" i="2"/>
  <c r="X44" i="2"/>
  <c r="AD44" i="2"/>
  <c r="AM44" i="2"/>
  <c r="AP44" i="2"/>
  <c r="AY44" i="2"/>
  <c r="BB44" i="2"/>
  <c r="F42" i="2"/>
  <c r="O42" i="2"/>
  <c r="X42" i="2"/>
  <c r="AD42" i="2"/>
  <c r="AJ42" i="2"/>
  <c r="AP42" i="2"/>
  <c r="AS42" i="2"/>
  <c r="BB42" i="2"/>
  <c r="BH42" i="2"/>
  <c r="AP35" i="2"/>
  <c r="BB301" i="2"/>
  <c r="AJ301" i="2"/>
  <c r="AS300" i="2"/>
  <c r="C298" i="2"/>
  <c r="L298" i="2"/>
  <c r="AV297" i="2"/>
  <c r="I296" i="2"/>
  <c r="AS296" i="2"/>
  <c r="C295" i="2"/>
  <c r="O295" i="2"/>
  <c r="AP295" i="2"/>
  <c r="AS291" i="2"/>
  <c r="AA291" i="2"/>
  <c r="BB289"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BB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BB256" i="2"/>
  <c r="R256" i="2"/>
  <c r="AD256" i="2"/>
  <c r="AP256" i="2"/>
  <c r="AS251" i="2"/>
  <c r="AP247" i="2"/>
  <c r="BH245" i="2"/>
  <c r="U245" i="2"/>
  <c r="C297" i="2"/>
  <c r="R297" i="2"/>
  <c r="X297" i="2"/>
  <c r="AM297" i="2"/>
  <c r="AS297" i="2"/>
  <c r="BB297" i="2"/>
  <c r="BH297" i="2"/>
  <c r="U300" i="2"/>
  <c r="L300" i="2"/>
  <c r="X300" i="2"/>
  <c r="AJ300" i="2"/>
  <c r="BE300" i="2"/>
  <c r="AG297" i="2"/>
  <c r="AA297" i="2"/>
  <c r="O297" i="2"/>
  <c r="F297" i="2"/>
  <c r="O291" i="2"/>
  <c r="I291" i="2"/>
  <c r="AD291" i="2"/>
  <c r="BB291" i="2"/>
  <c r="I288" i="2"/>
  <c r="X288" i="2"/>
  <c r="AV288" i="2"/>
  <c r="F281" i="2"/>
  <c r="L281" i="2"/>
  <c r="AG281" i="2"/>
  <c r="AY281" i="2"/>
  <c r="L278" i="2"/>
  <c r="I276" i="2"/>
  <c r="U276" i="2"/>
  <c r="BE276" i="2"/>
  <c r="L276" i="2"/>
  <c r="X276" i="2"/>
  <c r="BB275" i="2"/>
  <c r="F271" i="2"/>
  <c r="I271" i="2"/>
  <c r="AG271" i="2"/>
  <c r="AY271" i="2"/>
  <c r="C271" i="2"/>
  <c r="AM271" i="2"/>
  <c r="BE271" i="2"/>
  <c r="R267" i="2"/>
  <c r="R262" i="2"/>
  <c r="AA262" i="2"/>
  <c r="AP262" i="2"/>
  <c r="U251" i="2"/>
  <c r="O250" i="2"/>
  <c r="F250" i="2"/>
  <c r="AA250" i="2"/>
  <c r="AM250" i="2"/>
  <c r="BB250" i="2"/>
  <c r="C250" i="2"/>
  <c r="R250" i="2"/>
  <c r="AD250" i="2"/>
  <c r="AY250" i="2"/>
  <c r="C247" i="2"/>
  <c r="AM247" i="2"/>
  <c r="AS247" i="2"/>
  <c r="BB247" i="2"/>
  <c r="F247" i="2"/>
  <c r="AG247" i="2"/>
  <c r="I247" i="2"/>
  <c r="U247" i="2"/>
  <c r="R246" i="2"/>
  <c r="AJ246" i="2"/>
  <c r="O246" i="2"/>
  <c r="O245" i="2"/>
  <c r="AG245" i="2"/>
  <c r="AP245" i="2"/>
  <c r="AV245" i="2"/>
  <c r="F245" i="2"/>
  <c r="X245" i="2"/>
  <c r="BB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BB300" i="2"/>
  <c r="AD300" i="2"/>
  <c r="F299" i="2"/>
  <c r="AM299" i="2"/>
  <c r="AS299" i="2"/>
  <c r="BB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BB285" i="2"/>
  <c r="AG285" i="2"/>
  <c r="AA285" i="2"/>
  <c r="F285" i="2"/>
  <c r="BB284" i="2"/>
  <c r="L284" i="2"/>
  <c r="BH282" i="2"/>
  <c r="AS281" i="2"/>
  <c r="AJ281" i="2"/>
  <c r="AA281" i="2"/>
  <c r="R281" i="2"/>
  <c r="I280" i="2"/>
  <c r="R280" i="2"/>
  <c r="C279" i="2"/>
  <c r="U279" i="2"/>
  <c r="BH278" i="2"/>
  <c r="AD278" i="2"/>
  <c r="R278" i="2"/>
  <c r="BH276" i="2"/>
  <c r="AS276" i="2"/>
  <c r="AG276" i="2"/>
  <c r="AY275" i="2"/>
  <c r="AA275" i="2"/>
  <c r="I273" i="2"/>
  <c r="AA273" i="2"/>
  <c r="AG273" i="2"/>
  <c r="AM273" i="2"/>
  <c r="AV273" i="2"/>
  <c r="BB273" i="2"/>
  <c r="F273" i="2"/>
  <c r="L273" i="2"/>
  <c r="AD273" i="2"/>
  <c r="AJ273" i="2"/>
  <c r="AP273" i="2"/>
  <c r="BH272" i="2"/>
  <c r="AP272" i="2"/>
  <c r="X272" i="2"/>
  <c r="L272" i="2"/>
  <c r="AD271" i="2"/>
  <c r="AP268" i="2"/>
  <c r="R268" i="2"/>
  <c r="AV262" i="2"/>
  <c r="BB261"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BB278" i="2"/>
  <c r="F267" i="2"/>
  <c r="AG267" i="2"/>
  <c r="BB267" i="2"/>
  <c r="AM267" i="2"/>
  <c r="R251" i="2"/>
  <c r="AA251" i="2"/>
  <c r="AP251" i="2"/>
  <c r="I236" i="2"/>
  <c r="R236" i="2"/>
  <c r="AP236" i="2"/>
  <c r="R235" i="2"/>
  <c r="BH234" i="2"/>
  <c r="R234" i="2"/>
  <c r="X233" i="2"/>
  <c r="AG233" i="2"/>
  <c r="AM233" i="2"/>
  <c r="BB233" i="2"/>
  <c r="AS231" i="2"/>
  <c r="L226" i="2"/>
  <c r="R226" i="2"/>
  <c r="AA226" i="2"/>
  <c r="BH226" i="2"/>
  <c r="C226" i="2"/>
  <c r="O226" i="2"/>
  <c r="AY226" i="2"/>
  <c r="L224" i="2"/>
  <c r="AD224" i="2"/>
  <c r="AP224" i="2"/>
  <c r="AV224" i="2"/>
  <c r="BH224" i="2"/>
  <c r="F224" i="2"/>
  <c r="AJ224" i="2"/>
  <c r="AS224" i="2"/>
  <c r="BB224" i="2"/>
  <c r="AV220" i="2"/>
  <c r="AG220" i="2"/>
  <c r="AD217" i="2"/>
  <c r="O234" i="2"/>
  <c r="AM234" i="2"/>
  <c r="BB234" i="2"/>
  <c r="C231" i="2"/>
  <c r="O231" i="2"/>
  <c r="U231" i="2"/>
  <c r="AG231" i="2"/>
  <c r="AY231" i="2"/>
  <c r="I231" i="2"/>
  <c r="R231" i="2"/>
  <c r="AA231" i="2"/>
  <c r="BE231" i="2"/>
  <c r="C220" i="2"/>
  <c r="I220" i="2"/>
  <c r="R220" i="2"/>
  <c r="X220" i="2"/>
  <c r="AS220" i="2"/>
  <c r="O220" i="2"/>
  <c r="AD220" i="2"/>
  <c r="AJ220" i="2"/>
  <c r="AY220" i="2"/>
  <c r="BE220" i="2"/>
  <c r="AV219" i="2"/>
  <c r="AS219" i="2"/>
  <c r="R219" i="2"/>
  <c r="AM217" i="2"/>
  <c r="BB217" i="2"/>
  <c r="C217" i="2"/>
  <c r="AA217" i="2"/>
  <c r="AV217" i="2"/>
  <c r="C206" i="2"/>
  <c r="F206" i="2"/>
  <c r="AD206" i="2"/>
  <c r="AS206" i="2"/>
  <c r="I206" i="2"/>
  <c r="AG206" i="2"/>
  <c r="AY206" i="2"/>
  <c r="R206" i="2"/>
  <c r="AM206" i="2"/>
  <c r="BB206" i="2"/>
  <c r="F241" i="2"/>
  <c r="AJ241" i="2"/>
  <c r="AS241" i="2"/>
  <c r="AY241" i="2"/>
  <c r="O239" i="2"/>
  <c r="C239" i="2"/>
  <c r="AV236" i="2"/>
  <c r="U236" i="2"/>
  <c r="AY234" i="2"/>
  <c r="AA234" i="2"/>
  <c r="L234" i="2"/>
  <c r="BE233" i="2"/>
  <c r="AS233" i="2"/>
  <c r="R233" i="2"/>
  <c r="BB231" i="2"/>
  <c r="AM231" i="2"/>
  <c r="AV226" i="2"/>
  <c r="AD226" i="2"/>
  <c r="C225" i="2"/>
  <c r="R225" i="2"/>
  <c r="AG225" i="2"/>
  <c r="AM225" i="2"/>
  <c r="AV225" i="2"/>
  <c r="BB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BB241" i="2"/>
  <c r="AG241" i="2"/>
  <c r="AA241" i="2"/>
  <c r="I240" i="2"/>
  <c r="U240" i="2"/>
  <c r="BE240" i="2"/>
  <c r="BB239"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BB220" i="2"/>
  <c r="AM220" i="2"/>
  <c r="U220" i="2"/>
  <c r="L217" i="2"/>
  <c r="F215" i="2"/>
  <c r="AG215" i="2"/>
  <c r="I215" i="2"/>
  <c r="AS215" i="2"/>
  <c r="L215" i="2"/>
  <c r="AD215" i="2"/>
  <c r="BB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BB207" i="2"/>
  <c r="R203" i="2"/>
  <c r="AS203" i="2"/>
  <c r="O202" i="2"/>
  <c r="I200" i="2"/>
  <c r="O200" i="2"/>
  <c r="AD200" i="2"/>
  <c r="AS200" i="2"/>
  <c r="AY200" i="2"/>
  <c r="BH200" i="2"/>
  <c r="I199" i="2"/>
  <c r="AG199" i="2"/>
  <c r="BB199" i="2"/>
  <c r="BB198" i="2"/>
  <c r="AD198" i="2"/>
  <c r="R198" i="2"/>
  <c r="BB196"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BB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BB192"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BB168" i="2"/>
  <c r="AA168" i="2"/>
  <c r="AG167" i="2"/>
  <c r="BE158" i="2"/>
  <c r="AA158" i="2"/>
  <c r="C274" i="2"/>
  <c r="C266" i="2"/>
  <c r="L264" i="2"/>
  <c r="U244" i="2"/>
  <c r="C238" i="2"/>
  <c r="BB232"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BB180" i="2"/>
  <c r="X180" i="2"/>
  <c r="O180" i="2"/>
  <c r="C178" i="2"/>
  <c r="R178" i="2"/>
  <c r="AS178" i="2"/>
  <c r="BH177" i="2"/>
  <c r="AD177" i="2"/>
  <c r="R177" i="2"/>
  <c r="AV176" i="2"/>
  <c r="O176" i="2"/>
  <c r="AM174" i="2"/>
  <c r="R174" i="2"/>
  <c r="R173" i="2"/>
  <c r="AY172" i="2"/>
  <c r="AM172" i="2"/>
  <c r="U172" i="2"/>
  <c r="L172" i="2"/>
  <c r="F169" i="2"/>
  <c r="R169" i="2"/>
  <c r="AD169" i="2"/>
  <c r="AY169" i="2"/>
  <c r="L169" i="2"/>
  <c r="AA169" i="2"/>
  <c r="BB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BB185" i="2"/>
  <c r="F180" i="2"/>
  <c r="L180" i="2"/>
  <c r="AG180" i="2"/>
  <c r="AY180" i="2"/>
  <c r="F177" i="2"/>
  <c r="X177" i="2"/>
  <c r="AJ177" i="2"/>
  <c r="AP177" i="2"/>
  <c r="BB177" i="2"/>
  <c r="BH172" i="2"/>
  <c r="AV172" i="2"/>
  <c r="AG172" i="2"/>
  <c r="AS170" i="2"/>
  <c r="L168" i="2"/>
  <c r="R168" i="2"/>
  <c r="AV168" i="2"/>
  <c r="BE168" i="2"/>
  <c r="C168" i="2"/>
  <c r="AM168" i="2"/>
  <c r="AS168" i="2"/>
  <c r="L167" i="2"/>
  <c r="X167" i="2"/>
  <c r="AJ167" i="2"/>
  <c r="BE167" i="2"/>
  <c r="F167" i="2"/>
  <c r="AS167" i="2"/>
  <c r="L161" i="2"/>
  <c r="R161" i="2"/>
  <c r="AA161" i="2"/>
  <c r="BH161" i="2"/>
  <c r="C161" i="2"/>
  <c r="AD161" i="2"/>
  <c r="BB161" i="2"/>
  <c r="AJ161" i="2"/>
  <c r="AV161" i="2"/>
  <c r="C158" i="2"/>
  <c r="R158" i="2"/>
  <c r="AM158" i="2"/>
  <c r="BB158" i="2"/>
  <c r="F158" i="2"/>
  <c r="AD158" i="2"/>
  <c r="AS158" i="2"/>
  <c r="F166" i="2"/>
  <c r="AM166" i="2"/>
  <c r="AS166" i="2"/>
  <c r="BB166" i="2"/>
  <c r="X163" i="2"/>
  <c r="AY154" i="2"/>
  <c r="AS154" i="2"/>
  <c r="AD154" i="2"/>
  <c r="R154" i="2"/>
  <c r="BH149" i="2"/>
  <c r="AY149" i="2"/>
  <c r="AP149" i="2"/>
  <c r="AG149" i="2"/>
  <c r="R149" i="2"/>
  <c r="AS144" i="2"/>
  <c r="X144" i="2"/>
  <c r="BB141" i="2"/>
  <c r="X141" i="2"/>
  <c r="O141" i="2"/>
  <c r="AD138" i="2"/>
  <c r="R138" i="2"/>
  <c r="AV137" i="2"/>
  <c r="O137" i="2"/>
  <c r="I136" i="2"/>
  <c r="U136" i="2"/>
  <c r="BE136" i="2"/>
  <c r="BE135" i="2"/>
  <c r="R135" i="2"/>
  <c r="BB133"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BB138" i="2"/>
  <c r="O133" i="2"/>
  <c r="AD133" i="2"/>
  <c r="AJ133" i="2"/>
  <c r="AY133" i="2"/>
  <c r="BE133" i="2"/>
  <c r="L122" i="2"/>
  <c r="R122" i="2"/>
  <c r="AA122" i="2"/>
  <c r="BH122" i="2"/>
  <c r="C122" i="2"/>
  <c r="O122" i="2"/>
  <c r="AY122" i="2"/>
  <c r="C119" i="2"/>
  <c r="I119" i="2"/>
  <c r="AD119" i="2"/>
  <c r="BB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B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BB122" i="2"/>
  <c r="AJ122" i="2"/>
  <c r="AY119" i="2"/>
  <c r="AA119" i="2"/>
  <c r="BB117" i="2"/>
  <c r="AM117" i="2"/>
  <c r="U117" i="2"/>
  <c r="I116" i="2"/>
  <c r="R116" i="2"/>
  <c r="AP116" i="2"/>
  <c r="X116" i="2"/>
  <c r="AV116" i="2"/>
  <c r="AS115" i="2"/>
  <c r="R115" i="2"/>
  <c r="AA154" i="2"/>
  <c r="AV154" i="2"/>
  <c r="BB154" i="2"/>
  <c r="L149" i="2"/>
  <c r="AA149" i="2"/>
  <c r="BB149" i="2"/>
  <c r="BB144"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BB107"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BB106"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BB103"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BB88" i="2"/>
  <c r="U88" i="2"/>
  <c r="L88" i="2"/>
  <c r="C84" i="2"/>
  <c r="I84" i="2"/>
  <c r="R84" i="2"/>
  <c r="X84" i="2"/>
  <c r="AD84" i="2"/>
  <c r="AJ84" i="2"/>
  <c r="AY84" i="2"/>
  <c r="BE84" i="2"/>
  <c r="BE79" i="2"/>
  <c r="X79" i="2"/>
  <c r="AP78" i="2"/>
  <c r="AA78" i="2"/>
  <c r="F76" i="2"/>
  <c r="L76" i="2"/>
  <c r="X76" i="2"/>
  <c r="AD76" i="2"/>
  <c r="AJ76" i="2"/>
  <c r="AV76" i="2"/>
  <c r="BB76" i="2"/>
  <c r="BH76" i="2"/>
  <c r="BB75" i="2"/>
  <c r="AY74" i="2"/>
  <c r="R74" i="2"/>
  <c r="C68" i="2"/>
  <c r="I68" i="2"/>
  <c r="O68" i="2"/>
  <c r="AD68" i="2"/>
  <c r="AS68" i="2"/>
  <c r="AY68" i="2"/>
  <c r="BH68" i="2"/>
  <c r="AJ68" i="2"/>
  <c r="F68" i="2"/>
  <c r="L68" i="2"/>
  <c r="AA68" i="2"/>
  <c r="AM68" i="2"/>
  <c r="U68" i="2"/>
  <c r="AG68" i="2"/>
  <c r="AP68" i="2"/>
  <c r="AV68" i="2"/>
  <c r="BB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BB67" i="2"/>
  <c r="L66" i="2"/>
  <c r="I66" i="2"/>
  <c r="AS66" i="2"/>
  <c r="AJ66" i="2"/>
  <c r="X66" i="2"/>
  <c r="BH66" i="2"/>
  <c r="AD66" i="2"/>
  <c r="AD79" i="2"/>
  <c r="O74" i="2"/>
  <c r="AD74" i="2"/>
  <c r="AS74" i="2"/>
  <c r="BE74" i="2"/>
  <c r="F72" i="2"/>
  <c r="L72" i="2"/>
  <c r="R72" i="2"/>
  <c r="X72" i="2"/>
  <c r="AP72" i="2"/>
  <c r="R70" i="2"/>
  <c r="AM70" i="2"/>
  <c r="BB70" i="2"/>
  <c r="AV63" i="2"/>
  <c r="AP63" i="2"/>
  <c r="X63" i="2"/>
  <c r="R63" i="2"/>
  <c r="L62" i="2"/>
  <c r="AP60" i="2"/>
  <c r="R60" i="2"/>
  <c r="C59" i="2"/>
  <c r="O59" i="2"/>
  <c r="AA59" i="2"/>
  <c r="AM59" i="2"/>
  <c r="AY59" i="2"/>
  <c r="BB55" i="2"/>
  <c r="L55" i="2"/>
  <c r="AM55" i="2"/>
  <c r="BH55" i="2"/>
  <c r="AG52" i="2"/>
  <c r="AJ50" i="2"/>
  <c r="F50" i="2"/>
  <c r="X50" i="2"/>
  <c r="I50" i="2"/>
  <c r="AS50" i="2"/>
  <c r="BH50" i="2"/>
  <c r="L50" i="2"/>
  <c r="AD50" i="2"/>
  <c r="R87" i="2"/>
  <c r="C73" i="2"/>
  <c r="BB72" i="2"/>
  <c r="AS72" i="2"/>
  <c r="AJ72" i="2"/>
  <c r="AA72" i="2"/>
  <c r="R71" i="2"/>
  <c r="I71" i="2"/>
  <c r="AJ71" i="2"/>
  <c r="AS70" i="2"/>
  <c r="U70" i="2"/>
  <c r="AM63" i="2"/>
  <c r="AV62" i="2"/>
  <c r="AJ62" i="2"/>
  <c r="AM60" i="2"/>
  <c r="AJ57" i="2"/>
  <c r="X57" i="2"/>
  <c r="AS57" i="2"/>
  <c r="C63" i="2"/>
  <c r="I63" i="2"/>
  <c r="U63" i="2"/>
  <c r="AG63" i="2"/>
  <c r="AS63" i="2"/>
  <c r="BE63" i="2"/>
  <c r="C62" i="2"/>
  <c r="I62" i="2"/>
  <c r="U62" i="2"/>
  <c r="AP62" i="2"/>
  <c r="BB62" i="2"/>
  <c r="R61" i="2"/>
  <c r="F60" i="2"/>
  <c r="AA60" i="2"/>
  <c r="X53" i="2"/>
  <c r="AS53" i="2"/>
  <c r="F52" i="2"/>
  <c r="O52" i="2"/>
  <c r="AA52" i="2"/>
  <c r="AM52" i="2"/>
  <c r="BB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BB37" i="2"/>
  <c r="AS37" i="2"/>
  <c r="AD37" i="2"/>
  <c r="U37" i="2"/>
  <c r="L37" i="2"/>
  <c r="F37" i="2"/>
  <c r="F36" i="2"/>
  <c r="AV35" i="2"/>
  <c r="U35" i="2"/>
  <c r="BE32" i="2"/>
  <c r="AS32" i="2"/>
  <c r="AG32" i="2"/>
  <c r="BE31" i="2"/>
  <c r="AG31" i="2"/>
  <c r="I31" i="2"/>
  <c r="O45" i="2"/>
  <c r="BE41" i="2"/>
  <c r="AS41" i="2"/>
  <c r="AG41" i="2"/>
  <c r="R41" i="2"/>
  <c r="F41" i="2"/>
  <c r="AS40" i="2"/>
  <c r="BB39" i="2"/>
  <c r="R39" i="2"/>
  <c r="C39" i="2"/>
  <c r="BE37" i="2"/>
  <c r="AY37" i="2"/>
  <c r="AG37" i="2"/>
  <c r="AA37" i="2"/>
  <c r="C37" i="2"/>
  <c r="AS35" i="2"/>
  <c r="R35" i="2"/>
  <c r="AS34" i="2"/>
  <c r="C32" i="2"/>
  <c r="BB31"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BB295" i="2"/>
  <c r="AG295" i="2"/>
  <c r="AA295" i="2"/>
  <c r="F295" i="2"/>
  <c r="I294" i="2"/>
  <c r="U294" i="2"/>
  <c r="AG294" i="2"/>
  <c r="AS294" i="2"/>
  <c r="BE294" i="2"/>
  <c r="C292" i="2"/>
  <c r="O292" i="2"/>
  <c r="AA292" i="2"/>
  <c r="AM292" i="2"/>
  <c r="AY292" i="2"/>
  <c r="AP291" i="2"/>
  <c r="U291" i="2"/>
  <c r="BB290" i="2"/>
  <c r="AV290" i="2"/>
  <c r="AA290" i="2"/>
  <c r="F290" i="2"/>
  <c r="BH288" i="2"/>
  <c r="BB288" i="2"/>
  <c r="AG288" i="2"/>
  <c r="L288" i="2"/>
  <c r="F288" i="2"/>
  <c r="BE287" i="2"/>
  <c r="AY287" i="2"/>
  <c r="AD287" i="2"/>
  <c r="I287" i="2"/>
  <c r="AP286" i="2"/>
  <c r="AJ286" i="2"/>
  <c r="AV284" i="2"/>
  <c r="AP284" i="2"/>
  <c r="L283" i="2"/>
  <c r="X283" i="2"/>
  <c r="AJ283" i="2"/>
  <c r="AV283" i="2"/>
  <c r="BH283" i="2"/>
  <c r="AY282" i="2"/>
  <c r="AD282" i="2"/>
  <c r="X282" i="2"/>
  <c r="BE280" i="2"/>
  <c r="AJ280" i="2"/>
  <c r="AD280" i="2"/>
  <c r="BB279" i="2"/>
  <c r="AG279" i="2"/>
  <c r="AA279" i="2"/>
  <c r="F279" i="2"/>
  <c r="I278" i="2"/>
  <c r="U278" i="2"/>
  <c r="AG278" i="2"/>
  <c r="AS278" i="2"/>
  <c r="BE278" i="2"/>
  <c r="C276" i="2"/>
  <c r="O276" i="2"/>
  <c r="AA276" i="2"/>
  <c r="AM276" i="2"/>
  <c r="AY276" i="2"/>
  <c r="AP275" i="2"/>
  <c r="U275" i="2"/>
  <c r="BB274" i="2"/>
  <c r="AV274" i="2"/>
  <c r="AA274" i="2"/>
  <c r="F274" i="2"/>
  <c r="AA271" i="2"/>
  <c r="I270" i="2"/>
  <c r="U270" i="2"/>
  <c r="AG270" i="2"/>
  <c r="AS270" i="2"/>
  <c r="BE270" i="2"/>
  <c r="F270" i="2"/>
  <c r="AA270" i="2"/>
  <c r="AV270" i="2"/>
  <c r="BB270" i="2"/>
  <c r="C268" i="2"/>
  <c r="O268" i="2"/>
  <c r="AA268" i="2"/>
  <c r="AM268" i="2"/>
  <c r="AY268" i="2"/>
  <c r="F268" i="2"/>
  <c r="L268" i="2"/>
  <c r="AG268" i="2"/>
  <c r="BB268" i="2"/>
  <c r="BH268" i="2"/>
  <c r="AP267" i="2"/>
  <c r="AA267" i="2"/>
  <c r="U267" i="2"/>
  <c r="BB264"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BB254" i="2"/>
  <c r="C252" i="2"/>
  <c r="O252" i="2"/>
  <c r="AA252" i="2"/>
  <c r="AM252" i="2"/>
  <c r="AY252" i="2"/>
  <c r="F252" i="2"/>
  <c r="L252" i="2"/>
  <c r="AG252" i="2"/>
  <c r="BB252" i="2"/>
  <c r="BH252" i="2"/>
  <c r="I298" i="2"/>
  <c r="U298" i="2"/>
  <c r="AG298" i="2"/>
  <c r="AS298" i="2"/>
  <c r="BE298" i="2"/>
  <c r="C296" i="2"/>
  <c r="O296" i="2"/>
  <c r="AA296" i="2"/>
  <c r="AM296" i="2"/>
  <c r="AY296" i="2"/>
  <c r="L287" i="2"/>
  <c r="X287" i="2"/>
  <c r="AJ287" i="2"/>
  <c r="AV287" i="2"/>
  <c r="BH287" i="2"/>
  <c r="C300" i="2"/>
  <c r="O300" i="2"/>
  <c r="AA300" i="2"/>
  <c r="AM300" i="2"/>
  <c r="AY300" i="2"/>
  <c r="BB298" i="2"/>
  <c r="AV298" i="2"/>
  <c r="AA298" i="2"/>
  <c r="F298" i="2"/>
  <c r="BH296" i="2"/>
  <c r="BB296" i="2"/>
  <c r="AG296" i="2"/>
  <c r="L296" i="2"/>
  <c r="F296" i="2"/>
  <c r="BE295" i="2"/>
  <c r="AY295" i="2"/>
  <c r="AD295" i="2"/>
  <c r="I295" i="2"/>
  <c r="L291" i="2"/>
  <c r="X291" i="2"/>
  <c r="AJ291" i="2"/>
  <c r="AV291" i="2"/>
  <c r="BH291" i="2"/>
  <c r="AY290" i="2"/>
  <c r="AD290" i="2"/>
  <c r="X290" i="2"/>
  <c r="C290" i="2"/>
  <c r="BE288" i="2"/>
  <c r="AJ288" i="2"/>
  <c r="AD288" i="2"/>
  <c r="BB287" i="2"/>
  <c r="AG287" i="2"/>
  <c r="AA287" i="2"/>
  <c r="F287" i="2"/>
  <c r="I286" i="2"/>
  <c r="U286" i="2"/>
  <c r="AG286" i="2"/>
  <c r="AS286" i="2"/>
  <c r="BE286" i="2"/>
  <c r="C284" i="2"/>
  <c r="O284" i="2"/>
  <c r="AA284" i="2"/>
  <c r="AM284" i="2"/>
  <c r="AY284" i="2"/>
  <c r="BB282" i="2"/>
  <c r="AV282" i="2"/>
  <c r="AA282" i="2"/>
  <c r="F282" i="2"/>
  <c r="BH280" i="2"/>
  <c r="BB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BB266" i="2"/>
  <c r="AM266" i="2"/>
  <c r="X266" i="2"/>
  <c r="R266" i="2"/>
  <c r="BE264" i="2"/>
  <c r="AJ264" i="2"/>
  <c r="BH262" i="2"/>
  <c r="BB262" i="2"/>
  <c r="AM262" i="2"/>
  <c r="AM259" i="2"/>
  <c r="R259" i="2"/>
  <c r="BB255" i="2"/>
  <c r="AM255" i="2"/>
  <c r="AG255" i="2"/>
  <c r="R255" i="2"/>
  <c r="AP254" i="2"/>
  <c r="BE252" i="2"/>
  <c r="AP252" i="2"/>
  <c r="AJ252" i="2"/>
  <c r="U252" i="2"/>
  <c r="BB251" i="2"/>
  <c r="AM251" i="2"/>
  <c r="AG251" i="2"/>
  <c r="I246" i="2"/>
  <c r="U246" i="2"/>
  <c r="AG246" i="2"/>
  <c r="AS246" i="2"/>
  <c r="BE246" i="2"/>
  <c r="F246" i="2"/>
  <c r="AA246" i="2"/>
  <c r="AV246" i="2"/>
  <c r="BB246" i="2"/>
  <c r="C246" i="2"/>
  <c r="X246" i="2"/>
  <c r="AD246" i="2"/>
  <c r="AY246" i="2"/>
  <c r="L243" i="2"/>
  <c r="X243" i="2"/>
  <c r="AJ243" i="2"/>
  <c r="AV243" i="2"/>
  <c r="BH243" i="2"/>
  <c r="C243" i="2"/>
  <c r="I243" i="2"/>
  <c r="AD243" i="2"/>
  <c r="AY243" i="2"/>
  <c r="BE243" i="2"/>
  <c r="F243" i="2"/>
  <c r="AA243" i="2"/>
  <c r="AG243" i="2"/>
  <c r="BB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BB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B244" i="2"/>
  <c r="BH244" i="2"/>
  <c r="I244" i="2"/>
  <c r="AD244" i="2"/>
  <c r="AJ244" i="2"/>
  <c r="BE244" i="2"/>
  <c r="AP243" i="2"/>
  <c r="U243" i="2"/>
  <c r="L235" i="2"/>
  <c r="X235" i="2"/>
  <c r="AJ235" i="2"/>
  <c r="AV235" i="2"/>
  <c r="BH235" i="2"/>
  <c r="O235" i="2"/>
  <c r="U235" i="2"/>
  <c r="AP235" i="2"/>
  <c r="F235" i="2"/>
  <c r="AA235" i="2"/>
  <c r="AG235" i="2"/>
  <c r="BB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BB238" i="2"/>
  <c r="AV238" i="2"/>
  <c r="AA238" i="2"/>
  <c r="F238" i="2"/>
  <c r="BH236" i="2"/>
  <c r="BB236" i="2"/>
  <c r="AG236" i="2"/>
  <c r="L236" i="2"/>
  <c r="F236" i="2"/>
  <c r="AP234" i="2"/>
  <c r="AJ234" i="2"/>
  <c r="AV232" i="2"/>
  <c r="AP232" i="2"/>
  <c r="L231" i="2"/>
  <c r="X231" i="2"/>
  <c r="AJ231" i="2"/>
  <c r="AV231" i="2"/>
  <c r="BH231" i="2"/>
  <c r="AY230" i="2"/>
  <c r="AD230" i="2"/>
  <c r="X230" i="2"/>
  <c r="BE228" i="2"/>
  <c r="AJ228" i="2"/>
  <c r="AD228" i="2"/>
  <c r="BB227" i="2"/>
  <c r="AG227" i="2"/>
  <c r="AA227" i="2"/>
  <c r="F227" i="2"/>
  <c r="I226" i="2"/>
  <c r="U226" i="2"/>
  <c r="AG226" i="2"/>
  <c r="AS226" i="2"/>
  <c r="BE226" i="2"/>
  <c r="C224" i="2"/>
  <c r="O224" i="2"/>
  <c r="AA224" i="2"/>
  <c r="AM224" i="2"/>
  <c r="AY224" i="2"/>
  <c r="AP223" i="2"/>
  <c r="U223" i="2"/>
  <c r="BB222" i="2"/>
  <c r="AV222" i="2"/>
  <c r="AA222" i="2"/>
  <c r="F222" i="2"/>
  <c r="AM221" i="2"/>
  <c r="AP219" i="2"/>
  <c r="U219" i="2"/>
  <c r="AM218" i="2"/>
  <c r="I213" i="2"/>
  <c r="U213" i="2"/>
  <c r="AG213" i="2"/>
  <c r="AS213" i="2"/>
  <c r="BE213" i="2"/>
  <c r="C213" i="2"/>
  <c r="X213" i="2"/>
  <c r="AD213" i="2"/>
  <c r="AY213" i="2"/>
  <c r="F213" i="2"/>
  <c r="AA213" i="2"/>
  <c r="AV213" i="2"/>
  <c r="BB213" i="2"/>
  <c r="L210" i="2"/>
  <c r="X210" i="2"/>
  <c r="AJ210" i="2"/>
  <c r="AV210" i="2"/>
  <c r="BH210" i="2"/>
  <c r="F210" i="2"/>
  <c r="AA210" i="2"/>
  <c r="AG210" i="2"/>
  <c r="BB210" i="2"/>
  <c r="C210" i="2"/>
  <c r="I210" i="2"/>
  <c r="AD210" i="2"/>
  <c r="AY210" i="2"/>
  <c r="BE210" i="2"/>
  <c r="AJ205" i="2"/>
  <c r="C179" i="2"/>
  <c r="O179" i="2"/>
  <c r="AA179" i="2"/>
  <c r="AM179" i="2"/>
  <c r="AY179" i="2"/>
  <c r="I179" i="2"/>
  <c r="AD179" i="2"/>
  <c r="AJ179" i="2"/>
  <c r="BE179" i="2"/>
  <c r="U179" i="2"/>
  <c r="AP179" i="2"/>
  <c r="AV179" i="2"/>
  <c r="F179" i="2"/>
  <c r="L179" i="2"/>
  <c r="AG179" i="2"/>
  <c r="BB179" i="2"/>
  <c r="BH179" i="2"/>
  <c r="I230" i="2"/>
  <c r="U230" i="2"/>
  <c r="AG230" i="2"/>
  <c r="AS230" i="2"/>
  <c r="BE230" i="2"/>
  <c r="C228" i="2"/>
  <c r="O228" i="2"/>
  <c r="AA228" i="2"/>
  <c r="AM228" i="2"/>
  <c r="AY228" i="2"/>
  <c r="C211" i="2"/>
  <c r="O211" i="2"/>
  <c r="AA211" i="2"/>
  <c r="AM211" i="2"/>
  <c r="AY211" i="2"/>
  <c r="I211" i="2"/>
  <c r="AD211" i="2"/>
  <c r="AJ211" i="2"/>
  <c r="BE211" i="2"/>
  <c r="F211" i="2"/>
  <c r="L211" i="2"/>
  <c r="AG211" i="2"/>
  <c r="BB211" i="2"/>
  <c r="BH211" i="2"/>
  <c r="I205" i="2"/>
  <c r="U205" i="2"/>
  <c r="AG205" i="2"/>
  <c r="AS205" i="2"/>
  <c r="BE205" i="2"/>
  <c r="F205" i="2"/>
  <c r="AA205" i="2"/>
  <c r="AV205" i="2"/>
  <c r="BB205" i="2"/>
  <c r="C205" i="2"/>
  <c r="X205" i="2"/>
  <c r="AD205" i="2"/>
  <c r="AY205" i="2"/>
  <c r="L202" i="2"/>
  <c r="X202" i="2"/>
  <c r="AJ202" i="2"/>
  <c r="AV202" i="2"/>
  <c r="BH202" i="2"/>
  <c r="C202" i="2"/>
  <c r="I202" i="2"/>
  <c r="AD202" i="2"/>
  <c r="AY202" i="2"/>
  <c r="BE202" i="2"/>
  <c r="F202" i="2"/>
  <c r="AA202" i="2"/>
  <c r="AG202" i="2"/>
  <c r="BB202" i="2"/>
  <c r="C195" i="2"/>
  <c r="O195" i="2"/>
  <c r="AA195" i="2"/>
  <c r="AM195" i="2"/>
  <c r="AY195" i="2"/>
  <c r="I195" i="2"/>
  <c r="AD195" i="2"/>
  <c r="AJ195" i="2"/>
  <c r="BE195" i="2"/>
  <c r="AV195" i="2"/>
  <c r="U195" i="2"/>
  <c r="AP195" i="2"/>
  <c r="F195" i="2"/>
  <c r="L195" i="2"/>
  <c r="AG195" i="2"/>
  <c r="BB195" i="2"/>
  <c r="BH195" i="2"/>
  <c r="L186" i="2"/>
  <c r="X186" i="2"/>
  <c r="AJ186" i="2"/>
  <c r="AV186" i="2"/>
  <c r="BH186" i="2"/>
  <c r="C186" i="2"/>
  <c r="I186" i="2"/>
  <c r="AD186" i="2"/>
  <c r="AY186" i="2"/>
  <c r="BE186" i="2"/>
  <c r="O186" i="2"/>
  <c r="U186" i="2"/>
  <c r="AP186" i="2"/>
  <c r="F186" i="2"/>
  <c r="AA186" i="2"/>
  <c r="AG186" i="2"/>
  <c r="BB186" i="2"/>
  <c r="I181" i="2"/>
  <c r="U181" i="2"/>
  <c r="AG181" i="2"/>
  <c r="AS181" i="2"/>
  <c r="BE181" i="2"/>
  <c r="C181" i="2"/>
  <c r="X181" i="2"/>
  <c r="AD181" i="2"/>
  <c r="AY181" i="2"/>
  <c r="O181" i="2"/>
  <c r="AJ181" i="2"/>
  <c r="AP181" i="2"/>
  <c r="F181" i="2"/>
  <c r="AA181" i="2"/>
  <c r="AV181" i="2"/>
  <c r="BB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BB230" i="2"/>
  <c r="AV230" i="2"/>
  <c r="AA230" i="2"/>
  <c r="F230" i="2"/>
  <c r="BH228" i="2"/>
  <c r="BB228" i="2"/>
  <c r="AG228" i="2"/>
  <c r="L228" i="2"/>
  <c r="F228" i="2"/>
  <c r="BE227" i="2"/>
  <c r="AY227" i="2"/>
  <c r="AD227" i="2"/>
  <c r="I227" i="2"/>
  <c r="L223" i="2"/>
  <c r="X223" i="2"/>
  <c r="AJ223" i="2"/>
  <c r="AV223" i="2"/>
  <c r="BH223" i="2"/>
  <c r="AY222" i="2"/>
  <c r="AD222" i="2"/>
  <c r="X222" i="2"/>
  <c r="F221" i="2"/>
  <c r="R221" i="2"/>
  <c r="AD221" i="2"/>
  <c r="AP221" i="2"/>
  <c r="BB221" i="2"/>
  <c r="C221" i="2"/>
  <c r="L221" i="2"/>
  <c r="X221" i="2"/>
  <c r="AJ221" i="2"/>
  <c r="AV221" i="2"/>
  <c r="L218" i="2"/>
  <c r="X218" i="2"/>
  <c r="AJ218" i="2"/>
  <c r="AV218" i="2"/>
  <c r="BH218" i="2"/>
  <c r="C218" i="2"/>
  <c r="I218" i="2"/>
  <c r="AD218" i="2"/>
  <c r="AY218" i="2"/>
  <c r="BE218" i="2"/>
  <c r="F218" i="2"/>
  <c r="AA218" i="2"/>
  <c r="AG218" i="2"/>
  <c r="BB218" i="2"/>
  <c r="AP211" i="2"/>
  <c r="U211" i="2"/>
  <c r="AP205" i="2"/>
  <c r="C203" i="2"/>
  <c r="O203" i="2"/>
  <c r="AA203" i="2"/>
  <c r="AM203" i="2"/>
  <c r="AY203" i="2"/>
  <c r="F203" i="2"/>
  <c r="L203" i="2"/>
  <c r="AG203" i="2"/>
  <c r="BB203" i="2"/>
  <c r="BH203" i="2"/>
  <c r="I203" i="2"/>
  <c r="AD203" i="2"/>
  <c r="AJ203" i="2"/>
  <c r="BE203" i="2"/>
  <c r="AP202" i="2"/>
  <c r="U202" i="2"/>
  <c r="I197" i="2"/>
  <c r="U197" i="2"/>
  <c r="AG197" i="2"/>
  <c r="AS197" i="2"/>
  <c r="BE197" i="2"/>
  <c r="C197" i="2"/>
  <c r="X197" i="2"/>
  <c r="AD197" i="2"/>
  <c r="AY197" i="2"/>
  <c r="O197" i="2"/>
  <c r="AJ197" i="2"/>
  <c r="AP197" i="2"/>
  <c r="F197" i="2"/>
  <c r="AA197" i="2"/>
  <c r="AV197" i="2"/>
  <c r="BB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B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BB170" i="2"/>
  <c r="AG170" i="2"/>
  <c r="AA170" i="2"/>
  <c r="F170" i="2"/>
  <c r="I169" i="2"/>
  <c r="U169" i="2"/>
  <c r="AG169" i="2"/>
  <c r="AS169" i="2"/>
  <c r="BE169" i="2"/>
  <c r="C167" i="2"/>
  <c r="O167" i="2"/>
  <c r="AA167" i="2"/>
  <c r="AM167" i="2"/>
  <c r="AY167" i="2"/>
  <c r="BB165" i="2"/>
  <c r="AV165" i="2"/>
  <c r="AA165" i="2"/>
  <c r="F165" i="2"/>
  <c r="BH163" i="2"/>
  <c r="BB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BB150" i="2"/>
  <c r="C148" i="2"/>
  <c r="O148" i="2"/>
  <c r="AA148" i="2"/>
  <c r="AM148" i="2"/>
  <c r="AY148" i="2"/>
  <c r="F148" i="2"/>
  <c r="L148" i="2"/>
  <c r="AG148" i="2"/>
  <c r="BB148" i="2"/>
  <c r="BH148" i="2"/>
  <c r="AP147" i="2"/>
  <c r="AA147" i="2"/>
  <c r="U147" i="2"/>
  <c r="F147" i="2"/>
  <c r="I142" i="2"/>
  <c r="U142" i="2"/>
  <c r="AG142" i="2"/>
  <c r="AS142" i="2"/>
  <c r="BE142" i="2"/>
  <c r="C142" i="2"/>
  <c r="X142" i="2"/>
  <c r="AD142" i="2"/>
  <c r="AY142" i="2"/>
  <c r="F142" i="2"/>
  <c r="AA142" i="2"/>
  <c r="AV142" i="2"/>
  <c r="BB142" i="2"/>
  <c r="L139" i="2"/>
  <c r="X139" i="2"/>
  <c r="AJ139" i="2"/>
  <c r="AV139" i="2"/>
  <c r="BH139" i="2"/>
  <c r="F139" i="2"/>
  <c r="AA139" i="2"/>
  <c r="AG139" i="2"/>
  <c r="BB139" i="2"/>
  <c r="C139" i="2"/>
  <c r="I139" i="2"/>
  <c r="AD139" i="2"/>
  <c r="AY139" i="2"/>
  <c r="BE139" i="2"/>
  <c r="L131" i="2"/>
  <c r="X131" i="2"/>
  <c r="AJ131" i="2"/>
  <c r="AV131" i="2"/>
  <c r="BH131" i="2"/>
  <c r="C131" i="2"/>
  <c r="I131" i="2"/>
  <c r="AD131" i="2"/>
  <c r="AY131" i="2"/>
  <c r="BE131" i="2"/>
  <c r="O131" i="2"/>
  <c r="U131" i="2"/>
  <c r="AP131" i="2"/>
  <c r="F131" i="2"/>
  <c r="AA131" i="2"/>
  <c r="AG131" i="2"/>
  <c r="BB131" i="2"/>
  <c r="I126" i="2"/>
  <c r="U126" i="2"/>
  <c r="AG126" i="2"/>
  <c r="AS126" i="2"/>
  <c r="BE126" i="2"/>
  <c r="C126" i="2"/>
  <c r="X126" i="2"/>
  <c r="AD126" i="2"/>
  <c r="AY126" i="2"/>
  <c r="O126" i="2"/>
  <c r="AJ126" i="2"/>
  <c r="AP126" i="2"/>
  <c r="F126" i="2"/>
  <c r="AA126" i="2"/>
  <c r="AV126" i="2"/>
  <c r="BB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BB194" i="2"/>
  <c r="AG194" i="2"/>
  <c r="AA194" i="2"/>
  <c r="F194" i="2"/>
  <c r="I193" i="2"/>
  <c r="U193" i="2"/>
  <c r="AG193" i="2"/>
  <c r="AS193" i="2"/>
  <c r="BE193" i="2"/>
  <c r="C191" i="2"/>
  <c r="O191" i="2"/>
  <c r="AA191" i="2"/>
  <c r="AM191" i="2"/>
  <c r="AY191" i="2"/>
  <c r="AP190" i="2"/>
  <c r="U190" i="2"/>
  <c r="O190" i="2"/>
  <c r="BB189" i="2"/>
  <c r="AV189" i="2"/>
  <c r="AA189" i="2"/>
  <c r="F189" i="2"/>
  <c r="BH187" i="2"/>
  <c r="BB187" i="2"/>
  <c r="AG187" i="2"/>
  <c r="L187" i="2"/>
  <c r="F187" i="2"/>
  <c r="AP185" i="2"/>
  <c r="AJ185" i="2"/>
  <c r="O185" i="2"/>
  <c r="AV183" i="2"/>
  <c r="AP183" i="2"/>
  <c r="U183" i="2"/>
  <c r="L182" i="2"/>
  <c r="X182" i="2"/>
  <c r="AJ182" i="2"/>
  <c r="AV182" i="2"/>
  <c r="BH182" i="2"/>
  <c r="BB178" i="2"/>
  <c r="AG178" i="2"/>
  <c r="AA178" i="2"/>
  <c r="F178" i="2"/>
  <c r="I177" i="2"/>
  <c r="U177" i="2"/>
  <c r="AG177" i="2"/>
  <c r="AS177" i="2"/>
  <c r="BE177" i="2"/>
  <c r="C175" i="2"/>
  <c r="O175" i="2"/>
  <c r="AA175" i="2"/>
  <c r="AM175" i="2"/>
  <c r="AY175" i="2"/>
  <c r="AP174" i="2"/>
  <c r="U174" i="2"/>
  <c r="O174" i="2"/>
  <c r="BB173" i="2"/>
  <c r="AV173" i="2"/>
  <c r="AA173" i="2"/>
  <c r="F173" i="2"/>
  <c r="BH171" i="2"/>
  <c r="BB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BB162" i="2"/>
  <c r="AG162" i="2"/>
  <c r="AA162" i="2"/>
  <c r="F162" i="2"/>
  <c r="I161" i="2"/>
  <c r="U161" i="2"/>
  <c r="AG161" i="2"/>
  <c r="AS161" i="2"/>
  <c r="BE161" i="2"/>
  <c r="C159" i="2"/>
  <c r="O159" i="2"/>
  <c r="AA159" i="2"/>
  <c r="AM159" i="2"/>
  <c r="AY159" i="2"/>
  <c r="AP158" i="2"/>
  <c r="U158" i="2"/>
  <c r="O158" i="2"/>
  <c r="BB157" i="2"/>
  <c r="AV157" i="2"/>
  <c r="AA157" i="2"/>
  <c r="F157" i="2"/>
  <c r="BH155" i="2"/>
  <c r="BB155" i="2"/>
  <c r="AG155" i="2"/>
  <c r="L155" i="2"/>
  <c r="F155" i="2"/>
  <c r="BB151" i="2"/>
  <c r="AM151" i="2"/>
  <c r="AG151" i="2"/>
  <c r="R151" i="2"/>
  <c r="C151" i="2"/>
  <c r="AP150" i="2"/>
  <c r="BE148" i="2"/>
  <c r="AP148" i="2"/>
  <c r="AJ148" i="2"/>
  <c r="U148" i="2"/>
  <c r="BB147" i="2"/>
  <c r="AM147" i="2"/>
  <c r="AG147" i="2"/>
  <c r="R147" i="2"/>
  <c r="AV146" i="2"/>
  <c r="AA146" i="2"/>
  <c r="L146" i="2"/>
  <c r="F146" i="2"/>
  <c r="AP142" i="2"/>
  <c r="C140" i="2"/>
  <c r="O140" i="2"/>
  <c r="AA140" i="2"/>
  <c r="AM140" i="2"/>
  <c r="AY140" i="2"/>
  <c r="I140" i="2"/>
  <c r="AD140" i="2"/>
  <c r="AJ140" i="2"/>
  <c r="BE140" i="2"/>
  <c r="F140" i="2"/>
  <c r="L140" i="2"/>
  <c r="AG140" i="2"/>
  <c r="BB140" i="2"/>
  <c r="BH140" i="2"/>
  <c r="AP139" i="2"/>
  <c r="U139" i="2"/>
  <c r="I134" i="2"/>
  <c r="U134" i="2"/>
  <c r="AG134" i="2"/>
  <c r="AS134" i="2"/>
  <c r="BE134" i="2"/>
  <c r="F134" i="2"/>
  <c r="AA134" i="2"/>
  <c r="AV134" i="2"/>
  <c r="BB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BB124" i="2"/>
  <c r="AG124" i="2"/>
  <c r="L124" i="2"/>
  <c r="F124" i="2"/>
  <c r="BE123" i="2"/>
  <c r="AY123" i="2"/>
  <c r="AD123" i="2"/>
  <c r="I123" i="2"/>
  <c r="L119" i="2"/>
  <c r="X119" i="2"/>
  <c r="AJ119" i="2"/>
  <c r="AV119" i="2"/>
  <c r="BH119" i="2"/>
  <c r="AY118" i="2"/>
  <c r="AD118" i="2"/>
  <c r="X118" i="2"/>
  <c r="BE116" i="2"/>
  <c r="AJ116" i="2"/>
  <c r="AD116" i="2"/>
  <c r="BB115"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BB132" i="2"/>
  <c r="AG132" i="2"/>
  <c r="L132" i="2"/>
  <c r="F132" i="2"/>
  <c r="AP130" i="2"/>
  <c r="AJ130" i="2"/>
  <c r="O130" i="2"/>
  <c r="AV128" i="2"/>
  <c r="AP128" i="2"/>
  <c r="U128" i="2"/>
  <c r="L127" i="2"/>
  <c r="X127" i="2"/>
  <c r="AJ127" i="2"/>
  <c r="AV127" i="2"/>
  <c r="BH127" i="2"/>
  <c r="BE124" i="2"/>
  <c r="AJ124" i="2"/>
  <c r="AD124" i="2"/>
  <c r="I124" i="2"/>
  <c r="BB123" i="2"/>
  <c r="AG123" i="2"/>
  <c r="AA123" i="2"/>
  <c r="F123" i="2"/>
  <c r="I122" i="2"/>
  <c r="U122" i="2"/>
  <c r="AG122" i="2"/>
  <c r="AS122" i="2"/>
  <c r="BE122" i="2"/>
  <c r="C120" i="2"/>
  <c r="O120" i="2"/>
  <c r="AA120" i="2"/>
  <c r="AM120" i="2"/>
  <c r="AY120" i="2"/>
  <c r="AP119" i="2"/>
  <c r="U119" i="2"/>
  <c r="O119" i="2"/>
  <c r="BB118" i="2"/>
  <c r="AV118" i="2"/>
  <c r="AA118" i="2"/>
  <c r="F118" i="2"/>
  <c r="BH116" i="2"/>
  <c r="BB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B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B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BB102" i="2"/>
  <c r="AJ97" i="2"/>
  <c r="O97" i="2"/>
  <c r="C95" i="2"/>
  <c r="O95" i="2"/>
  <c r="AA95" i="2"/>
  <c r="AM95" i="2"/>
  <c r="AY95" i="2"/>
  <c r="I95" i="2"/>
  <c r="AD95" i="2"/>
  <c r="AJ95" i="2"/>
  <c r="BE95" i="2"/>
  <c r="BE94" i="2"/>
  <c r="AP94" i="2"/>
  <c r="U94" i="2"/>
  <c r="L86" i="2"/>
  <c r="X86" i="2"/>
  <c r="O86" i="2"/>
  <c r="U86" i="2"/>
  <c r="AJ86" i="2"/>
  <c r="AV86" i="2"/>
  <c r="BH86" i="2"/>
  <c r="C86" i="2"/>
  <c r="R86" i="2"/>
  <c r="AG86" i="2"/>
  <c r="BB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BB89" i="2"/>
  <c r="L103" i="2"/>
  <c r="X103" i="2"/>
  <c r="AJ103" i="2"/>
  <c r="AV103" i="2"/>
  <c r="BH103" i="2"/>
  <c r="BB99" i="2"/>
  <c r="AG99" i="2"/>
  <c r="AA99" i="2"/>
  <c r="F99" i="2"/>
  <c r="BH97" i="2"/>
  <c r="BB97" i="2"/>
  <c r="AM97" i="2"/>
  <c r="AP95" i="2"/>
  <c r="U95" i="2"/>
  <c r="F95" i="2"/>
  <c r="AM94" i="2"/>
  <c r="R94" i="2"/>
  <c r="I97" i="2"/>
  <c r="U97" i="2"/>
  <c r="AG97" i="2"/>
  <c r="AS97" i="2"/>
  <c r="BE97" i="2"/>
  <c r="C97" i="2"/>
  <c r="X97" i="2"/>
  <c r="AD97" i="2"/>
  <c r="AY97" i="2"/>
  <c r="L94" i="2"/>
  <c r="X94" i="2"/>
  <c r="AJ94" i="2"/>
  <c r="AV94" i="2"/>
  <c r="BH94" i="2"/>
  <c r="F94" i="2"/>
  <c r="AA94" i="2"/>
  <c r="AG94" i="2"/>
  <c r="BB94" i="2"/>
  <c r="C87" i="2"/>
  <c r="O87" i="2"/>
  <c r="AA87" i="2"/>
  <c r="AM87" i="2"/>
  <c r="AY87" i="2"/>
  <c r="I87" i="2"/>
  <c r="AD87" i="2"/>
  <c r="AJ87" i="2"/>
  <c r="BE87" i="2"/>
  <c r="U87" i="2"/>
  <c r="AP87" i="2"/>
  <c r="AV87" i="2"/>
  <c r="F87" i="2"/>
  <c r="L87" i="2"/>
  <c r="AG87" i="2"/>
  <c r="BB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BB85" i="2"/>
  <c r="C83" i="2"/>
  <c r="O83" i="2"/>
  <c r="AA83" i="2"/>
  <c r="AM83" i="2"/>
  <c r="AY83" i="2"/>
  <c r="F83" i="2"/>
  <c r="L83" i="2"/>
  <c r="AG83" i="2"/>
  <c r="BB83" i="2"/>
  <c r="BH83" i="2"/>
  <c r="AP82" i="2"/>
  <c r="AA82" i="2"/>
  <c r="U82" i="2"/>
  <c r="F82" i="2"/>
  <c r="L90" i="2"/>
  <c r="X90" i="2"/>
  <c r="AJ90" i="2"/>
  <c r="AV90" i="2"/>
  <c r="BH90" i="2"/>
  <c r="AP85" i="2"/>
  <c r="BE83" i="2"/>
  <c r="AP83" i="2"/>
  <c r="AJ83" i="2"/>
  <c r="U83" i="2"/>
  <c r="BB82" i="2"/>
  <c r="AM82" i="2"/>
  <c r="AG82" i="2"/>
  <c r="C79" i="2"/>
  <c r="O79" i="2"/>
  <c r="AA79" i="2"/>
  <c r="AM79" i="2"/>
  <c r="AY79" i="2"/>
  <c r="U79" i="2"/>
  <c r="AP79" i="2"/>
  <c r="AV79" i="2"/>
  <c r="F79" i="2"/>
  <c r="L79" i="2"/>
  <c r="AG79" i="2"/>
  <c r="BB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BB69" i="2"/>
  <c r="AM69" i="2"/>
  <c r="X69" i="2"/>
  <c r="R69" i="2"/>
  <c r="L78" i="2"/>
  <c r="X78" i="2"/>
  <c r="AJ78" i="2"/>
  <c r="AV78" i="2"/>
  <c r="BH78" i="2"/>
  <c r="BE75" i="2"/>
  <c r="AJ75" i="2"/>
  <c r="AD75" i="2"/>
  <c r="BB74"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B71" i="2"/>
  <c r="BH71" i="2"/>
  <c r="L64" i="2"/>
  <c r="X64" i="2"/>
  <c r="AJ64" i="2"/>
  <c r="AV64" i="2"/>
  <c r="BH64" i="2"/>
  <c r="I64" i="2"/>
  <c r="U64" i="2"/>
  <c r="AG64" i="2"/>
  <c r="AS64" i="2"/>
  <c r="BE64" i="2"/>
  <c r="C64" i="2"/>
  <c r="AA64" i="2"/>
  <c r="AY64" i="2"/>
  <c r="F66" i="2"/>
  <c r="BB64" i="2"/>
  <c r="AP64" i="2"/>
  <c r="BB66"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BB61" i="2"/>
  <c r="I61" i="2"/>
  <c r="AG61" i="2"/>
  <c r="BE61" i="2"/>
  <c r="U61" i="2"/>
  <c r="AS61" i="2"/>
  <c r="BE57" i="2"/>
  <c r="C57" i="2"/>
  <c r="O57" i="2"/>
  <c r="AA57" i="2"/>
  <c r="AM57" i="2"/>
  <c r="AY57" i="2"/>
  <c r="U57" i="2"/>
  <c r="AP57" i="2"/>
  <c r="AV57" i="2"/>
  <c r="F57" i="2"/>
  <c r="L57" i="2"/>
  <c r="AG57" i="2"/>
  <c r="BB57" i="2"/>
  <c r="BH57" i="2"/>
  <c r="AD57" i="2"/>
  <c r="I57" i="2"/>
  <c r="C53" i="2"/>
  <c r="O53" i="2"/>
  <c r="AA53" i="2"/>
  <c r="AM53" i="2"/>
  <c r="AY53" i="2"/>
  <c r="F53" i="2"/>
  <c r="L53" i="2"/>
  <c r="AG53" i="2"/>
  <c r="BB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BB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BB45"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BB40" i="2"/>
  <c r="L45" i="2"/>
  <c r="X45" i="2"/>
  <c r="AJ45" i="2"/>
  <c r="AV45" i="2"/>
  <c r="BH45" i="2"/>
  <c r="AM40" i="2"/>
  <c r="R40" i="2"/>
  <c r="I38" i="2"/>
  <c r="U38" i="2"/>
  <c r="AG38" i="2"/>
  <c r="AS38" i="2"/>
  <c r="BE38" i="2"/>
  <c r="F38" i="2"/>
  <c r="AA38" i="2"/>
  <c r="AV38" i="2"/>
  <c r="BB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BB34" i="2"/>
  <c r="C34" i="2"/>
  <c r="I34" i="2"/>
  <c r="AD34" i="2"/>
  <c r="AY34" i="2"/>
  <c r="BE34" i="2"/>
  <c r="O34" i="2"/>
  <c r="U34" i="2"/>
  <c r="AP34" i="2"/>
  <c r="BB36" i="2"/>
  <c r="AD36" i="2"/>
  <c r="AM34" i="2"/>
  <c r="R34" i="2"/>
  <c r="C36" i="2"/>
  <c r="O36" i="2"/>
  <c r="AA36" i="2"/>
  <c r="AM36" i="2"/>
  <c r="AY36" i="2"/>
  <c r="I36" i="2"/>
  <c r="U36" i="2"/>
  <c r="AG36" i="2"/>
  <c r="AS36" i="2"/>
  <c r="BE36" i="2"/>
  <c r="C35" i="2"/>
  <c r="O35" i="2"/>
  <c r="AA35" i="2"/>
  <c r="AM35" i="2"/>
  <c r="AY35" i="2"/>
  <c r="BB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BS65" i="2"/>
  <c r="BT65" i="2"/>
  <c r="AF99" i="2"/>
  <c r="AE99" i="2"/>
  <c r="S209" i="2"/>
  <c r="T209" i="2"/>
  <c r="BI212" i="2"/>
  <c r="BJ212" i="2"/>
  <c r="Z253" i="2"/>
  <c r="BS279" i="2"/>
  <c r="BT279" i="2"/>
  <c r="AX59" i="2"/>
  <c r="BD59" i="2"/>
  <c r="AR157" i="2"/>
  <c r="AX237" i="2"/>
  <c r="AL184" i="2"/>
  <c r="AK184" i="2"/>
  <c r="AQ39" i="2"/>
  <c r="AR39" i="2"/>
  <c r="BT53" i="2"/>
  <c r="BT189" i="2"/>
  <c r="BS41" i="2"/>
  <c r="BT41" i="2"/>
  <c r="BT74" i="2"/>
  <c r="BS74" i="2"/>
  <c r="BT80" i="2"/>
  <c r="BS80" i="2"/>
  <c r="BT86" i="2"/>
  <c r="BS86" i="2"/>
  <c r="BS165" i="2"/>
  <c r="BT165" i="2"/>
  <c r="BT72" i="2"/>
  <c r="BS72" i="2"/>
  <c r="BT167" i="2"/>
  <c r="BS167" i="2"/>
  <c r="BS180" i="2"/>
  <c r="BT180" i="2"/>
  <c r="AT212" i="2"/>
  <c r="AU212" i="2"/>
  <c r="BS224" i="2"/>
  <c r="BT224" i="2"/>
  <c r="BS238" i="2"/>
  <c r="BT238" i="2"/>
  <c r="Y264" i="2"/>
  <c r="Z264" i="2"/>
  <c r="BA299" i="2"/>
  <c r="AZ299" i="2"/>
  <c r="BS250" i="2"/>
  <c r="BT250" i="2"/>
  <c r="BS282" i="2"/>
  <c r="BT282" i="2"/>
  <c r="AF111" i="2"/>
  <c r="AE111" i="2"/>
  <c r="BJ43" i="2"/>
  <c r="BI43" i="2"/>
  <c r="M229" i="2"/>
  <c r="N229" i="2"/>
  <c r="AQ238" i="2"/>
  <c r="AR238" i="2"/>
  <c r="Q78" i="2"/>
  <c r="P78" i="2"/>
  <c r="P157" i="2"/>
  <c r="Q157" i="2"/>
  <c r="J239" i="2"/>
  <c r="K239" i="2"/>
  <c r="Q225" i="2"/>
  <c r="P225" i="2"/>
  <c r="BI80" i="2"/>
  <c r="BJ80" i="2"/>
  <c r="BQ57" i="2"/>
  <c r="BP57" i="2"/>
  <c r="BT66" i="2"/>
  <c r="BS66" i="2"/>
  <c r="BS254" i="2"/>
  <c r="BT254" i="2"/>
  <c r="V263" i="2"/>
  <c r="W263" i="2"/>
  <c r="AF257" i="2"/>
  <c r="AE257" i="2"/>
  <c r="BT267" i="2"/>
  <c r="BS267" i="2"/>
  <c r="BC41" i="2"/>
  <c r="BD41" i="2"/>
  <c r="AH58" i="2"/>
  <c r="AI58" i="2"/>
  <c r="BG71" i="2"/>
  <c r="BF71" i="2"/>
  <c r="BT226" i="2"/>
  <c r="BT92" i="2"/>
  <c r="BS92" i="2"/>
  <c r="BS135" i="2"/>
  <c r="BT135" i="2"/>
  <c r="BS154" i="2"/>
  <c r="BT154" i="2"/>
  <c r="BT161" i="2"/>
  <c r="BS161" i="2"/>
  <c r="BF263" i="2"/>
  <c r="BG263" i="2"/>
  <c r="BT297" i="2"/>
  <c r="BS297" i="2"/>
  <c r="AF223" i="2"/>
  <c r="AE223" i="2"/>
  <c r="AF239" i="2"/>
  <c r="AE239" i="2"/>
  <c r="Y225" i="2"/>
  <c r="Z225" i="2"/>
  <c r="J299" i="2"/>
  <c r="M152" i="2"/>
  <c r="AL204" i="2"/>
  <c r="BN283" i="2"/>
  <c r="BM283" i="2"/>
  <c r="S65" i="2"/>
  <c r="T65" i="2"/>
  <c r="AQ76" i="2"/>
  <c r="AR76" i="2"/>
  <c r="H92" i="2"/>
  <c r="G92" i="2"/>
  <c r="BM105" i="2"/>
  <c r="BN105" i="2"/>
  <c r="BM110" i="2"/>
  <c r="BN110" i="2"/>
  <c r="BF119" i="2"/>
  <c r="BG119" i="2"/>
  <c r="N121" i="2"/>
  <c r="M121" i="2"/>
  <c r="AW268" i="2"/>
  <c r="AX268" i="2"/>
  <c r="G289" i="2"/>
  <c r="H289" i="2"/>
  <c r="T296" i="2"/>
  <c r="S296" i="2"/>
  <c r="BS40" i="2"/>
  <c r="BT171" i="2"/>
  <c r="AI176" i="2"/>
  <c r="AH176" i="2"/>
  <c r="N46" i="2"/>
  <c r="M46" i="2"/>
  <c r="H120" i="2"/>
  <c r="G120" i="2"/>
  <c r="BQ139" i="2"/>
  <c r="BP139" i="2"/>
  <c r="BS77" i="2"/>
  <c r="BT77" i="2"/>
  <c r="BS83" i="2"/>
  <c r="BT83" i="2"/>
  <c r="BS89" i="2"/>
  <c r="BT89" i="2"/>
  <c r="BT144" i="2"/>
  <c r="BS144" i="2"/>
  <c r="BS245" i="2"/>
  <c r="BT245" i="2"/>
  <c r="N237" i="2"/>
  <c r="M237" i="2"/>
  <c r="BT287" i="2"/>
  <c r="BS287" i="2"/>
  <c r="AK253" i="2"/>
  <c r="AL253" i="2"/>
  <c r="AI59" i="2"/>
  <c r="AH59" i="2"/>
  <c r="Z148" i="2"/>
  <c r="AT293" i="2"/>
  <c r="AB299" i="2"/>
  <c r="AF43" i="2"/>
  <c r="BJ59" i="2"/>
  <c r="BG125" i="2"/>
  <c r="BA164" i="2"/>
  <c r="W249" i="2"/>
  <c r="BN34" i="2"/>
  <c r="BM34" i="2"/>
  <c r="AK85" i="2"/>
  <c r="AL85" i="2"/>
  <c r="Y100" i="2"/>
  <c r="Z100" i="2"/>
  <c r="BM109" i="2"/>
  <c r="BN109" i="2"/>
  <c r="W123" i="2"/>
  <c r="V123" i="2"/>
  <c r="H130" i="2"/>
  <c r="G130" i="2"/>
  <c r="E138" i="2"/>
  <c r="D138" i="2"/>
  <c r="S53" i="2"/>
  <c r="T53" i="2"/>
  <c r="T58" i="2"/>
  <c r="S58" i="2"/>
  <c r="AZ76" i="2"/>
  <c r="BA76" i="2"/>
  <c r="BJ207" i="2"/>
  <c r="BI207" i="2"/>
  <c r="AL226" i="2"/>
  <c r="AK226" i="2"/>
  <c r="AF245" i="2"/>
  <c r="AE245" i="2"/>
  <c r="S253" i="2"/>
  <c r="T253" i="2"/>
  <c r="AT257" i="2"/>
  <c r="AU257" i="2"/>
  <c r="P261" i="2"/>
  <c r="Q261" i="2"/>
  <c r="BI265" i="2"/>
  <c r="BJ265" i="2"/>
  <c r="E281" i="2"/>
  <c r="D281" i="2"/>
  <c r="AO287" i="2"/>
  <c r="AN287" i="2"/>
  <c r="G33" i="2"/>
  <c r="H33" i="2"/>
  <c r="AW106" i="2"/>
  <c r="AX106" i="2"/>
  <c r="BT177" i="2"/>
  <c r="BT233" i="2"/>
  <c r="BT242" i="2"/>
  <c r="BT288" i="2"/>
  <c r="P70" i="2"/>
  <c r="Q70" i="2"/>
  <c r="AL159" i="2"/>
  <c r="AK159" i="2"/>
  <c r="BT236" i="2"/>
  <c r="BS111" i="2"/>
  <c r="BT111" i="2"/>
  <c r="BD81" i="2"/>
  <c r="BS185" i="2"/>
  <c r="BT185" i="2"/>
  <c r="BT218" i="2"/>
  <c r="BS218" i="2"/>
  <c r="BI88" i="2"/>
  <c r="BJ88" i="2"/>
  <c r="AH121" i="2"/>
  <c r="AI121" i="2"/>
  <c r="AW149" i="2"/>
  <c r="AX149" i="2"/>
  <c r="AI101" i="2"/>
  <c r="AH101" i="2"/>
  <c r="BA294" i="2"/>
  <c r="AR43" i="2"/>
  <c r="Y71" i="2"/>
  <c r="BM51" i="2"/>
  <c r="BN51" i="2"/>
  <c r="N274" i="2"/>
  <c r="M274" i="2"/>
  <c r="G32" i="2"/>
  <c r="H32" i="2"/>
  <c r="AK54" i="2"/>
  <c r="AL54" i="2"/>
  <c r="BC90" i="2"/>
  <c r="BD90" i="2"/>
  <c r="BT95" i="2"/>
  <c r="AT107" i="2"/>
  <c r="AU107" i="2"/>
  <c r="BT142" i="2"/>
  <c r="AZ278" i="2"/>
  <c r="BA278" i="2"/>
  <c r="AO78" i="2"/>
  <c r="J88" i="2"/>
  <c r="AR132" i="2"/>
  <c r="AR56" i="2"/>
  <c r="AB88" i="2"/>
  <c r="Z113" i="2"/>
  <c r="AO114" i="2"/>
  <c r="K149" i="2"/>
  <c r="BA201" i="2"/>
  <c r="BI77" i="2"/>
  <c r="BJ77" i="2"/>
  <c r="J80" i="2"/>
  <c r="K80" i="2"/>
  <c r="BF80" i="2"/>
  <c r="BG80" i="2"/>
  <c r="G101" i="2"/>
  <c r="H101" i="2"/>
  <c r="BQ235" i="2"/>
  <c r="BP235" i="2"/>
  <c r="BT272" i="2"/>
  <c r="BS192" i="2"/>
  <c r="AO125" i="2"/>
  <c r="AN125" i="2"/>
  <c r="BS206" i="2"/>
  <c r="BT206" i="2"/>
  <c r="BJ176" i="2"/>
  <c r="BI176" i="2"/>
  <c r="Z88" i="2"/>
  <c r="Y88" i="2"/>
  <c r="H156" i="2"/>
  <c r="G156" i="2"/>
  <c r="AZ78" i="2"/>
  <c r="BA78" i="2"/>
  <c r="AR213" i="2"/>
  <c r="S78" i="2"/>
  <c r="AQ279" i="2"/>
  <c r="Q80" i="2"/>
  <c r="P80" i="2"/>
  <c r="BS129" i="2"/>
  <c r="AF164" i="2"/>
  <c r="AE164" i="2"/>
  <c r="P127" i="2"/>
  <c r="Q127" i="2"/>
  <c r="AQ145" i="2"/>
  <c r="AR145" i="2"/>
  <c r="BT68" i="2"/>
  <c r="BS68" i="2"/>
  <c r="BT227" i="2"/>
  <c r="BS227" i="2"/>
  <c r="BS131" i="2"/>
  <c r="BT131" i="2"/>
  <c r="BS173" i="2"/>
  <c r="BT173" i="2"/>
  <c r="BS256" i="2"/>
  <c r="BT256" i="2"/>
  <c r="BS284" i="2"/>
  <c r="BT284" i="2"/>
  <c r="AW260" i="2"/>
  <c r="AX260" i="2"/>
  <c r="AW148" i="2"/>
  <c r="AX148" i="2"/>
  <c r="AI299" i="2"/>
  <c r="AH299" i="2"/>
  <c r="AE249" i="2"/>
  <c r="H59" i="2"/>
  <c r="AH78" i="2"/>
  <c r="Z292" i="2"/>
  <c r="BM153" i="2"/>
  <c r="BN153" i="2"/>
  <c r="BI213" i="2"/>
  <c r="BJ213" i="2"/>
  <c r="T228" i="2"/>
  <c r="S228" i="2"/>
  <c r="AQ253" i="2"/>
  <c r="AR253" i="2"/>
  <c r="AB266" i="2"/>
  <c r="AC266" i="2"/>
  <c r="AI80" i="2"/>
  <c r="AH80" i="2"/>
  <c r="AT116" i="2"/>
  <c r="AU116" i="2"/>
  <c r="BJ141" i="2"/>
  <c r="BI141" i="2"/>
  <c r="N154" i="2"/>
  <c r="M154" i="2"/>
  <c r="BT228" i="2"/>
  <c r="BT246" i="2"/>
  <c r="BQ193" i="2"/>
  <c r="BP193" i="2"/>
  <c r="J175" i="2"/>
  <c r="K175" i="2"/>
  <c r="N43" i="2"/>
  <c r="AU156" i="2"/>
  <c r="BJ199" i="2"/>
  <c r="S300" i="2"/>
  <c r="BM195" i="2"/>
  <c r="AR208" i="2"/>
  <c r="BJ301" i="2"/>
  <c r="AL113" i="2"/>
  <c r="AK113" i="2"/>
  <c r="AL125" i="2"/>
  <c r="AK125" i="2"/>
  <c r="BC160" i="2"/>
  <c r="BD160" i="2"/>
  <c r="AQ175" i="2"/>
  <c r="AR175" i="2"/>
  <c r="E182" i="2"/>
  <c r="D182" i="2"/>
  <c r="BS269" i="2"/>
  <c r="BQ60" i="2"/>
  <c r="BP60" i="2"/>
  <c r="BT103" i="2"/>
  <c r="K176" i="2"/>
  <c r="J176" i="2"/>
  <c r="BP268" i="2"/>
  <c r="BQ268" i="2"/>
  <c r="M113" i="2"/>
  <c r="H204" i="2"/>
  <c r="H136" i="2"/>
  <c r="G136" i="2"/>
  <c r="G145" i="2"/>
  <c r="H145" i="2"/>
  <c r="S91" i="2"/>
  <c r="T91" i="2"/>
  <c r="BF121" i="2"/>
  <c r="BG121" i="2"/>
  <c r="H209" i="2"/>
  <c r="G209" i="2"/>
  <c r="BF98" i="2"/>
  <c r="BG98" i="2"/>
  <c r="BS112" i="2"/>
  <c r="P193" i="2"/>
  <c r="Q193" i="2"/>
  <c r="BJ96" i="2"/>
  <c r="BI96" i="2"/>
  <c r="BQ259" i="2"/>
  <c r="BP259" i="2"/>
  <c r="BT270" i="2"/>
  <c r="AO213" i="2"/>
  <c r="AN213" i="2"/>
  <c r="T196" i="2"/>
  <c r="BP205" i="2"/>
  <c r="T88" i="2"/>
  <c r="S88" i="2"/>
  <c r="Y114" i="2"/>
  <c r="Z114" i="2"/>
  <c r="BJ120" i="2"/>
  <c r="BI120" i="2"/>
  <c r="AW102" i="2"/>
  <c r="AX102" i="2"/>
  <c r="P241" i="2"/>
  <c r="Q241" i="2"/>
  <c r="W207" i="2"/>
  <c r="BS275" i="2"/>
  <c r="BS299" i="2"/>
  <c r="AN162" i="2"/>
  <c r="W178" i="2"/>
  <c r="P238" i="2"/>
  <c r="BA249" i="2"/>
  <c r="BS110" i="2"/>
  <c r="BT200" i="2"/>
  <c r="BT286" i="2"/>
  <c r="BS108" i="2"/>
  <c r="BS243" i="2"/>
  <c r="BN210" i="2"/>
  <c r="AT223" i="2"/>
  <c r="AE229" i="2"/>
  <c r="M230" i="2"/>
  <c r="E237" i="2"/>
  <c r="T244" i="2"/>
  <c r="G251" i="2"/>
  <c r="W256" i="2"/>
  <c r="AH263" i="2"/>
  <c r="AK265" i="2"/>
  <c r="G266" i="2"/>
  <c r="AX266" i="2"/>
  <c r="AN291" i="2"/>
  <c r="BG293" i="2"/>
  <c r="S298" i="2"/>
  <c r="S271" i="2"/>
  <c r="BP67" i="2"/>
  <c r="BQ97" i="2"/>
  <c r="BP148" i="2"/>
  <c r="BP150" i="2"/>
  <c r="Y219" i="2"/>
  <c r="Q227" i="2"/>
  <c r="AE253" i="2"/>
  <c r="AK254" i="2"/>
  <c r="BJ257" i="2"/>
  <c r="BJ258" i="2"/>
  <c r="Q267" i="2"/>
  <c r="H269" i="2"/>
  <c r="S294" i="2"/>
  <c r="G239" i="2"/>
  <c r="K272" i="2"/>
  <c r="BT212" i="2"/>
  <c r="BS289" i="2"/>
  <c r="BS186" i="2"/>
  <c r="BT230" i="2"/>
  <c r="BT276" i="2"/>
  <c r="BT296" i="2"/>
  <c r="BS132" i="2"/>
  <c r="BS140" i="2"/>
  <c r="BS170" i="2"/>
  <c r="BS195" i="2"/>
  <c r="BS221" i="2"/>
  <c r="BT234" i="2"/>
  <c r="BS261" i="2"/>
  <c r="BS285" i="2"/>
  <c r="BS291" i="2"/>
  <c r="BS301" i="2"/>
  <c r="G232" i="2"/>
  <c r="Q247" i="2"/>
  <c r="AF268" i="2"/>
  <c r="G276" i="2"/>
  <c r="T290" i="2"/>
  <c r="E293" i="2"/>
  <c r="BG30" i="2"/>
  <c r="P166" i="2"/>
  <c r="V155" i="2"/>
  <c r="P273" i="2"/>
  <c r="BP55" i="2"/>
  <c r="BQ48" i="2"/>
  <c r="Z250" i="2"/>
  <c r="M270" i="2"/>
  <c r="AC289" i="2"/>
  <c r="W293" i="2"/>
  <c r="H300" i="2"/>
  <c r="H49" i="2"/>
  <c r="Z81" i="2"/>
  <c r="AE172" i="2"/>
  <c r="D299" i="2"/>
  <c r="AC174" i="2"/>
  <c r="D257" i="2"/>
  <c r="BQ36" i="2"/>
  <c r="CF31" i="2"/>
  <c r="CE31" i="2"/>
  <c r="CF33" i="2"/>
  <c r="CE33" i="2"/>
  <c r="CF34" i="2"/>
  <c r="CE34" i="2"/>
  <c r="CF36" i="2"/>
  <c r="CE36" i="2"/>
  <c r="CF38" i="2"/>
  <c r="CE38" i="2"/>
  <c r="CF41" i="2"/>
  <c r="CE41" i="2"/>
  <c r="CB43" i="2"/>
  <c r="CC43" i="2"/>
  <c r="CB44" i="2"/>
  <c r="CC44" i="2"/>
  <c r="CB45" i="2"/>
  <c r="CC45" i="2"/>
  <c r="CB47" i="2"/>
  <c r="CC47" i="2"/>
  <c r="CB48" i="2"/>
  <c r="CC48" i="2"/>
  <c r="CB50" i="2"/>
  <c r="CC50" i="2"/>
  <c r="CB53" i="2"/>
  <c r="CC53" i="2"/>
  <c r="CB56" i="2"/>
  <c r="CC56" i="2"/>
  <c r="CB58" i="2"/>
  <c r="CC58" i="2"/>
  <c r="CB60" i="2"/>
  <c r="CC60" i="2"/>
  <c r="CB61" i="2"/>
  <c r="CC61" i="2"/>
  <c r="CB63" i="2"/>
  <c r="CC63" i="2"/>
  <c r="CB64" i="2"/>
  <c r="CC64" i="2"/>
  <c r="CB66" i="2"/>
  <c r="CC66" i="2"/>
  <c r="CB68" i="2"/>
  <c r="CC68" i="2"/>
  <c r="CB70" i="2"/>
  <c r="CC70" i="2"/>
  <c r="CB73" i="2"/>
  <c r="CC73" i="2"/>
  <c r="CF75" i="2"/>
  <c r="CE75" i="2"/>
  <c r="CF77" i="2"/>
  <c r="CE77" i="2"/>
  <c r="CF79" i="2"/>
  <c r="CE79" i="2"/>
  <c r="CF81" i="2"/>
  <c r="CE81" i="2"/>
  <c r="CF83" i="2"/>
  <c r="CE83" i="2"/>
  <c r="CF85" i="2"/>
  <c r="CE85" i="2"/>
  <c r="CF87" i="2"/>
  <c r="CE87" i="2"/>
  <c r="CF89" i="2"/>
  <c r="CE89" i="2"/>
  <c r="CF91" i="2"/>
  <c r="CE91" i="2"/>
  <c r="CF93" i="2"/>
  <c r="CE93" i="2"/>
  <c r="CF94" i="2"/>
  <c r="CE94" i="2"/>
  <c r="CF95" i="2"/>
  <c r="CE95" i="2"/>
  <c r="CF97" i="2"/>
  <c r="CE97" i="2"/>
  <c r="CF99" i="2"/>
  <c r="CE99" i="2"/>
  <c r="CB101" i="2"/>
  <c r="CC101" i="2"/>
  <c r="CB102" i="2"/>
  <c r="CC102" i="2"/>
  <c r="CB103" i="2"/>
  <c r="CC103" i="2"/>
  <c r="CB104" i="2"/>
  <c r="CC104" i="2"/>
  <c r="CB106" i="2"/>
  <c r="CC106" i="2"/>
  <c r="CB108" i="2"/>
  <c r="CC108" i="2"/>
  <c r="CB110" i="2"/>
  <c r="CC110" i="2"/>
  <c r="CF111" i="2"/>
  <c r="CE111" i="2"/>
  <c r="CB112" i="2"/>
  <c r="CC112" i="2"/>
  <c r="CF113" i="2"/>
  <c r="CE113" i="2"/>
  <c r="CF114" i="2"/>
  <c r="CE114" i="2"/>
  <c r="CF116" i="2"/>
  <c r="CE116" i="2"/>
  <c r="CF118" i="2"/>
  <c r="CE118" i="2"/>
  <c r="CF120" i="2"/>
  <c r="CE120" i="2"/>
  <c r="CF121" i="2"/>
  <c r="CE121" i="2"/>
  <c r="CF123" i="2"/>
  <c r="CE123" i="2"/>
  <c r="CF125" i="2"/>
  <c r="CE125" i="2"/>
  <c r="CF127" i="2"/>
  <c r="CE127" i="2"/>
  <c r="CF128" i="2"/>
  <c r="CE128" i="2"/>
  <c r="CF129" i="2"/>
  <c r="CE129" i="2"/>
  <c r="CF131" i="2"/>
  <c r="CE131" i="2"/>
  <c r="CF133" i="2"/>
  <c r="CE133" i="2"/>
  <c r="CF135" i="2"/>
  <c r="CE135" i="2"/>
  <c r="CF136" i="2"/>
  <c r="CE136" i="2"/>
  <c r="CF137" i="2"/>
  <c r="CE137" i="2"/>
  <c r="CF139" i="2"/>
  <c r="CE139" i="2"/>
  <c r="CC141" i="2"/>
  <c r="CB141" i="2"/>
  <c r="CC143" i="2"/>
  <c r="CB143" i="2"/>
  <c r="CC144" i="2"/>
  <c r="CB144" i="2"/>
  <c r="CC146" i="2"/>
  <c r="CB146" i="2"/>
  <c r="CC147" i="2"/>
  <c r="CB147" i="2"/>
  <c r="CC148" i="2"/>
  <c r="CB148" i="2"/>
  <c r="CC149" i="2"/>
  <c r="CB149" i="2"/>
  <c r="CC150" i="2"/>
  <c r="CB150" i="2"/>
  <c r="CC152" i="2"/>
  <c r="CB152" i="2"/>
  <c r="CC154" i="2"/>
  <c r="CB154" i="2"/>
  <c r="CC155" i="2"/>
  <c r="CB155" i="2"/>
  <c r="CC156" i="2"/>
  <c r="CB156" i="2"/>
  <c r="CC157" i="2"/>
  <c r="CB157" i="2"/>
  <c r="CC158" i="2"/>
  <c r="CB158" i="2"/>
  <c r="CC160" i="2"/>
  <c r="CB160" i="2"/>
  <c r="CC161" i="2"/>
  <c r="CB161" i="2"/>
  <c r="CC163" i="2"/>
  <c r="CB163" i="2"/>
  <c r="CC165" i="2"/>
  <c r="CB165" i="2"/>
  <c r="CE168" i="2"/>
  <c r="CF168" i="2"/>
  <c r="CE170" i="2"/>
  <c r="CF170" i="2"/>
  <c r="CE172" i="2"/>
  <c r="CF172" i="2"/>
  <c r="CC175" i="2"/>
  <c r="CB175" i="2"/>
  <c r="CE177" i="2"/>
  <c r="CF177" i="2"/>
  <c r="CE179" i="2"/>
  <c r="CF179" i="2"/>
  <c r="CE181" i="2"/>
  <c r="CF181" i="2"/>
  <c r="CE183" i="2"/>
  <c r="CF183" i="2"/>
  <c r="CB186" i="2"/>
  <c r="CC186" i="2"/>
  <c r="CB190" i="2"/>
  <c r="CC190" i="2"/>
  <c r="CB192" i="2"/>
  <c r="CC192" i="2"/>
  <c r="CB195" i="2"/>
  <c r="CC195" i="2"/>
  <c r="CB197" i="2"/>
  <c r="CC197" i="2"/>
  <c r="CB199" i="2"/>
  <c r="CC199" i="2"/>
  <c r="CF201" i="2"/>
  <c r="CE201" i="2"/>
  <c r="CB202" i="2"/>
  <c r="CC202" i="2"/>
  <c r="CB204" i="2"/>
  <c r="CC204" i="2"/>
  <c r="CF205" i="2"/>
  <c r="CE205" i="2"/>
  <c r="CF207" i="2"/>
  <c r="CE207" i="2"/>
  <c r="CC212" i="2"/>
  <c r="CB212" i="2"/>
  <c r="CE219" i="2"/>
  <c r="CF219" i="2"/>
  <c r="CB221" i="2"/>
  <c r="CC221" i="2"/>
  <c r="CB223" i="2"/>
  <c r="CC223" i="2"/>
  <c r="CF224" i="2"/>
  <c r="CE224" i="2"/>
  <c r="CF225" i="2"/>
  <c r="CE225" i="2"/>
  <c r="CF226" i="2"/>
  <c r="CE226" i="2"/>
  <c r="CF228" i="2"/>
  <c r="CE228" i="2"/>
  <c r="CF230" i="2"/>
  <c r="CE230" i="2"/>
  <c r="CB232" i="2"/>
  <c r="CC232" i="2"/>
  <c r="CB233" i="2"/>
  <c r="CC233" i="2"/>
  <c r="CB235" i="2"/>
  <c r="CC235" i="2"/>
  <c r="CB237" i="2"/>
  <c r="CC237" i="2"/>
  <c r="CB238" i="2"/>
  <c r="CC238" i="2"/>
  <c r="CB239" i="2"/>
  <c r="CC239" i="2"/>
  <c r="CB241" i="2"/>
  <c r="CC241" i="2"/>
  <c r="CB242" i="2"/>
  <c r="CC242" i="2"/>
  <c r="CB244" i="2"/>
  <c r="CC244" i="2"/>
  <c r="CB245" i="2"/>
  <c r="CC245" i="2"/>
  <c r="CB246" i="2"/>
  <c r="CC246" i="2"/>
  <c r="CB248" i="2"/>
  <c r="CC248" i="2"/>
  <c r="CB249" i="2"/>
  <c r="CC249" i="2"/>
  <c r="CC251" i="2"/>
  <c r="CB251" i="2"/>
  <c r="CE253" i="2"/>
  <c r="CF253" i="2"/>
  <c r="CE254" i="2"/>
  <c r="CF254" i="2"/>
  <c r="CE256" i="2"/>
  <c r="CF256" i="2"/>
  <c r="CE258" i="2"/>
  <c r="CF258" i="2"/>
  <c r="CE260" i="2"/>
  <c r="CF260" i="2"/>
  <c r="CE263" i="2"/>
  <c r="CF263" i="2"/>
  <c r="CE264" i="2"/>
  <c r="CF264" i="2"/>
  <c r="CE265" i="2"/>
  <c r="CF265" i="2"/>
  <c r="CE268" i="2"/>
  <c r="CF268" i="2"/>
  <c r="CE270" i="2"/>
  <c r="CF270" i="2"/>
  <c r="CE272" i="2"/>
  <c r="CF272" i="2"/>
  <c r="CE273" i="2"/>
  <c r="CF273" i="2"/>
  <c r="CE274" i="2"/>
  <c r="CF274" i="2"/>
  <c r="CE276" i="2"/>
  <c r="CF276" i="2"/>
  <c r="CE277" i="2"/>
  <c r="CF277" i="2"/>
  <c r="CE279" i="2"/>
  <c r="CF279" i="2"/>
  <c r="CE281" i="2"/>
  <c r="CF281" i="2"/>
  <c r="CB282" i="2"/>
  <c r="CC282" i="2"/>
  <c r="CB286" i="2"/>
  <c r="CC286" i="2"/>
  <c r="CB288" i="2"/>
  <c r="CC288" i="2"/>
  <c r="CB292" i="2"/>
  <c r="CC292" i="2"/>
  <c r="CB293" i="2"/>
  <c r="CC293" i="2"/>
  <c r="CB294" i="2"/>
  <c r="CC294" i="2"/>
  <c r="CB296" i="2"/>
  <c r="CC296" i="2"/>
  <c r="CB300" i="2"/>
  <c r="CC300" i="2"/>
  <c r="CB30" i="2"/>
  <c r="CC30" i="2"/>
  <c r="CB32" i="2"/>
  <c r="CC32" i="2"/>
  <c r="CF35" i="2"/>
  <c r="CE35" i="2"/>
  <c r="CF37" i="2"/>
  <c r="CE37" i="2"/>
  <c r="CF39" i="2"/>
  <c r="CE39" i="2"/>
  <c r="CF40" i="2"/>
  <c r="CE40" i="2"/>
  <c r="CF42" i="2"/>
  <c r="CE42" i="2"/>
  <c r="CB46" i="2"/>
  <c r="CC46" i="2"/>
  <c r="CB49" i="2"/>
  <c r="CC49" i="2"/>
  <c r="CB51" i="2"/>
  <c r="CC51" i="2"/>
  <c r="CB52" i="2"/>
  <c r="CC52" i="2"/>
  <c r="CB54" i="2"/>
  <c r="CC54" i="2"/>
  <c r="CB55" i="2"/>
  <c r="CC55" i="2"/>
  <c r="CB57" i="2"/>
  <c r="CC57" i="2"/>
  <c r="CB59" i="2"/>
  <c r="CC59" i="2"/>
  <c r="CB62" i="2"/>
  <c r="CC62" i="2"/>
  <c r="CF65" i="2"/>
  <c r="CE65" i="2"/>
  <c r="CF67" i="2"/>
  <c r="CE67" i="2"/>
  <c r="CF69" i="2"/>
  <c r="CE69" i="2"/>
  <c r="CF71" i="2"/>
  <c r="CE71" i="2"/>
  <c r="CF72" i="2"/>
  <c r="CE72" i="2"/>
  <c r="CF74" i="2"/>
  <c r="CE74" i="2"/>
  <c r="CF76" i="2"/>
  <c r="CE76" i="2"/>
  <c r="CF78" i="2"/>
  <c r="CE78" i="2"/>
  <c r="CF80" i="2"/>
  <c r="CE80" i="2"/>
  <c r="CF82" i="2"/>
  <c r="CE82" i="2"/>
  <c r="CF84" i="2"/>
  <c r="CE84" i="2"/>
  <c r="CF86" i="2"/>
  <c r="CE86" i="2"/>
  <c r="CF88" i="2"/>
  <c r="CE88" i="2"/>
  <c r="CF90" i="2"/>
  <c r="CE90" i="2"/>
  <c r="CF92" i="2"/>
  <c r="CE92" i="2"/>
  <c r="CB96" i="2"/>
  <c r="CC96" i="2"/>
  <c r="CB98" i="2"/>
  <c r="CC98" i="2"/>
  <c r="CF100" i="2"/>
  <c r="CE100" i="2"/>
  <c r="CB105" i="2"/>
  <c r="CC105" i="2"/>
  <c r="CF107" i="2"/>
  <c r="CE107" i="2"/>
  <c r="CF109" i="2"/>
  <c r="CE109" i="2"/>
  <c r="CB115" i="2"/>
  <c r="CC115" i="2"/>
  <c r="CB117" i="2"/>
  <c r="CC117" i="2"/>
  <c r="CB119" i="2"/>
  <c r="CC119" i="2"/>
  <c r="CB122" i="2"/>
  <c r="CC122" i="2"/>
  <c r="CB124" i="2"/>
  <c r="CC124" i="2"/>
  <c r="CB126" i="2"/>
  <c r="CC126" i="2"/>
  <c r="CB130" i="2"/>
  <c r="CC130" i="2"/>
  <c r="CB132" i="2"/>
  <c r="CC132" i="2"/>
  <c r="CB134" i="2"/>
  <c r="CC134" i="2"/>
  <c r="CB138" i="2"/>
  <c r="CC138" i="2"/>
  <c r="CC140" i="2"/>
  <c r="CB140" i="2"/>
  <c r="CE142" i="2"/>
  <c r="CF142" i="2"/>
  <c r="CE145" i="2"/>
  <c r="CF145" i="2"/>
  <c r="CE151" i="2"/>
  <c r="CF151" i="2"/>
  <c r="CE153" i="2"/>
  <c r="CF153" i="2"/>
  <c r="CE159" i="2"/>
  <c r="CF159" i="2"/>
  <c r="CE162" i="2"/>
  <c r="CF162" i="2"/>
  <c r="CE164" i="2"/>
  <c r="CF164" i="2"/>
  <c r="CC166" i="2"/>
  <c r="CB166" i="2"/>
  <c r="CC167" i="2"/>
  <c r="CB167" i="2"/>
  <c r="CC169" i="2"/>
  <c r="CB169" i="2"/>
  <c r="CC171" i="2"/>
  <c r="CB171" i="2"/>
  <c r="CC173" i="2"/>
  <c r="CB173" i="2"/>
  <c r="CC174" i="2"/>
  <c r="CB174" i="2"/>
  <c r="CC176" i="2"/>
  <c r="CB176" i="2"/>
  <c r="CE178" i="2"/>
  <c r="CF178" i="2"/>
  <c r="CE180" i="2"/>
  <c r="CF180" i="2"/>
  <c r="CE182" i="2"/>
  <c r="CF182" i="2"/>
  <c r="CE184" i="2"/>
  <c r="CF184" i="2"/>
  <c r="CF185" i="2"/>
  <c r="CE185" i="2"/>
  <c r="CB187" i="2"/>
  <c r="CC187" i="2"/>
  <c r="CB188" i="2"/>
  <c r="CC188" i="2"/>
  <c r="CB189" i="2"/>
  <c r="CC189" i="2"/>
  <c r="CB191" i="2"/>
  <c r="CC191" i="2"/>
  <c r="CB193" i="2"/>
  <c r="CC193" i="2"/>
  <c r="CB194" i="2"/>
  <c r="CC194" i="2"/>
  <c r="CB196" i="2"/>
  <c r="CC196" i="2"/>
  <c r="CB198" i="2"/>
  <c r="CC198" i="2"/>
  <c r="CB200" i="2"/>
  <c r="CC200" i="2"/>
  <c r="CF203" i="2"/>
  <c r="CE203" i="2"/>
  <c r="CB206" i="2"/>
  <c r="CC206" i="2"/>
  <c r="CE208" i="2"/>
  <c r="CF208" i="2"/>
  <c r="CC209" i="2"/>
  <c r="CB209" i="2"/>
  <c r="CE210" i="2"/>
  <c r="CF210" i="2"/>
  <c r="CE211" i="2"/>
  <c r="CF211" i="2"/>
  <c r="CE213" i="2"/>
  <c r="CF213" i="2"/>
  <c r="CE214" i="2"/>
  <c r="CF214" i="2"/>
  <c r="CE215" i="2"/>
  <c r="CF215" i="2"/>
  <c r="CE216" i="2"/>
  <c r="CF216" i="2"/>
  <c r="CE217" i="2"/>
  <c r="CF217" i="2"/>
  <c r="CE218" i="2"/>
  <c r="CF218" i="2"/>
  <c r="CE220" i="2"/>
  <c r="CF220" i="2"/>
  <c r="CB222" i="2"/>
  <c r="CC222" i="2"/>
  <c r="CF227" i="2"/>
  <c r="CE227" i="2"/>
  <c r="CF229" i="2"/>
  <c r="CE229" i="2"/>
  <c r="CB231" i="2"/>
  <c r="CC231" i="2"/>
  <c r="CB234" i="2"/>
  <c r="CC234" i="2"/>
  <c r="CB236" i="2"/>
  <c r="CC236" i="2"/>
  <c r="CF240" i="2"/>
  <c r="CE240" i="2"/>
  <c r="CF243" i="2"/>
  <c r="CE243" i="2"/>
  <c r="CF247" i="2"/>
  <c r="CE247" i="2"/>
  <c r="CB250" i="2"/>
  <c r="CC250" i="2"/>
  <c r="CE252" i="2"/>
  <c r="CF252" i="2"/>
  <c r="CE255" i="2"/>
  <c r="CF255" i="2"/>
  <c r="CE257" i="2"/>
  <c r="CF257" i="2"/>
  <c r="CE259" i="2"/>
  <c r="CF259" i="2"/>
  <c r="CE261" i="2"/>
  <c r="CF261" i="2"/>
  <c r="CE262" i="2"/>
  <c r="CF262" i="2"/>
  <c r="CE266" i="2"/>
  <c r="CF266" i="2"/>
  <c r="CE267" i="2"/>
  <c r="CF267" i="2"/>
  <c r="CE269" i="2"/>
  <c r="CF269" i="2"/>
  <c r="CE271" i="2"/>
  <c r="CF271" i="2"/>
  <c r="CE275" i="2"/>
  <c r="CF275" i="2"/>
  <c r="CC278" i="2"/>
  <c r="CB278" i="2"/>
  <c r="CC280" i="2"/>
  <c r="CB280" i="2"/>
  <c r="CB283" i="2"/>
  <c r="CC283" i="2"/>
  <c r="CB284" i="2"/>
  <c r="CC284" i="2"/>
  <c r="CB285" i="2"/>
  <c r="CC285" i="2"/>
  <c r="CB287" i="2"/>
  <c r="CC287" i="2"/>
  <c r="CB289" i="2"/>
  <c r="CC289" i="2"/>
  <c r="CB290" i="2"/>
  <c r="CC290" i="2"/>
  <c r="CB291" i="2"/>
  <c r="CC291" i="2"/>
  <c r="CB297" i="2"/>
  <c r="CC297" i="2"/>
  <c r="CB299" i="2"/>
  <c r="CC299" i="2"/>
  <c r="CB295" i="2"/>
  <c r="CC295" i="2"/>
  <c r="CB298" i="2"/>
  <c r="CC298" i="2"/>
  <c r="CB301" i="2"/>
  <c r="CC301" i="2"/>
  <c r="CB31" i="2"/>
  <c r="CC31" i="2"/>
  <c r="CB33" i="2"/>
  <c r="CC33" i="2"/>
  <c r="CB34" i="2"/>
  <c r="CC34" i="2"/>
  <c r="CB36" i="2"/>
  <c r="CC36" i="2"/>
  <c r="CB38" i="2"/>
  <c r="CC38" i="2"/>
  <c r="CB41" i="2"/>
  <c r="CC41" i="2"/>
  <c r="CF43" i="2"/>
  <c r="CE43" i="2"/>
  <c r="CF44" i="2"/>
  <c r="CE44" i="2"/>
  <c r="CF45" i="2"/>
  <c r="CE45" i="2"/>
  <c r="CF47" i="2"/>
  <c r="CE47" i="2"/>
  <c r="CF48" i="2"/>
  <c r="CE48" i="2"/>
  <c r="CF50" i="2"/>
  <c r="CE50" i="2"/>
  <c r="CF53" i="2"/>
  <c r="CE53" i="2"/>
  <c r="CF56" i="2"/>
  <c r="CE56" i="2"/>
  <c r="CF58" i="2"/>
  <c r="CE58" i="2"/>
  <c r="CF60" i="2"/>
  <c r="CE60" i="2"/>
  <c r="CF61" i="2"/>
  <c r="CE61" i="2"/>
  <c r="CF63" i="2"/>
  <c r="CE63" i="2"/>
  <c r="CF64" i="2"/>
  <c r="CE64" i="2"/>
  <c r="CF66" i="2"/>
  <c r="CE66" i="2"/>
  <c r="CF68" i="2"/>
  <c r="CE68" i="2"/>
  <c r="CF70" i="2"/>
  <c r="CE70" i="2"/>
  <c r="CF73" i="2"/>
  <c r="CE73" i="2"/>
  <c r="CB75" i="2"/>
  <c r="CC75" i="2"/>
  <c r="CB77" i="2"/>
  <c r="CC77" i="2"/>
  <c r="CB79" i="2"/>
  <c r="CC79" i="2"/>
  <c r="CB81" i="2"/>
  <c r="CC81" i="2"/>
  <c r="CB83" i="2"/>
  <c r="CC83" i="2"/>
  <c r="CB85" i="2"/>
  <c r="CC85" i="2"/>
  <c r="CB87" i="2"/>
  <c r="CC87" i="2"/>
  <c r="CB89" i="2"/>
  <c r="CC89" i="2"/>
  <c r="CB91" i="2"/>
  <c r="CC91" i="2"/>
  <c r="CB93" i="2"/>
  <c r="CC93" i="2"/>
  <c r="CB94" i="2"/>
  <c r="CC94" i="2"/>
  <c r="CB95" i="2"/>
  <c r="CC95" i="2"/>
  <c r="CB97" i="2"/>
  <c r="CC97" i="2"/>
  <c r="CB99" i="2"/>
  <c r="CC99" i="2"/>
  <c r="CF101" i="2"/>
  <c r="CE101" i="2"/>
  <c r="CF102" i="2"/>
  <c r="CE102" i="2"/>
  <c r="CF103" i="2"/>
  <c r="CE103" i="2"/>
  <c r="CF104" i="2"/>
  <c r="CE104" i="2"/>
  <c r="CF106" i="2"/>
  <c r="CE106" i="2"/>
  <c r="CF108" i="2"/>
  <c r="CE108" i="2"/>
  <c r="CF110" i="2"/>
  <c r="CE110" i="2"/>
  <c r="CB111" i="2"/>
  <c r="CC111" i="2"/>
  <c r="CF112" i="2"/>
  <c r="CE112" i="2"/>
  <c r="CB113" i="2"/>
  <c r="CC113" i="2"/>
  <c r="CB114" i="2"/>
  <c r="CC114" i="2"/>
  <c r="CB116" i="2"/>
  <c r="CC116" i="2"/>
  <c r="CB118" i="2"/>
  <c r="CC118" i="2"/>
  <c r="CB120" i="2"/>
  <c r="CC120" i="2"/>
  <c r="CB121" i="2"/>
  <c r="CC121" i="2"/>
  <c r="CB123" i="2"/>
  <c r="CC123" i="2"/>
  <c r="CB125" i="2"/>
  <c r="CC125" i="2"/>
  <c r="CB127" i="2"/>
  <c r="CC127" i="2"/>
  <c r="CB128" i="2"/>
  <c r="CC128" i="2"/>
  <c r="CB129" i="2"/>
  <c r="CC129" i="2"/>
  <c r="CB131" i="2"/>
  <c r="CC131" i="2"/>
  <c r="CB133" i="2"/>
  <c r="CC133" i="2"/>
  <c r="CB135" i="2"/>
  <c r="CC135" i="2"/>
  <c r="CB136" i="2"/>
  <c r="CC136" i="2"/>
  <c r="CB137" i="2"/>
  <c r="CC137" i="2"/>
  <c r="CB139" i="2"/>
  <c r="CC139" i="2"/>
  <c r="CE141" i="2"/>
  <c r="CF141" i="2"/>
  <c r="CE143" i="2"/>
  <c r="CF143" i="2"/>
  <c r="CE144" i="2"/>
  <c r="CF144" i="2"/>
  <c r="CE146" i="2"/>
  <c r="CF146" i="2"/>
  <c r="CE147" i="2"/>
  <c r="CF147" i="2"/>
  <c r="CE148" i="2"/>
  <c r="CF148" i="2"/>
  <c r="CE149" i="2"/>
  <c r="CF149" i="2"/>
  <c r="CE150" i="2"/>
  <c r="CF150" i="2"/>
  <c r="CE152" i="2"/>
  <c r="CF152" i="2"/>
  <c r="CE154" i="2"/>
  <c r="CF154" i="2"/>
  <c r="CE155" i="2"/>
  <c r="CF155" i="2"/>
  <c r="CE156" i="2"/>
  <c r="CF156" i="2"/>
  <c r="CE157" i="2"/>
  <c r="CF157" i="2"/>
  <c r="CE158" i="2"/>
  <c r="CF158" i="2"/>
  <c r="CE160" i="2"/>
  <c r="CF160" i="2"/>
  <c r="CE161" i="2"/>
  <c r="CF161" i="2"/>
  <c r="CE163" i="2"/>
  <c r="CF163" i="2"/>
  <c r="CE165" i="2"/>
  <c r="CF165" i="2"/>
  <c r="CC168" i="2"/>
  <c r="CB168" i="2"/>
  <c r="CC170" i="2"/>
  <c r="CB170" i="2"/>
  <c r="CC172" i="2"/>
  <c r="CB172" i="2"/>
  <c r="CE175" i="2"/>
  <c r="CF175" i="2"/>
  <c r="CC177" i="2"/>
  <c r="CB177" i="2"/>
  <c r="CC179" i="2"/>
  <c r="CB179" i="2"/>
  <c r="CC181" i="2"/>
  <c r="CB181" i="2"/>
  <c r="CC183" i="2"/>
  <c r="CB183" i="2"/>
  <c r="CF186" i="2"/>
  <c r="CE186" i="2"/>
  <c r="CF190" i="2"/>
  <c r="CE190" i="2"/>
  <c r="CF192" i="2"/>
  <c r="CE192" i="2"/>
  <c r="CF195" i="2"/>
  <c r="CE195" i="2"/>
  <c r="CF197" i="2"/>
  <c r="CE197" i="2"/>
  <c r="CF199" i="2"/>
  <c r="CE199" i="2"/>
  <c r="CB201" i="2"/>
  <c r="CC201" i="2"/>
  <c r="CF202" i="2"/>
  <c r="CE202" i="2"/>
  <c r="CF204" i="2"/>
  <c r="CE204" i="2"/>
  <c r="CB205" i="2"/>
  <c r="CC205" i="2"/>
  <c r="CB207" i="2"/>
  <c r="CC207" i="2"/>
  <c r="CE212" i="2"/>
  <c r="CF212" i="2"/>
  <c r="CC219" i="2"/>
  <c r="CB219" i="2"/>
  <c r="CF221" i="2"/>
  <c r="CE221" i="2"/>
  <c r="CF223" i="2"/>
  <c r="CE223" i="2"/>
  <c r="CB224" i="2"/>
  <c r="CC224" i="2"/>
  <c r="CB225" i="2"/>
  <c r="CC225" i="2"/>
  <c r="CB226" i="2"/>
  <c r="CC226" i="2"/>
  <c r="CB228" i="2"/>
  <c r="CC228" i="2"/>
  <c r="CB230" i="2"/>
  <c r="CC230" i="2"/>
  <c r="CF232" i="2"/>
  <c r="CE232" i="2"/>
  <c r="CF233" i="2"/>
  <c r="CE233" i="2"/>
  <c r="CF235" i="2"/>
  <c r="CE235" i="2"/>
  <c r="CF237" i="2"/>
  <c r="CE237" i="2"/>
  <c r="CF238" i="2"/>
  <c r="CE238" i="2"/>
  <c r="CF239" i="2"/>
  <c r="CE239" i="2"/>
  <c r="CF241" i="2"/>
  <c r="CE241" i="2"/>
  <c r="CF242" i="2"/>
  <c r="CE242" i="2"/>
  <c r="CF244" i="2"/>
  <c r="CE244" i="2"/>
  <c r="CF245" i="2"/>
  <c r="CE245" i="2"/>
  <c r="CF246" i="2"/>
  <c r="CE246" i="2"/>
  <c r="CF248" i="2"/>
  <c r="CE248" i="2"/>
  <c r="CF249" i="2"/>
  <c r="CE249" i="2"/>
  <c r="CE251" i="2"/>
  <c r="CF251" i="2"/>
  <c r="CC253" i="2"/>
  <c r="CB253" i="2"/>
  <c r="CC254" i="2"/>
  <c r="CB254" i="2"/>
  <c r="CC256" i="2"/>
  <c r="CB256" i="2"/>
  <c r="CC258" i="2"/>
  <c r="CB258" i="2"/>
  <c r="CC260" i="2"/>
  <c r="CB260" i="2"/>
  <c r="CC263" i="2"/>
  <c r="CB263" i="2"/>
  <c r="CC264" i="2"/>
  <c r="CB264" i="2"/>
  <c r="CC265" i="2"/>
  <c r="CB265" i="2"/>
  <c r="CC268" i="2"/>
  <c r="CB268" i="2"/>
  <c r="CC270" i="2"/>
  <c r="CB270" i="2"/>
  <c r="CC272" i="2"/>
  <c r="CB272" i="2"/>
  <c r="CC273" i="2"/>
  <c r="CB273" i="2"/>
  <c r="CC274" i="2"/>
  <c r="CB274" i="2"/>
  <c r="CC276" i="2"/>
  <c r="CB276" i="2"/>
  <c r="CC277" i="2"/>
  <c r="CB277" i="2"/>
  <c r="CC279" i="2"/>
  <c r="CB279" i="2"/>
  <c r="CC281" i="2"/>
  <c r="CB281" i="2"/>
  <c r="CF282" i="2"/>
  <c r="CE282" i="2"/>
  <c r="CF286" i="2"/>
  <c r="CE286" i="2"/>
  <c r="CF288" i="2"/>
  <c r="CE288" i="2"/>
  <c r="CF292" i="2"/>
  <c r="CE292" i="2"/>
  <c r="CF293" i="2"/>
  <c r="CE293" i="2"/>
  <c r="CF294" i="2"/>
  <c r="CE294" i="2"/>
  <c r="CF296" i="2"/>
  <c r="CE296" i="2"/>
  <c r="CF300" i="2"/>
  <c r="CE300" i="2"/>
  <c r="CF30" i="2"/>
  <c r="CE30" i="2"/>
  <c r="CF32" i="2"/>
  <c r="CE32" i="2"/>
  <c r="CB35" i="2"/>
  <c r="CC35" i="2"/>
  <c r="CB37" i="2"/>
  <c r="CC37" i="2"/>
  <c r="CB39" i="2"/>
  <c r="CC39" i="2"/>
  <c r="CB40" i="2"/>
  <c r="CC40" i="2"/>
  <c r="CB42" i="2"/>
  <c r="CC42" i="2"/>
  <c r="CF46" i="2"/>
  <c r="CE46" i="2"/>
  <c r="CF49" i="2"/>
  <c r="CE49" i="2"/>
  <c r="CF51" i="2"/>
  <c r="CE51" i="2"/>
  <c r="CF52" i="2"/>
  <c r="CE52" i="2"/>
  <c r="CF54" i="2"/>
  <c r="CE54" i="2"/>
  <c r="CF55" i="2"/>
  <c r="CE55" i="2"/>
  <c r="CF57" i="2"/>
  <c r="CE57" i="2"/>
  <c r="CF59" i="2"/>
  <c r="CE59" i="2"/>
  <c r="CF62" i="2"/>
  <c r="CE62" i="2"/>
  <c r="CB65" i="2"/>
  <c r="CC65" i="2"/>
  <c r="CB67" i="2"/>
  <c r="CC67" i="2"/>
  <c r="CB69" i="2"/>
  <c r="CC69" i="2"/>
  <c r="CB71" i="2"/>
  <c r="CC71" i="2"/>
  <c r="CB72" i="2"/>
  <c r="CC72" i="2"/>
  <c r="CB74" i="2"/>
  <c r="CC74" i="2"/>
  <c r="CB76" i="2"/>
  <c r="CC76" i="2"/>
  <c r="CB78" i="2"/>
  <c r="CC78" i="2"/>
  <c r="CB80" i="2"/>
  <c r="CC80" i="2"/>
  <c r="CB82" i="2"/>
  <c r="CC82" i="2"/>
  <c r="CB84" i="2"/>
  <c r="CC84" i="2"/>
  <c r="CB86" i="2"/>
  <c r="CC86" i="2"/>
  <c r="CB88" i="2"/>
  <c r="CC88" i="2"/>
  <c r="CB90" i="2"/>
  <c r="CC90" i="2"/>
  <c r="CB92" i="2"/>
  <c r="CC92" i="2"/>
  <c r="CF96" i="2"/>
  <c r="CE96" i="2"/>
  <c r="CF98" i="2"/>
  <c r="CE98" i="2"/>
  <c r="CB100" i="2"/>
  <c r="CC100" i="2"/>
  <c r="CF105" i="2"/>
  <c r="CE105" i="2"/>
  <c r="CB107" i="2"/>
  <c r="CC107" i="2"/>
  <c r="CB109" i="2"/>
  <c r="CC109" i="2"/>
  <c r="CF115" i="2"/>
  <c r="CE115" i="2"/>
  <c r="CF117" i="2"/>
  <c r="CE117" i="2"/>
  <c r="CF119" i="2"/>
  <c r="CE119" i="2"/>
  <c r="CF122" i="2"/>
  <c r="CE122" i="2"/>
  <c r="CF124" i="2"/>
  <c r="CE124" i="2"/>
  <c r="CF126" i="2"/>
  <c r="CE126" i="2"/>
  <c r="CF130" i="2"/>
  <c r="CE130" i="2"/>
  <c r="CF132" i="2"/>
  <c r="CE132" i="2"/>
  <c r="CF134" i="2"/>
  <c r="CE134" i="2"/>
  <c r="CF138" i="2"/>
  <c r="CE138" i="2"/>
  <c r="CE140" i="2"/>
  <c r="CF140" i="2"/>
  <c r="CC142" i="2"/>
  <c r="CB142" i="2"/>
  <c r="CC145" i="2"/>
  <c r="CB145" i="2"/>
  <c r="CC151" i="2"/>
  <c r="CB151" i="2"/>
  <c r="CC153" i="2"/>
  <c r="CB153" i="2"/>
  <c r="CC159" i="2"/>
  <c r="CB159" i="2"/>
  <c r="CC162" i="2"/>
  <c r="CB162" i="2"/>
  <c r="CC164" i="2"/>
  <c r="CB164" i="2"/>
  <c r="CE166" i="2"/>
  <c r="CF166" i="2"/>
  <c r="CE167" i="2"/>
  <c r="CF167" i="2"/>
  <c r="CE169" i="2"/>
  <c r="CF169" i="2"/>
  <c r="CE171" i="2"/>
  <c r="CF171" i="2"/>
  <c r="CE173" i="2"/>
  <c r="CF173" i="2"/>
  <c r="CE174" i="2"/>
  <c r="CF174" i="2"/>
  <c r="CE176" i="2"/>
  <c r="CF176" i="2"/>
  <c r="CC178" i="2"/>
  <c r="CB178" i="2"/>
  <c r="CC180" i="2"/>
  <c r="CB180" i="2"/>
  <c r="CC182" i="2"/>
  <c r="CB182" i="2"/>
  <c r="CC184" i="2"/>
  <c r="CB184" i="2"/>
  <c r="CC185" i="2"/>
  <c r="CB185" i="2"/>
  <c r="CF187" i="2"/>
  <c r="CE187" i="2"/>
  <c r="CF188" i="2"/>
  <c r="CE188" i="2"/>
  <c r="CF189" i="2"/>
  <c r="CE189" i="2"/>
  <c r="CF191" i="2"/>
  <c r="CE191" i="2"/>
  <c r="CF193" i="2"/>
  <c r="CE193" i="2"/>
  <c r="CF194" i="2"/>
  <c r="CE194" i="2"/>
  <c r="CF196" i="2"/>
  <c r="CE196" i="2"/>
  <c r="CF198" i="2"/>
  <c r="CE198" i="2"/>
  <c r="CF200" i="2"/>
  <c r="CE200" i="2"/>
  <c r="CB203" i="2"/>
  <c r="CC203" i="2"/>
  <c r="CF206" i="2"/>
  <c r="CE206" i="2"/>
  <c r="CC208" i="2"/>
  <c r="CB208" i="2"/>
  <c r="CE209" i="2"/>
  <c r="CF209" i="2"/>
  <c r="CC210" i="2"/>
  <c r="CB210" i="2"/>
  <c r="CC211" i="2"/>
  <c r="CB211" i="2"/>
  <c r="CC213" i="2"/>
  <c r="CB213" i="2"/>
  <c r="CC214" i="2"/>
  <c r="CB214" i="2"/>
  <c r="CC215" i="2"/>
  <c r="CB215" i="2"/>
  <c r="CC216" i="2"/>
  <c r="CB216" i="2"/>
  <c r="CC217" i="2"/>
  <c r="CB217" i="2"/>
  <c r="CC218" i="2"/>
  <c r="CB218" i="2"/>
  <c r="CC220" i="2"/>
  <c r="CB220" i="2"/>
  <c r="CF222" i="2"/>
  <c r="CE222" i="2"/>
  <c r="CB227" i="2"/>
  <c r="CC227" i="2"/>
  <c r="CB229" i="2"/>
  <c r="CC229" i="2"/>
  <c r="CF231" i="2"/>
  <c r="CE231" i="2"/>
  <c r="CF234" i="2"/>
  <c r="CE234" i="2"/>
  <c r="CF236" i="2"/>
  <c r="CE236" i="2"/>
  <c r="CB240" i="2"/>
  <c r="CC240" i="2"/>
  <c r="CB243" i="2"/>
  <c r="CC243" i="2"/>
  <c r="CB247" i="2"/>
  <c r="CC247" i="2"/>
  <c r="CF250" i="2"/>
  <c r="CE250" i="2"/>
  <c r="CC252" i="2"/>
  <c r="CB252" i="2"/>
  <c r="CC255" i="2"/>
  <c r="CB255" i="2"/>
  <c r="CC257" i="2"/>
  <c r="CB257" i="2"/>
  <c r="CC259" i="2"/>
  <c r="CB259" i="2"/>
  <c r="CC261" i="2"/>
  <c r="CB261" i="2"/>
  <c r="CC262" i="2"/>
  <c r="CB262" i="2"/>
  <c r="CC266" i="2"/>
  <c r="CB266" i="2"/>
  <c r="CC267" i="2"/>
  <c r="CB267" i="2"/>
  <c r="CC269" i="2"/>
  <c r="CB269" i="2"/>
  <c r="CC271" i="2"/>
  <c r="CB271" i="2"/>
  <c r="CC275" i="2"/>
  <c r="CB275" i="2"/>
  <c r="CE278" i="2"/>
  <c r="CF278" i="2"/>
  <c r="CE280" i="2"/>
  <c r="CF280" i="2"/>
  <c r="CF283" i="2"/>
  <c r="CE283" i="2"/>
  <c r="CF284" i="2"/>
  <c r="CE284" i="2"/>
  <c r="CF285" i="2"/>
  <c r="CE285" i="2"/>
  <c r="CF287" i="2"/>
  <c r="CE287" i="2"/>
  <c r="CF289" i="2"/>
  <c r="CE289" i="2"/>
  <c r="CF290" i="2"/>
  <c r="CE290" i="2"/>
  <c r="CF291" i="2"/>
  <c r="CE291" i="2"/>
  <c r="CF297" i="2"/>
  <c r="CE297" i="2"/>
  <c r="CF299" i="2"/>
  <c r="CE299" i="2"/>
  <c r="CF295" i="2"/>
  <c r="CE295" i="2"/>
  <c r="CF298" i="2"/>
  <c r="CE298" i="2"/>
  <c r="CF301" i="2"/>
  <c r="CE301" i="2"/>
  <c r="BV31" i="2"/>
  <c r="BW31" i="2"/>
  <c r="BZ33" i="2"/>
  <c r="BY33" i="2"/>
  <c r="BZ34" i="2"/>
  <c r="BY34" i="2"/>
  <c r="BV36" i="2"/>
  <c r="BW36" i="2"/>
  <c r="BV38" i="2"/>
  <c r="BW38" i="2"/>
  <c r="BV41" i="2"/>
  <c r="BW41" i="2"/>
  <c r="BZ42" i="2"/>
  <c r="BY42" i="2"/>
  <c r="BV44" i="2"/>
  <c r="BW44" i="2"/>
  <c r="BV45" i="2"/>
  <c r="BW45" i="2"/>
  <c r="BV47" i="2"/>
  <c r="BW47" i="2"/>
  <c r="BZ48" i="2"/>
  <c r="BY48" i="2"/>
  <c r="BZ50" i="2"/>
  <c r="BY50" i="2"/>
  <c r="BV54" i="2"/>
  <c r="BW54" i="2"/>
  <c r="BV55" i="2"/>
  <c r="BW55" i="2"/>
  <c r="BZ58" i="2"/>
  <c r="BY58" i="2"/>
  <c r="BZ62" i="2"/>
  <c r="BY62" i="2"/>
  <c r="BV63" i="2"/>
  <c r="BW63" i="2"/>
  <c r="BZ64" i="2"/>
  <c r="BY64" i="2"/>
  <c r="BV66" i="2"/>
  <c r="BW66" i="2"/>
  <c r="BZ68" i="2"/>
  <c r="BY68" i="2"/>
  <c r="BV70" i="2"/>
  <c r="BW70" i="2"/>
  <c r="BV73" i="2"/>
  <c r="BW73" i="2"/>
  <c r="BV74" i="2"/>
  <c r="BW74" i="2"/>
  <c r="BZ76" i="2"/>
  <c r="BY76" i="2"/>
  <c r="BZ78" i="2"/>
  <c r="BY78" i="2"/>
  <c r="BV80" i="2"/>
  <c r="BW80" i="2"/>
  <c r="BZ82" i="2"/>
  <c r="BY82" i="2"/>
  <c r="BV84" i="2"/>
  <c r="BW84" i="2"/>
  <c r="BV86" i="2"/>
  <c r="BW86" i="2"/>
  <c r="BZ88" i="2"/>
  <c r="BY88" i="2"/>
  <c r="BZ90" i="2"/>
  <c r="BY90" i="2"/>
  <c r="BZ92" i="2"/>
  <c r="BY92" i="2"/>
  <c r="BV96" i="2"/>
  <c r="BW96" i="2"/>
  <c r="BV98" i="2"/>
  <c r="BW98" i="2"/>
  <c r="BZ99" i="2"/>
  <c r="BY99" i="2"/>
  <c r="BZ100" i="2"/>
  <c r="BY100" i="2"/>
  <c r="BV105" i="2"/>
  <c r="BW105" i="2"/>
  <c r="BZ107" i="2"/>
  <c r="BY107" i="2"/>
  <c r="BZ109" i="2"/>
  <c r="BY109" i="2"/>
  <c r="BZ110" i="2"/>
  <c r="BY110" i="2"/>
  <c r="BV111" i="2"/>
  <c r="BW111" i="2"/>
  <c r="BZ112" i="2"/>
  <c r="BY112" i="2"/>
  <c r="BV115" i="2"/>
  <c r="BW115" i="2"/>
  <c r="BZ117" i="2"/>
  <c r="BY117" i="2"/>
  <c r="BZ119" i="2"/>
  <c r="BY119" i="2"/>
  <c r="BV122" i="2"/>
  <c r="BW122" i="2"/>
  <c r="BV124" i="2"/>
  <c r="BW124" i="2"/>
  <c r="BV126" i="2"/>
  <c r="BW126" i="2"/>
  <c r="BV130" i="2"/>
  <c r="BW130" i="2"/>
  <c r="BV132" i="2"/>
  <c r="BW132" i="2"/>
  <c r="BZ134" i="2"/>
  <c r="BY134" i="2"/>
  <c r="BV138" i="2"/>
  <c r="BW138" i="2"/>
  <c r="BV140" i="2"/>
  <c r="BW140" i="2"/>
  <c r="BZ142" i="2"/>
  <c r="BY142" i="2"/>
  <c r="BV145" i="2"/>
  <c r="BW145" i="2"/>
  <c r="BY151" i="2"/>
  <c r="BZ151" i="2"/>
  <c r="BW153" i="2"/>
  <c r="BV153" i="2"/>
  <c r="BW159" i="2"/>
  <c r="BV159" i="2"/>
  <c r="BW162" i="2"/>
  <c r="BV162" i="2"/>
  <c r="BW164" i="2"/>
  <c r="BV164" i="2"/>
  <c r="BY165" i="2"/>
  <c r="BZ165" i="2"/>
  <c r="BW168" i="2"/>
  <c r="BV168" i="2"/>
  <c r="BY170" i="2"/>
  <c r="BZ170" i="2"/>
  <c r="BW172" i="2"/>
  <c r="BV172" i="2"/>
  <c r="BY175" i="2"/>
  <c r="BZ175" i="2"/>
  <c r="BY176" i="2"/>
  <c r="BZ176" i="2"/>
  <c r="BY177" i="2"/>
  <c r="BZ177" i="2"/>
  <c r="BW179" i="2"/>
  <c r="BV179" i="2"/>
  <c r="BW181" i="2"/>
  <c r="BV181" i="2"/>
  <c r="BY183" i="2"/>
  <c r="BZ183" i="2"/>
  <c r="BY186" i="2"/>
  <c r="BZ186" i="2"/>
  <c r="BW190" i="2"/>
  <c r="BV190" i="2"/>
  <c r="BW192" i="2"/>
  <c r="BV192" i="2"/>
  <c r="BY195" i="2"/>
  <c r="BZ195" i="2"/>
  <c r="BW197" i="2"/>
  <c r="BV197" i="2"/>
  <c r="BY199" i="2"/>
  <c r="BZ199" i="2"/>
  <c r="BY200" i="2"/>
  <c r="BZ200" i="2"/>
  <c r="BW201" i="2"/>
  <c r="BV201" i="2"/>
  <c r="BY202" i="2"/>
  <c r="BZ202" i="2"/>
  <c r="BW204" i="2"/>
  <c r="BV204" i="2"/>
  <c r="BY206" i="2"/>
  <c r="BZ206" i="2"/>
  <c r="BW208" i="2"/>
  <c r="BV208" i="2"/>
  <c r="BW209" i="2"/>
  <c r="BV209" i="2"/>
  <c r="BY212" i="2"/>
  <c r="BZ212" i="2"/>
  <c r="BW219" i="2"/>
  <c r="BV219" i="2"/>
  <c r="BY221" i="2"/>
  <c r="BZ221" i="2"/>
  <c r="BW223" i="2"/>
  <c r="BV223" i="2"/>
  <c r="BW227" i="2"/>
  <c r="BV227" i="2"/>
  <c r="BY229" i="2"/>
  <c r="BZ229" i="2"/>
  <c r="BY230" i="2"/>
  <c r="BZ230" i="2"/>
  <c r="BY231" i="2"/>
  <c r="BZ231" i="2"/>
  <c r="BY234" i="2"/>
  <c r="BZ234" i="2"/>
  <c r="BW236" i="2"/>
  <c r="BV236" i="2"/>
  <c r="BV30" i="2"/>
  <c r="BW30" i="2"/>
  <c r="BZ32" i="2"/>
  <c r="BY32" i="2"/>
  <c r="BV35" i="2"/>
  <c r="BW35" i="2"/>
  <c r="BV37" i="2"/>
  <c r="BW37" i="2"/>
  <c r="BV39" i="2"/>
  <c r="BW39" i="2"/>
  <c r="BZ40" i="2"/>
  <c r="BY40" i="2"/>
  <c r="BV43" i="2"/>
  <c r="BW43" i="2"/>
  <c r="BZ46" i="2"/>
  <c r="BY46" i="2"/>
  <c r="BV49" i="2"/>
  <c r="BW49" i="2"/>
  <c r="BV51" i="2"/>
  <c r="BW51" i="2"/>
  <c r="BV52" i="2"/>
  <c r="BW52" i="2"/>
  <c r="BZ53" i="2"/>
  <c r="BY53" i="2"/>
  <c r="BV56" i="2"/>
  <c r="BW56" i="2"/>
  <c r="BZ57" i="2"/>
  <c r="BY57" i="2"/>
  <c r="BZ59" i="2"/>
  <c r="BY59" i="2"/>
  <c r="BZ60" i="2"/>
  <c r="BY60" i="2"/>
  <c r="BZ61" i="2"/>
  <c r="BY61" i="2"/>
  <c r="BV65" i="2"/>
  <c r="BW65" i="2"/>
  <c r="BZ67" i="2"/>
  <c r="BY67" i="2"/>
  <c r="BZ69" i="2"/>
  <c r="BY69" i="2"/>
  <c r="BZ71" i="2"/>
  <c r="BY71" i="2"/>
  <c r="BV72" i="2"/>
  <c r="BW72" i="2"/>
  <c r="BZ75" i="2"/>
  <c r="BY75" i="2"/>
  <c r="BV77" i="2"/>
  <c r="BW77" i="2"/>
  <c r="BZ79" i="2"/>
  <c r="BY79" i="2"/>
  <c r="BV81" i="2"/>
  <c r="BW81" i="2"/>
  <c r="BV83" i="2"/>
  <c r="BW83" i="2"/>
  <c r="BZ85" i="2"/>
  <c r="BY85" i="2"/>
  <c r="BZ87" i="2"/>
  <c r="BY87" i="2"/>
  <c r="BV89" i="2"/>
  <c r="BW89" i="2"/>
  <c r="BZ91" i="2"/>
  <c r="BY91" i="2"/>
  <c r="BZ93" i="2"/>
  <c r="BY93" i="2"/>
  <c r="BZ94" i="2"/>
  <c r="BY94" i="2"/>
  <c r="BZ95" i="2"/>
  <c r="BY95" i="2"/>
  <c r="BV97" i="2"/>
  <c r="BW97" i="2"/>
  <c r="BV101" i="2"/>
  <c r="BW101" i="2"/>
  <c r="BZ102" i="2"/>
  <c r="BY102" i="2"/>
  <c r="BZ103" i="2"/>
  <c r="BY103" i="2"/>
  <c r="BV104" i="2"/>
  <c r="BW104" i="2"/>
  <c r="BV106" i="2"/>
  <c r="BW106" i="2"/>
  <c r="BV108" i="2"/>
  <c r="BW108" i="2"/>
  <c r="BZ113" i="2"/>
  <c r="BY113" i="2"/>
  <c r="BZ114" i="2"/>
  <c r="BY114" i="2"/>
  <c r="BZ116" i="2"/>
  <c r="BY116" i="2"/>
  <c r="BZ118" i="2"/>
  <c r="BY118" i="2"/>
  <c r="BZ120" i="2"/>
  <c r="BY120" i="2"/>
  <c r="BZ121" i="2"/>
  <c r="BY121" i="2"/>
  <c r="BZ123" i="2"/>
  <c r="BY123" i="2"/>
  <c r="BZ125" i="2"/>
  <c r="BY125" i="2"/>
  <c r="BZ127" i="2"/>
  <c r="BY127" i="2"/>
  <c r="BZ128" i="2"/>
  <c r="BY128" i="2"/>
  <c r="BV129" i="2"/>
  <c r="BW129" i="2"/>
  <c r="BZ131" i="2"/>
  <c r="BY131" i="2"/>
  <c r="BV133" i="2"/>
  <c r="BW133" i="2"/>
  <c r="BZ135" i="2"/>
  <c r="BY135" i="2"/>
  <c r="BV136" i="2"/>
  <c r="BW136" i="2"/>
  <c r="BV137" i="2"/>
  <c r="BW137" i="2"/>
  <c r="BZ139" i="2"/>
  <c r="BY139" i="2"/>
  <c r="BZ141" i="2"/>
  <c r="BY141" i="2"/>
  <c r="BZ143" i="2"/>
  <c r="BY143" i="2"/>
  <c r="BV144" i="2"/>
  <c r="BW144" i="2"/>
  <c r="BW146" i="2"/>
  <c r="BV146" i="2"/>
  <c r="BW147" i="2"/>
  <c r="BV147" i="2"/>
  <c r="BY148" i="2"/>
  <c r="BZ148" i="2"/>
  <c r="BY149" i="2"/>
  <c r="BZ149" i="2"/>
  <c r="BY150" i="2"/>
  <c r="BZ150" i="2"/>
  <c r="BY152" i="2"/>
  <c r="BZ152" i="2"/>
  <c r="BW154" i="2"/>
  <c r="BV154" i="2"/>
  <c r="BY155" i="2"/>
  <c r="BZ155" i="2"/>
  <c r="BY156" i="2"/>
  <c r="BZ156" i="2"/>
  <c r="BW157" i="2"/>
  <c r="BV157" i="2"/>
  <c r="BY158" i="2"/>
  <c r="BZ158" i="2"/>
  <c r="BW160" i="2"/>
  <c r="BV160" i="2"/>
  <c r="BW161" i="2"/>
  <c r="BV161" i="2"/>
  <c r="BY163" i="2"/>
  <c r="BZ163" i="2"/>
  <c r="BW166" i="2"/>
  <c r="BV166" i="2"/>
  <c r="BY167" i="2"/>
  <c r="BZ167" i="2"/>
  <c r="BW169" i="2"/>
  <c r="BV169" i="2"/>
  <c r="BY171" i="2"/>
  <c r="BZ171" i="2"/>
  <c r="BW173" i="2"/>
  <c r="BV173" i="2"/>
  <c r="BY174" i="2"/>
  <c r="BZ174" i="2"/>
  <c r="BY178" i="2"/>
  <c r="BZ178" i="2"/>
  <c r="BY180" i="2"/>
  <c r="BZ180" i="2"/>
  <c r="BW182" i="2"/>
  <c r="BV182" i="2"/>
  <c r="BW184" i="2"/>
  <c r="BV184" i="2"/>
  <c r="BW185" i="2"/>
  <c r="BV185" i="2"/>
  <c r="BY187" i="2"/>
  <c r="BZ187" i="2"/>
  <c r="BY188" i="2"/>
  <c r="BZ188" i="2"/>
  <c r="BW189" i="2"/>
  <c r="BV189" i="2"/>
  <c r="BY191" i="2"/>
  <c r="BZ191" i="2"/>
  <c r="BW193" i="2"/>
  <c r="BV193" i="2"/>
  <c r="BW194" i="2"/>
  <c r="BV194" i="2"/>
  <c r="BY196" i="2"/>
  <c r="BZ196" i="2"/>
  <c r="BY198" i="2"/>
  <c r="BZ198" i="2"/>
  <c r="BW203" i="2"/>
  <c r="BV203" i="2"/>
  <c r="BY205" i="2"/>
  <c r="BZ205" i="2"/>
  <c r="BY207" i="2"/>
  <c r="BZ207" i="2"/>
  <c r="BW210" i="2"/>
  <c r="BV210" i="2"/>
  <c r="BW211" i="2"/>
  <c r="BV211" i="2"/>
  <c r="BW213" i="2"/>
  <c r="BV213" i="2"/>
  <c r="BW214" i="2"/>
  <c r="BV214" i="2"/>
  <c r="BW215" i="2"/>
  <c r="BV215" i="2"/>
  <c r="BW216" i="2"/>
  <c r="BV216" i="2"/>
  <c r="BY217" i="2"/>
  <c r="BZ217" i="2"/>
  <c r="BW218" i="2"/>
  <c r="BV218" i="2"/>
  <c r="BY220" i="2"/>
  <c r="BZ220" i="2"/>
  <c r="BW222" i="2"/>
  <c r="BV222" i="2"/>
  <c r="BY224" i="2"/>
  <c r="BZ224" i="2"/>
  <c r="BW225" i="2"/>
  <c r="BV225" i="2"/>
  <c r="BY226" i="2"/>
  <c r="BZ226" i="2"/>
  <c r="BW228" i="2"/>
  <c r="BV228" i="2"/>
  <c r="BY232" i="2"/>
  <c r="BZ232" i="2"/>
  <c r="BY233" i="2"/>
  <c r="BZ233" i="2"/>
  <c r="BW235" i="2"/>
  <c r="BV235" i="2"/>
  <c r="BW237" i="2"/>
  <c r="BV237" i="2"/>
  <c r="BY238" i="2"/>
  <c r="BZ238" i="2"/>
  <c r="BW239" i="2"/>
  <c r="BV239" i="2"/>
  <c r="BY241" i="2"/>
  <c r="BZ241" i="2"/>
  <c r="BY242" i="2"/>
  <c r="BZ242" i="2"/>
  <c r="BW244" i="2"/>
  <c r="BV244" i="2"/>
  <c r="BY245" i="2"/>
  <c r="BZ245" i="2"/>
  <c r="BW246" i="2"/>
  <c r="BV246" i="2"/>
  <c r="BY248" i="2"/>
  <c r="BZ248" i="2"/>
  <c r="BW249" i="2"/>
  <c r="BV249" i="2"/>
  <c r="BW251" i="2"/>
  <c r="BV251" i="2"/>
  <c r="BY253" i="2"/>
  <c r="BZ253" i="2"/>
  <c r="BY254" i="2"/>
  <c r="BZ254" i="2"/>
  <c r="BW256" i="2"/>
  <c r="BV256" i="2"/>
  <c r="BY258" i="2"/>
  <c r="BZ258" i="2"/>
  <c r="BY259" i="2"/>
  <c r="BZ259" i="2"/>
  <c r="BY261" i="2"/>
  <c r="BZ261" i="2"/>
  <c r="BW262" i="2"/>
  <c r="BV262" i="2"/>
  <c r="BW265" i="2"/>
  <c r="BV265" i="2"/>
  <c r="BW268" i="2"/>
  <c r="BV268" i="2"/>
  <c r="BW270" i="2"/>
  <c r="BV270" i="2"/>
  <c r="BZ273" i="2"/>
  <c r="BY273" i="2"/>
  <c r="BV274" i="2"/>
  <c r="BW274" i="2"/>
  <c r="BV276" i="2"/>
  <c r="BW276" i="2"/>
  <c r="BZ277" i="2"/>
  <c r="BY277" i="2"/>
  <c r="BZ283" i="2"/>
  <c r="BY283" i="2"/>
  <c r="BZ284" i="2"/>
  <c r="BY284" i="2"/>
  <c r="BV285" i="2"/>
  <c r="BW285" i="2"/>
  <c r="BZ287" i="2"/>
  <c r="BY287" i="2"/>
  <c r="BV289" i="2"/>
  <c r="BW289" i="2"/>
  <c r="BZ290" i="2"/>
  <c r="BY290" i="2"/>
  <c r="BV291" i="2"/>
  <c r="BW291" i="2"/>
  <c r="BV293" i="2"/>
  <c r="BW293" i="2"/>
  <c r="BV294" i="2"/>
  <c r="BW294" i="2"/>
  <c r="BV295" i="2"/>
  <c r="BW295" i="2"/>
  <c r="BV296" i="2"/>
  <c r="BW296" i="2"/>
  <c r="BZ298" i="2"/>
  <c r="BY298" i="2"/>
  <c r="BV301" i="2"/>
  <c r="BW301" i="2"/>
  <c r="BZ297" i="2"/>
  <c r="BY297" i="2"/>
  <c r="BV299" i="2"/>
  <c r="BW299" i="2"/>
  <c r="BZ300" i="2"/>
  <c r="BY300" i="2"/>
  <c r="BY240" i="2"/>
  <c r="BZ240" i="2"/>
  <c r="BY243" i="2"/>
  <c r="BZ243" i="2"/>
  <c r="BW247" i="2"/>
  <c r="BV247" i="2"/>
  <c r="BY250" i="2"/>
  <c r="BZ250" i="2"/>
  <c r="BW252" i="2"/>
  <c r="BV252" i="2"/>
  <c r="BW255" i="2"/>
  <c r="BV255" i="2"/>
  <c r="BW257" i="2"/>
  <c r="BV257" i="2"/>
  <c r="BY260" i="2"/>
  <c r="BZ260" i="2"/>
  <c r="BW263" i="2"/>
  <c r="BV263" i="2"/>
  <c r="BW264" i="2"/>
  <c r="BV264" i="2"/>
  <c r="BY266" i="2"/>
  <c r="BZ266" i="2"/>
  <c r="BY267" i="2"/>
  <c r="BZ267" i="2"/>
  <c r="BW269" i="2"/>
  <c r="BV269" i="2"/>
  <c r="BY271" i="2"/>
  <c r="BZ271" i="2"/>
  <c r="BW272" i="2"/>
  <c r="BV272" i="2"/>
  <c r="BV275" i="2"/>
  <c r="BW275" i="2"/>
  <c r="BZ278" i="2"/>
  <c r="BY278" i="2"/>
  <c r="BZ279" i="2"/>
  <c r="BY279" i="2"/>
  <c r="BV280" i="2"/>
  <c r="BW280" i="2"/>
  <c r="BZ281" i="2"/>
  <c r="BY281" i="2"/>
  <c r="BV282" i="2"/>
  <c r="BW282" i="2"/>
  <c r="BZ286" i="2"/>
  <c r="BY286" i="2"/>
  <c r="BV288" i="2"/>
  <c r="BW288" i="2"/>
  <c r="BZ292" i="2"/>
  <c r="BY292" i="2"/>
  <c r="BM265" i="2"/>
  <c r="D278" i="2"/>
  <c r="M69" i="2"/>
  <c r="Q73" i="2"/>
  <c r="AR171" i="2"/>
  <c r="AB47" i="2"/>
  <c r="AC77" i="2"/>
  <c r="AO165" i="2"/>
  <c r="Q178" i="2"/>
  <c r="E223" i="2"/>
  <c r="E263" i="2"/>
  <c r="BZ31" i="2"/>
  <c r="BY31" i="2"/>
  <c r="BV33" i="2"/>
  <c r="BW33" i="2"/>
  <c r="BV34" i="2"/>
  <c r="BW34" i="2"/>
  <c r="BZ36" i="2"/>
  <c r="BY36" i="2"/>
  <c r="BZ38" i="2"/>
  <c r="BY38" i="2"/>
  <c r="BZ41" i="2"/>
  <c r="BY41" i="2"/>
  <c r="BV42" i="2"/>
  <c r="BW42" i="2"/>
  <c r="BZ44" i="2"/>
  <c r="BY44" i="2"/>
  <c r="BZ45" i="2"/>
  <c r="BY45" i="2"/>
  <c r="BZ47" i="2"/>
  <c r="BY47" i="2"/>
  <c r="BV48" i="2"/>
  <c r="BW48" i="2"/>
  <c r="BV50" i="2"/>
  <c r="BW50" i="2"/>
  <c r="BZ54" i="2"/>
  <c r="BY54" i="2"/>
  <c r="BZ55" i="2"/>
  <c r="BY55" i="2"/>
  <c r="BV58" i="2"/>
  <c r="BW58" i="2"/>
  <c r="BV62" i="2"/>
  <c r="BW62" i="2"/>
  <c r="BZ63" i="2"/>
  <c r="BY63" i="2"/>
  <c r="BV64" i="2"/>
  <c r="BW64" i="2"/>
  <c r="BZ66" i="2"/>
  <c r="BY66" i="2"/>
  <c r="BV68" i="2"/>
  <c r="BW68" i="2"/>
  <c r="BZ70" i="2"/>
  <c r="BY70" i="2"/>
  <c r="BZ73" i="2"/>
  <c r="BY73" i="2"/>
  <c r="BZ74" i="2"/>
  <c r="BY74" i="2"/>
  <c r="BV76" i="2"/>
  <c r="BW76" i="2"/>
  <c r="BV78" i="2"/>
  <c r="BW78" i="2"/>
  <c r="BZ80" i="2"/>
  <c r="BY80" i="2"/>
  <c r="BV82" i="2"/>
  <c r="BW82" i="2"/>
  <c r="BZ84" i="2"/>
  <c r="BY84" i="2"/>
  <c r="BZ86" i="2"/>
  <c r="BY86" i="2"/>
  <c r="BV88" i="2"/>
  <c r="BW88" i="2"/>
  <c r="BV90" i="2"/>
  <c r="BW90" i="2"/>
  <c r="BV92" i="2"/>
  <c r="BW92" i="2"/>
  <c r="BZ96" i="2"/>
  <c r="BY96" i="2"/>
  <c r="BZ98" i="2"/>
  <c r="BY98" i="2"/>
  <c r="BV99" i="2"/>
  <c r="BW99" i="2"/>
  <c r="BV100" i="2"/>
  <c r="BW100" i="2"/>
  <c r="BZ105" i="2"/>
  <c r="BY105" i="2"/>
  <c r="BV107" i="2"/>
  <c r="BW107" i="2"/>
  <c r="BV109" i="2"/>
  <c r="BW109" i="2"/>
  <c r="BV110" i="2"/>
  <c r="BW110" i="2"/>
  <c r="BZ111" i="2"/>
  <c r="BY111" i="2"/>
  <c r="BV112" i="2"/>
  <c r="BW112" i="2"/>
  <c r="BZ115" i="2"/>
  <c r="BY115" i="2"/>
  <c r="BV117" i="2"/>
  <c r="BW117" i="2"/>
  <c r="BV119" i="2"/>
  <c r="BW119" i="2"/>
  <c r="BZ122" i="2"/>
  <c r="BY122" i="2"/>
  <c r="BZ124" i="2"/>
  <c r="BY124" i="2"/>
  <c r="BZ126" i="2"/>
  <c r="BY126" i="2"/>
  <c r="BZ130" i="2"/>
  <c r="BY130" i="2"/>
  <c r="BZ132" i="2"/>
  <c r="BY132" i="2"/>
  <c r="BV134" i="2"/>
  <c r="BW134" i="2"/>
  <c r="BZ138" i="2"/>
  <c r="BY138" i="2"/>
  <c r="BZ140" i="2"/>
  <c r="BY140" i="2"/>
  <c r="BV142" i="2"/>
  <c r="BW142" i="2"/>
  <c r="BZ145" i="2"/>
  <c r="BY145" i="2"/>
  <c r="BW151" i="2"/>
  <c r="BV151" i="2"/>
  <c r="BY153" i="2"/>
  <c r="BZ153" i="2"/>
  <c r="BY159" i="2"/>
  <c r="BZ159" i="2"/>
  <c r="BY162" i="2"/>
  <c r="BZ162" i="2"/>
  <c r="BY164" i="2"/>
  <c r="BZ164" i="2"/>
  <c r="BW165" i="2"/>
  <c r="BV165" i="2"/>
  <c r="BY168" i="2"/>
  <c r="BZ168" i="2"/>
  <c r="BW170" i="2"/>
  <c r="BV170" i="2"/>
  <c r="BY172" i="2"/>
  <c r="BZ172" i="2"/>
  <c r="BW175" i="2"/>
  <c r="BV175" i="2"/>
  <c r="BW176" i="2"/>
  <c r="BV176" i="2"/>
  <c r="BW177" i="2"/>
  <c r="BV177" i="2"/>
  <c r="BY179" i="2"/>
  <c r="BZ179" i="2"/>
  <c r="BY181" i="2"/>
  <c r="BZ181" i="2"/>
  <c r="BW183" i="2"/>
  <c r="BV183" i="2"/>
  <c r="BW186" i="2"/>
  <c r="BV186" i="2"/>
  <c r="BY190" i="2"/>
  <c r="BZ190" i="2"/>
  <c r="BY192" i="2"/>
  <c r="BZ192" i="2"/>
  <c r="BW195" i="2"/>
  <c r="BV195" i="2"/>
  <c r="BY197" i="2"/>
  <c r="BZ197" i="2"/>
  <c r="BW199" i="2"/>
  <c r="BV199" i="2"/>
  <c r="BW200" i="2"/>
  <c r="BV200" i="2"/>
  <c r="BY201" i="2"/>
  <c r="BZ201" i="2"/>
  <c r="BW202" i="2"/>
  <c r="BV202" i="2"/>
  <c r="BY204" i="2"/>
  <c r="BZ204" i="2"/>
  <c r="BW206" i="2"/>
  <c r="BV206" i="2"/>
  <c r="BY208" i="2"/>
  <c r="BZ208" i="2"/>
  <c r="BY209" i="2"/>
  <c r="BZ209" i="2"/>
  <c r="BW212" i="2"/>
  <c r="BV212" i="2"/>
  <c r="BY219" i="2"/>
  <c r="BZ219" i="2"/>
  <c r="BW221" i="2"/>
  <c r="BV221" i="2"/>
  <c r="BY223" i="2"/>
  <c r="BZ223" i="2"/>
  <c r="BY227" i="2"/>
  <c r="BZ227" i="2"/>
  <c r="BW229" i="2"/>
  <c r="BV229" i="2"/>
  <c r="BW230" i="2"/>
  <c r="BV230" i="2"/>
  <c r="BW231" i="2"/>
  <c r="BV231" i="2"/>
  <c r="BW234" i="2"/>
  <c r="BV234" i="2"/>
  <c r="BY236" i="2"/>
  <c r="BZ236" i="2"/>
  <c r="BZ30" i="2"/>
  <c r="BY30" i="2"/>
  <c r="BV32" i="2"/>
  <c r="BW32" i="2"/>
  <c r="BZ35" i="2"/>
  <c r="BY35" i="2"/>
  <c r="BZ37" i="2"/>
  <c r="BY37" i="2"/>
  <c r="BZ39" i="2"/>
  <c r="BY39" i="2"/>
  <c r="BV40" i="2"/>
  <c r="BW40" i="2"/>
  <c r="BZ43" i="2"/>
  <c r="BY43" i="2"/>
  <c r="BV46" i="2"/>
  <c r="BW46" i="2"/>
  <c r="BZ49" i="2"/>
  <c r="BY49" i="2"/>
  <c r="BZ51" i="2"/>
  <c r="BY51" i="2"/>
  <c r="BZ52" i="2"/>
  <c r="BY52" i="2"/>
  <c r="BV53" i="2"/>
  <c r="BW53" i="2"/>
  <c r="BZ56" i="2"/>
  <c r="BY56" i="2"/>
  <c r="BV57" i="2"/>
  <c r="BW57" i="2"/>
  <c r="BV59" i="2"/>
  <c r="BW59" i="2"/>
  <c r="BV60" i="2"/>
  <c r="BW60" i="2"/>
  <c r="BV61" i="2"/>
  <c r="BW61" i="2"/>
  <c r="BZ65" i="2"/>
  <c r="BY65" i="2"/>
  <c r="BV67" i="2"/>
  <c r="BW67" i="2"/>
  <c r="BV69" i="2"/>
  <c r="BW69" i="2"/>
  <c r="BV71" i="2"/>
  <c r="BW71" i="2"/>
  <c r="BZ72" i="2"/>
  <c r="BY72" i="2"/>
  <c r="BV75" i="2"/>
  <c r="BW75" i="2"/>
  <c r="BZ77" i="2"/>
  <c r="BY77" i="2"/>
  <c r="BV79" i="2"/>
  <c r="BW79" i="2"/>
  <c r="BZ81" i="2"/>
  <c r="BY81" i="2"/>
  <c r="BZ83" i="2"/>
  <c r="BY83" i="2"/>
  <c r="BV85" i="2"/>
  <c r="BW85" i="2"/>
  <c r="BV87" i="2"/>
  <c r="BW87" i="2"/>
  <c r="BZ89" i="2"/>
  <c r="BY89" i="2"/>
  <c r="BV91" i="2"/>
  <c r="BW91" i="2"/>
  <c r="BV93" i="2"/>
  <c r="BW93" i="2"/>
  <c r="BV94" i="2"/>
  <c r="BW94" i="2"/>
  <c r="BV95" i="2"/>
  <c r="BW95" i="2"/>
  <c r="BZ97" i="2"/>
  <c r="BY97" i="2"/>
  <c r="BZ101" i="2"/>
  <c r="BY101" i="2"/>
  <c r="BV102" i="2"/>
  <c r="BW102" i="2"/>
  <c r="BV103" i="2"/>
  <c r="BW103" i="2"/>
  <c r="BZ104" i="2"/>
  <c r="BY104" i="2"/>
  <c r="BZ106" i="2"/>
  <c r="BY106" i="2"/>
  <c r="BZ108" i="2"/>
  <c r="BY108" i="2"/>
  <c r="BV113" i="2"/>
  <c r="BW113" i="2"/>
  <c r="BV114" i="2"/>
  <c r="BW114" i="2"/>
  <c r="BV116" i="2"/>
  <c r="BW116" i="2"/>
  <c r="BV118" i="2"/>
  <c r="BW118" i="2"/>
  <c r="BV120" i="2"/>
  <c r="BW120" i="2"/>
  <c r="BV121" i="2"/>
  <c r="BW121" i="2"/>
  <c r="BV123" i="2"/>
  <c r="BW123" i="2"/>
  <c r="BV125" i="2"/>
  <c r="BW125" i="2"/>
  <c r="BV127" i="2"/>
  <c r="BW127" i="2"/>
  <c r="BV128" i="2"/>
  <c r="BW128" i="2"/>
  <c r="BZ129" i="2"/>
  <c r="BY129" i="2"/>
  <c r="BV131" i="2"/>
  <c r="BW131" i="2"/>
  <c r="BZ133" i="2"/>
  <c r="BY133" i="2"/>
  <c r="BV135" i="2"/>
  <c r="BW135" i="2"/>
  <c r="BZ136" i="2"/>
  <c r="BY136" i="2"/>
  <c r="BZ137" i="2"/>
  <c r="BY137" i="2"/>
  <c r="BV139" i="2"/>
  <c r="BW139" i="2"/>
  <c r="BV141" i="2"/>
  <c r="BW141" i="2"/>
  <c r="BV143" i="2"/>
  <c r="BW143" i="2"/>
  <c r="BZ144" i="2"/>
  <c r="BY144" i="2"/>
  <c r="BY146" i="2"/>
  <c r="BZ146" i="2"/>
  <c r="BY147" i="2"/>
  <c r="BZ147" i="2"/>
  <c r="BW148" i="2"/>
  <c r="BV148" i="2"/>
  <c r="BW149" i="2"/>
  <c r="BV149" i="2"/>
  <c r="BW150" i="2"/>
  <c r="BV150" i="2"/>
  <c r="BW152" i="2"/>
  <c r="BV152" i="2"/>
  <c r="BY154" i="2"/>
  <c r="BZ154" i="2"/>
  <c r="BW155" i="2"/>
  <c r="BV155" i="2"/>
  <c r="BW156" i="2"/>
  <c r="BV156" i="2"/>
  <c r="BY157" i="2"/>
  <c r="BZ157" i="2"/>
  <c r="BW158" i="2"/>
  <c r="BV158" i="2"/>
  <c r="BY160" i="2"/>
  <c r="BZ160" i="2"/>
  <c r="BY161" i="2"/>
  <c r="BZ161" i="2"/>
  <c r="BW163" i="2"/>
  <c r="BV163" i="2"/>
  <c r="BY166" i="2"/>
  <c r="BZ166" i="2"/>
  <c r="BW167" i="2"/>
  <c r="BV167" i="2"/>
  <c r="BY169" i="2"/>
  <c r="BZ169" i="2"/>
  <c r="BW171" i="2"/>
  <c r="BV171" i="2"/>
  <c r="BY173" i="2"/>
  <c r="BZ173" i="2"/>
  <c r="BW174" i="2"/>
  <c r="BV174" i="2"/>
  <c r="BW178" i="2"/>
  <c r="BV178" i="2"/>
  <c r="BW180" i="2"/>
  <c r="BV180" i="2"/>
  <c r="BY182" i="2"/>
  <c r="BZ182" i="2"/>
  <c r="BY184" i="2"/>
  <c r="BZ184" i="2"/>
  <c r="BY185" i="2"/>
  <c r="BZ185" i="2"/>
  <c r="BW187" i="2"/>
  <c r="BV187" i="2"/>
  <c r="BW188" i="2"/>
  <c r="BV188" i="2"/>
  <c r="BY189" i="2"/>
  <c r="BZ189" i="2"/>
  <c r="BW191" i="2"/>
  <c r="BV191" i="2"/>
  <c r="BY193" i="2"/>
  <c r="BZ193" i="2"/>
  <c r="BY194" i="2"/>
  <c r="BZ194" i="2"/>
  <c r="BW196" i="2"/>
  <c r="BV196" i="2"/>
  <c r="BW198" i="2"/>
  <c r="BV198" i="2"/>
  <c r="BY203" i="2"/>
  <c r="BZ203" i="2"/>
  <c r="BW205" i="2"/>
  <c r="BV205" i="2"/>
  <c r="BW207" i="2"/>
  <c r="BV207" i="2"/>
  <c r="BY210" i="2"/>
  <c r="BZ210" i="2"/>
  <c r="BY211" i="2"/>
  <c r="BZ211" i="2"/>
  <c r="BY213" i="2"/>
  <c r="BZ213" i="2"/>
  <c r="BY214" i="2"/>
  <c r="BZ214" i="2"/>
  <c r="BY215" i="2"/>
  <c r="BZ215" i="2"/>
  <c r="BY216" i="2"/>
  <c r="BZ216" i="2"/>
  <c r="BW217" i="2"/>
  <c r="BV217" i="2"/>
  <c r="BY218" i="2"/>
  <c r="BZ218" i="2"/>
  <c r="BW220" i="2"/>
  <c r="BV220" i="2"/>
  <c r="BY222" i="2"/>
  <c r="BZ222" i="2"/>
  <c r="BW224" i="2"/>
  <c r="BV224" i="2"/>
  <c r="BY225" i="2"/>
  <c r="BZ225" i="2"/>
  <c r="BW226" i="2"/>
  <c r="BV226" i="2"/>
  <c r="BY228" i="2"/>
  <c r="BZ228" i="2"/>
  <c r="BW232" i="2"/>
  <c r="BV232" i="2"/>
  <c r="BW233" i="2"/>
  <c r="BV233" i="2"/>
  <c r="BY235" i="2"/>
  <c r="BZ235" i="2"/>
  <c r="BY237" i="2"/>
  <c r="BZ237" i="2"/>
  <c r="BW238" i="2"/>
  <c r="BV238" i="2"/>
  <c r="BY239" i="2"/>
  <c r="BZ239" i="2"/>
  <c r="BW241" i="2"/>
  <c r="BV241" i="2"/>
  <c r="BW242" i="2"/>
  <c r="BV242" i="2"/>
  <c r="BY244" i="2"/>
  <c r="BZ244" i="2"/>
  <c r="BW245" i="2"/>
  <c r="BV245" i="2"/>
  <c r="BY246" i="2"/>
  <c r="BZ246" i="2"/>
  <c r="BW248" i="2"/>
  <c r="BV248" i="2"/>
  <c r="BY249" i="2"/>
  <c r="BZ249" i="2"/>
  <c r="BY251" i="2"/>
  <c r="BZ251" i="2"/>
  <c r="BW253" i="2"/>
  <c r="BV253" i="2"/>
  <c r="BW254" i="2"/>
  <c r="BV254" i="2"/>
  <c r="BY256" i="2"/>
  <c r="BZ256" i="2"/>
  <c r="BW258" i="2"/>
  <c r="BV258" i="2"/>
  <c r="BW259" i="2"/>
  <c r="BV259" i="2"/>
  <c r="BW261" i="2"/>
  <c r="BV261" i="2"/>
  <c r="BY262" i="2"/>
  <c r="BZ262" i="2"/>
  <c r="BY265" i="2"/>
  <c r="BZ265" i="2"/>
  <c r="BY268" i="2"/>
  <c r="BZ268" i="2"/>
  <c r="BY270" i="2"/>
  <c r="BZ270" i="2"/>
  <c r="BW273" i="2"/>
  <c r="BV273" i="2"/>
  <c r="BZ274" i="2"/>
  <c r="BY274" i="2"/>
  <c r="BZ276" i="2"/>
  <c r="BY276" i="2"/>
  <c r="BV277" i="2"/>
  <c r="BW277" i="2"/>
  <c r="BV283" i="2"/>
  <c r="BW283" i="2"/>
  <c r="BV284" i="2"/>
  <c r="BW284" i="2"/>
  <c r="BZ285" i="2"/>
  <c r="BY285" i="2"/>
  <c r="BV287" i="2"/>
  <c r="BW287" i="2"/>
  <c r="BZ289" i="2"/>
  <c r="BY289" i="2"/>
  <c r="BV290" i="2"/>
  <c r="BW290" i="2"/>
  <c r="BZ291" i="2"/>
  <c r="BY291" i="2"/>
  <c r="BZ293" i="2"/>
  <c r="BY293" i="2"/>
  <c r="BZ294" i="2"/>
  <c r="BY294" i="2"/>
  <c r="BZ295" i="2"/>
  <c r="BY295" i="2"/>
  <c r="BZ296" i="2"/>
  <c r="BY296" i="2"/>
  <c r="BV298" i="2"/>
  <c r="BW298" i="2"/>
  <c r="BZ301" i="2"/>
  <c r="BY301" i="2"/>
  <c r="BV297" i="2"/>
  <c r="BW297" i="2"/>
  <c r="BZ299" i="2"/>
  <c r="BY299" i="2"/>
  <c r="BV300" i="2"/>
  <c r="BW300" i="2"/>
  <c r="BW240" i="2"/>
  <c r="BV240" i="2"/>
  <c r="BW243" i="2"/>
  <c r="BV243" i="2"/>
  <c r="BY247" i="2"/>
  <c r="BZ247" i="2"/>
  <c r="BW250" i="2"/>
  <c r="BV250" i="2"/>
  <c r="BY252" i="2"/>
  <c r="BZ252" i="2"/>
  <c r="BY255" i="2"/>
  <c r="BZ255" i="2"/>
  <c r="BY257" i="2"/>
  <c r="BZ257" i="2"/>
  <c r="BW260" i="2"/>
  <c r="BV260" i="2"/>
  <c r="BY263" i="2"/>
  <c r="BZ263" i="2"/>
  <c r="BY264" i="2"/>
  <c r="BZ264" i="2"/>
  <c r="BW266" i="2"/>
  <c r="BV266" i="2"/>
  <c r="BW267" i="2"/>
  <c r="BV267" i="2"/>
  <c r="BY269" i="2"/>
  <c r="BZ269" i="2"/>
  <c r="BW271" i="2"/>
  <c r="BV271" i="2"/>
  <c r="BY272" i="2"/>
  <c r="BZ272" i="2"/>
  <c r="BZ275" i="2"/>
  <c r="BY275" i="2"/>
  <c r="BV278" i="2"/>
  <c r="BW278" i="2"/>
  <c r="BV279" i="2"/>
  <c r="BW279" i="2"/>
  <c r="BZ280" i="2"/>
  <c r="BY280" i="2"/>
  <c r="BV281" i="2"/>
  <c r="BW281" i="2"/>
  <c r="BZ282" i="2"/>
  <c r="BY282" i="2"/>
  <c r="BV286" i="2"/>
  <c r="BW286" i="2"/>
  <c r="BZ288" i="2"/>
  <c r="BY288" i="2"/>
  <c r="BV292" i="2"/>
  <c r="BW292" i="2"/>
  <c r="J42" i="2"/>
  <c r="E33" i="2"/>
  <c r="M44" i="2"/>
  <c r="BT44" i="2"/>
  <c r="BS44" i="2"/>
  <c r="BS45" i="2"/>
  <c r="BT45" i="2"/>
  <c r="BS51" i="2"/>
  <c r="BT51" i="2"/>
  <c r="BS57" i="2"/>
  <c r="BT57" i="2"/>
  <c r="BS67" i="2"/>
  <c r="BT67" i="2"/>
  <c r="BS69" i="2"/>
  <c r="BT69" i="2"/>
  <c r="BS81" i="2"/>
  <c r="BT81" i="2"/>
  <c r="BS93" i="2"/>
  <c r="BT93" i="2"/>
  <c r="BT94" i="2"/>
  <c r="BS94" i="2"/>
  <c r="BS97" i="2"/>
  <c r="BT97" i="2"/>
  <c r="BT106" i="2"/>
  <c r="BS106" i="2"/>
  <c r="BT114" i="2"/>
  <c r="BS114" i="2"/>
  <c r="BT116" i="2"/>
  <c r="BS116" i="2"/>
  <c r="BT120" i="2"/>
  <c r="BS120" i="2"/>
  <c r="BS121" i="2"/>
  <c r="BT121" i="2"/>
  <c r="BS123" i="2"/>
  <c r="BT123" i="2"/>
  <c r="BT136" i="2"/>
  <c r="BS136" i="2"/>
  <c r="BS139" i="2"/>
  <c r="BT139" i="2"/>
  <c r="BS141" i="2"/>
  <c r="BT141" i="2"/>
  <c r="BT146" i="2"/>
  <c r="BS146" i="2"/>
  <c r="BT148" i="2"/>
  <c r="BS148" i="2"/>
  <c r="BS149" i="2"/>
  <c r="BT149" i="2"/>
  <c r="BT150" i="2"/>
  <c r="BS150" i="2"/>
  <c r="BS155" i="2"/>
  <c r="BT155" i="2"/>
  <c r="BT160" i="2"/>
  <c r="BS160" i="2"/>
  <c r="BT174" i="2"/>
  <c r="BS174" i="2"/>
  <c r="BS187" i="2"/>
  <c r="BT187" i="2"/>
  <c r="BS196" i="2"/>
  <c r="BT196" i="2"/>
  <c r="BS198" i="2"/>
  <c r="BT198" i="2"/>
  <c r="BS210" i="2"/>
  <c r="BT210" i="2"/>
  <c r="BT213" i="2"/>
  <c r="BS213" i="2"/>
  <c r="BS214" i="2"/>
  <c r="BT214" i="2"/>
  <c r="BT215" i="2"/>
  <c r="BS215" i="2"/>
  <c r="BS232" i="2"/>
  <c r="BT232" i="2"/>
  <c r="BT235" i="2"/>
  <c r="BS235" i="2"/>
  <c r="BT241" i="2"/>
  <c r="BS241" i="2"/>
  <c r="BT249" i="2"/>
  <c r="BS249" i="2"/>
  <c r="BT253" i="2"/>
  <c r="BS253" i="2"/>
  <c r="BS258" i="2"/>
  <c r="BT258" i="2"/>
  <c r="BT263" i="2"/>
  <c r="BS263" i="2"/>
  <c r="BS266" i="2"/>
  <c r="BT266" i="2"/>
  <c r="BS278" i="2"/>
  <c r="BT278" i="2"/>
  <c r="BS35" i="2"/>
  <c r="BT35" i="2"/>
  <c r="BS37" i="2"/>
  <c r="BT37" i="2"/>
  <c r="BT46" i="2"/>
  <c r="BS46" i="2"/>
  <c r="BS49" i="2"/>
  <c r="BT49" i="2"/>
  <c r="BT50" i="2"/>
  <c r="BS50" i="2"/>
  <c r="BT54" i="2"/>
  <c r="BS54" i="2"/>
  <c r="BS59" i="2"/>
  <c r="BT59" i="2"/>
  <c r="BT60" i="2"/>
  <c r="BS60" i="2"/>
  <c r="BT70" i="2"/>
  <c r="BS70" i="2"/>
  <c r="BT84" i="2"/>
  <c r="BS84" i="2"/>
  <c r="BS85" i="2"/>
  <c r="BT85" i="2"/>
  <c r="BS91" i="2"/>
  <c r="BT91" i="2"/>
  <c r="BT96" i="2"/>
  <c r="BS96" i="2"/>
  <c r="BS99" i="2"/>
  <c r="BT99" i="2"/>
  <c r="BT102" i="2"/>
  <c r="BS102" i="2"/>
  <c r="BS107" i="2"/>
  <c r="BT107" i="2"/>
  <c r="BS113" i="2"/>
  <c r="BT113" i="2"/>
  <c r="BS117" i="2"/>
  <c r="BT117" i="2"/>
  <c r="BT118" i="2"/>
  <c r="BS118" i="2"/>
  <c r="BT122" i="2"/>
  <c r="BS122" i="2"/>
  <c r="BT124" i="2"/>
  <c r="BS124" i="2"/>
  <c r="BS125" i="2"/>
  <c r="BT125" i="2"/>
  <c r="BS127" i="2"/>
  <c r="BT127" i="2"/>
  <c r="BT130" i="2"/>
  <c r="BS130" i="2"/>
  <c r="BT138" i="2"/>
  <c r="BS138" i="2"/>
  <c r="BS145" i="2"/>
  <c r="BT145" i="2"/>
  <c r="BS153" i="2"/>
  <c r="BT153" i="2"/>
  <c r="BS159" i="2"/>
  <c r="BT159" i="2"/>
  <c r="BT162" i="2"/>
  <c r="BS162" i="2"/>
  <c r="BS175" i="2"/>
  <c r="BT175" i="2"/>
  <c r="BT176" i="2"/>
  <c r="BS176" i="2"/>
  <c r="BT178" i="2"/>
  <c r="BS178" i="2"/>
  <c r="BS179" i="2"/>
  <c r="BT179" i="2"/>
  <c r="BT182" i="2"/>
  <c r="BS182" i="2"/>
  <c r="BT184" i="2"/>
  <c r="BS184" i="2"/>
  <c r="BS190" i="2"/>
  <c r="BT190" i="2"/>
  <c r="BT193" i="2"/>
  <c r="BS193" i="2"/>
  <c r="BT199" i="2"/>
  <c r="BS199" i="2"/>
  <c r="BT205" i="2"/>
  <c r="BS205" i="2"/>
  <c r="BT207" i="2"/>
  <c r="BS207" i="2"/>
  <c r="BS208" i="2"/>
  <c r="BT208" i="2"/>
  <c r="BT223" i="2"/>
  <c r="BS223" i="2"/>
  <c r="BT229" i="2"/>
  <c r="BS229" i="2"/>
  <c r="BS240" i="2"/>
  <c r="BT240" i="2"/>
  <c r="BS252" i="2"/>
  <c r="BT252" i="2"/>
  <c r="BT257" i="2"/>
  <c r="BS257" i="2"/>
  <c r="BT259" i="2"/>
  <c r="BS259" i="2"/>
  <c r="BT265" i="2"/>
  <c r="BS265" i="2"/>
  <c r="BS268" i="2"/>
  <c r="BT268" i="2"/>
  <c r="BT273" i="2"/>
  <c r="BS273" i="2"/>
  <c r="BS274" i="2"/>
  <c r="BT274" i="2"/>
  <c r="BT283" i="2"/>
  <c r="BS283" i="2"/>
  <c r="BT293" i="2"/>
  <c r="BS293" i="2"/>
  <c r="BS294" i="2"/>
  <c r="BT294" i="2"/>
  <c r="BT295" i="2"/>
  <c r="BS295" i="2"/>
  <c r="BS33" i="2"/>
  <c r="BT33" i="2"/>
  <c r="BT36" i="2"/>
  <c r="BS36" i="2"/>
  <c r="BT38" i="2"/>
  <c r="BS38" i="2"/>
  <c r="BT42" i="2"/>
  <c r="BS42" i="2"/>
  <c r="BT48" i="2"/>
  <c r="BS48" i="2"/>
  <c r="BS55" i="2"/>
  <c r="BT55" i="2"/>
  <c r="BS73" i="2"/>
  <c r="BT73" i="2"/>
  <c r="BT76" i="2"/>
  <c r="BS76" i="2"/>
  <c r="BT88" i="2"/>
  <c r="BS88" i="2"/>
  <c r="BT90" i="2"/>
  <c r="BS90" i="2"/>
  <c r="BS109" i="2"/>
  <c r="BT109" i="2"/>
  <c r="BT126" i="2"/>
  <c r="BS126" i="2"/>
  <c r="BS183" i="2"/>
  <c r="BT183" i="2"/>
  <c r="BP31" i="2"/>
  <c r="BQ31" i="2"/>
  <c r="BP33" i="2"/>
  <c r="BQ33" i="2"/>
  <c r="BQ34" i="2"/>
  <c r="BP34" i="2"/>
  <c r="BQ40" i="2"/>
  <c r="BP40" i="2"/>
  <c r="BQ42" i="2"/>
  <c r="BP42" i="2"/>
  <c r="BQ44" i="2"/>
  <c r="BP44" i="2"/>
  <c r="BP45" i="2"/>
  <c r="BQ45" i="2"/>
  <c r="BQ46" i="2"/>
  <c r="BP46" i="2"/>
  <c r="BP49" i="2"/>
  <c r="BQ49" i="2"/>
  <c r="BQ50" i="2"/>
  <c r="BP50" i="2"/>
  <c r="BP51" i="2"/>
  <c r="BQ51" i="2"/>
  <c r="BQ54" i="2"/>
  <c r="BP54" i="2"/>
  <c r="BP61" i="2"/>
  <c r="BQ61" i="2"/>
  <c r="BQ64" i="2"/>
  <c r="BP64" i="2"/>
  <c r="BP69" i="2"/>
  <c r="BQ69" i="2"/>
  <c r="BQ70" i="2"/>
  <c r="BP70" i="2"/>
  <c r="BP73" i="2"/>
  <c r="BQ73" i="2"/>
  <c r="BQ74" i="2"/>
  <c r="BP74" i="2"/>
  <c r="BP81" i="2"/>
  <c r="BQ81" i="2"/>
  <c r="BQ82" i="2"/>
  <c r="BP82" i="2"/>
  <c r="BQ84" i="2"/>
  <c r="BP84" i="2"/>
  <c r="BP85" i="2"/>
  <c r="BQ85" i="2"/>
  <c r="BQ86" i="2"/>
  <c r="BP86" i="2"/>
  <c r="BQ88" i="2"/>
  <c r="BP88" i="2"/>
  <c r="BQ90" i="2"/>
  <c r="BP90" i="2"/>
  <c r="BQ93" i="2"/>
  <c r="BP93" i="2"/>
  <c r="BP94" i="2"/>
  <c r="BQ94" i="2"/>
  <c r="BP96" i="2"/>
  <c r="BQ96" i="2"/>
  <c r="BP100" i="2"/>
  <c r="BQ100" i="2"/>
  <c r="BP104" i="2"/>
  <c r="BQ104" i="2"/>
  <c r="BP106" i="2"/>
  <c r="BQ106" i="2"/>
  <c r="BQ107" i="2"/>
  <c r="BP107" i="2"/>
  <c r="BQ109" i="2"/>
  <c r="BP109" i="2"/>
  <c r="BQ113" i="2"/>
  <c r="BP113" i="2"/>
  <c r="BQ114" i="2"/>
  <c r="BP114" i="2"/>
  <c r="BQ116" i="2"/>
  <c r="BP116" i="2"/>
  <c r="BQ120" i="2"/>
  <c r="BP120" i="2"/>
  <c r="BP121" i="2"/>
  <c r="BQ121" i="2"/>
  <c r="BP123" i="2"/>
  <c r="BQ123" i="2"/>
  <c r="BQ124" i="2"/>
  <c r="BP124" i="2"/>
  <c r="BP125" i="2"/>
  <c r="BQ125" i="2"/>
  <c r="BP127" i="2"/>
  <c r="BQ127" i="2"/>
  <c r="BQ130" i="2"/>
  <c r="BP130" i="2"/>
  <c r="BP131" i="2"/>
  <c r="BQ131" i="2"/>
  <c r="BQ134" i="2"/>
  <c r="BP134" i="2"/>
  <c r="BQ136" i="2"/>
  <c r="BP136" i="2"/>
  <c r="BQ138" i="2"/>
  <c r="BP138" i="2"/>
  <c r="BP141" i="2"/>
  <c r="BQ141" i="2"/>
  <c r="BQ142" i="2"/>
  <c r="BP142" i="2"/>
  <c r="BP145" i="2"/>
  <c r="BQ145" i="2"/>
  <c r="BQ146" i="2"/>
  <c r="BP146" i="2"/>
  <c r="BP151" i="2"/>
  <c r="BQ151" i="2"/>
  <c r="BP153" i="2"/>
  <c r="BQ153" i="2"/>
  <c r="BP155" i="2"/>
  <c r="BQ155" i="2"/>
  <c r="BP159" i="2"/>
  <c r="BQ159" i="2"/>
  <c r="BQ160" i="2"/>
  <c r="BP160" i="2"/>
  <c r="BQ162" i="2"/>
  <c r="BP162" i="2"/>
  <c r="BP163" i="2"/>
  <c r="BQ163" i="2"/>
  <c r="BP165" i="2"/>
  <c r="BQ165" i="2"/>
  <c r="BP167" i="2"/>
  <c r="BQ167" i="2"/>
  <c r="BP169" i="2"/>
  <c r="BQ169" i="2"/>
  <c r="BP171" i="2"/>
  <c r="BQ171" i="2"/>
  <c r="BQ174" i="2"/>
  <c r="BP174" i="2"/>
  <c r="BP175" i="2"/>
  <c r="BQ175" i="2"/>
  <c r="BQ176" i="2"/>
  <c r="BP176" i="2"/>
  <c r="BQ178" i="2"/>
  <c r="BP178" i="2"/>
  <c r="BQ180" i="2"/>
  <c r="BP180" i="2"/>
  <c r="BP183" i="2"/>
  <c r="BQ183" i="2"/>
  <c r="BQ184" i="2"/>
  <c r="BP184" i="2"/>
  <c r="BP185" i="2"/>
  <c r="BQ185" i="2"/>
  <c r="BP187" i="2"/>
  <c r="BQ187" i="2"/>
  <c r="BP190" i="2"/>
  <c r="BQ190" i="2"/>
  <c r="BQ191" i="2"/>
  <c r="BP191" i="2"/>
  <c r="BP194" i="2"/>
  <c r="BQ194" i="2"/>
  <c r="BP196" i="2"/>
  <c r="BQ196" i="2"/>
  <c r="BP198" i="2"/>
  <c r="BQ198" i="2"/>
  <c r="BQ199" i="2"/>
  <c r="BP199" i="2"/>
  <c r="BQ203" i="2"/>
  <c r="BP203" i="2"/>
  <c r="BQ207" i="2"/>
  <c r="BP207" i="2"/>
  <c r="BP208" i="2"/>
  <c r="BQ208" i="2"/>
  <c r="BP210" i="2"/>
  <c r="BQ210" i="2"/>
  <c r="BQ211" i="2"/>
  <c r="BP211" i="2"/>
  <c r="BQ213" i="2"/>
  <c r="BP213" i="2"/>
  <c r="BQ219" i="2"/>
  <c r="BP219" i="2"/>
  <c r="BP221" i="2"/>
  <c r="BQ221" i="2"/>
  <c r="BP223" i="2"/>
  <c r="BQ223" i="2"/>
  <c r="BP227" i="2"/>
  <c r="BQ227" i="2"/>
  <c r="BP229" i="2"/>
  <c r="BQ229" i="2"/>
  <c r="BQ232" i="2"/>
  <c r="BP232" i="2"/>
  <c r="BQ234" i="2"/>
  <c r="BP234" i="2"/>
  <c r="BQ236" i="2"/>
  <c r="BP236" i="2"/>
  <c r="BQ240" i="2"/>
  <c r="BP240" i="2"/>
  <c r="BP241" i="2"/>
  <c r="BQ241" i="2"/>
  <c r="BP243" i="2"/>
  <c r="BQ243" i="2"/>
  <c r="BQ247" i="2"/>
  <c r="BP247" i="2"/>
  <c r="BP250" i="2"/>
  <c r="BQ250" i="2"/>
  <c r="BP252" i="2"/>
  <c r="BQ252" i="2"/>
  <c r="BQ253" i="2"/>
  <c r="BP253" i="2"/>
  <c r="BQ255" i="2"/>
  <c r="BP255" i="2"/>
  <c r="BQ257" i="2"/>
  <c r="BP257" i="2"/>
  <c r="BP258" i="2"/>
  <c r="BQ258" i="2"/>
  <c r="BQ263" i="2"/>
  <c r="BP263" i="2"/>
  <c r="BQ265" i="2"/>
  <c r="BP265" i="2"/>
  <c r="BP270" i="2"/>
  <c r="BQ270" i="2"/>
  <c r="BQ273" i="2"/>
  <c r="BP273" i="2"/>
  <c r="BP274" i="2"/>
  <c r="BQ274" i="2"/>
  <c r="BQ275" i="2"/>
  <c r="BP275" i="2"/>
  <c r="BP278" i="2"/>
  <c r="BQ278" i="2"/>
  <c r="BQ283" i="2"/>
  <c r="BP283" i="2"/>
  <c r="BP294" i="2"/>
  <c r="BQ294" i="2"/>
  <c r="BQ30" i="2"/>
  <c r="BP30" i="2"/>
  <c r="BQ32" i="2"/>
  <c r="BP32" i="2"/>
  <c r="BP43" i="2"/>
  <c r="BQ43" i="2"/>
  <c r="BP47" i="2"/>
  <c r="BQ47" i="2"/>
  <c r="BP75" i="2"/>
  <c r="BQ75" i="2"/>
  <c r="BP77" i="2"/>
  <c r="BQ77" i="2"/>
  <c r="BQ78" i="2"/>
  <c r="BP78" i="2"/>
  <c r="BP79" i="2"/>
  <c r="BQ79" i="2"/>
  <c r="BQ80" i="2"/>
  <c r="BP80" i="2"/>
  <c r="BP83" i="2"/>
  <c r="BQ83" i="2"/>
  <c r="BP89" i="2"/>
  <c r="BQ89" i="2"/>
  <c r="BQ95" i="2"/>
  <c r="BP95" i="2"/>
  <c r="BP98" i="2"/>
  <c r="BQ98" i="2"/>
  <c r="BQ101" i="2"/>
  <c r="BP101" i="2"/>
  <c r="BQ103" i="2"/>
  <c r="BP103" i="2"/>
  <c r="BQ105" i="2"/>
  <c r="BP105" i="2"/>
  <c r="BP108" i="2"/>
  <c r="BQ108" i="2"/>
  <c r="BP110" i="2"/>
  <c r="BQ110" i="2"/>
  <c r="BQ111" i="2"/>
  <c r="BP111" i="2"/>
  <c r="BP112" i="2"/>
  <c r="BQ112" i="2"/>
  <c r="BP119" i="2"/>
  <c r="BQ119" i="2"/>
  <c r="BQ197" i="2"/>
  <c r="BP197" i="2"/>
  <c r="BQ209" i="2"/>
  <c r="BP209" i="2"/>
  <c r="BQ224" i="2"/>
  <c r="BP224" i="2"/>
  <c r="BP225" i="2"/>
  <c r="BQ225" i="2"/>
  <c r="BQ226" i="2"/>
  <c r="BP226" i="2"/>
  <c r="BQ228" i="2"/>
  <c r="BP228" i="2"/>
  <c r="BQ230" i="2"/>
  <c r="BP230" i="2"/>
  <c r="BP231" i="2"/>
  <c r="BQ231" i="2"/>
  <c r="BP233" i="2"/>
  <c r="BQ233" i="2"/>
  <c r="BP237" i="2"/>
  <c r="BQ237" i="2"/>
  <c r="BQ238" i="2"/>
  <c r="BP238" i="2"/>
  <c r="BP239" i="2"/>
  <c r="BQ239" i="2"/>
  <c r="BQ242" i="2"/>
  <c r="BP242" i="2"/>
  <c r="BQ244" i="2"/>
  <c r="BP244" i="2"/>
  <c r="BQ245" i="2"/>
  <c r="BP245" i="2"/>
  <c r="BP246" i="2"/>
  <c r="BQ246" i="2"/>
  <c r="BP248" i="2"/>
  <c r="BQ248" i="2"/>
  <c r="BQ251" i="2"/>
  <c r="BP251" i="2"/>
  <c r="BP254" i="2"/>
  <c r="BQ254" i="2"/>
  <c r="BP256" i="2"/>
  <c r="BQ256" i="2"/>
  <c r="BQ267" i="2"/>
  <c r="BP267" i="2"/>
  <c r="BQ269" i="2"/>
  <c r="BP269" i="2"/>
  <c r="BQ271" i="2"/>
  <c r="BP271" i="2"/>
  <c r="BP272" i="2"/>
  <c r="BQ272" i="2"/>
  <c r="BP292" i="2"/>
  <c r="BQ292" i="2"/>
  <c r="BP286" i="2"/>
  <c r="BQ286" i="2"/>
  <c r="BP288" i="2"/>
  <c r="BQ288" i="2"/>
  <c r="BQ289" i="2"/>
  <c r="BP289" i="2"/>
  <c r="BP290" i="2"/>
  <c r="BQ290" i="2"/>
  <c r="BQ291" i="2"/>
  <c r="BP291" i="2"/>
  <c r="BP296" i="2"/>
  <c r="BQ296" i="2"/>
  <c r="BP298" i="2"/>
  <c r="BQ298" i="2"/>
  <c r="BQ301" i="2"/>
  <c r="BP301" i="2"/>
  <c r="BP39" i="2"/>
  <c r="BQ39" i="2"/>
  <c r="BP41" i="2"/>
  <c r="BQ41" i="2"/>
  <c r="BQ52" i="2"/>
  <c r="BP52" i="2"/>
  <c r="BP53" i="2"/>
  <c r="BQ53" i="2"/>
  <c r="BQ56" i="2"/>
  <c r="BP56" i="2"/>
  <c r="BQ58" i="2"/>
  <c r="BP58" i="2"/>
  <c r="BQ62" i="2"/>
  <c r="BP62" i="2"/>
  <c r="BP63" i="2"/>
  <c r="BQ63" i="2"/>
  <c r="BP65" i="2"/>
  <c r="BQ65" i="2"/>
  <c r="BQ66" i="2"/>
  <c r="BP66" i="2"/>
  <c r="BQ68" i="2"/>
  <c r="BP68" i="2"/>
  <c r="BP71" i="2"/>
  <c r="BQ71" i="2"/>
  <c r="BQ72" i="2"/>
  <c r="BP72" i="2"/>
  <c r="BP87" i="2"/>
  <c r="BQ87" i="2"/>
  <c r="BP92" i="2"/>
  <c r="BQ92" i="2"/>
  <c r="BP115" i="2"/>
  <c r="BQ115" i="2"/>
  <c r="BQ128" i="2"/>
  <c r="BP128" i="2"/>
  <c r="BP129" i="2"/>
  <c r="BQ129" i="2"/>
  <c r="BQ132" i="2"/>
  <c r="BP132" i="2"/>
  <c r="BP133" i="2"/>
  <c r="BQ133" i="2"/>
  <c r="BP135" i="2"/>
  <c r="BQ135" i="2"/>
  <c r="BP137" i="2"/>
  <c r="BQ137" i="2"/>
  <c r="BQ140" i="2"/>
  <c r="BP140" i="2"/>
  <c r="BP143" i="2"/>
  <c r="BQ143" i="2"/>
  <c r="BQ144" i="2"/>
  <c r="BP144" i="2"/>
  <c r="BP147" i="2"/>
  <c r="BQ147" i="2"/>
  <c r="BQ152" i="2"/>
  <c r="BP152" i="2"/>
  <c r="BQ154" i="2"/>
  <c r="BP154" i="2"/>
  <c r="BQ156" i="2"/>
  <c r="BP156" i="2"/>
  <c r="BP157" i="2"/>
  <c r="BQ157" i="2"/>
  <c r="BQ158" i="2"/>
  <c r="BP158" i="2"/>
  <c r="BP161" i="2"/>
  <c r="BQ161" i="2"/>
  <c r="BQ164" i="2"/>
  <c r="BP164" i="2"/>
  <c r="BQ166" i="2"/>
  <c r="BP166" i="2"/>
  <c r="BQ168" i="2"/>
  <c r="BP168" i="2"/>
  <c r="BQ170" i="2"/>
  <c r="BP170" i="2"/>
  <c r="BQ172" i="2"/>
  <c r="BP172" i="2"/>
  <c r="BP173" i="2"/>
  <c r="BQ173" i="2"/>
  <c r="BP177" i="2"/>
  <c r="BQ177" i="2"/>
  <c r="BP181" i="2"/>
  <c r="BQ181" i="2"/>
  <c r="BQ186" i="2"/>
  <c r="BP186" i="2"/>
  <c r="BQ188" i="2"/>
  <c r="BP188" i="2"/>
  <c r="BQ189" i="2"/>
  <c r="BP189" i="2"/>
  <c r="BP192" i="2"/>
  <c r="BQ192" i="2"/>
  <c r="BQ195" i="2"/>
  <c r="BP195" i="2"/>
  <c r="BP200" i="2"/>
  <c r="BQ200" i="2"/>
  <c r="BQ201" i="2"/>
  <c r="BP201" i="2"/>
  <c r="BP202" i="2"/>
  <c r="BQ202" i="2"/>
  <c r="BP204" i="2"/>
  <c r="BQ204" i="2"/>
  <c r="BP206" i="2"/>
  <c r="BQ206" i="2"/>
  <c r="BP212" i="2"/>
  <c r="BQ212" i="2"/>
  <c r="BP216" i="2"/>
  <c r="BQ216" i="2"/>
  <c r="BQ217" i="2"/>
  <c r="BP217" i="2"/>
  <c r="BP218" i="2"/>
  <c r="BQ218" i="2"/>
  <c r="BQ220" i="2"/>
  <c r="BP220" i="2"/>
  <c r="BQ222" i="2"/>
  <c r="BP222" i="2"/>
  <c r="BP260" i="2"/>
  <c r="BQ260" i="2"/>
  <c r="BQ261" i="2"/>
  <c r="BP261" i="2"/>
  <c r="BP262" i="2"/>
  <c r="BQ262" i="2"/>
  <c r="BP264" i="2"/>
  <c r="BQ264" i="2"/>
  <c r="BP276" i="2"/>
  <c r="BQ276" i="2"/>
  <c r="BQ277" i="2"/>
  <c r="BP277" i="2"/>
  <c r="BQ279" i="2"/>
  <c r="BP279" i="2"/>
  <c r="BP280" i="2"/>
  <c r="BQ280" i="2"/>
  <c r="BQ281" i="2"/>
  <c r="BP281" i="2"/>
  <c r="BP282" i="2"/>
  <c r="BQ282" i="2"/>
  <c r="BP284" i="2"/>
  <c r="BQ284" i="2"/>
  <c r="BQ285" i="2"/>
  <c r="BP285" i="2"/>
  <c r="BQ287" i="2"/>
  <c r="BP287" i="2"/>
  <c r="BQ297" i="2"/>
  <c r="BP297" i="2"/>
  <c r="BQ299" i="2"/>
  <c r="BP299" i="2"/>
  <c r="BP300" i="2"/>
  <c r="BQ300"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M45" i="2"/>
  <c r="BN45" i="2"/>
  <c r="BF31" i="2"/>
  <c r="BG31" i="2"/>
  <c r="BM36" i="2"/>
  <c r="BN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M30" i="2"/>
  <c r="BN30" i="2"/>
  <c r="BM48" i="2"/>
  <c r="BN48" i="2"/>
  <c r="T52" i="2"/>
  <c r="S52" i="2"/>
  <c r="AC52" i="2"/>
  <c r="AB52" i="2"/>
  <c r="AT53" i="2"/>
  <c r="AU53" i="2"/>
  <c r="H60" i="2"/>
  <c r="G60" i="2"/>
  <c r="BC62" i="2"/>
  <c r="BD62" i="2"/>
  <c r="BM62" i="2"/>
  <c r="BN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M72" i="2"/>
  <c r="BN72" i="2"/>
  <c r="Q74" i="2"/>
  <c r="P74" i="2"/>
  <c r="AL66" i="2"/>
  <c r="AK66" i="2"/>
  <c r="N66" i="2"/>
  <c r="M66" i="2"/>
  <c r="P67" i="2"/>
  <c r="Q67" i="2"/>
  <c r="E67" i="2"/>
  <c r="D67" i="2"/>
  <c r="AW67" i="2"/>
  <c r="AX67" i="2"/>
  <c r="AZ67" i="2"/>
  <c r="BA67" i="2"/>
  <c r="BM67" i="2"/>
  <c r="BN67" i="2"/>
  <c r="Y68" i="2"/>
  <c r="Z68" i="2"/>
  <c r="BM75" i="2"/>
  <c r="BN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M84" i="2"/>
  <c r="BN84" i="2"/>
  <c r="AZ90" i="2"/>
  <c r="BA90" i="2"/>
  <c r="AI91" i="2"/>
  <c r="AH91" i="2"/>
  <c r="BM94" i="2"/>
  <c r="BN94" i="2"/>
  <c r="K98" i="2"/>
  <c r="J98" i="2"/>
  <c r="AF83" i="2"/>
  <c r="AE83" i="2"/>
  <c r="S83" i="2"/>
  <c r="T83" i="2"/>
  <c r="S95" i="2"/>
  <c r="T95" i="2"/>
  <c r="AZ96" i="2"/>
  <c r="BA96" i="2"/>
  <c r="AF96" i="2"/>
  <c r="AE96" i="2"/>
  <c r="BM96" i="2"/>
  <c r="BN96" i="2"/>
  <c r="V103" i="2"/>
  <c r="W103" i="2"/>
  <c r="AI104" i="2"/>
  <c r="AH104" i="2"/>
  <c r="AQ107" i="2"/>
  <c r="AR107" i="2"/>
  <c r="T110" i="2"/>
  <c r="S110" i="2"/>
  <c r="D111" i="2"/>
  <c r="E111" i="2"/>
  <c r="AZ111" i="2"/>
  <c r="BA111" i="2"/>
  <c r="E123" i="2"/>
  <c r="D123" i="2"/>
  <c r="AZ81" i="2"/>
  <c r="BA81" i="2"/>
  <c r="AF81" i="2"/>
  <c r="AE81" i="2"/>
  <c r="AT83" i="2"/>
  <c r="AU83" i="2"/>
  <c r="BM85" i="2"/>
  <c r="BN85" i="2"/>
  <c r="AT99" i="2"/>
  <c r="AU99" i="2"/>
  <c r="P101" i="2"/>
  <c r="Q101" i="2"/>
  <c r="BM102" i="2"/>
  <c r="BN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M99" i="2"/>
  <c r="BN99" i="2"/>
  <c r="AN107" i="2"/>
  <c r="AO107" i="2"/>
  <c r="S119" i="2"/>
  <c r="T119" i="2"/>
  <c r="AN126" i="2"/>
  <c r="AO126" i="2"/>
  <c r="AT129" i="2"/>
  <c r="AU129" i="2"/>
  <c r="E129" i="2"/>
  <c r="D129" i="2"/>
  <c r="BM132" i="2"/>
  <c r="BN132" i="2"/>
  <c r="AI133" i="2"/>
  <c r="AH133" i="2"/>
  <c r="AQ137" i="2"/>
  <c r="AR137" i="2"/>
  <c r="BM137" i="2"/>
  <c r="BN137" i="2"/>
  <c r="S141" i="2"/>
  <c r="T141" i="2"/>
  <c r="N144" i="2"/>
  <c r="M144" i="2"/>
  <c r="N149" i="2"/>
  <c r="M149" i="2"/>
  <c r="AC154" i="2"/>
  <c r="AB154" i="2"/>
  <c r="BM115" i="2"/>
  <c r="BN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M155" i="2"/>
  <c r="BN155" i="2"/>
  <c r="AL156" i="2"/>
  <c r="AK156" i="2"/>
  <c r="BF159" i="2"/>
  <c r="BG159" i="2"/>
  <c r="AT163" i="2"/>
  <c r="AU163" i="2"/>
  <c r="AI166" i="2"/>
  <c r="AH166" i="2"/>
  <c r="E119" i="2"/>
  <c r="D119" i="2"/>
  <c r="AC122" i="2"/>
  <c r="AB122" i="2"/>
  <c r="BF133" i="2"/>
  <c r="BG133" i="2"/>
  <c r="P133" i="2"/>
  <c r="Q133" i="2"/>
  <c r="AL138" i="2"/>
  <c r="AK138" i="2"/>
  <c r="AZ141" i="2"/>
  <c r="BA141" i="2"/>
  <c r="BM141" i="2"/>
  <c r="BN141" i="2"/>
  <c r="BM144" i="2"/>
  <c r="BN144" i="2"/>
  <c r="J117" i="2"/>
  <c r="K117" i="2"/>
  <c r="P117" i="2"/>
  <c r="Q117" i="2"/>
  <c r="AQ122" i="2"/>
  <c r="AR122" i="2"/>
  <c r="N133" i="2"/>
  <c r="M133" i="2"/>
  <c r="S135" i="2"/>
  <c r="T135" i="2"/>
  <c r="K136" i="2"/>
  <c r="J136" i="2"/>
  <c r="T138" i="2"/>
  <c r="S138" i="2"/>
  <c r="AT144" i="2"/>
  <c r="AU144" i="2"/>
  <c r="AZ149" i="2"/>
  <c r="BA149" i="2"/>
  <c r="AT154" i="2"/>
  <c r="AU154" i="2"/>
  <c r="BC166" i="2"/>
  <c r="BD166" i="2"/>
  <c r="BN166" i="2"/>
  <c r="BM166" i="2"/>
  <c r="BC158" i="2"/>
  <c r="BD158" i="2"/>
  <c r="BN158" i="2"/>
  <c r="BM158" i="2"/>
  <c r="AF161" i="2"/>
  <c r="AE161" i="2"/>
  <c r="S161" i="2"/>
  <c r="T161" i="2"/>
  <c r="AL167" i="2"/>
  <c r="AK167" i="2"/>
  <c r="AT168" i="2"/>
  <c r="AU168" i="2"/>
  <c r="AW168" i="2"/>
  <c r="AX168" i="2"/>
  <c r="AT170" i="2"/>
  <c r="AU170" i="2"/>
  <c r="BC177" i="2"/>
  <c r="BD177" i="2"/>
  <c r="G177" i="2"/>
  <c r="H177" i="2"/>
  <c r="N180" i="2"/>
  <c r="M180" i="2"/>
  <c r="AO185" i="2"/>
  <c r="AN185" i="2"/>
  <c r="BN189" i="2"/>
  <c r="BM189" i="2"/>
  <c r="N191" i="2"/>
  <c r="M191" i="2"/>
  <c r="Y192" i="2"/>
  <c r="Z192" i="2"/>
  <c r="BN192" i="2"/>
  <c r="BM192" i="2"/>
  <c r="Q168" i="2"/>
  <c r="P168" i="2"/>
  <c r="BC169" i="2"/>
  <c r="BD169" i="2"/>
  <c r="AF169" i="2"/>
  <c r="AE169" i="2"/>
  <c r="N172" i="2"/>
  <c r="M172" i="2"/>
  <c r="S173" i="2"/>
  <c r="T173" i="2"/>
  <c r="AW176" i="2"/>
  <c r="AX176" i="2"/>
  <c r="BN178" i="2"/>
  <c r="BM178" i="2"/>
  <c r="BC180" i="2"/>
  <c r="BD180" i="2"/>
  <c r="S185" i="2"/>
  <c r="T185" i="2"/>
  <c r="BN187" i="2"/>
  <c r="BM187" i="2"/>
  <c r="AO190" i="2"/>
  <c r="AN190" i="2"/>
  <c r="V191" i="2"/>
  <c r="W191" i="2"/>
  <c r="N192" i="2"/>
  <c r="M192" i="2"/>
  <c r="AQ194" i="2"/>
  <c r="AR194" i="2"/>
  <c r="AF196" i="2"/>
  <c r="AE196" i="2"/>
  <c r="BI197" i="2"/>
  <c r="BJ197" i="2"/>
  <c r="N199" i="2"/>
  <c r="M199" i="2"/>
  <c r="BN205" i="2"/>
  <c r="BM205" i="2"/>
  <c r="AW207" i="2"/>
  <c r="AX207" i="2"/>
  <c r="AO208" i="2"/>
  <c r="AN208" i="2"/>
  <c r="AF209" i="2"/>
  <c r="AE209" i="2"/>
  <c r="BN211" i="2"/>
  <c r="BM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N196" i="2"/>
  <c r="BM196" i="2"/>
  <c r="BN198" i="2"/>
  <c r="BM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N207" i="2"/>
  <c r="BM207" i="2"/>
  <c r="H208" i="2"/>
  <c r="G208" i="2"/>
  <c r="AQ214" i="2"/>
  <c r="AR214" i="2"/>
  <c r="E214" i="2"/>
  <c r="D214" i="2"/>
  <c r="T216" i="2"/>
  <c r="S216" i="2"/>
  <c r="BN221" i="2"/>
  <c r="BM221" i="2"/>
  <c r="BN232" i="2"/>
  <c r="BM232" i="2"/>
  <c r="S215" i="2"/>
  <c r="T215" i="2"/>
  <c r="AT215" i="2"/>
  <c r="AU215" i="2"/>
  <c r="BN215" i="2"/>
  <c r="BM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N218" i="2"/>
  <c r="BM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N206" i="2"/>
  <c r="BM206" i="2"/>
  <c r="BN217" i="2"/>
  <c r="BM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N233" i="2"/>
  <c r="BM233" i="2"/>
  <c r="S235" i="2"/>
  <c r="T235" i="2"/>
  <c r="K236" i="2"/>
  <c r="J236" i="2"/>
  <c r="S251" i="2"/>
  <c r="T251" i="2"/>
  <c r="BN267" i="2"/>
  <c r="BM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N285" i="2"/>
  <c r="BM285" i="2"/>
  <c r="J289" i="2"/>
  <c r="K289" i="2"/>
  <c r="AF301" i="2"/>
  <c r="AE301" i="2"/>
  <c r="AL242" i="2"/>
  <c r="AK242" i="2"/>
  <c r="AC242" i="2"/>
  <c r="AB242" i="2"/>
  <c r="E242" i="2"/>
  <c r="D242" i="2"/>
  <c r="S245" i="2"/>
  <c r="T245" i="2"/>
  <c r="AW245" i="2"/>
  <c r="AX245" i="2"/>
  <c r="BN245" i="2"/>
  <c r="BM245" i="2"/>
  <c r="J247" i="2"/>
  <c r="K247" i="2"/>
  <c r="AT247" i="2"/>
  <c r="AU247" i="2"/>
  <c r="AZ250" i="2"/>
  <c r="BA250" i="2"/>
  <c r="BC250" i="2"/>
  <c r="BD250" i="2"/>
  <c r="V251" i="2"/>
  <c r="W251" i="2"/>
  <c r="T262" i="2"/>
  <c r="S262" i="2"/>
  <c r="D271" i="2"/>
  <c r="E271" i="2"/>
  <c r="BN271" i="2"/>
  <c r="BM271" i="2"/>
  <c r="N276" i="2"/>
  <c r="M276" i="2"/>
  <c r="BN276" i="2"/>
  <c r="BM276" i="2"/>
  <c r="BN281" i="2"/>
  <c r="BM281" i="2"/>
  <c r="K288" i="2"/>
  <c r="J288" i="2"/>
  <c r="BN291" i="2"/>
  <c r="BM291" i="2"/>
  <c r="G297" i="2"/>
  <c r="H297" i="2"/>
  <c r="BF300" i="2"/>
  <c r="BG300" i="2"/>
  <c r="BN300" i="2"/>
  <c r="BM300" i="2"/>
  <c r="AT297" i="2"/>
  <c r="AU297" i="2"/>
  <c r="V245" i="2"/>
  <c r="W245" i="2"/>
  <c r="AQ256" i="2"/>
  <c r="AR256" i="2"/>
  <c r="T256" i="2"/>
  <c r="S256" i="2"/>
  <c r="BN256" i="2"/>
  <c r="BM256" i="2"/>
  <c r="AO257" i="2"/>
  <c r="AN257" i="2"/>
  <c r="BN257" i="2"/>
  <c r="BM257" i="2"/>
  <c r="AQ260" i="2"/>
  <c r="AR260" i="2"/>
  <c r="N261" i="2"/>
  <c r="M261" i="2"/>
  <c r="J261" i="2"/>
  <c r="K261" i="2"/>
  <c r="V268" i="2"/>
  <c r="W268" i="2"/>
  <c r="BC272" i="2"/>
  <c r="BD272" i="2"/>
  <c r="BN272" i="2"/>
  <c r="BM272" i="2"/>
  <c r="AQ276" i="2"/>
  <c r="AR276" i="2"/>
  <c r="J281" i="2"/>
  <c r="K281" i="2"/>
  <c r="AF284" i="2"/>
  <c r="AE284" i="2"/>
  <c r="V284" i="2"/>
  <c r="W284" i="2"/>
  <c r="AZ285" i="2"/>
  <c r="BA285" i="2"/>
  <c r="AC291" i="2"/>
  <c r="AB291" i="2"/>
  <c r="BN295" i="2"/>
  <c r="BM295" i="2"/>
  <c r="N298" i="2"/>
  <c r="M298" i="2"/>
  <c r="AQ35" i="2"/>
  <c r="AR35" i="2"/>
  <c r="AT42" i="2"/>
  <c r="AU42" i="2"/>
  <c r="Y42" i="2"/>
  <c r="Z42" i="2"/>
  <c r="BC44" i="2"/>
  <c r="BD44" i="2"/>
  <c r="AF44" i="2"/>
  <c r="AE44" i="2"/>
  <c r="E44" i="2"/>
  <c r="D44" i="2"/>
  <c r="AC49" i="2"/>
  <c r="AB49" i="2"/>
  <c r="BI36" i="2"/>
  <c r="BJ36" i="2"/>
  <c r="AL38" i="2"/>
  <c r="AK38" i="2"/>
  <c r="M47" i="2"/>
  <c r="N47" i="2"/>
  <c r="BM47" i="2"/>
  <c r="BN47" i="2"/>
  <c r="BJ58" i="2"/>
  <c r="BI58" i="2"/>
  <c r="AC63" i="2"/>
  <c r="AB63" i="2"/>
  <c r="AQ65" i="2"/>
  <c r="AR65" i="2"/>
  <c r="AW69" i="2"/>
  <c r="AX69" i="2"/>
  <c r="AF72" i="2"/>
  <c r="AE72" i="2"/>
  <c r="AT75" i="2"/>
  <c r="AU75" i="2"/>
  <c r="AN77" i="2"/>
  <c r="AO77" i="2"/>
  <c r="AT87" i="2"/>
  <c r="AU87" i="2"/>
  <c r="BC96" i="2"/>
  <c r="BD96" i="2"/>
  <c r="K104" i="2"/>
  <c r="J104" i="2"/>
  <c r="AT30" i="2"/>
  <c r="AU30" i="2"/>
  <c r="BM37" i="2"/>
  <c r="BN37" i="2"/>
  <c r="AQ58" i="2"/>
  <c r="AR58" i="2"/>
  <c r="N58" i="2"/>
  <c r="M58" i="2"/>
  <c r="BF72" i="2"/>
  <c r="BG72" i="2"/>
  <c r="E72" i="2"/>
  <c r="D72" i="2"/>
  <c r="V96" i="2"/>
  <c r="W96" i="2"/>
  <c r="AN106" i="2"/>
  <c r="AO106" i="2"/>
  <c r="AI119" i="2"/>
  <c r="AH119" i="2"/>
  <c r="S123" i="2"/>
  <c r="T123" i="2"/>
  <c r="AF127" i="2"/>
  <c r="AE127" i="2"/>
  <c r="BM127" i="2"/>
  <c r="BN127" i="2"/>
  <c r="BM130" i="2"/>
  <c r="BN130" i="2"/>
  <c r="AL134" i="2"/>
  <c r="AK134" i="2"/>
  <c r="AF137" i="2"/>
  <c r="AE137" i="2"/>
  <c r="S139" i="2"/>
  <c r="T139" i="2"/>
  <c r="AN143" i="2"/>
  <c r="AO143" i="2"/>
  <c r="AT151" i="2"/>
  <c r="AU151" i="2"/>
  <c r="BJ106" i="2"/>
  <c r="BI106" i="2"/>
  <c r="AI112" i="2"/>
  <c r="AH112" i="2"/>
  <c r="BM112" i="2"/>
  <c r="BN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N164" i="2"/>
  <c r="BM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N270" i="2"/>
  <c r="BM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M92" i="2"/>
  <c r="BN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M33" i="2"/>
  <c r="BN33" i="2"/>
  <c r="AQ36" i="2"/>
  <c r="AR36" i="2"/>
  <c r="AQ37" i="2"/>
  <c r="AR37" i="2"/>
  <c r="AF38" i="2"/>
  <c r="AE38" i="2"/>
  <c r="AF41" i="2"/>
  <c r="AE41" i="2"/>
  <c r="T42" i="2"/>
  <c r="S42" i="2"/>
  <c r="BM46" i="2"/>
  <c r="BN46" i="2"/>
  <c r="AN47" i="2"/>
  <c r="AO47" i="2"/>
  <c r="BM31" i="2"/>
  <c r="BN31" i="2"/>
  <c r="BF52" i="2"/>
  <c r="BG52" i="2"/>
  <c r="BC52" i="2"/>
  <c r="BD52" i="2"/>
  <c r="H52" i="2"/>
  <c r="G52" i="2"/>
  <c r="BM53" i="2"/>
  <c r="BN53" i="2"/>
  <c r="BM61" i="2"/>
  <c r="BN61" i="2"/>
  <c r="V62" i="2"/>
  <c r="W62" i="2"/>
  <c r="BF63" i="2"/>
  <c r="BG63" i="2"/>
  <c r="J63" i="2"/>
  <c r="K63" i="2"/>
  <c r="BM63" i="2"/>
  <c r="BN63" i="2"/>
  <c r="AL57" i="2"/>
  <c r="AK57" i="2"/>
  <c r="AN63" i="2"/>
  <c r="AO63" i="2"/>
  <c r="AT70" i="2"/>
  <c r="AU70" i="2"/>
  <c r="S71" i="2"/>
  <c r="T71" i="2"/>
  <c r="BC72" i="2"/>
  <c r="BD72" i="2"/>
  <c r="S87" i="2"/>
  <c r="T87" i="2"/>
  <c r="AT50" i="2"/>
  <c r="AU50" i="2"/>
  <c r="BM50" i="2"/>
  <c r="BN50" i="2"/>
  <c r="AN55" i="2"/>
  <c r="AO55" i="2"/>
  <c r="AZ59" i="2"/>
  <c r="BA59" i="2"/>
  <c r="E59" i="2"/>
  <c r="D59" i="2"/>
  <c r="N62" i="2"/>
  <c r="M62" i="2"/>
  <c r="AW63" i="2"/>
  <c r="AX63" i="2"/>
  <c r="BM70" i="2"/>
  <c r="BN70" i="2"/>
  <c r="N72" i="2"/>
  <c r="M72" i="2"/>
  <c r="AT74" i="2"/>
  <c r="AU74" i="2"/>
  <c r="AF79" i="2"/>
  <c r="AE79" i="2"/>
  <c r="BJ66" i="2"/>
  <c r="BI66" i="2"/>
  <c r="K66" i="2"/>
  <c r="J66" i="2"/>
  <c r="AN67" i="2"/>
  <c r="AO67" i="2"/>
  <c r="AT67" i="2"/>
  <c r="AU67" i="2"/>
  <c r="Y67" i="2"/>
  <c r="Z67" i="2"/>
  <c r="AC67" i="2"/>
  <c r="AB67" i="2"/>
  <c r="BM79" i="2"/>
  <c r="BN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M82" i="2"/>
  <c r="BN82" i="2"/>
  <c r="Y83" i="2"/>
  <c r="Z83" i="2"/>
  <c r="AF86" i="2"/>
  <c r="AE86" i="2"/>
  <c r="BF96" i="2"/>
  <c r="BG96" i="2"/>
  <c r="N96" i="2"/>
  <c r="M96" i="2"/>
  <c r="S97" i="2"/>
  <c r="T97" i="2"/>
  <c r="BC103" i="2"/>
  <c r="BD103" i="2"/>
  <c r="BM104" i="2"/>
  <c r="BN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M108" i="2"/>
  <c r="BN108" i="2"/>
  <c r="AF122" i="2"/>
  <c r="AE122" i="2"/>
  <c r="BJ129" i="2"/>
  <c r="BI129" i="2"/>
  <c r="P129" i="2"/>
  <c r="Q129" i="2"/>
  <c r="AT132" i="2"/>
  <c r="AU132" i="2"/>
  <c r="G133" i="2"/>
  <c r="H133" i="2"/>
  <c r="AN135" i="2"/>
  <c r="AO135" i="2"/>
  <c r="BM135" i="2"/>
  <c r="BN135" i="2"/>
  <c r="V137" i="2"/>
  <c r="W137" i="2"/>
  <c r="BJ138" i="2"/>
  <c r="BI138" i="2"/>
  <c r="BM139" i="2"/>
  <c r="BN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M145" i="2"/>
  <c r="BN145" i="2"/>
  <c r="AT149" i="2"/>
  <c r="AU149" i="2"/>
  <c r="Q154" i="2"/>
  <c r="P154" i="2"/>
  <c r="AQ155" i="2"/>
  <c r="AR155" i="2"/>
  <c r="BF156" i="2"/>
  <c r="BG156" i="2"/>
  <c r="Q156" i="2"/>
  <c r="P156" i="2"/>
  <c r="J159" i="2"/>
  <c r="K159" i="2"/>
  <c r="BN165" i="2"/>
  <c r="BM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N161" i="2"/>
  <c r="BM161" i="2"/>
  <c r="G167" i="2"/>
  <c r="H167" i="2"/>
  <c r="N167" i="2"/>
  <c r="M167" i="2"/>
  <c r="E168" i="2"/>
  <c r="D168" i="2"/>
  <c r="N168" i="2"/>
  <c r="M168" i="2"/>
  <c r="AW172" i="2"/>
  <c r="AX172" i="2"/>
  <c r="AL177" i="2"/>
  <c r="AK177" i="2"/>
  <c r="AZ180" i="2"/>
  <c r="BA180" i="2"/>
  <c r="BN180" i="2"/>
  <c r="BM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N194" i="2"/>
  <c r="BM194" i="2"/>
  <c r="AW196" i="2"/>
  <c r="AX196" i="2"/>
  <c r="N197" i="2"/>
  <c r="M197" i="2"/>
  <c r="N200" i="2"/>
  <c r="M200" i="2"/>
  <c r="AO200" i="2"/>
  <c r="AN200" i="2"/>
  <c r="N207" i="2"/>
  <c r="M207" i="2"/>
  <c r="T208" i="2"/>
  <c r="S208" i="2"/>
  <c r="AW209" i="2"/>
  <c r="AX209" i="2"/>
  <c r="BN209" i="2"/>
  <c r="BM209" i="2"/>
  <c r="BF212" i="2"/>
  <c r="BG212" i="2"/>
  <c r="BN212" i="2"/>
  <c r="BM212" i="2"/>
  <c r="AO216" i="2"/>
  <c r="AN216" i="2"/>
  <c r="BI221" i="2"/>
  <c r="BJ221" i="2"/>
  <c r="AZ223" i="2"/>
  <c r="BA223" i="2"/>
  <c r="BN230" i="2"/>
  <c r="BM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N173" i="2"/>
  <c r="BM173" i="2"/>
  <c r="BC174" i="2"/>
  <c r="BD174" i="2"/>
  <c r="T176" i="2"/>
  <c r="S176" i="2"/>
  <c r="AW177" i="2"/>
  <c r="AX177" i="2"/>
  <c r="BF180" i="2"/>
  <c r="BG180" i="2"/>
  <c r="AC182" i="2"/>
  <c r="AB182" i="2"/>
  <c r="N185" i="2"/>
  <c r="M185" i="2"/>
  <c r="V192" i="2"/>
  <c r="W192" i="2"/>
  <c r="Q196" i="2"/>
  <c r="P196" i="2"/>
  <c r="AF198" i="2"/>
  <c r="AE198" i="2"/>
  <c r="J199" i="2"/>
  <c r="K199" i="2"/>
  <c r="AT200" i="2"/>
  <c r="AU200" i="2"/>
  <c r="BN200" i="2"/>
  <c r="BM200" i="2"/>
  <c r="BN203" i="2"/>
  <c r="BM203" i="2"/>
  <c r="BC207" i="2"/>
  <c r="BD207" i="2"/>
  <c r="S207" i="2"/>
  <c r="T207" i="2"/>
  <c r="AT208" i="2"/>
  <c r="AU208" i="2"/>
  <c r="V214" i="2"/>
  <c r="W214" i="2"/>
  <c r="BF216" i="2"/>
  <c r="BG216" i="2"/>
  <c r="E216" i="2"/>
  <c r="D216" i="2"/>
  <c r="BN223" i="2"/>
  <c r="BM223" i="2"/>
  <c r="BN228" i="2"/>
  <c r="BM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N240" i="2"/>
  <c r="BM240" i="2"/>
  <c r="BN243" i="2"/>
  <c r="BM243" i="2"/>
  <c r="S249" i="2"/>
  <c r="T249" i="2"/>
  <c r="AF252" i="2"/>
  <c r="AE252" i="2"/>
  <c r="BN254" i="2"/>
  <c r="BM254" i="2"/>
  <c r="AW258" i="2"/>
  <c r="AX258" i="2"/>
  <c r="E258" i="2"/>
  <c r="D258" i="2"/>
  <c r="J263" i="2"/>
  <c r="K263" i="2"/>
  <c r="AO269" i="2"/>
  <c r="AN269" i="2"/>
  <c r="BN269" i="2"/>
  <c r="BM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N234" i="2"/>
  <c r="BM234" i="2"/>
  <c r="AW220" i="2"/>
  <c r="AX220" i="2"/>
  <c r="AT224" i="2"/>
  <c r="AU224" i="2"/>
  <c r="AW224" i="2"/>
  <c r="AX224" i="2"/>
  <c r="BN224" i="2"/>
  <c r="BM224" i="2"/>
  <c r="BI226" i="2"/>
  <c r="BJ226" i="2"/>
  <c r="BN226" i="2"/>
  <c r="BM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N280" i="2"/>
  <c r="BM280" i="2"/>
  <c r="AL281" i="2"/>
  <c r="AK281" i="2"/>
  <c r="BC284" i="2"/>
  <c r="BD284" i="2"/>
  <c r="BC285" i="2"/>
  <c r="BD285" i="2"/>
  <c r="T286" i="2"/>
  <c r="S286" i="2"/>
  <c r="BN286" i="2"/>
  <c r="BM286" i="2"/>
  <c r="D287" i="2"/>
  <c r="E287" i="2"/>
  <c r="Q290" i="2"/>
  <c r="P290" i="2"/>
  <c r="S291" i="2"/>
  <c r="T291" i="2"/>
  <c r="Y293" i="2"/>
  <c r="Z293" i="2"/>
  <c r="V295" i="2"/>
  <c r="W295" i="2"/>
  <c r="AO298" i="2"/>
  <c r="AN298" i="2"/>
  <c r="G299" i="2"/>
  <c r="H299" i="2"/>
  <c r="G301" i="2"/>
  <c r="H301" i="2"/>
  <c r="AT275" i="2"/>
  <c r="AU275" i="2"/>
  <c r="BN275" i="2"/>
  <c r="BM275" i="2"/>
  <c r="E282" i="2"/>
  <c r="D282" i="2"/>
  <c r="N285" i="2"/>
  <c r="M285" i="2"/>
  <c r="Y289" i="2"/>
  <c r="Z289" i="2"/>
  <c r="BN289" i="2"/>
  <c r="BM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N250" i="2"/>
  <c r="BM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M151" i="2"/>
  <c r="BN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M32" i="2"/>
  <c r="BN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M44" i="2"/>
  <c r="BN44" i="2"/>
  <c r="AF45" i="2"/>
  <c r="AE45" i="2"/>
  <c r="AT46" i="2"/>
  <c r="AU46" i="2"/>
  <c r="D47" i="2"/>
  <c r="E47" i="2"/>
  <c r="V47" i="2"/>
  <c r="W47" i="2"/>
  <c r="AL47" i="2"/>
  <c r="AK47" i="2"/>
  <c r="J49" i="2"/>
  <c r="K49" i="2"/>
  <c r="AZ49" i="2"/>
  <c r="BA49" i="2"/>
  <c r="M51" i="2"/>
  <c r="N51" i="2"/>
  <c r="AI51" i="2"/>
  <c r="AH51" i="2"/>
  <c r="AZ51" i="2"/>
  <c r="BA51" i="2"/>
  <c r="BM56" i="2"/>
  <c r="BN56" i="2"/>
  <c r="BM58" i="2"/>
  <c r="BN58" i="2"/>
  <c r="BM65" i="2"/>
  <c r="BN65" i="2"/>
  <c r="BM69" i="2"/>
  <c r="BN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M52" i="2"/>
  <c r="BN52" i="2"/>
  <c r="Y53" i="2"/>
  <c r="Z53" i="2"/>
  <c r="AC60" i="2"/>
  <c r="AB60" i="2"/>
  <c r="BM60" i="2"/>
  <c r="BN60" i="2"/>
  <c r="S61" i="2"/>
  <c r="T61" i="2"/>
  <c r="AQ62" i="2"/>
  <c r="AR62" i="2"/>
  <c r="K62" i="2"/>
  <c r="J62" i="2"/>
  <c r="E62" i="2"/>
  <c r="D62" i="2"/>
  <c r="AT63" i="2"/>
  <c r="AU63" i="2"/>
  <c r="V63" i="2"/>
  <c r="W63" i="2"/>
  <c r="E63" i="2"/>
  <c r="D63" i="2"/>
  <c r="AT57" i="2"/>
  <c r="AU57" i="2"/>
  <c r="BM57" i="2"/>
  <c r="BN57" i="2"/>
  <c r="AN60" i="2"/>
  <c r="AO60" i="2"/>
  <c r="AW62" i="2"/>
  <c r="AX62" i="2"/>
  <c r="V70" i="2"/>
  <c r="W70" i="2"/>
  <c r="AL71" i="2"/>
  <c r="AK71" i="2"/>
  <c r="BM71" i="2"/>
  <c r="BN71" i="2"/>
  <c r="AC72" i="2"/>
  <c r="AB72" i="2"/>
  <c r="AT72" i="2"/>
  <c r="AU72" i="2"/>
  <c r="BM73" i="2"/>
  <c r="BN73" i="2"/>
  <c r="BM87" i="2"/>
  <c r="BN87" i="2"/>
  <c r="AF50" i="2"/>
  <c r="AE50" i="2"/>
  <c r="BJ50" i="2"/>
  <c r="BI50" i="2"/>
  <c r="K50" i="2"/>
  <c r="J50" i="2"/>
  <c r="H50" i="2"/>
  <c r="G50" i="2"/>
  <c r="AL50" i="2"/>
  <c r="AK50" i="2"/>
  <c r="BJ55" i="2"/>
  <c r="BI55" i="2"/>
  <c r="M55" i="2"/>
  <c r="N55" i="2"/>
  <c r="BM55" i="2"/>
  <c r="BN55" i="2"/>
  <c r="AN59" i="2"/>
  <c r="AO59" i="2"/>
  <c r="P59" i="2"/>
  <c r="Q59" i="2"/>
  <c r="BM59" i="2"/>
  <c r="BN59" i="2"/>
  <c r="AQ60" i="2"/>
  <c r="AR60" i="2"/>
  <c r="S63" i="2"/>
  <c r="T63" i="2"/>
  <c r="AQ63" i="2"/>
  <c r="AR63" i="2"/>
  <c r="BC70" i="2"/>
  <c r="BD70" i="2"/>
  <c r="T70" i="2"/>
  <c r="S70" i="2"/>
  <c r="AQ72" i="2"/>
  <c r="AR72" i="2"/>
  <c r="T72" i="2"/>
  <c r="S72" i="2"/>
  <c r="H72" i="2"/>
  <c r="G72" i="2"/>
  <c r="BF74" i="2"/>
  <c r="BG74" i="2"/>
  <c r="AF74" i="2"/>
  <c r="AE74" i="2"/>
  <c r="BM74" i="2"/>
  <c r="BN74" i="2"/>
  <c r="AF66" i="2"/>
  <c r="AE66" i="2"/>
  <c r="Y66" i="2"/>
  <c r="Z66" i="2"/>
  <c r="AT66" i="2"/>
  <c r="AU66" i="2"/>
  <c r="BM66" i="2"/>
  <c r="BN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M78" i="2"/>
  <c r="BN78" i="2"/>
  <c r="BF88" i="2"/>
  <c r="BG88" i="2"/>
  <c r="AF88" i="2"/>
  <c r="AE88" i="2"/>
  <c r="BM88" i="2"/>
  <c r="BN88" i="2"/>
  <c r="AW91" i="2"/>
  <c r="AX91" i="2"/>
  <c r="AF91" i="2"/>
  <c r="AE91" i="2"/>
  <c r="BM91" i="2"/>
  <c r="BN91" i="2"/>
  <c r="AW68" i="2"/>
  <c r="AX68" i="2"/>
  <c r="AI68" i="2"/>
  <c r="AH68" i="2"/>
  <c r="AN68" i="2"/>
  <c r="AO68" i="2"/>
  <c r="N68" i="2"/>
  <c r="M68" i="2"/>
  <c r="AL68" i="2"/>
  <c r="AK68" i="2"/>
  <c r="AZ68" i="2"/>
  <c r="BA68" i="2"/>
  <c r="AF68" i="2"/>
  <c r="AE68" i="2"/>
  <c r="K68" i="2"/>
  <c r="J68" i="2"/>
  <c r="BM68" i="2"/>
  <c r="BN68" i="2"/>
  <c r="AZ74" i="2"/>
  <c r="BA74" i="2"/>
  <c r="BJ76" i="2"/>
  <c r="BI76" i="2"/>
  <c r="AW76" i="2"/>
  <c r="AX76" i="2"/>
  <c r="AF76" i="2"/>
  <c r="AE76" i="2"/>
  <c r="N76" i="2"/>
  <c r="M76" i="2"/>
  <c r="BM76" i="2"/>
  <c r="BN76" i="2"/>
  <c r="AQ78" i="2"/>
  <c r="AR78" i="2"/>
  <c r="BF79" i="2"/>
  <c r="BG79" i="2"/>
  <c r="AZ84" i="2"/>
  <c r="BA84" i="2"/>
  <c r="AF84" i="2"/>
  <c r="AE84" i="2"/>
  <c r="T84" i="2"/>
  <c r="S84" i="2"/>
  <c r="E84" i="2"/>
  <c r="D84" i="2"/>
  <c r="N88" i="2"/>
  <c r="M88" i="2"/>
  <c r="BC88" i="2"/>
  <c r="BD88" i="2"/>
  <c r="AN90" i="2"/>
  <c r="AO90" i="2"/>
  <c r="BM90" i="2"/>
  <c r="BN90" i="2"/>
  <c r="V91" i="2"/>
  <c r="W91" i="2"/>
  <c r="AT91" i="2"/>
  <c r="AU91" i="2"/>
  <c r="AF94" i="2"/>
  <c r="AE94" i="2"/>
  <c r="E94" i="2"/>
  <c r="D94" i="2"/>
  <c r="AI98" i="2"/>
  <c r="AH98" i="2"/>
  <c r="BM98" i="2"/>
  <c r="BN98" i="2"/>
  <c r="T82" i="2"/>
  <c r="S82" i="2"/>
  <c r="AW83" i="2"/>
  <c r="AX83" i="2"/>
  <c r="BM83" i="2"/>
  <c r="BN83" i="2"/>
  <c r="AQ86" i="2"/>
  <c r="AR86" i="2"/>
  <c r="BM86" i="2"/>
  <c r="BN86" i="2"/>
  <c r="BJ95" i="2"/>
  <c r="BI95" i="2"/>
  <c r="AW96" i="2"/>
  <c r="AX96" i="2"/>
  <c r="AL96" i="2"/>
  <c r="AK96" i="2"/>
  <c r="Y96" i="2"/>
  <c r="Z96" i="2"/>
  <c r="H96" i="2"/>
  <c r="G96" i="2"/>
  <c r="BM97" i="2"/>
  <c r="BN97" i="2"/>
  <c r="AZ99" i="2"/>
  <c r="BA99" i="2"/>
  <c r="AI103" i="2"/>
  <c r="AH103" i="2"/>
  <c r="BJ104" i="2"/>
  <c r="BI104" i="2"/>
  <c r="T104" i="2"/>
  <c r="S104" i="2"/>
  <c r="V107" i="2"/>
  <c r="W107" i="2"/>
  <c r="AF108" i="2"/>
  <c r="AE108" i="2"/>
  <c r="N110" i="2"/>
  <c r="M110" i="2"/>
  <c r="AI110" i="2"/>
  <c r="AH110" i="2"/>
  <c r="BJ110" i="2"/>
  <c r="BI110" i="2"/>
  <c r="P111" i="2"/>
  <c r="Q111" i="2"/>
  <c r="AI111" i="2"/>
  <c r="AH111" i="2"/>
  <c r="BM118" i="2"/>
  <c r="BN118" i="2"/>
  <c r="BM123" i="2"/>
  <c r="BN123" i="2"/>
  <c r="AT103" i="2"/>
  <c r="AU103" i="2"/>
  <c r="AF103" i="2"/>
  <c r="AE103" i="2"/>
  <c r="BM103" i="2"/>
  <c r="BN103" i="2"/>
  <c r="N81" i="2"/>
  <c r="M81" i="2"/>
  <c r="AC81" i="2"/>
  <c r="AB81" i="2"/>
  <c r="S81" i="2"/>
  <c r="T81" i="2"/>
  <c r="BM81" i="2"/>
  <c r="BN81" i="2"/>
  <c r="AF85" i="2"/>
  <c r="AE85" i="2"/>
  <c r="P85" i="2"/>
  <c r="Q85" i="2"/>
  <c r="D85" i="2"/>
  <c r="E85" i="2"/>
  <c r="S99" i="2"/>
  <c r="T99" i="2"/>
  <c r="AL101" i="2"/>
  <c r="AK101" i="2"/>
  <c r="AT101" i="2"/>
  <c r="AU101" i="2"/>
  <c r="V101" i="2"/>
  <c r="W101" i="2"/>
  <c r="BM101" i="2"/>
  <c r="BN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M134" i="2"/>
  <c r="BN134" i="2"/>
  <c r="BM148" i="2"/>
  <c r="BN148" i="2"/>
  <c r="BM150" i="2"/>
  <c r="BN150" i="2"/>
  <c r="BN157" i="2"/>
  <c r="BM157" i="2"/>
  <c r="BN162" i="2"/>
  <c r="BM162" i="2"/>
  <c r="AT95" i="2"/>
  <c r="AU95" i="2"/>
  <c r="AW95" i="2"/>
  <c r="AX95" i="2"/>
  <c r="BM95" i="2"/>
  <c r="BN95" i="2"/>
  <c r="V99" i="2"/>
  <c r="W99" i="2"/>
  <c r="BF99" i="2"/>
  <c r="BG99" i="2"/>
  <c r="J99" i="2"/>
  <c r="K99" i="2"/>
  <c r="J103" i="2"/>
  <c r="K103" i="2"/>
  <c r="AQ103" i="2"/>
  <c r="AR103" i="2"/>
  <c r="S107" i="2"/>
  <c r="T107" i="2"/>
  <c r="BC107" i="2"/>
  <c r="BD107" i="2"/>
  <c r="V108" i="2"/>
  <c r="W108" i="2"/>
  <c r="AT119" i="2"/>
  <c r="AU119" i="2"/>
  <c r="AW122" i="2"/>
  <c r="AX122" i="2"/>
  <c r="BM126" i="2"/>
  <c r="BN126" i="2"/>
  <c r="AZ129" i="2"/>
  <c r="BA129" i="2"/>
  <c r="AF129" i="2"/>
  <c r="AE129" i="2"/>
  <c r="J129" i="2"/>
  <c r="K129" i="2"/>
  <c r="BM129" i="2"/>
  <c r="BN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M149" i="2"/>
  <c r="BN149" i="2"/>
  <c r="AW154" i="2"/>
  <c r="AX154" i="2"/>
  <c r="BM154" i="2"/>
  <c r="BN154" i="2"/>
  <c r="AT115" i="2"/>
  <c r="AU115" i="2"/>
  <c r="AW116" i="2"/>
  <c r="AX116" i="2"/>
  <c r="AQ116" i="2"/>
  <c r="AR116" i="2"/>
  <c r="BM116" i="2"/>
  <c r="BN116" i="2"/>
  <c r="V117" i="2"/>
  <c r="W117" i="2"/>
  <c r="BC117" i="2"/>
  <c r="BD117" i="2"/>
  <c r="AZ119" i="2"/>
  <c r="BA119" i="2"/>
  <c r="BC122" i="2"/>
  <c r="BD122" i="2"/>
  <c r="T128" i="2"/>
  <c r="S128" i="2"/>
  <c r="BM128" i="2"/>
  <c r="BN128" i="2"/>
  <c r="AC129" i="2"/>
  <c r="AB129" i="2"/>
  <c r="AT131" i="2"/>
  <c r="AU131" i="2"/>
  <c r="AC133" i="2"/>
  <c r="AB133" i="2"/>
  <c r="AT133" i="2"/>
  <c r="AU133" i="2"/>
  <c r="N136" i="2"/>
  <c r="M136" i="2"/>
  <c r="AL136" i="2"/>
  <c r="AK136" i="2"/>
  <c r="S137" i="2"/>
  <c r="T137" i="2"/>
  <c r="AN137" i="2"/>
  <c r="AO137" i="2"/>
  <c r="AW138" i="2"/>
  <c r="AX138" i="2"/>
  <c r="AN141" i="2"/>
  <c r="AO141" i="2"/>
  <c r="BF141" i="2"/>
  <c r="BG141" i="2"/>
  <c r="BM142" i="2"/>
  <c r="BN142" i="2"/>
  <c r="AI144" i="2"/>
  <c r="AH144" i="2"/>
  <c r="BJ145" i="2"/>
  <c r="BI145" i="2"/>
  <c r="AN145" i="2"/>
  <c r="AO145" i="2"/>
  <c r="Y145" i="2"/>
  <c r="Z145" i="2"/>
  <c r="V149" i="2"/>
  <c r="W149" i="2"/>
  <c r="AN149" i="2"/>
  <c r="AO149" i="2"/>
  <c r="BF152" i="2"/>
  <c r="BG152" i="2"/>
  <c r="BM152" i="2"/>
  <c r="BN152" i="2"/>
  <c r="Y154" i="2"/>
  <c r="Z154" i="2"/>
  <c r="BJ154" i="2"/>
  <c r="BI154" i="2"/>
  <c r="S155" i="2"/>
  <c r="T155" i="2"/>
  <c r="J155" i="2"/>
  <c r="K155" i="2"/>
  <c r="AZ156" i="2"/>
  <c r="BA156" i="2"/>
  <c r="AF156" i="2"/>
  <c r="AE156" i="2"/>
  <c r="BM156" i="2"/>
  <c r="BN156" i="2"/>
  <c r="V159" i="2"/>
  <c r="W159" i="2"/>
  <c r="BN159" i="2"/>
  <c r="BM159" i="2"/>
  <c r="N165" i="2"/>
  <c r="M165" i="2"/>
  <c r="K166" i="2"/>
  <c r="J166" i="2"/>
  <c r="BC119" i="2"/>
  <c r="BD119" i="2"/>
  <c r="J119" i="2"/>
  <c r="K119" i="2"/>
  <c r="BM119" i="2"/>
  <c r="BN119" i="2"/>
  <c r="Q122" i="2"/>
  <c r="P122" i="2"/>
  <c r="BJ122" i="2"/>
  <c r="BI122" i="2"/>
  <c r="T122" i="2"/>
  <c r="S122" i="2"/>
  <c r="BM122" i="2"/>
  <c r="BN122" i="2"/>
  <c r="AZ133" i="2"/>
  <c r="BA133" i="2"/>
  <c r="AF133" i="2"/>
  <c r="AE133" i="2"/>
  <c r="BM133" i="2"/>
  <c r="BN133" i="2"/>
  <c r="AQ138" i="2"/>
  <c r="AR138" i="2"/>
  <c r="Y138" i="2"/>
  <c r="Z138" i="2"/>
  <c r="BM138" i="2"/>
  <c r="BN138" i="2"/>
  <c r="AI141" i="2"/>
  <c r="AH141" i="2"/>
  <c r="G141" i="2"/>
  <c r="H141" i="2"/>
  <c r="AF144" i="2"/>
  <c r="AE144" i="2"/>
  <c r="H144" i="2"/>
  <c r="G144" i="2"/>
  <c r="AT117" i="2"/>
  <c r="AU117" i="2"/>
  <c r="S117" i="2"/>
  <c r="T117" i="2"/>
  <c r="E117" i="2"/>
  <c r="D117" i="2"/>
  <c r="AZ117" i="2"/>
  <c r="BA117" i="2"/>
  <c r="AF117" i="2"/>
  <c r="AE117" i="2"/>
  <c r="BM117" i="2"/>
  <c r="BN117" i="2"/>
  <c r="Y122" i="2"/>
  <c r="Z122" i="2"/>
  <c r="BJ126" i="2"/>
  <c r="BI126" i="2"/>
  <c r="Y132" i="2"/>
  <c r="Z132" i="2"/>
  <c r="V133" i="2"/>
  <c r="W133" i="2"/>
  <c r="BC133" i="2"/>
  <c r="BD133" i="2"/>
  <c r="BF135" i="2"/>
  <c r="BG135" i="2"/>
  <c r="V136" i="2"/>
  <c r="W136" i="2"/>
  <c r="BM136" i="2"/>
  <c r="BN136" i="2"/>
  <c r="AW137" i="2"/>
  <c r="AX137" i="2"/>
  <c r="AF138" i="2"/>
  <c r="AE138" i="2"/>
  <c r="Y141" i="2"/>
  <c r="Z141" i="2"/>
  <c r="Y144" i="2"/>
  <c r="Z144" i="2"/>
  <c r="S149" i="2"/>
  <c r="T149" i="2"/>
  <c r="AQ149" i="2"/>
  <c r="AR149" i="2"/>
  <c r="BJ149" i="2"/>
  <c r="BI149" i="2"/>
  <c r="AF154" i="2"/>
  <c r="AE154" i="2"/>
  <c r="AZ154" i="2"/>
  <c r="BA154" i="2"/>
  <c r="BN163" i="2"/>
  <c r="BM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N167" i="2"/>
  <c r="BM167" i="2"/>
  <c r="AO168" i="2"/>
  <c r="AN168" i="2"/>
  <c r="BF168" i="2"/>
  <c r="BG168" i="2"/>
  <c r="T168" i="2"/>
  <c r="S168" i="2"/>
  <c r="BN168" i="2"/>
  <c r="BM168" i="2"/>
  <c r="AI172" i="2"/>
  <c r="AH172" i="2"/>
  <c r="BJ172" i="2"/>
  <c r="BI172" i="2"/>
  <c r="AQ177" i="2"/>
  <c r="AR177" i="2"/>
  <c r="Y177" i="2"/>
  <c r="Z177" i="2"/>
  <c r="BN177" i="2"/>
  <c r="BM177" i="2"/>
  <c r="AI180" i="2"/>
  <c r="AH180" i="2"/>
  <c r="H180" i="2"/>
  <c r="G180" i="2"/>
  <c r="BC185" i="2"/>
  <c r="BD185" i="2"/>
  <c r="BN185" i="2"/>
  <c r="BM185" i="2"/>
  <c r="N189" i="2"/>
  <c r="M189" i="2"/>
  <c r="E189" i="2"/>
  <c r="D189" i="2"/>
  <c r="AW191" i="2"/>
  <c r="AX191" i="2"/>
  <c r="AF191" i="2"/>
  <c r="AE191" i="2"/>
  <c r="BN191" i="2"/>
  <c r="BM191" i="2"/>
  <c r="AF192" i="2"/>
  <c r="AE192" i="2"/>
  <c r="Q192" i="2"/>
  <c r="P192" i="2"/>
  <c r="E192" i="2"/>
  <c r="D192" i="2"/>
  <c r="AZ158" i="2"/>
  <c r="BA158" i="2"/>
  <c r="BJ167" i="2"/>
  <c r="BI167" i="2"/>
  <c r="Y168" i="2"/>
  <c r="Z168" i="2"/>
  <c r="AQ168" i="2"/>
  <c r="AR168" i="2"/>
  <c r="BJ168" i="2"/>
  <c r="BI168" i="2"/>
  <c r="AC169" i="2"/>
  <c r="AB169" i="2"/>
  <c r="AZ169" i="2"/>
  <c r="BA169" i="2"/>
  <c r="S169" i="2"/>
  <c r="T169" i="2"/>
  <c r="BN169" i="2"/>
  <c r="BM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N190" i="2"/>
  <c r="BM190" i="2"/>
  <c r="AI191" i="2"/>
  <c r="AH191" i="2"/>
  <c r="BF191" i="2"/>
  <c r="BG191" i="2"/>
  <c r="T192" i="2"/>
  <c r="S192" i="2"/>
  <c r="AT192" i="2"/>
  <c r="AU192" i="2"/>
  <c r="Q194" i="2"/>
  <c r="P194" i="2"/>
  <c r="E194" i="2"/>
  <c r="D194" i="2"/>
  <c r="AO196" i="2"/>
  <c r="AN196" i="2"/>
  <c r="BF196" i="2"/>
  <c r="BG196" i="2"/>
  <c r="BN197" i="2"/>
  <c r="BM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N227" i="2"/>
  <c r="BM227" i="2"/>
  <c r="Y228" i="2"/>
  <c r="Z228" i="2"/>
  <c r="E230" i="2"/>
  <c r="D230" i="2"/>
  <c r="AI232" i="2"/>
  <c r="AH232" i="2"/>
  <c r="BN238" i="2"/>
  <c r="BM238" i="2"/>
  <c r="BN244" i="2"/>
  <c r="BM244" i="2"/>
  <c r="BN264" i="2"/>
  <c r="BM264" i="2"/>
  <c r="BN266" i="2"/>
  <c r="BM266" i="2"/>
  <c r="BN274" i="2"/>
  <c r="BM274" i="2"/>
  <c r="AC158" i="2"/>
  <c r="AB158" i="2"/>
  <c r="AI167" i="2"/>
  <c r="AH167" i="2"/>
  <c r="BC168" i="2"/>
  <c r="BD168" i="2"/>
  <c r="BN170" i="2"/>
  <c r="BM170" i="2"/>
  <c r="AC172" i="2"/>
  <c r="AB172" i="2"/>
  <c r="Y172" i="2"/>
  <c r="Z172" i="2"/>
  <c r="K172" i="2"/>
  <c r="J172" i="2"/>
  <c r="BN172" i="2"/>
  <c r="BM172" i="2"/>
  <c r="AQ176" i="2"/>
  <c r="AR176" i="2"/>
  <c r="V176" i="2"/>
  <c r="W176" i="2"/>
  <c r="BN176" i="2"/>
  <c r="BM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N171" i="2"/>
  <c r="BM171" i="2"/>
  <c r="BF172" i="2"/>
  <c r="BG172" i="2"/>
  <c r="P173" i="2"/>
  <c r="Q173" i="2"/>
  <c r="E173" i="2"/>
  <c r="D173" i="2"/>
  <c r="H174" i="2"/>
  <c r="G174" i="2"/>
  <c r="AF174" i="2"/>
  <c r="AE174" i="2"/>
  <c r="BN174" i="2"/>
  <c r="BM174" i="2"/>
  <c r="Y176" i="2"/>
  <c r="Z176" i="2"/>
  <c r="AZ176" i="2"/>
  <c r="BA176" i="2"/>
  <c r="AF180" i="2"/>
  <c r="AE180" i="2"/>
  <c r="AW180" i="2"/>
  <c r="AX180" i="2"/>
  <c r="BF182" i="2"/>
  <c r="BG182" i="2"/>
  <c r="T182" i="2"/>
  <c r="S182" i="2"/>
  <c r="BN182" i="2"/>
  <c r="BM182" i="2"/>
  <c r="AC185" i="2"/>
  <c r="AB185" i="2"/>
  <c r="S191" i="2"/>
  <c r="T191" i="2"/>
  <c r="AL192" i="2"/>
  <c r="AK192" i="2"/>
  <c r="AW192" i="2"/>
  <c r="AX192" i="2"/>
  <c r="Y196" i="2"/>
  <c r="Z196" i="2"/>
  <c r="T198" i="2"/>
  <c r="S198" i="2"/>
  <c r="BC198" i="2"/>
  <c r="BD198" i="2"/>
  <c r="AI199" i="2"/>
  <c r="AH199" i="2"/>
  <c r="BN199" i="2"/>
  <c r="BM199" i="2"/>
  <c r="AZ200" i="2"/>
  <c r="BA200" i="2"/>
  <c r="AF200" i="2"/>
  <c r="AE200" i="2"/>
  <c r="K200" i="2"/>
  <c r="J200" i="2"/>
  <c r="BN202" i="2"/>
  <c r="BM202" i="2"/>
  <c r="AT203" i="2"/>
  <c r="AU203" i="2"/>
  <c r="S203" i="2"/>
  <c r="T203" i="2"/>
  <c r="AT207" i="2"/>
  <c r="AU207" i="2"/>
  <c r="Y207" i="2"/>
  <c r="Z207" i="2"/>
  <c r="G207" i="2"/>
  <c r="H207" i="2"/>
  <c r="AZ208" i="2"/>
  <c r="BA208" i="2"/>
  <c r="AL208" i="2"/>
  <c r="AK208" i="2"/>
  <c r="BN208" i="2"/>
  <c r="BM208" i="2"/>
  <c r="AI214" i="2"/>
  <c r="AH214" i="2"/>
  <c r="Q214" i="2"/>
  <c r="P214" i="2"/>
  <c r="BN214" i="2"/>
  <c r="BM214" i="2"/>
  <c r="AW216" i="2"/>
  <c r="AX216" i="2"/>
  <c r="N216" i="2"/>
  <c r="M216" i="2"/>
  <c r="BN216" i="2"/>
  <c r="BM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N237" i="2"/>
  <c r="BM237" i="2"/>
  <c r="AO239" i="2"/>
  <c r="AN239" i="2"/>
  <c r="BF240" i="2"/>
  <c r="BG240" i="2"/>
  <c r="K240" i="2"/>
  <c r="J240" i="2"/>
  <c r="AC241" i="2"/>
  <c r="AB241" i="2"/>
  <c r="BC241" i="2"/>
  <c r="BD241" i="2"/>
  <c r="AT243" i="2"/>
  <c r="AU243" i="2"/>
  <c r="S243" i="2"/>
  <c r="T243" i="2"/>
  <c r="AW249" i="2"/>
  <c r="AX249" i="2"/>
  <c r="N249" i="2"/>
  <c r="M249" i="2"/>
  <c r="BN249" i="2"/>
  <c r="BM249" i="2"/>
  <c r="BN252" i="2"/>
  <c r="BM252" i="2"/>
  <c r="Q254" i="2"/>
  <c r="P254" i="2"/>
  <c r="E254" i="2"/>
  <c r="D254" i="2"/>
  <c r="AL258" i="2"/>
  <c r="AK258" i="2"/>
  <c r="N258" i="2"/>
  <c r="M258" i="2"/>
  <c r="BN258" i="2"/>
  <c r="BM258" i="2"/>
  <c r="S263" i="2"/>
  <c r="T263" i="2"/>
  <c r="BN263" i="2"/>
  <c r="BM263" i="2"/>
  <c r="AT269" i="2"/>
  <c r="AU269" i="2"/>
  <c r="Y269" i="2"/>
  <c r="Z269" i="2"/>
  <c r="J269" i="2"/>
  <c r="K269" i="2"/>
  <c r="BF206" i="2"/>
  <c r="BG206" i="2"/>
  <c r="AZ217" i="2"/>
  <c r="BA217" i="2"/>
  <c r="AQ218" i="2"/>
  <c r="AR218" i="2"/>
  <c r="T218" i="2"/>
  <c r="S218" i="2"/>
  <c r="AC220" i="2"/>
  <c r="AB220" i="2"/>
  <c r="AQ222" i="2"/>
  <c r="AR222" i="2"/>
  <c r="AL222" i="2"/>
  <c r="AK222" i="2"/>
  <c r="BN222" i="2"/>
  <c r="BM222" i="2"/>
  <c r="T224" i="2"/>
  <c r="S224" i="2"/>
  <c r="AZ225" i="2"/>
  <c r="BA225" i="2"/>
  <c r="AL225" i="2"/>
  <c r="AK225" i="2"/>
  <c r="BC225" i="2"/>
  <c r="BD225" i="2"/>
  <c r="AO225" i="2"/>
  <c r="AN225" i="2"/>
  <c r="S225" i="2"/>
  <c r="T225" i="2"/>
  <c r="BN225" i="2"/>
  <c r="BM225" i="2"/>
  <c r="AW226" i="2"/>
  <c r="AX226" i="2"/>
  <c r="BC231" i="2"/>
  <c r="BD231" i="2"/>
  <c r="AT233" i="2"/>
  <c r="AU233" i="2"/>
  <c r="N234" i="2"/>
  <c r="M234" i="2"/>
  <c r="AZ234" i="2"/>
  <c r="BA234" i="2"/>
  <c r="AW236" i="2"/>
  <c r="AX236" i="2"/>
  <c r="BN239" i="2"/>
  <c r="BM239" i="2"/>
  <c r="AZ241" i="2"/>
  <c r="BA241" i="2"/>
  <c r="AL241" i="2"/>
  <c r="AK241" i="2"/>
  <c r="BN241" i="2"/>
  <c r="BM241" i="2"/>
  <c r="AO206" i="2"/>
  <c r="AN206" i="2"/>
  <c r="AZ206" i="2"/>
  <c r="BA206" i="2"/>
  <c r="K206" i="2"/>
  <c r="J206" i="2"/>
  <c r="AF206" i="2"/>
  <c r="AE206" i="2"/>
  <c r="E206" i="2"/>
  <c r="D206" i="2"/>
  <c r="AW217" i="2"/>
  <c r="AX217" i="2"/>
  <c r="D217" i="2"/>
  <c r="E217" i="2"/>
  <c r="AO217" i="2"/>
  <c r="AN217" i="2"/>
  <c r="S219" i="2"/>
  <c r="T219" i="2"/>
  <c r="BN219" i="2"/>
  <c r="BM219" i="2"/>
  <c r="BF220" i="2"/>
  <c r="BG220" i="2"/>
  <c r="AL220" i="2"/>
  <c r="AK220" i="2"/>
  <c r="Q220" i="2"/>
  <c r="P220" i="2"/>
  <c r="Y220" i="2"/>
  <c r="Z220" i="2"/>
  <c r="K220" i="2"/>
  <c r="J220" i="2"/>
  <c r="BN220" i="2"/>
  <c r="BM220" i="2"/>
  <c r="AC231" i="2"/>
  <c r="AB231" i="2"/>
  <c r="J231" i="2"/>
  <c r="K231" i="2"/>
  <c r="AI231" i="2"/>
  <c r="AH231" i="2"/>
  <c r="P231" i="2"/>
  <c r="Q231" i="2"/>
  <c r="BN231" i="2"/>
  <c r="BM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N235" i="2"/>
  <c r="BM235" i="2"/>
  <c r="AQ236" i="2"/>
  <c r="AR236" i="2"/>
  <c r="BN236" i="2"/>
  <c r="BM236" i="2"/>
  <c r="AQ251" i="2"/>
  <c r="AR251" i="2"/>
  <c r="BN251" i="2"/>
  <c r="BM251" i="2"/>
  <c r="AO267" i="2"/>
  <c r="AN267" i="2"/>
  <c r="AI267" i="2"/>
  <c r="AH267" i="2"/>
  <c r="G267" i="2"/>
  <c r="H267" i="2"/>
  <c r="AQ278" i="2"/>
  <c r="AR278" i="2"/>
  <c r="Y278" i="2"/>
  <c r="Z278" i="2"/>
  <c r="BN278" i="2"/>
  <c r="BM278" i="2"/>
  <c r="N245" i="2"/>
  <c r="M245" i="2"/>
  <c r="AC247" i="2"/>
  <c r="AB247" i="2"/>
  <c r="BI248" i="2"/>
  <c r="BJ248" i="2"/>
  <c r="K248" i="2"/>
  <c r="J248" i="2"/>
  <c r="AL248" i="2"/>
  <c r="AK248" i="2"/>
  <c r="AI248" i="2"/>
  <c r="AH248" i="2"/>
  <c r="BN248" i="2"/>
  <c r="BM248" i="2"/>
  <c r="BI250" i="2"/>
  <c r="BJ250" i="2"/>
  <c r="AZ255" i="2"/>
  <c r="BA255" i="2"/>
  <c r="BN255" i="2"/>
  <c r="BM255" i="2"/>
  <c r="N256" i="2"/>
  <c r="M256" i="2"/>
  <c r="G257" i="2"/>
  <c r="H257" i="2"/>
  <c r="AI257" i="2"/>
  <c r="AH257" i="2"/>
  <c r="J259" i="2"/>
  <c r="K259" i="2"/>
  <c r="BN259" i="2"/>
  <c r="BM259" i="2"/>
  <c r="T260" i="2"/>
  <c r="S260" i="2"/>
  <c r="BC261" i="2"/>
  <c r="BD261" i="2"/>
  <c r="T268" i="2"/>
  <c r="S268" i="2"/>
  <c r="AF271" i="2"/>
  <c r="AE271" i="2"/>
  <c r="Y272" i="2"/>
  <c r="Z272" i="2"/>
  <c r="BI272" i="2"/>
  <c r="BJ272" i="2"/>
  <c r="AL273" i="2"/>
  <c r="AK273" i="2"/>
  <c r="N273" i="2"/>
  <c r="M273" i="2"/>
  <c r="BC273" i="2"/>
  <c r="BD273" i="2"/>
  <c r="AO273" i="2"/>
  <c r="AN273" i="2"/>
  <c r="AC273" i="2"/>
  <c r="AB273" i="2"/>
  <c r="BN273" i="2"/>
  <c r="BM273" i="2"/>
  <c r="AZ275" i="2"/>
  <c r="BA275" i="2"/>
  <c r="AT276" i="2"/>
  <c r="AU276" i="2"/>
  <c r="T278" i="2"/>
  <c r="S278" i="2"/>
  <c r="BI278" i="2"/>
  <c r="BJ278" i="2"/>
  <c r="BN279" i="2"/>
  <c r="BM279" i="2"/>
  <c r="T280" i="2"/>
  <c r="S280" i="2"/>
  <c r="K280" i="2"/>
  <c r="J280" i="2"/>
  <c r="AC281" i="2"/>
  <c r="AB281" i="2"/>
  <c r="AT281" i="2"/>
  <c r="AU281" i="2"/>
  <c r="N284" i="2"/>
  <c r="M284" i="2"/>
  <c r="G285" i="2"/>
  <c r="H285" i="2"/>
  <c r="AI285" i="2"/>
  <c r="AH285" i="2"/>
  <c r="BI285" i="2"/>
  <c r="BJ285" i="2"/>
  <c r="AF286" i="2"/>
  <c r="AE286" i="2"/>
  <c r="H286" i="2"/>
  <c r="G286" i="2"/>
  <c r="Q286" i="2"/>
  <c r="P286" i="2"/>
  <c r="BN287" i="2"/>
  <c r="BM287" i="2"/>
  <c r="AF289" i="2"/>
  <c r="AE289" i="2"/>
  <c r="AW289" i="2"/>
  <c r="AX289" i="2"/>
  <c r="AO290" i="2"/>
  <c r="AN290" i="2"/>
  <c r="BN290" i="2"/>
  <c r="BM290" i="2"/>
  <c r="AZ291" i="2"/>
  <c r="BA291" i="2"/>
  <c r="AF293" i="2"/>
  <c r="AE293" i="2"/>
  <c r="P293" i="2"/>
  <c r="Q293" i="2"/>
  <c r="BN293" i="2"/>
  <c r="BM293" i="2"/>
  <c r="Y296" i="2"/>
  <c r="Z296" i="2"/>
  <c r="V297" i="2"/>
  <c r="W297" i="2"/>
  <c r="BC299" i="2"/>
  <c r="BD299" i="2"/>
  <c r="AO299" i="2"/>
  <c r="AN299" i="2"/>
  <c r="BN299" i="2"/>
  <c r="BM299" i="2"/>
  <c r="BC300" i="2"/>
  <c r="BD300" i="2"/>
  <c r="N301" i="2"/>
  <c r="M301" i="2"/>
  <c r="AO301" i="2"/>
  <c r="AN301" i="2"/>
  <c r="AF275" i="2"/>
  <c r="AE275" i="2"/>
  <c r="D275" i="2"/>
  <c r="E275" i="2"/>
  <c r="P275" i="2"/>
  <c r="Q275" i="2"/>
  <c r="BN282" i="2"/>
  <c r="BM282" i="2"/>
  <c r="BF285" i="2"/>
  <c r="BG285" i="2"/>
  <c r="S285" i="2"/>
  <c r="T285" i="2"/>
  <c r="E285" i="2"/>
  <c r="D285" i="2"/>
  <c r="AT289" i="2"/>
  <c r="AU289" i="2"/>
  <c r="S289" i="2"/>
  <c r="T289" i="2"/>
  <c r="E289" i="2"/>
  <c r="D289" i="2"/>
  <c r="AT301" i="2"/>
  <c r="AU301" i="2"/>
  <c r="P301" i="2"/>
  <c r="Q301" i="2"/>
  <c r="BN301" i="2"/>
  <c r="BM301" i="2"/>
  <c r="T242" i="2"/>
  <c r="S242" i="2"/>
  <c r="AQ242" i="2"/>
  <c r="AR242" i="2"/>
  <c r="H242" i="2"/>
  <c r="G242" i="2"/>
  <c r="AF242" i="2"/>
  <c r="AE242" i="2"/>
  <c r="BN242" i="2"/>
  <c r="BM242" i="2"/>
  <c r="AC245" i="2"/>
  <c r="AB245" i="2"/>
  <c r="BC245" i="2"/>
  <c r="BD245" i="2"/>
  <c r="G245" i="2"/>
  <c r="H245" i="2"/>
  <c r="AQ245" i="2"/>
  <c r="AR245" i="2"/>
  <c r="P245" i="2"/>
  <c r="Q245" i="2"/>
  <c r="Q246" i="2"/>
  <c r="P246" i="2"/>
  <c r="BN246" i="2"/>
  <c r="BM246" i="2"/>
  <c r="V247" i="2"/>
  <c r="W247" i="2"/>
  <c r="AI247" i="2"/>
  <c r="AH247" i="2"/>
  <c r="BC247" i="2"/>
  <c r="BD247" i="2"/>
  <c r="AO247" i="2"/>
  <c r="AN247" i="2"/>
  <c r="BN247" i="2"/>
  <c r="BM247" i="2"/>
  <c r="AF250" i="2"/>
  <c r="AE250" i="2"/>
  <c r="E250" i="2"/>
  <c r="D250" i="2"/>
  <c r="AO250" i="2"/>
  <c r="AN250" i="2"/>
  <c r="H250" i="2"/>
  <c r="G250" i="2"/>
  <c r="Q250" i="2"/>
  <c r="P250" i="2"/>
  <c r="AQ262" i="2"/>
  <c r="AR262" i="2"/>
  <c r="BN262" i="2"/>
  <c r="BM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N288" i="2"/>
  <c r="BM288" i="2"/>
  <c r="BC291" i="2"/>
  <c r="BD291" i="2"/>
  <c r="J291" i="2"/>
  <c r="K291" i="2"/>
  <c r="P291" i="2"/>
  <c r="Q291" i="2"/>
  <c r="P297" i="2"/>
  <c r="Q297" i="2"/>
  <c r="AI297" i="2"/>
  <c r="AH297" i="2"/>
  <c r="AL300" i="2"/>
  <c r="AK300" i="2"/>
  <c r="N300" i="2"/>
  <c r="M300" i="2"/>
  <c r="V300" i="2"/>
  <c r="W300" i="2"/>
  <c r="BC297" i="2"/>
  <c r="BD297" i="2"/>
  <c r="AO297" i="2"/>
  <c r="AN297" i="2"/>
  <c r="S297" i="2"/>
  <c r="T297" i="2"/>
  <c r="BN297" i="2"/>
  <c r="BM297" i="2"/>
  <c r="BI245" i="2"/>
  <c r="BJ245" i="2"/>
  <c r="AT251" i="2"/>
  <c r="AU251" i="2"/>
  <c r="AF256" i="2"/>
  <c r="AE256" i="2"/>
  <c r="BC256" i="2"/>
  <c r="BD256" i="2"/>
  <c r="H256" i="2"/>
  <c r="G256" i="2"/>
  <c r="AZ257" i="2"/>
  <c r="BA257" i="2"/>
  <c r="P257" i="2"/>
  <c r="Q257" i="2"/>
  <c r="AC257" i="2"/>
  <c r="AB257" i="2"/>
  <c r="N257" i="2"/>
  <c r="M257" i="2"/>
  <c r="AT260" i="2"/>
  <c r="AU260" i="2"/>
  <c r="H260" i="2"/>
  <c r="G260" i="2"/>
  <c r="BN260" i="2"/>
  <c r="BM260" i="2"/>
  <c r="V261" i="2"/>
  <c r="W261" i="2"/>
  <c r="D261" i="2"/>
  <c r="E261" i="2"/>
  <c r="Y261" i="2"/>
  <c r="Z261" i="2"/>
  <c r="BN261" i="2"/>
  <c r="BM261" i="2"/>
  <c r="AL268" i="2"/>
  <c r="AK268" i="2"/>
  <c r="Y268" i="2"/>
  <c r="Z268" i="2"/>
  <c r="BN268" i="2"/>
  <c r="BM268" i="2"/>
  <c r="T272" i="2"/>
  <c r="S272" i="2"/>
  <c r="BF272" i="2"/>
  <c r="BG272" i="2"/>
  <c r="AI272" i="2"/>
  <c r="AH272" i="2"/>
  <c r="J275" i="2"/>
  <c r="K275" i="2"/>
  <c r="BF275" i="2"/>
  <c r="BG275" i="2"/>
  <c r="AW278" i="2"/>
  <c r="AX278" i="2"/>
  <c r="V281" i="2"/>
  <c r="W281" i="2"/>
  <c r="BI281" i="2"/>
  <c r="BJ281" i="2"/>
  <c r="T284" i="2"/>
  <c r="S284" i="2"/>
  <c r="BN284" i="2"/>
  <c r="BM284" i="2"/>
  <c r="Y285" i="2"/>
  <c r="Z285" i="2"/>
  <c r="AL285" i="2"/>
  <c r="AK285" i="2"/>
  <c r="AT288" i="2"/>
  <c r="AU288" i="2"/>
  <c r="V289" i="2"/>
  <c r="W289" i="2"/>
  <c r="BC289" i="2"/>
  <c r="BD289" i="2"/>
  <c r="AT291" i="2"/>
  <c r="AU291" i="2"/>
  <c r="P295" i="2"/>
  <c r="Q295" i="2"/>
  <c r="E295" i="2"/>
  <c r="D295" i="2"/>
  <c r="BN296" i="2"/>
  <c r="BM296" i="2"/>
  <c r="AW297" i="2"/>
  <c r="AX297" i="2"/>
  <c r="BN298" i="2"/>
  <c r="BM298" i="2"/>
  <c r="AT300" i="2"/>
  <c r="AU300" i="2"/>
  <c r="BC301" i="2"/>
  <c r="BD301" i="2"/>
  <c r="BM35" i="2"/>
  <c r="BN35" i="2"/>
  <c r="BC42" i="2"/>
  <c r="BD42" i="2"/>
  <c r="AQ42" i="2"/>
  <c r="AR42" i="2"/>
  <c r="AF42" i="2"/>
  <c r="AE42" i="2"/>
  <c r="Q42" i="2"/>
  <c r="P42" i="2"/>
  <c r="BM42" i="2"/>
  <c r="BN42" i="2"/>
  <c r="AZ44" i="2"/>
  <c r="BA44" i="2"/>
  <c r="AN44" i="2"/>
  <c r="AO44" i="2"/>
  <c r="Y44" i="2"/>
  <c r="Z44" i="2"/>
  <c r="H44" i="2"/>
  <c r="G44" i="2"/>
  <c r="BC49" i="2"/>
  <c r="BD49" i="2"/>
  <c r="AN49" i="2"/>
  <c r="AO49" i="2"/>
  <c r="P49" i="2"/>
  <c r="Q49" i="2"/>
  <c r="BM49" i="2"/>
  <c r="BN49" i="2"/>
  <c r="AL36" i="2"/>
  <c r="AK36" i="2"/>
  <c r="T36" i="2"/>
  <c r="S36" i="2"/>
  <c r="AZ38" i="2"/>
  <c r="BA38" i="2"/>
  <c r="BM38" i="2"/>
  <c r="BN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M77" i="2"/>
  <c r="BN77" i="2"/>
  <c r="K96" i="2"/>
  <c r="J96" i="2"/>
  <c r="AN96" i="2"/>
  <c r="AO96" i="2"/>
  <c r="AT100" i="2"/>
  <c r="AU100" i="2"/>
  <c r="BM100" i="2"/>
  <c r="BN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M106" i="2"/>
  <c r="BN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M143" i="2"/>
  <c r="BN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M140" i="2"/>
  <c r="BN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M89" i="2"/>
  <c r="BN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N184" i="2"/>
  <c r="BM184" i="2"/>
  <c r="AT188" i="2"/>
  <c r="AU188" i="2"/>
  <c r="Q188" i="2"/>
  <c r="P188" i="2"/>
  <c r="BN188" i="2"/>
  <c r="BM188" i="2"/>
  <c r="BN179" i="2"/>
  <c r="BM179" i="2"/>
  <c r="AF183" i="2"/>
  <c r="AE183" i="2"/>
  <c r="BN183" i="2"/>
  <c r="BM183" i="2"/>
  <c r="AF184" i="2"/>
  <c r="AE184" i="2"/>
  <c r="BC184" i="2"/>
  <c r="BD184" i="2"/>
  <c r="AO193" i="2"/>
  <c r="AN193" i="2"/>
  <c r="S193" i="2"/>
  <c r="T193" i="2"/>
  <c r="BN193" i="2"/>
  <c r="BM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U3" i="2"/>
  <c r="BH4" i="2"/>
  <c r="BE7" i="2"/>
  <c r="AJ8" i="2"/>
  <c r="BB10" i="2"/>
  <c r="AY12" i="2"/>
  <c r="R13" i="2"/>
  <c r="L14" i="2"/>
  <c r="O16" i="2"/>
  <c r="I18" i="2"/>
  <c r="AA19" i="2"/>
  <c r="X20" i="2"/>
  <c r="BE21" i="2"/>
  <c r="X23" i="2"/>
  <c r="AV24" i="2"/>
  <c r="AD25" i="2"/>
  <c r="AG26" i="2"/>
  <c r="R27" i="2"/>
  <c r="U28" i="2"/>
  <c r="BE29" i="2"/>
  <c r="L23" i="2"/>
  <c r="BH23" i="2"/>
  <c r="F27" i="2"/>
  <c r="BE27" i="2"/>
  <c r="CI4" i="2"/>
  <c r="CI5" i="2"/>
  <c r="CI6" i="2"/>
  <c r="CI7" i="2"/>
  <c r="CI8" i="2"/>
  <c r="CI9" i="2"/>
  <c r="CI10" i="2"/>
  <c r="CI11" i="2"/>
  <c r="CI12" i="2"/>
  <c r="CI13" i="2"/>
  <c r="CI14" i="2"/>
  <c r="CI15" i="2"/>
  <c r="CI16" i="2"/>
  <c r="CI17" i="2"/>
  <c r="CI18" i="2"/>
  <c r="CI19" i="2"/>
  <c r="CI20" i="2"/>
  <c r="CI21" i="2"/>
  <c r="CI22" i="2"/>
  <c r="CI23" i="2"/>
  <c r="CI24" i="2"/>
  <c r="CI25" i="2"/>
  <c r="CI26" i="2"/>
  <c r="CI27" i="2"/>
  <c r="CI28" i="2"/>
  <c r="CI29" i="2"/>
  <c r="CI3" i="2"/>
  <c r="A3" i="2"/>
  <c r="A4" i="2"/>
  <c r="A5" i="2"/>
  <c r="A6" i="2"/>
  <c r="A7" i="2"/>
  <c r="A8" i="2"/>
  <c r="A9" i="2"/>
  <c r="A10" i="2"/>
  <c r="A11" i="2"/>
  <c r="A12" i="2"/>
  <c r="A13" i="2"/>
  <c r="A14" i="2"/>
  <c r="A15" i="2"/>
  <c r="A16" i="2"/>
  <c r="A17" i="2"/>
  <c r="A18" i="2"/>
  <c r="A19" i="2"/>
  <c r="A20" i="2"/>
  <c r="A21" i="2"/>
  <c r="A22" i="2"/>
  <c r="A23" i="2"/>
  <c r="A24" i="2"/>
  <c r="A25" i="2"/>
  <c r="A26" i="2"/>
  <c r="A27" i="2"/>
  <c r="A28" i="2"/>
  <c r="A29" i="2"/>
  <c r="CH173" i="2"/>
  <c r="CH94" i="2"/>
  <c r="F4" i="2"/>
  <c r="CH80" i="2"/>
  <c r="CH52" i="2"/>
  <c r="AG3" i="2"/>
  <c r="CH295" i="2"/>
  <c r="CH206" i="2"/>
  <c r="CH230" i="2"/>
  <c r="CH245" i="2"/>
  <c r="CH133" i="2"/>
  <c r="CH204" i="2"/>
  <c r="CH160" i="2"/>
  <c r="CH156" i="2"/>
  <c r="CH113" i="2"/>
  <c r="CH109" i="2"/>
  <c r="CH92" i="2"/>
  <c r="CH54" i="2"/>
  <c r="CH273" i="2"/>
  <c r="CH270" i="2"/>
  <c r="CH169" i="2"/>
  <c r="CH164" i="2"/>
  <c r="CH127" i="2"/>
  <c r="CH81" i="2"/>
  <c r="CH145" i="2"/>
  <c r="CH261" i="2"/>
  <c r="CH291" i="2"/>
  <c r="CH281" i="2"/>
  <c r="CH275" i="2"/>
  <c r="CH217" i="2"/>
  <c r="CH185" i="2"/>
  <c r="CH141" i="2"/>
  <c r="CH135" i="2"/>
  <c r="CH125" i="2"/>
  <c r="CH85" i="2"/>
  <c r="CJ85" i="2"/>
  <c r="CH47" i="2"/>
  <c r="CH235" i="2"/>
  <c r="CH195" i="2"/>
  <c r="CH199" i="2"/>
  <c r="CH167" i="2"/>
  <c r="CH175" i="2"/>
  <c r="CH115" i="2"/>
  <c r="CH77" i="2"/>
  <c r="CH75" i="2"/>
  <c r="CH61" i="2"/>
  <c r="CH101" i="2"/>
  <c r="CH93" i="2"/>
  <c r="CH297" i="2"/>
  <c r="CH301" i="2"/>
  <c r="CJ301" i="2"/>
  <c r="CH287" i="2"/>
  <c r="CH231" i="2"/>
  <c r="CH239" i="2"/>
  <c r="CH225" i="2"/>
  <c r="CH237" i="2"/>
  <c r="CH121" i="2"/>
  <c r="CH45" i="2"/>
  <c r="CH33" i="2"/>
  <c r="CH263" i="2"/>
  <c r="CH176" i="2"/>
  <c r="CJ176" i="2"/>
  <c r="CH146" i="2"/>
  <c r="CH277" i="2"/>
  <c r="CH241" i="2"/>
  <c r="CJ241" i="2"/>
  <c r="CH193" i="2"/>
  <c r="CH188" i="2"/>
  <c r="CH130" i="2"/>
  <c r="CH250" i="2"/>
  <c r="CH289" i="2"/>
  <c r="CH285" i="2"/>
  <c r="CH286" i="2"/>
  <c r="CH226" i="2"/>
  <c r="CJ226" i="2"/>
  <c r="CH254" i="2"/>
  <c r="CH234" i="2"/>
  <c r="CH198" i="2"/>
  <c r="CJ198" i="2"/>
  <c r="CH196" i="2"/>
  <c r="CH212" i="2"/>
  <c r="CH209" i="2"/>
  <c r="CH200" i="2"/>
  <c r="CH194" i="2"/>
  <c r="CH182" i="2"/>
  <c r="CH178" i="2"/>
  <c r="CH192" i="2"/>
  <c r="CH189" i="2"/>
  <c r="CH161" i="2"/>
  <c r="CH158" i="2"/>
  <c r="CH117" i="2"/>
  <c r="CH114" i="2"/>
  <c r="CH88" i="2"/>
  <c r="CH84" i="2"/>
  <c r="CH63" i="2"/>
  <c r="CH62" i="2"/>
  <c r="CH39" i="2"/>
  <c r="CH292" i="2"/>
  <c r="CJ292" i="2"/>
  <c r="CH276" i="2"/>
  <c r="CH264" i="2"/>
  <c r="CJ264" i="2"/>
  <c r="CH296" i="2"/>
  <c r="CH300" i="2"/>
  <c r="CH290" i="2"/>
  <c r="CH267" i="2"/>
  <c r="CH246" i="2"/>
  <c r="CH288" i="2"/>
  <c r="CH262" i="2"/>
  <c r="CJ262" i="2"/>
  <c r="CH251" i="2"/>
  <c r="CH244" i="2"/>
  <c r="CJ244" i="2"/>
  <c r="CH256" i="2"/>
  <c r="CH210" i="2"/>
  <c r="CH179" i="2"/>
  <c r="CJ179" i="2"/>
  <c r="CH228" i="2"/>
  <c r="CH205" i="2"/>
  <c r="CH186" i="2"/>
  <c r="CJ186" i="2"/>
  <c r="CH232" i="2"/>
  <c r="CH197" i="2"/>
  <c r="CH236" i="2"/>
  <c r="CH142" i="2"/>
  <c r="CH126" i="2"/>
  <c r="CH187" i="2"/>
  <c r="CH165" i="2"/>
  <c r="CH159" i="2"/>
  <c r="CH140" i="2"/>
  <c r="CJ140" i="2"/>
  <c r="CH132" i="2"/>
  <c r="CH116" i="2"/>
  <c r="CH152" i="2"/>
  <c r="CJ152" i="2"/>
  <c r="CH136" i="2"/>
  <c r="CH108" i="2"/>
  <c r="CH104" i="2"/>
  <c r="CH86" i="2"/>
  <c r="CH87" i="2"/>
  <c r="CH83" i="2"/>
  <c r="CH70" i="2"/>
  <c r="CH71" i="2"/>
  <c r="CH64" i="2"/>
  <c r="CJ64" i="2"/>
  <c r="CH66" i="2"/>
  <c r="CH53" i="2"/>
  <c r="CJ53" i="2"/>
  <c r="CH46" i="2"/>
  <c r="CJ46" i="2"/>
  <c r="CH40" i="2"/>
  <c r="CH38" i="2"/>
  <c r="CH34" i="2"/>
  <c r="CH36" i="2"/>
  <c r="CH35" i="2"/>
  <c r="CJ35" i="2"/>
  <c r="CH154" i="2"/>
  <c r="CH105" i="2"/>
  <c r="CH98" i="2"/>
  <c r="CH229" i="2"/>
  <c r="CH184" i="2"/>
  <c r="CH177" i="2"/>
  <c r="CH43" i="2"/>
  <c r="CH269" i="2"/>
  <c r="CH201" i="2"/>
  <c r="CH174" i="2"/>
  <c r="CJ174" i="2"/>
  <c r="CH166" i="2"/>
  <c r="CH143" i="2"/>
  <c r="CJ143" i="2"/>
  <c r="CH137" i="2"/>
  <c r="CJ137" i="2"/>
  <c r="CH106" i="2"/>
  <c r="CH96" i="2"/>
  <c r="CH74" i="2"/>
  <c r="CH60" i="2"/>
  <c r="CH49" i="2"/>
  <c r="CJ49" i="2"/>
  <c r="CH298" i="2"/>
  <c r="CJ298" i="2"/>
  <c r="CH247" i="2"/>
  <c r="CJ247" i="2"/>
  <c r="CH282" i="2"/>
  <c r="CH255" i="2"/>
  <c r="CJ255" i="2"/>
  <c r="CH220" i="2"/>
  <c r="CH222" i="2"/>
  <c r="CJ222" i="2"/>
  <c r="CH190" i="2"/>
  <c r="CH138" i="2"/>
  <c r="CH294" i="2"/>
  <c r="CH208" i="2"/>
  <c r="CH76" i="2"/>
  <c r="CH223" i="2"/>
  <c r="CH293" i="2"/>
  <c r="CJ293" i="2"/>
  <c r="CH258" i="2"/>
  <c r="CH216" i="2"/>
  <c r="CH172" i="2"/>
  <c r="CH274" i="2"/>
  <c r="CH238" i="2"/>
  <c r="CH168" i="2"/>
  <c r="CJ168" i="2"/>
  <c r="CH122" i="2"/>
  <c r="CH118" i="2"/>
  <c r="CH110" i="2"/>
  <c r="CJ110" i="2"/>
  <c r="CH59" i="2"/>
  <c r="CH58" i="2"/>
  <c r="CH56" i="2"/>
  <c r="CH32" i="2"/>
  <c r="CH268" i="2"/>
  <c r="CH252" i="2"/>
  <c r="CH272" i="2"/>
  <c r="CH240" i="2"/>
  <c r="CH224" i="2"/>
  <c r="CH213" i="2"/>
  <c r="CH202" i="2"/>
  <c r="CH248" i="2"/>
  <c r="CJ248" i="2"/>
  <c r="CH218" i="2"/>
  <c r="CH219" i="2"/>
  <c r="CH147" i="2"/>
  <c r="CH215" i="2"/>
  <c r="CH183" i="2"/>
  <c r="CH155" i="2"/>
  <c r="CJ155" i="2"/>
  <c r="CH148" i="2"/>
  <c r="CH170" i="2"/>
  <c r="CJ170" i="2"/>
  <c r="CH151" i="2"/>
  <c r="CH134" i="2"/>
  <c r="CH124" i="2"/>
  <c r="CH144" i="2"/>
  <c r="CJ144" i="2"/>
  <c r="CH128" i="2"/>
  <c r="CJ128" i="2"/>
  <c r="CH112" i="2"/>
  <c r="CH120" i="2"/>
  <c r="CH100" i="2"/>
  <c r="CH102" i="2"/>
  <c r="CH95" i="2"/>
  <c r="CH89" i="2"/>
  <c r="CH82" i="2"/>
  <c r="CJ82" i="2"/>
  <c r="CH48" i="2"/>
  <c r="CJ48" i="2"/>
  <c r="CH180" i="2"/>
  <c r="CH90" i="2"/>
  <c r="CJ90" i="2"/>
  <c r="CH72" i="2"/>
  <c r="CH44" i="2"/>
  <c r="CH242" i="2"/>
  <c r="CH259" i="2"/>
  <c r="CH233" i="2"/>
  <c r="CJ233" i="2"/>
  <c r="CH214" i="2"/>
  <c r="CH266" i="2"/>
  <c r="CH227" i="2"/>
  <c r="CH119" i="2"/>
  <c r="CH129" i="2"/>
  <c r="CJ129" i="2"/>
  <c r="CH162" i="2"/>
  <c r="CJ162" i="2"/>
  <c r="CH150" i="2"/>
  <c r="CH123" i="2"/>
  <c r="CH68" i="2"/>
  <c r="CH78" i="2"/>
  <c r="CH67" i="2"/>
  <c r="CH73" i="2"/>
  <c r="CJ73" i="2"/>
  <c r="CH42" i="2"/>
  <c r="CH260" i="2"/>
  <c r="CH280" i="2"/>
  <c r="CH284" i="2"/>
  <c r="CH97" i="2"/>
  <c r="CH79" i="2"/>
  <c r="CH57" i="2"/>
  <c r="CH50" i="2"/>
  <c r="CH30" i="2"/>
  <c r="CH278" i="2"/>
  <c r="CH157" i="2"/>
  <c r="CJ157" i="2"/>
  <c r="CH103" i="2"/>
  <c r="CH69" i="2"/>
  <c r="CH37" i="2"/>
  <c r="CH243" i="2"/>
  <c r="CH211" i="2"/>
  <c r="CH181" i="2"/>
  <c r="CJ181" i="2"/>
  <c r="CH221" i="2"/>
  <c r="CH203" i="2"/>
  <c r="CH163" i="2"/>
  <c r="CH171" i="2"/>
  <c r="CH139" i="2"/>
  <c r="CH131" i="2"/>
  <c r="CJ131" i="2"/>
  <c r="CH207" i="2"/>
  <c r="CH191" i="2"/>
  <c r="CH107" i="2"/>
  <c r="CJ107" i="2"/>
  <c r="CH91" i="2"/>
  <c r="CJ91" i="2"/>
  <c r="CH55" i="2"/>
  <c r="CH41" i="2"/>
  <c r="CH31" i="2"/>
  <c r="CH265" i="2"/>
  <c r="CH253" i="2"/>
  <c r="CH51" i="2"/>
  <c r="CH283" i="2"/>
  <c r="CH153" i="2"/>
  <c r="CH149" i="2"/>
  <c r="CH271" i="2"/>
  <c r="CH279" i="2"/>
  <c r="CH249" i="2"/>
  <c r="CH99" i="2"/>
  <c r="CH111" i="2"/>
  <c r="CH65" i="2"/>
  <c r="CH257" i="2"/>
  <c r="CH299" i="2"/>
  <c r="BH3" i="2"/>
  <c r="AD27" i="2"/>
  <c r="AJ23" i="2"/>
  <c r="AD19" i="2"/>
  <c r="AV3" i="2"/>
  <c r="AS27" i="2"/>
  <c r="AV23" i="2"/>
  <c r="AW23" i="2"/>
  <c r="AV19" i="2"/>
  <c r="AW19" i="2"/>
  <c r="AS28" i="2"/>
  <c r="U24" i="2"/>
  <c r="X22" i="2"/>
  <c r="AY20" i="2"/>
  <c r="AS16" i="2"/>
  <c r="AT16" i="2"/>
  <c r="BH14" i="2"/>
  <c r="BJ14" i="2"/>
  <c r="X12" i="2"/>
  <c r="F10" i="2"/>
  <c r="L8" i="2"/>
  <c r="AS6" i="2"/>
  <c r="AG4" i="2"/>
  <c r="BS26" i="2"/>
  <c r="BT18" i="2"/>
  <c r="BT10" i="2"/>
  <c r="BT6" i="2"/>
  <c r="BE28" i="2"/>
  <c r="AG28" i="2"/>
  <c r="I28" i="2"/>
  <c r="BE26" i="2"/>
  <c r="I26" i="2"/>
  <c r="BH24" i="2"/>
  <c r="BJ24" i="2"/>
  <c r="AG24" i="2"/>
  <c r="AI24" i="2"/>
  <c r="I24" i="2"/>
  <c r="AY22" i="2"/>
  <c r="AM20" i="2"/>
  <c r="L20" i="2"/>
  <c r="AS18" i="2"/>
  <c r="BE16" i="2"/>
  <c r="AA16" i="2"/>
  <c r="AB16" i="2"/>
  <c r="AJ16" i="2"/>
  <c r="AK16" i="2"/>
  <c r="AJ14" i="2"/>
  <c r="AJ12" i="2"/>
  <c r="L12" i="2"/>
  <c r="AD10" i="2"/>
  <c r="AY8" i="2"/>
  <c r="X8" i="2"/>
  <c r="U6" i="2"/>
  <c r="AV4" i="2"/>
  <c r="AW4" i="2"/>
  <c r="U4" i="2"/>
  <c r="BT29" i="2"/>
  <c r="BT27" i="2"/>
  <c r="BS25" i="2"/>
  <c r="BS15" i="2"/>
  <c r="BT11" i="2"/>
  <c r="BS9" i="2"/>
  <c r="AY27" i="2"/>
  <c r="AM27" i="2"/>
  <c r="X27" i="2"/>
  <c r="L27" i="2"/>
  <c r="M27" i="2"/>
  <c r="BB23" i="2"/>
  <c r="BC23" i="2"/>
  <c r="AP23" i="2"/>
  <c r="AD23" i="2"/>
  <c r="R23" i="2"/>
  <c r="F23" i="2"/>
  <c r="BB19" i="2"/>
  <c r="AM19" i="2"/>
  <c r="U19" i="2"/>
  <c r="W19" i="2"/>
  <c r="I19" i="2"/>
  <c r="J19" i="2"/>
  <c r="AD15" i="2"/>
  <c r="AP13" i="2"/>
  <c r="BT26" i="2"/>
  <c r="BP24" i="2"/>
  <c r="BT14" i="2"/>
  <c r="BS14" i="2"/>
  <c r="BP12" i="2"/>
  <c r="BP8" i="2"/>
  <c r="BP28" i="2"/>
  <c r="BT22" i="2"/>
  <c r="BS22" i="2"/>
  <c r="BP20" i="2"/>
  <c r="BP16" i="2"/>
  <c r="BS10" i="2"/>
  <c r="BP4" i="2"/>
  <c r="AY28" i="2"/>
  <c r="AM28" i="2"/>
  <c r="AA28" i="2"/>
  <c r="O28" i="2"/>
  <c r="Q28" i="2"/>
  <c r="AS26" i="2"/>
  <c r="U26" i="2"/>
  <c r="BB24" i="2"/>
  <c r="AP24" i="2"/>
  <c r="AA24" i="2"/>
  <c r="O24" i="2"/>
  <c r="AJ24" i="2"/>
  <c r="AL24" i="2"/>
  <c r="AM22" i="2"/>
  <c r="AO22" i="2"/>
  <c r="L22" i="2"/>
  <c r="BE20" i="2"/>
  <c r="AS20" i="2"/>
  <c r="AD20" i="2"/>
  <c r="R20" i="2"/>
  <c r="F20" i="2"/>
  <c r="BE18" i="2"/>
  <c r="BF18" i="2"/>
  <c r="AA18" i="2"/>
  <c r="AC18" i="2"/>
  <c r="X18" i="2"/>
  <c r="AY16" i="2"/>
  <c r="AM16" i="2"/>
  <c r="F16" i="2"/>
  <c r="R16" i="2"/>
  <c r="AV14" i="2"/>
  <c r="X14" i="2"/>
  <c r="Z14" i="2"/>
  <c r="BE12" i="2"/>
  <c r="BF12" i="2"/>
  <c r="AP12" i="2"/>
  <c r="AD12" i="2"/>
  <c r="R12" i="2"/>
  <c r="F12" i="2"/>
  <c r="AP10" i="2"/>
  <c r="R10" i="2"/>
  <c r="BE8" i="2"/>
  <c r="AP8" i="2"/>
  <c r="AQ8" i="2"/>
  <c r="AD8" i="2"/>
  <c r="R8" i="2"/>
  <c r="F8" i="2"/>
  <c r="BE6" i="2"/>
  <c r="AG6" i="2"/>
  <c r="I6" i="2"/>
  <c r="BB4" i="2"/>
  <c r="BC4" i="2"/>
  <c r="AM4" i="2"/>
  <c r="AN4" i="2"/>
  <c r="AA4" i="2"/>
  <c r="L4" i="2"/>
  <c r="BS29" i="2"/>
  <c r="BS27" i="2"/>
  <c r="BT25" i="2"/>
  <c r="BS23" i="2"/>
  <c r="BT23" i="2"/>
  <c r="BS21" i="2"/>
  <c r="BT21" i="2"/>
  <c r="BS19" i="2"/>
  <c r="BT19" i="2"/>
  <c r="BS17" i="2"/>
  <c r="BT17" i="2"/>
  <c r="BS13" i="2"/>
  <c r="BT13" i="2"/>
  <c r="BS11" i="2"/>
  <c r="BT9" i="2"/>
  <c r="BS7" i="2"/>
  <c r="BT7" i="2"/>
  <c r="BS5" i="2"/>
  <c r="BT5" i="2"/>
  <c r="BS3" i="2"/>
  <c r="BT3" i="2"/>
  <c r="BQ28" i="2"/>
  <c r="O26" i="2"/>
  <c r="Q26" i="2"/>
  <c r="F22" i="2"/>
  <c r="F14" i="2"/>
  <c r="BQ8" i="2"/>
  <c r="L6" i="2"/>
  <c r="N6" i="2"/>
  <c r="BQ24" i="2"/>
  <c r="BQ20" i="2"/>
  <c r="AJ18" i="2"/>
  <c r="BQ12" i="2"/>
  <c r="L10" i="2"/>
  <c r="N10" i="2"/>
  <c r="BQ4" i="2"/>
  <c r="BH28" i="2"/>
  <c r="BJ28" i="2"/>
  <c r="BB28" i="2"/>
  <c r="BC28" i="2"/>
  <c r="AV28" i="2"/>
  <c r="AW28" i="2"/>
  <c r="AP28" i="2"/>
  <c r="AQ28" i="2"/>
  <c r="AJ28" i="2"/>
  <c r="AL28" i="2"/>
  <c r="AD28" i="2"/>
  <c r="AF28" i="2"/>
  <c r="X28" i="2"/>
  <c r="Y28" i="2"/>
  <c r="R28" i="2"/>
  <c r="T28" i="2"/>
  <c r="L28" i="2"/>
  <c r="N28" i="2"/>
  <c r="F28" i="2"/>
  <c r="H28" i="2"/>
  <c r="BH26" i="2"/>
  <c r="AV26" i="2"/>
  <c r="AX26" i="2"/>
  <c r="AJ26" i="2"/>
  <c r="X26" i="2"/>
  <c r="Z26" i="2"/>
  <c r="L26" i="2"/>
  <c r="M26" i="2"/>
  <c r="BE24" i="2"/>
  <c r="AY24" i="2"/>
  <c r="AS24" i="2"/>
  <c r="AU24" i="2"/>
  <c r="AM24" i="2"/>
  <c r="AO24" i="2"/>
  <c r="AD24" i="2"/>
  <c r="X24" i="2"/>
  <c r="Z24" i="2"/>
  <c r="R24" i="2"/>
  <c r="S24" i="2"/>
  <c r="L24" i="2"/>
  <c r="M24" i="2"/>
  <c r="F24" i="2"/>
  <c r="BB22" i="2"/>
  <c r="AP22" i="2"/>
  <c r="AQ22" i="2"/>
  <c r="AA22" i="2"/>
  <c r="O22" i="2"/>
  <c r="Q22" i="2"/>
  <c r="AJ22" i="2"/>
  <c r="BH20" i="2"/>
  <c r="BJ20" i="2"/>
  <c r="BB20" i="2"/>
  <c r="BD20" i="2"/>
  <c r="AV20" i="2"/>
  <c r="AP20" i="2"/>
  <c r="AR20" i="2"/>
  <c r="AJ20" i="2"/>
  <c r="AA20" i="2"/>
  <c r="AB20" i="2"/>
  <c r="U20" i="2"/>
  <c r="O20" i="2"/>
  <c r="P20" i="2"/>
  <c r="I20" i="2"/>
  <c r="K20" i="2"/>
  <c r="AG20" i="2"/>
  <c r="AH20" i="2"/>
  <c r="BH18" i="2"/>
  <c r="BJ18" i="2"/>
  <c r="AV18" i="2"/>
  <c r="AG18" i="2"/>
  <c r="AI18" i="2"/>
  <c r="O18" i="2"/>
  <c r="AD18" i="2"/>
  <c r="AF18" i="2"/>
  <c r="BH16" i="2"/>
  <c r="BI16" i="2"/>
  <c r="BB16" i="2"/>
  <c r="BD16" i="2"/>
  <c r="AV16" i="2"/>
  <c r="AX16" i="2"/>
  <c r="AP16" i="2"/>
  <c r="AD16" i="2"/>
  <c r="AE16" i="2"/>
  <c r="U16" i="2"/>
  <c r="I16" i="2"/>
  <c r="J16" i="2"/>
  <c r="L16" i="2"/>
  <c r="X16" i="2"/>
  <c r="Y16" i="2"/>
  <c r="AY14" i="2"/>
  <c r="AZ14" i="2"/>
  <c r="AM14" i="2"/>
  <c r="AN14" i="2"/>
  <c r="AA14" i="2"/>
  <c r="AC14" i="2"/>
  <c r="O14" i="2"/>
  <c r="BH12" i="2"/>
  <c r="BB12" i="2"/>
  <c r="BD12" i="2"/>
  <c r="AV12" i="2"/>
  <c r="AM12" i="2"/>
  <c r="AO12" i="2"/>
  <c r="AG12" i="2"/>
  <c r="AI12" i="2"/>
  <c r="AA12" i="2"/>
  <c r="AB12" i="2"/>
  <c r="U12" i="2"/>
  <c r="W12" i="2"/>
  <c r="O12" i="2"/>
  <c r="I12" i="2"/>
  <c r="J12" i="2"/>
  <c r="BE10" i="2"/>
  <c r="AS10" i="2"/>
  <c r="AU10" i="2"/>
  <c r="AG10" i="2"/>
  <c r="U10" i="2"/>
  <c r="W10" i="2"/>
  <c r="I10" i="2"/>
  <c r="K10" i="2"/>
  <c r="BH8" i="2"/>
  <c r="BI8" i="2"/>
  <c r="BB8" i="2"/>
  <c r="AV8" i="2"/>
  <c r="AX8" i="2"/>
  <c r="AM8" i="2"/>
  <c r="AG8" i="2"/>
  <c r="AH8" i="2"/>
  <c r="AA8" i="2"/>
  <c r="U8" i="2"/>
  <c r="W8" i="2"/>
  <c r="O8" i="2"/>
  <c r="Q8" i="2"/>
  <c r="I8" i="2"/>
  <c r="J8" i="2"/>
  <c r="BB6" i="2"/>
  <c r="BC6" i="2"/>
  <c r="AP6" i="2"/>
  <c r="AD6" i="2"/>
  <c r="AF6" i="2"/>
  <c r="R6" i="2"/>
  <c r="F6" i="2"/>
  <c r="H6" i="2"/>
  <c r="BE4" i="2"/>
  <c r="BF4" i="2"/>
  <c r="AY4" i="2"/>
  <c r="AZ4" i="2"/>
  <c r="AP4" i="2"/>
  <c r="AJ4" i="2"/>
  <c r="AL4" i="2"/>
  <c r="AD4" i="2"/>
  <c r="X4" i="2"/>
  <c r="Z4" i="2"/>
  <c r="R4" i="2"/>
  <c r="I4" i="2"/>
  <c r="K4" i="2"/>
  <c r="BN29" i="2"/>
  <c r="AJ27" i="2"/>
  <c r="AK27" i="2"/>
  <c r="I23" i="2"/>
  <c r="K23" i="2"/>
  <c r="BN21" i="2"/>
  <c r="L19" i="2"/>
  <c r="BN17" i="2"/>
  <c r="BH15" i="2"/>
  <c r="F13" i="2"/>
  <c r="H13" i="2"/>
  <c r="O11" i="2"/>
  <c r="Q11" i="2"/>
  <c r="BN9" i="2"/>
  <c r="AD7" i="2"/>
  <c r="U5" i="2"/>
  <c r="W5" i="2"/>
  <c r="I3" i="2"/>
  <c r="J3" i="2"/>
  <c r="AL27" i="2"/>
  <c r="AX3" i="2"/>
  <c r="AW3" i="2"/>
  <c r="W3" i="2"/>
  <c r="V3" i="2"/>
  <c r="BI28" i="2"/>
  <c r="AX28" i="2"/>
  <c r="AK28" i="2"/>
  <c r="M28" i="2"/>
  <c r="BF27" i="2"/>
  <c r="BG27" i="2"/>
  <c r="AT27" i="2"/>
  <c r="AU27" i="2"/>
  <c r="AF27" i="2"/>
  <c r="AE27" i="2"/>
  <c r="S27" i="2"/>
  <c r="T27" i="2"/>
  <c r="G27" i="2"/>
  <c r="H27" i="2"/>
  <c r="AW26" i="2"/>
  <c r="Y26" i="2"/>
  <c r="AF25" i="2"/>
  <c r="AE25" i="2"/>
  <c r="AT24" i="2"/>
  <c r="AN24" i="2"/>
  <c r="Y24" i="2"/>
  <c r="BJ23" i="2"/>
  <c r="BI23" i="2"/>
  <c r="AL23" i="2"/>
  <c r="AK23" i="2"/>
  <c r="Y23" i="2"/>
  <c r="Z23" i="2"/>
  <c r="M23" i="2"/>
  <c r="N23" i="2"/>
  <c r="AZ22" i="2"/>
  <c r="BA22" i="2"/>
  <c r="Y22" i="2"/>
  <c r="Z22" i="2"/>
  <c r="BF21" i="2"/>
  <c r="BG21" i="2"/>
  <c r="AQ20" i="2"/>
  <c r="AC20" i="2"/>
  <c r="Q20" i="2"/>
  <c r="AN19" i="2"/>
  <c r="AO19" i="2"/>
  <c r="V19" i="2"/>
  <c r="AT18" i="2"/>
  <c r="AU18" i="2"/>
  <c r="K18" i="2"/>
  <c r="J18" i="2"/>
  <c r="BJ16" i="2"/>
  <c r="AF16" i="2"/>
  <c r="K16" i="2"/>
  <c r="Z16" i="2"/>
  <c r="AL14" i="2"/>
  <c r="AK14" i="2"/>
  <c r="S13" i="2"/>
  <c r="T13" i="2"/>
  <c r="BC12" i="2"/>
  <c r="AN12" i="2"/>
  <c r="V12" i="2"/>
  <c r="K12" i="2"/>
  <c r="AT10" i="2"/>
  <c r="BJ8" i="2"/>
  <c r="AW8" i="2"/>
  <c r="AI8" i="2"/>
  <c r="K8" i="2"/>
  <c r="AE6" i="2"/>
  <c r="Y4" i="2"/>
  <c r="BM17" i="2"/>
  <c r="P11" i="2"/>
  <c r="BM9" i="2"/>
  <c r="V5" i="2"/>
  <c r="AY3" i="2"/>
  <c r="AJ3" i="2"/>
  <c r="X3" i="2"/>
  <c r="AG29" i="2"/>
  <c r="BF28" i="2"/>
  <c r="BG28" i="2"/>
  <c r="AZ28" i="2"/>
  <c r="BA28" i="2"/>
  <c r="AT28" i="2"/>
  <c r="AU28" i="2"/>
  <c r="AN28" i="2"/>
  <c r="AO28" i="2"/>
  <c r="AI28" i="2"/>
  <c r="AH28" i="2"/>
  <c r="AC28" i="2"/>
  <c r="AB28" i="2"/>
  <c r="V28" i="2"/>
  <c r="W28" i="2"/>
  <c r="K28" i="2"/>
  <c r="J28" i="2"/>
  <c r="BH27" i="2"/>
  <c r="BB27" i="2"/>
  <c r="AV27" i="2"/>
  <c r="AP27" i="2"/>
  <c r="AG27" i="2"/>
  <c r="AA27" i="2"/>
  <c r="U27" i="2"/>
  <c r="O27" i="2"/>
  <c r="I27" i="2"/>
  <c r="BF26" i="2"/>
  <c r="BG26" i="2"/>
  <c r="AT26" i="2"/>
  <c r="AU26" i="2"/>
  <c r="AI26" i="2"/>
  <c r="AH26" i="2"/>
  <c r="V26" i="2"/>
  <c r="W26" i="2"/>
  <c r="K26" i="2"/>
  <c r="J26" i="2"/>
  <c r="BC24" i="2"/>
  <c r="BD24" i="2"/>
  <c r="AW24" i="2"/>
  <c r="AX24" i="2"/>
  <c r="AQ24" i="2"/>
  <c r="AR24" i="2"/>
  <c r="AC24" i="2"/>
  <c r="AB24" i="2"/>
  <c r="V24" i="2"/>
  <c r="W24" i="2"/>
  <c r="Q24" i="2"/>
  <c r="P24" i="2"/>
  <c r="K24" i="2"/>
  <c r="J24" i="2"/>
  <c r="BE23" i="2"/>
  <c r="AY23" i="2"/>
  <c r="AS23" i="2"/>
  <c r="AM23" i="2"/>
  <c r="AG23" i="2"/>
  <c r="AA23" i="2"/>
  <c r="U23" i="2"/>
  <c r="O23" i="2"/>
  <c r="BC22" i="2"/>
  <c r="BD22" i="2"/>
  <c r="AR22" i="2"/>
  <c r="AC22" i="2"/>
  <c r="AB22" i="2"/>
  <c r="P22" i="2"/>
  <c r="AL22" i="2"/>
  <c r="AK22" i="2"/>
  <c r="AA21" i="2"/>
  <c r="BF20" i="2"/>
  <c r="BG20" i="2"/>
  <c r="AZ20" i="2"/>
  <c r="BA20" i="2"/>
  <c r="AT20" i="2"/>
  <c r="AU20" i="2"/>
  <c r="AN20" i="2"/>
  <c r="AO20" i="2"/>
  <c r="AF20" i="2"/>
  <c r="AE20" i="2"/>
  <c r="Z20" i="2"/>
  <c r="Y20" i="2"/>
  <c r="T20" i="2"/>
  <c r="S20" i="2"/>
  <c r="N20" i="2"/>
  <c r="M20" i="2"/>
  <c r="H20" i="2"/>
  <c r="G20" i="2"/>
  <c r="BH19" i="2"/>
  <c r="AY19" i="2"/>
  <c r="AP19" i="2"/>
  <c r="AJ19" i="2"/>
  <c r="X19" i="2"/>
  <c r="F19" i="2"/>
  <c r="R19" i="2"/>
  <c r="BI18" i="2"/>
  <c r="AW18" i="2"/>
  <c r="AX18" i="2"/>
  <c r="AH18" i="2"/>
  <c r="Q18" i="2"/>
  <c r="P18" i="2"/>
  <c r="AE18" i="2"/>
  <c r="O17" i="2"/>
  <c r="BF16" i="2"/>
  <c r="BG16" i="2"/>
  <c r="AZ16" i="2"/>
  <c r="BA16" i="2"/>
  <c r="AN16" i="2"/>
  <c r="AO16" i="2"/>
  <c r="AC16" i="2"/>
  <c r="H16" i="2"/>
  <c r="G16" i="2"/>
  <c r="Q16" i="2"/>
  <c r="P16" i="2"/>
  <c r="T16" i="2"/>
  <c r="S16" i="2"/>
  <c r="AL16" i="2"/>
  <c r="X15" i="2"/>
  <c r="AB14" i="2"/>
  <c r="Q14" i="2"/>
  <c r="P14" i="2"/>
  <c r="BE13" i="2"/>
  <c r="AD13" i="2"/>
  <c r="AZ12" i="2"/>
  <c r="BA12" i="2"/>
  <c r="AQ12" i="2"/>
  <c r="AR12" i="2"/>
  <c r="AL12" i="2"/>
  <c r="AK12" i="2"/>
  <c r="AF12" i="2"/>
  <c r="AE12" i="2"/>
  <c r="Z12" i="2"/>
  <c r="Y12" i="2"/>
  <c r="T12" i="2"/>
  <c r="S12" i="2"/>
  <c r="N12" i="2"/>
  <c r="M12" i="2"/>
  <c r="H12" i="2"/>
  <c r="G12" i="2"/>
  <c r="BC10" i="2"/>
  <c r="BD10" i="2"/>
  <c r="AQ10" i="2"/>
  <c r="AR10" i="2"/>
  <c r="AF10" i="2"/>
  <c r="AE10" i="2"/>
  <c r="T10" i="2"/>
  <c r="S10" i="2"/>
  <c r="H10" i="2"/>
  <c r="G10" i="2"/>
  <c r="BF8" i="2"/>
  <c r="BG8" i="2"/>
  <c r="AZ8" i="2"/>
  <c r="BA8" i="2"/>
  <c r="AL8" i="2"/>
  <c r="AK8" i="2"/>
  <c r="AF8" i="2"/>
  <c r="AE8" i="2"/>
  <c r="Z8" i="2"/>
  <c r="Y8" i="2"/>
  <c r="T8" i="2"/>
  <c r="S8" i="2"/>
  <c r="N8" i="2"/>
  <c r="M8" i="2"/>
  <c r="H8" i="2"/>
  <c r="G8" i="2"/>
  <c r="BF6" i="2"/>
  <c r="BG6" i="2"/>
  <c r="AT6" i="2"/>
  <c r="AU6" i="2"/>
  <c r="AI6" i="2"/>
  <c r="AH6" i="2"/>
  <c r="V6" i="2"/>
  <c r="W6" i="2"/>
  <c r="K6" i="2"/>
  <c r="J6" i="2"/>
  <c r="BJ4" i="2"/>
  <c r="BI4" i="2"/>
  <c r="AX4" i="2"/>
  <c r="AI4" i="2"/>
  <c r="AH4" i="2"/>
  <c r="AC4" i="2"/>
  <c r="AB4" i="2"/>
  <c r="V4" i="2"/>
  <c r="W4" i="2"/>
  <c r="N4" i="2"/>
  <c r="M4" i="2"/>
  <c r="H4" i="2"/>
  <c r="G4" i="2"/>
  <c r="H22" i="2"/>
  <c r="G22" i="2"/>
  <c r="AL18" i="2"/>
  <c r="AK18" i="2"/>
  <c r="H14" i="2"/>
  <c r="G14" i="2"/>
  <c r="M6" i="2"/>
  <c r="BJ3" i="2"/>
  <c r="BI3" i="2"/>
  <c r="AH3" i="2"/>
  <c r="AI3" i="2"/>
  <c r="BF29" i="2"/>
  <c r="BG29" i="2"/>
  <c r="BD28" i="2"/>
  <c r="AR28" i="2"/>
  <c r="S28" i="2"/>
  <c r="G28" i="2"/>
  <c r="AZ27" i="2"/>
  <c r="BA27" i="2"/>
  <c r="AN27" i="2"/>
  <c r="AO27" i="2"/>
  <c r="Y27" i="2"/>
  <c r="Z27" i="2"/>
  <c r="BJ26" i="2"/>
  <c r="BI26" i="2"/>
  <c r="AL26" i="2"/>
  <c r="AK26" i="2"/>
  <c r="N26" i="2"/>
  <c r="BF24" i="2"/>
  <c r="BG24" i="2"/>
  <c r="AZ24" i="2"/>
  <c r="BA24" i="2"/>
  <c r="AF24" i="2"/>
  <c r="AE24" i="2"/>
  <c r="T24" i="2"/>
  <c r="H24" i="2"/>
  <c r="G24" i="2"/>
  <c r="AQ23" i="2"/>
  <c r="AR23" i="2"/>
  <c r="AF23" i="2"/>
  <c r="AE23" i="2"/>
  <c r="S23" i="2"/>
  <c r="T23" i="2"/>
  <c r="G23" i="2"/>
  <c r="H23" i="2"/>
  <c r="N22" i="2"/>
  <c r="M22" i="2"/>
  <c r="AW20" i="2"/>
  <c r="AX20" i="2"/>
  <c r="AL20" i="2"/>
  <c r="AK20" i="2"/>
  <c r="V20" i="2"/>
  <c r="W20" i="2"/>
  <c r="BC19" i="2"/>
  <c r="BD19" i="2"/>
  <c r="AF19" i="2"/>
  <c r="AE19" i="2"/>
  <c r="AC19" i="2"/>
  <c r="AB19" i="2"/>
  <c r="Z18" i="2"/>
  <c r="Y18" i="2"/>
  <c r="BC16" i="2"/>
  <c r="AQ16" i="2"/>
  <c r="AR16" i="2"/>
  <c r="V16" i="2"/>
  <c r="W16" i="2"/>
  <c r="N16" i="2"/>
  <c r="M16" i="2"/>
  <c r="AF15" i="2"/>
  <c r="AE15" i="2"/>
  <c r="AW14" i="2"/>
  <c r="AX14" i="2"/>
  <c r="N14" i="2"/>
  <c r="M14" i="2"/>
  <c r="AQ13" i="2"/>
  <c r="AR13" i="2"/>
  <c r="BJ12" i="2"/>
  <c r="BI12" i="2"/>
  <c r="AW12" i="2"/>
  <c r="AX12" i="2"/>
  <c r="Q12" i="2"/>
  <c r="P12" i="2"/>
  <c r="BF10" i="2"/>
  <c r="BG10" i="2"/>
  <c r="AI10" i="2"/>
  <c r="AH10" i="2"/>
  <c r="BC8" i="2"/>
  <c r="BD8" i="2"/>
  <c r="AN8" i="2"/>
  <c r="AO8" i="2"/>
  <c r="AC8" i="2"/>
  <c r="AB8" i="2"/>
  <c r="BF7" i="2"/>
  <c r="BG7" i="2"/>
  <c r="AQ6" i="2"/>
  <c r="AR6" i="2"/>
  <c r="T6" i="2"/>
  <c r="S6" i="2"/>
  <c r="AQ4" i="2"/>
  <c r="AR4" i="2"/>
  <c r="AF4" i="2"/>
  <c r="AE4" i="2"/>
  <c r="T4" i="2"/>
  <c r="S4" i="2"/>
  <c r="BM25" i="2"/>
  <c r="BN25" i="2"/>
  <c r="M19" i="2"/>
  <c r="N19" i="2"/>
  <c r="BJ15" i="2"/>
  <c r="BI15" i="2"/>
  <c r="AF7" i="2"/>
  <c r="AE7" i="2"/>
  <c r="AA11" i="2"/>
  <c r="BB11" i="2"/>
  <c r="R9" i="2"/>
  <c r="CJ33" i="2"/>
  <c r="CJ256" i="2"/>
  <c r="CJ41" i="2"/>
  <c r="CJ89" i="2"/>
  <c r="CJ224" i="2"/>
  <c r="CJ182" i="2"/>
  <c r="CJ111" i="2"/>
  <c r="CJ94" i="2"/>
  <c r="CJ98" i="2"/>
  <c r="CJ56" i="2"/>
  <c r="CJ288" i="2"/>
  <c r="CJ271" i="2"/>
  <c r="CJ213" i="2"/>
  <c r="AS13" i="2"/>
  <c r="CJ225" i="2"/>
  <c r="AS29" i="2"/>
  <c r="BB26" i="2"/>
  <c r="AP26" i="2"/>
  <c r="AD26" i="2"/>
  <c r="R26" i="2"/>
  <c r="F26" i="2"/>
  <c r="R25" i="2"/>
  <c r="BH22" i="2"/>
  <c r="AV22" i="2"/>
  <c r="AG22" i="2"/>
  <c r="U22" i="2"/>
  <c r="I22" i="2"/>
  <c r="AS21" i="2"/>
  <c r="BE19" i="2"/>
  <c r="AS19" i="2"/>
  <c r="AG19" i="2"/>
  <c r="O19" i="2"/>
  <c r="BB18" i="2"/>
  <c r="AP18" i="2"/>
  <c r="U18" i="2"/>
  <c r="F18" i="2"/>
  <c r="L18" i="2"/>
  <c r="BH17" i="2"/>
  <c r="BE14" i="2"/>
  <c r="AS14" i="2"/>
  <c r="AG14" i="2"/>
  <c r="U14" i="2"/>
  <c r="I14" i="2"/>
  <c r="BB13" i="2"/>
  <c r="AM13" i="2"/>
  <c r="AA13" i="2"/>
  <c r="O13" i="2"/>
  <c r="AY10" i="2"/>
  <c r="AM10" i="2"/>
  <c r="AA10" i="2"/>
  <c r="O10" i="2"/>
  <c r="BE9" i="2"/>
  <c r="F9" i="2"/>
  <c r="AY6" i="2"/>
  <c r="AM6" i="2"/>
  <c r="AA6" i="2"/>
  <c r="O6" i="2"/>
  <c r="AV5" i="2"/>
  <c r="C28" i="2"/>
  <c r="C24" i="2"/>
  <c r="C20" i="2"/>
  <c r="C16" i="2"/>
  <c r="AS12" i="2"/>
  <c r="AS8" i="2"/>
  <c r="C4" i="2"/>
  <c r="CJ249" i="2"/>
  <c r="CJ285" i="2"/>
  <c r="CJ216" i="2"/>
  <c r="I29" i="2"/>
  <c r="AY26" i="2"/>
  <c r="AM26" i="2"/>
  <c r="AA26" i="2"/>
  <c r="BE25" i="2"/>
  <c r="F25" i="2"/>
  <c r="BE22" i="2"/>
  <c r="AS22" i="2"/>
  <c r="AD22" i="2"/>
  <c r="R22" i="2"/>
  <c r="X21" i="2"/>
  <c r="AY18" i="2"/>
  <c r="AM18" i="2"/>
  <c r="R18" i="2"/>
  <c r="AY17" i="2"/>
  <c r="AJ17" i="2"/>
  <c r="BB14"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CJ189" i="2"/>
  <c r="CJ121" i="2"/>
  <c r="CJ200" i="2"/>
  <c r="CJ66" i="2"/>
  <c r="CJ77"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BB29" i="2"/>
  <c r="C25" i="2"/>
  <c r="I25" i="2"/>
  <c r="U25" i="2"/>
  <c r="AG25" i="2"/>
  <c r="AV25" i="2"/>
  <c r="BH25" i="2"/>
  <c r="L25" i="2"/>
  <c r="X25" i="2"/>
  <c r="AM25" i="2"/>
  <c r="AY25" i="2"/>
  <c r="AJ25" i="2"/>
  <c r="O25" i="2"/>
  <c r="AA25" i="2"/>
  <c r="AP25" i="2"/>
  <c r="BB25" i="2"/>
  <c r="C21" i="2"/>
  <c r="R21" i="2"/>
  <c r="AJ21" i="2"/>
  <c r="AG21" i="2"/>
  <c r="AV21" i="2"/>
  <c r="BH21" i="2"/>
  <c r="O21" i="2"/>
  <c r="F21" i="2"/>
  <c r="AM21" i="2"/>
  <c r="AY21" i="2"/>
  <c r="AD21" i="2"/>
  <c r="L21" i="2"/>
  <c r="U21" i="2"/>
  <c r="AP21" i="2"/>
  <c r="BB21" i="2"/>
  <c r="C17" i="2"/>
  <c r="AP17" i="2"/>
  <c r="F17" i="2"/>
  <c r="R17" i="2"/>
  <c r="AG17" i="2"/>
  <c r="BE17" i="2"/>
  <c r="AV17" i="2"/>
  <c r="I17" i="2"/>
  <c r="U17" i="2"/>
  <c r="AM17" i="2"/>
  <c r="AD17" i="2"/>
  <c r="BB17" i="2"/>
  <c r="L17" i="2"/>
  <c r="X17" i="2"/>
  <c r="AS17" i="2"/>
  <c r="AS9" i="2"/>
  <c r="I9" i="2"/>
  <c r="U9" i="2"/>
  <c r="AG9" i="2"/>
  <c r="AV9" i="2"/>
  <c r="BH9" i="2"/>
  <c r="C9" i="2"/>
  <c r="L9" i="2"/>
  <c r="X9" i="2"/>
  <c r="AJ9" i="2"/>
  <c r="AY9" i="2"/>
  <c r="O9" i="2"/>
  <c r="AA9" i="2"/>
  <c r="AM9" i="2"/>
  <c r="BB9" i="2"/>
  <c r="C15" i="2"/>
  <c r="AM15" i="2"/>
  <c r="R15" i="2"/>
  <c r="F15" i="2"/>
  <c r="AS15" i="2"/>
  <c r="L15" i="2"/>
  <c r="AG15" i="2"/>
  <c r="O15" i="2"/>
  <c r="I15" i="2"/>
  <c r="AY15" i="2"/>
  <c r="BB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B7" i="2"/>
  <c r="BE5" i="2"/>
  <c r="AP5" i="2"/>
  <c r="AD5" i="2"/>
  <c r="R5" i="2"/>
  <c r="F5" i="2"/>
  <c r="AG16" i="2"/>
  <c r="C8" i="2"/>
  <c r="AS4" i="2"/>
  <c r="BB5" i="2"/>
  <c r="AM5" i="2"/>
  <c r="AA5" i="2"/>
  <c r="O5" i="2"/>
  <c r="AY5" i="2"/>
  <c r="AJ5" i="2"/>
  <c r="X5" i="2"/>
  <c r="L5" i="2"/>
  <c r="C5" i="2"/>
  <c r="C13" i="2"/>
  <c r="C3" i="2"/>
  <c r="AN22" i="2"/>
  <c r="M10" i="2"/>
  <c r="P26" i="2"/>
  <c r="BD4" i="2"/>
  <c r="V8" i="2"/>
  <c r="BI14" i="2"/>
  <c r="N24" i="2"/>
  <c r="BG4" i="2"/>
  <c r="P8" i="2"/>
  <c r="J10" i="2"/>
  <c r="AH12" i="2"/>
  <c r="AB18" i="2"/>
  <c r="BD23" i="2"/>
  <c r="AO14" i="2"/>
  <c r="AU16" i="2"/>
  <c r="AK24" i="2"/>
  <c r="AX19" i="2"/>
  <c r="AR8" i="2"/>
  <c r="BG12" i="2"/>
  <c r="P28" i="2"/>
  <c r="BM21" i="2"/>
  <c r="BQ16" i="2"/>
  <c r="BS18" i="2"/>
  <c r="BG18" i="2"/>
  <c r="J20" i="2"/>
  <c r="BI20" i="2"/>
  <c r="N27" i="2"/>
  <c r="BA14" i="2"/>
  <c r="AH24" i="2"/>
  <c r="BI24" i="2"/>
  <c r="BM29" i="2"/>
  <c r="K19" i="2"/>
  <c r="AI20" i="2"/>
  <c r="Z28" i="2"/>
  <c r="BC20" i="2"/>
  <c r="AO4" i="2"/>
  <c r="V10" i="2"/>
  <c r="Y14" i="2"/>
  <c r="AX23" i="2"/>
  <c r="BT15" i="2"/>
  <c r="BS6" i="2"/>
  <c r="AE28" i="2"/>
  <c r="BA4" i="2"/>
  <c r="AW16" i="2"/>
  <c r="J4" i="2"/>
  <c r="AK4" i="2"/>
  <c r="G6" i="2"/>
  <c r="BD6" i="2"/>
  <c r="AC12" i="2"/>
  <c r="CF3" i="2"/>
  <c r="CE3" i="2"/>
  <c r="CF5" i="2"/>
  <c r="CE5" i="2"/>
  <c r="CF7" i="2"/>
  <c r="CE7" i="2"/>
  <c r="CF9" i="2"/>
  <c r="CE9" i="2"/>
  <c r="CF11" i="2"/>
  <c r="CE11" i="2"/>
  <c r="CF13" i="2"/>
  <c r="CE13" i="2"/>
  <c r="CF15" i="2"/>
  <c r="CE15" i="2"/>
  <c r="CF17" i="2"/>
  <c r="CE17" i="2"/>
  <c r="CF19" i="2"/>
  <c r="CE19" i="2"/>
  <c r="CF21" i="2"/>
  <c r="CE21" i="2"/>
  <c r="CF23" i="2"/>
  <c r="CE23" i="2"/>
  <c r="CF25" i="2"/>
  <c r="CE25" i="2"/>
  <c r="CF27" i="2"/>
  <c r="CE27" i="2"/>
  <c r="CF29" i="2"/>
  <c r="CE29" i="2"/>
  <c r="CB16" i="2"/>
  <c r="CC16" i="2"/>
  <c r="CB24" i="2"/>
  <c r="CC24" i="2"/>
  <c r="CB4" i="2"/>
  <c r="CC4" i="2"/>
  <c r="CB6" i="2"/>
  <c r="CC6" i="2"/>
  <c r="CB8" i="2"/>
  <c r="CC8" i="2"/>
  <c r="CB10" i="2"/>
  <c r="CC10" i="2"/>
  <c r="CB12" i="2"/>
  <c r="CC12" i="2"/>
  <c r="CB14" i="2"/>
  <c r="CC14" i="2"/>
  <c r="CB18" i="2"/>
  <c r="CC18" i="2"/>
  <c r="CB20" i="2"/>
  <c r="CC20" i="2"/>
  <c r="CB22" i="2"/>
  <c r="CC22" i="2"/>
  <c r="CB26" i="2"/>
  <c r="CC26" i="2"/>
  <c r="CB28" i="2"/>
  <c r="CC28" i="2"/>
  <c r="CB3" i="2"/>
  <c r="CC3" i="2"/>
  <c r="CB5" i="2"/>
  <c r="CC5" i="2"/>
  <c r="CB7" i="2"/>
  <c r="CC7" i="2"/>
  <c r="CB9" i="2"/>
  <c r="CC9" i="2"/>
  <c r="CB11" i="2"/>
  <c r="CC11" i="2"/>
  <c r="CB13" i="2"/>
  <c r="CC13" i="2"/>
  <c r="CB15" i="2"/>
  <c r="CC15" i="2"/>
  <c r="CB17" i="2"/>
  <c r="CC17" i="2"/>
  <c r="CB19" i="2"/>
  <c r="CC19" i="2"/>
  <c r="CB21" i="2"/>
  <c r="CC21" i="2"/>
  <c r="CB23" i="2"/>
  <c r="CC23" i="2"/>
  <c r="CB25" i="2"/>
  <c r="CC25" i="2"/>
  <c r="CB27" i="2"/>
  <c r="CC27" i="2"/>
  <c r="CB29" i="2"/>
  <c r="CC29" i="2"/>
  <c r="CF16" i="2"/>
  <c r="CE16" i="2"/>
  <c r="CF24" i="2"/>
  <c r="CE24" i="2"/>
  <c r="CF4" i="2"/>
  <c r="CE4" i="2"/>
  <c r="CF6" i="2"/>
  <c r="CE6" i="2"/>
  <c r="CF8" i="2"/>
  <c r="CE8" i="2"/>
  <c r="CF10" i="2"/>
  <c r="CE10" i="2"/>
  <c r="CF12" i="2"/>
  <c r="CE12" i="2"/>
  <c r="CF14" i="2"/>
  <c r="CE14" i="2"/>
  <c r="CF18" i="2"/>
  <c r="CE18" i="2"/>
  <c r="CF20" i="2"/>
  <c r="CE20" i="2"/>
  <c r="CF22" i="2"/>
  <c r="CE22" i="2"/>
  <c r="CF26" i="2"/>
  <c r="CE26" i="2"/>
  <c r="CF28" i="2"/>
  <c r="CE28" i="2"/>
  <c r="BW3" i="2"/>
  <c r="BZ5" i="2"/>
  <c r="BY5" i="2"/>
  <c r="BW7" i="2"/>
  <c r="BZ9" i="2"/>
  <c r="BY9" i="2"/>
  <c r="BW11" i="2"/>
  <c r="BZ13" i="2"/>
  <c r="BY13" i="2"/>
  <c r="BV15" i="2"/>
  <c r="BW15" i="2"/>
  <c r="BZ17" i="2"/>
  <c r="BY17" i="2"/>
  <c r="BV19" i="2"/>
  <c r="BW19" i="2"/>
  <c r="BZ21" i="2"/>
  <c r="BY21" i="2"/>
  <c r="BV23" i="2"/>
  <c r="BW23" i="2"/>
  <c r="BZ25" i="2"/>
  <c r="BY25" i="2"/>
  <c r="BV27" i="2"/>
  <c r="BW27" i="2"/>
  <c r="BZ29" i="2"/>
  <c r="BY29" i="2"/>
  <c r="BW4" i="2"/>
  <c r="BW6" i="2"/>
  <c r="BZ8" i="2"/>
  <c r="BY8" i="2"/>
  <c r="BZ10" i="2"/>
  <c r="BY10" i="2"/>
  <c r="BW14" i="2"/>
  <c r="BZ16" i="2"/>
  <c r="BY16" i="2"/>
  <c r="BZ18" i="2"/>
  <c r="BY18" i="2"/>
  <c r="BV22" i="2"/>
  <c r="BW22" i="2"/>
  <c r="BZ24" i="2"/>
  <c r="BY24" i="2"/>
  <c r="BZ28" i="2"/>
  <c r="BY28" i="2"/>
  <c r="BZ12" i="2"/>
  <c r="BY12" i="2"/>
  <c r="BZ20" i="2"/>
  <c r="BY20" i="2"/>
  <c r="BZ26" i="2"/>
  <c r="BY26" i="2"/>
  <c r="BZ3" i="2"/>
  <c r="BY3" i="2"/>
  <c r="BW5" i="2"/>
  <c r="BZ7" i="2"/>
  <c r="BY7" i="2"/>
  <c r="BW9" i="2"/>
  <c r="BZ11" i="2"/>
  <c r="BY11" i="2"/>
  <c r="BW13" i="2"/>
  <c r="BZ15" i="2"/>
  <c r="BY15" i="2"/>
  <c r="BV17" i="2"/>
  <c r="BW17" i="2"/>
  <c r="BZ19" i="2"/>
  <c r="BY19" i="2"/>
  <c r="BV21" i="2"/>
  <c r="BW21" i="2"/>
  <c r="BZ23" i="2"/>
  <c r="BY23" i="2"/>
  <c r="BV25" i="2"/>
  <c r="BW25" i="2"/>
  <c r="BZ27" i="2"/>
  <c r="BY27" i="2"/>
  <c r="BV29" i="2"/>
  <c r="BW29" i="2"/>
  <c r="BZ4" i="2"/>
  <c r="BY4" i="2"/>
  <c r="BZ6" i="2"/>
  <c r="BY6" i="2"/>
  <c r="BW8" i="2"/>
  <c r="BW10" i="2"/>
  <c r="BZ14" i="2"/>
  <c r="BY14" i="2"/>
  <c r="BV16" i="2"/>
  <c r="BW16" i="2"/>
  <c r="BV18" i="2"/>
  <c r="BW18" i="2"/>
  <c r="BZ22" i="2"/>
  <c r="BY22" i="2"/>
  <c r="BV24" i="2"/>
  <c r="BW24" i="2"/>
  <c r="BV28" i="2"/>
  <c r="BW28" i="2"/>
  <c r="BW12" i="2"/>
  <c r="BV20" i="2"/>
  <c r="BW20" i="2"/>
  <c r="BV26" i="2"/>
  <c r="BW26" i="2"/>
  <c r="G13" i="2"/>
  <c r="BT4" i="2"/>
  <c r="BS4" i="2"/>
  <c r="BT16" i="2"/>
  <c r="BS16" i="2"/>
  <c r="BT20" i="2"/>
  <c r="BS20" i="2"/>
  <c r="BT28" i="2"/>
  <c r="BS28" i="2"/>
  <c r="BT8" i="2"/>
  <c r="BS8" i="2"/>
  <c r="BT12" i="2"/>
  <c r="BS12" i="2"/>
  <c r="BT24" i="2"/>
  <c r="BS24" i="2"/>
  <c r="K3" i="2"/>
  <c r="J23" i="2"/>
  <c r="BQ10" i="2"/>
  <c r="BP10" i="2"/>
  <c r="BQ18" i="2"/>
  <c r="BP18" i="2"/>
  <c r="BQ6" i="2"/>
  <c r="BP6" i="2"/>
  <c r="BQ14" i="2"/>
  <c r="BP14" i="2"/>
  <c r="BQ22" i="2"/>
  <c r="BP22" i="2"/>
  <c r="BQ26" i="2"/>
  <c r="BP26" i="2"/>
  <c r="BP3" i="2"/>
  <c r="BQ3" i="2"/>
  <c r="BP5" i="2"/>
  <c r="BQ5" i="2"/>
  <c r="BP7" i="2"/>
  <c r="BQ7" i="2"/>
  <c r="BP9" i="2"/>
  <c r="BQ9" i="2"/>
  <c r="BP11" i="2"/>
  <c r="BQ11" i="2"/>
  <c r="BP13" i="2"/>
  <c r="BQ13" i="2"/>
  <c r="BP15" i="2"/>
  <c r="BQ15" i="2"/>
  <c r="BP17" i="2"/>
  <c r="BQ17" i="2"/>
  <c r="BP19" i="2"/>
  <c r="BQ19" i="2"/>
  <c r="BP21" i="2"/>
  <c r="BQ21" i="2"/>
  <c r="BP23" i="2"/>
  <c r="BQ23" i="2"/>
  <c r="BP25" i="2"/>
  <c r="BQ25" i="2"/>
  <c r="BP27" i="2"/>
  <c r="BQ27" i="2"/>
  <c r="BP29" i="2"/>
  <c r="BQ29" i="2"/>
  <c r="E3" i="2"/>
  <c r="D3" i="2"/>
  <c r="B6" i="59"/>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M3" i="2"/>
  <c r="BN3" i="2"/>
  <c r="BM7" i="2"/>
  <c r="BN7" i="2"/>
  <c r="BM11" i="2"/>
  <c r="BN11" i="2"/>
  <c r="BM15" i="2"/>
  <c r="BN15" i="2"/>
  <c r="BM19" i="2"/>
  <c r="BN19" i="2"/>
  <c r="BM23" i="2"/>
  <c r="BN23" i="2"/>
  <c r="BM27" i="2"/>
  <c r="BN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M13" i="2"/>
  <c r="BN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B3" i="53"/>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M6" i="2"/>
  <c r="BN6" i="2"/>
  <c r="BM10" i="2"/>
  <c r="BN10" i="2"/>
  <c r="BM14" i="2"/>
  <c r="BN14" i="2"/>
  <c r="BM18" i="2"/>
  <c r="BN18" i="2"/>
  <c r="BM22" i="2"/>
  <c r="BN22" i="2"/>
  <c r="BM26" i="2"/>
  <c r="BN26" i="2"/>
  <c r="AF9" i="2"/>
  <c r="AE9" i="2"/>
  <c r="V13" i="2"/>
  <c r="W13" i="2"/>
  <c r="AW13" i="2"/>
  <c r="AX13" i="2"/>
  <c r="AC17" i="2"/>
  <c r="AB17" i="2"/>
  <c r="AT25" i="2"/>
  <c r="AU25" i="2"/>
  <c r="BM5" i="2"/>
  <c r="BN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M4" i="2"/>
  <c r="BN4" i="2"/>
  <c r="BM8" i="2"/>
  <c r="BN8" i="2"/>
  <c r="BM12" i="2"/>
  <c r="BN12" i="2"/>
  <c r="BM16" i="2"/>
  <c r="BN16" i="2"/>
  <c r="BM20" i="2"/>
  <c r="BN20" i="2"/>
  <c r="BM24" i="2"/>
  <c r="BN24" i="2"/>
  <c r="BM28" i="2"/>
  <c r="BN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CJ260" i="2"/>
  <c r="CJ146" i="2"/>
  <c r="CJ290" i="2"/>
  <c r="CJ139" i="2"/>
  <c r="CJ70" i="2"/>
  <c r="CJ55" i="2"/>
  <c r="CJ30" i="2"/>
  <c r="CJ282" i="2"/>
  <c r="CJ132" i="2"/>
  <c r="CJ136" i="2"/>
  <c r="CJ191" i="2"/>
  <c r="CJ106" i="2"/>
  <c r="CJ201" i="2"/>
  <c r="CJ165" i="2"/>
  <c r="CJ114" i="2"/>
  <c r="CJ268" i="2"/>
  <c r="CJ194" i="2"/>
  <c r="CJ236" i="2"/>
  <c r="CJ219" i="2"/>
  <c r="CJ163" i="2"/>
  <c r="CJ199" i="2"/>
  <c r="CJ86" i="2"/>
  <c r="CJ93" i="2"/>
  <c r="CJ283" i="2"/>
  <c r="CJ202" i="2"/>
  <c r="CJ242" i="2"/>
  <c r="CJ275" i="2"/>
  <c r="CJ148" i="2"/>
  <c r="CJ207" i="2"/>
  <c r="CJ102" i="2"/>
  <c r="CJ97" i="2"/>
  <c r="CJ276" i="2"/>
  <c r="CJ254" i="2"/>
  <c r="CJ234" i="2"/>
  <c r="CJ218" i="2"/>
  <c r="CJ197" i="2"/>
  <c r="CJ210" i="2"/>
  <c r="CJ231" i="2"/>
  <c r="CJ240" i="2"/>
  <c r="CJ267" i="2"/>
  <c r="CJ295" i="2"/>
  <c r="CJ278" i="2"/>
  <c r="CJ40" i="2"/>
  <c r="CJ50" i="2"/>
  <c r="CJ57" i="2"/>
  <c r="CJ75" i="2"/>
  <c r="CJ69" i="2"/>
  <c r="CJ74" i="2"/>
  <c r="CJ87" i="2"/>
  <c r="CJ103" i="2"/>
  <c r="CJ100" i="2"/>
  <c r="CJ104" i="2"/>
  <c r="CJ116" i="2"/>
  <c r="CJ122" i="2"/>
  <c r="CJ124" i="2"/>
  <c r="CJ134" i="2"/>
  <c r="CJ158" i="2"/>
  <c r="CJ171" i="2"/>
  <c r="CJ193" i="2"/>
  <c r="CJ206" i="2"/>
  <c r="CJ190" i="2"/>
  <c r="CJ215" i="2"/>
  <c r="CJ227" i="2"/>
  <c r="CJ250" i="2"/>
  <c r="CJ228" i="2"/>
  <c r="CJ223" i="2"/>
  <c r="CJ235" i="2"/>
  <c r="CJ259" i="2"/>
  <c r="CJ284" i="2"/>
  <c r="CJ287" i="2"/>
  <c r="CJ299" i="2"/>
  <c r="CJ232" i="2"/>
  <c r="CJ221" i="2"/>
  <c r="CJ147" i="2"/>
  <c r="CJ178" i="2"/>
  <c r="CJ167" i="2"/>
  <c r="CJ142" i="2"/>
  <c r="CJ209" i="2"/>
  <c r="CJ187" i="2"/>
  <c r="CJ175" i="2"/>
  <c r="CJ159" i="2"/>
  <c r="CJ135" i="2"/>
  <c r="CJ123" i="2"/>
  <c r="CJ127" i="2"/>
  <c r="CJ120" i="2"/>
  <c r="CJ118" i="2"/>
  <c r="CJ95" i="2"/>
  <c r="CJ81" i="2"/>
  <c r="CJ71" i="2"/>
  <c r="CJ58" i="2"/>
  <c r="CJ45" i="2"/>
  <c r="CJ39" i="2"/>
  <c r="CJ300" i="2"/>
  <c r="CJ246" i="2"/>
  <c r="CJ266" i="2"/>
  <c r="CJ263" i="2"/>
  <c r="CJ203" i="2"/>
  <c r="CJ151" i="2"/>
  <c r="CJ126" i="2"/>
  <c r="CJ166" i="2"/>
  <c r="CJ130" i="2"/>
  <c r="CJ112" i="2"/>
  <c r="CJ108" i="2"/>
  <c r="CJ115" i="2"/>
  <c r="CJ119" i="2"/>
  <c r="CJ99" i="2"/>
  <c r="CJ83" i="2"/>
  <c r="CJ79" i="2"/>
  <c r="CJ65" i="2"/>
  <c r="CJ61" i="2"/>
  <c r="CJ62" i="2"/>
  <c r="CJ36" i="2"/>
  <c r="CJ31" i="2"/>
  <c r="CJ38" i="2"/>
  <c r="CJ34" i="2"/>
  <c r="CJ252" i="2"/>
  <c r="CJ296" i="2"/>
  <c r="CJ291" i="2"/>
  <c r="CJ243" i="2"/>
  <c r="CJ251" i="2"/>
  <c r="CJ272" i="2"/>
  <c r="CJ211" i="2"/>
  <c r="CJ205" i="2"/>
  <c r="CJ195" i="2"/>
  <c r="CJ183" i="2"/>
  <c r="CJ169" i="2"/>
  <c r="CJ32" i="2"/>
  <c r="CJ145" i="2"/>
  <c r="CJ212" i="2"/>
  <c r="CJ156" i="2"/>
  <c r="B6" i="56"/>
  <c r="B6" i="57"/>
  <c r="B4" i="57"/>
  <c r="B2" i="57"/>
  <c r="B5" i="57"/>
  <c r="B3" i="57"/>
  <c r="B4" i="52"/>
  <c r="CJ289" i="2"/>
  <c r="CJ281" i="2"/>
  <c r="CJ117" i="2"/>
  <c r="CJ67" i="2"/>
  <c r="CJ63" i="2"/>
  <c r="CJ273" i="2"/>
  <c r="CJ68" i="2"/>
  <c r="CJ180" i="2"/>
  <c r="CJ84" i="2"/>
  <c r="CJ88" i="2"/>
  <c r="CJ245" i="2"/>
  <c r="CJ172" i="2"/>
  <c r="CJ164" i="2"/>
  <c r="CJ177" i="2"/>
  <c r="CJ217" i="2"/>
  <c r="CJ230" i="2"/>
  <c r="CJ92" i="2"/>
  <c r="CJ51" i="2"/>
  <c r="CJ101" i="2"/>
  <c r="CJ229" i="2"/>
  <c r="CJ80" i="2"/>
  <c r="CJ125" i="2"/>
  <c r="CJ42" i="2"/>
  <c r="CJ54" i="2"/>
  <c r="CJ52" i="2"/>
  <c r="CJ60" i="2"/>
  <c r="CJ185" i="2"/>
  <c r="CJ238" i="2"/>
  <c r="B4" i="48"/>
  <c r="B3" i="39"/>
  <c r="CJ239" i="2"/>
  <c r="CJ279" i="2"/>
  <c r="CJ154" i="2"/>
  <c r="CJ44" i="2"/>
  <c r="CJ257" i="2"/>
  <c r="CJ261" i="2"/>
  <c r="CJ149" i="2"/>
  <c r="CJ192" i="2"/>
  <c r="CJ59" i="2"/>
  <c r="CJ258" i="2"/>
  <c r="CJ133" i="2"/>
  <c r="CJ72" i="2"/>
  <c r="CJ220" i="2"/>
  <c r="CJ297" i="2"/>
  <c r="CJ208" i="2"/>
  <c r="CJ37" i="2"/>
  <c r="CJ105" i="2"/>
  <c r="CJ277" i="2"/>
  <c r="CJ47" i="2"/>
  <c r="CJ96" i="2"/>
  <c r="CJ43" i="2"/>
  <c r="CJ138" i="2"/>
  <c r="CJ161" i="2"/>
  <c r="CJ173" i="2"/>
  <c r="CJ153" i="2"/>
  <c r="CJ214" i="2"/>
  <c r="CJ188" i="2"/>
  <c r="CJ237" i="2"/>
  <c r="CJ113" i="2"/>
  <c r="CJ160" i="2"/>
  <c r="CJ269" i="2"/>
  <c r="CJ76" i="2"/>
  <c r="CJ141" i="2"/>
  <c r="CJ109" i="2"/>
  <c r="CJ253" i="2"/>
  <c r="CJ184" i="2"/>
  <c r="CJ204" i="2"/>
  <c r="CJ196" i="2"/>
  <c r="CJ265" i="2"/>
  <c r="CJ78" i="2"/>
  <c r="CJ150" i="2"/>
  <c r="CJ274" i="2"/>
  <c r="CJ286" i="2"/>
  <c r="CJ280" i="2"/>
  <c r="CJ270" i="2"/>
  <c r="CJ294" i="2"/>
  <c r="B4" i="59"/>
  <c r="B5" i="59"/>
  <c r="B2" i="59"/>
  <c r="B3" i="59"/>
  <c r="B3" i="41"/>
  <c r="B6" i="41"/>
  <c r="B2" i="41"/>
  <c r="B4" i="41"/>
  <c r="B5" i="41"/>
  <c r="B2" i="53"/>
  <c r="B4" i="53"/>
  <c r="B2" i="47"/>
  <c r="B4" i="56"/>
  <c r="B4" i="43"/>
  <c r="B6" i="43"/>
  <c r="B5" i="39"/>
  <c r="B4" i="39"/>
  <c r="B2" i="48"/>
  <c r="B6" i="52"/>
  <c r="B4" i="45"/>
  <c r="B5" i="45"/>
  <c r="B3" i="45"/>
  <c r="B6" i="45"/>
  <c r="B2" i="45"/>
  <c r="B3" i="46"/>
  <c r="B6" i="46"/>
  <c r="B2" i="46"/>
  <c r="B4" i="46"/>
  <c r="B5" i="46"/>
  <c r="B6" i="53"/>
  <c r="B3" i="47"/>
  <c r="B6" i="47"/>
  <c r="B2" i="56"/>
  <c r="B5" i="43"/>
  <c r="B2" i="39"/>
  <c r="B3" i="48"/>
  <c r="B5" i="48"/>
  <c r="B2" i="52"/>
  <c r="B5" i="52"/>
  <c r="B4" i="49"/>
  <c r="B3" i="49"/>
  <c r="B6" i="49"/>
  <c r="B2" i="49"/>
  <c r="B5" i="49"/>
  <c r="B3" i="50"/>
  <c r="B4" i="50"/>
  <c r="B6" i="50"/>
  <c r="B2" i="50"/>
  <c r="B5" i="50"/>
  <c r="B5" i="53"/>
  <c r="B4" i="47"/>
  <c r="B3" i="56"/>
  <c r="B5" i="56"/>
  <c r="B3" i="43"/>
  <c r="B6" i="39"/>
  <c r="B6" i="48"/>
  <c r="B3" i="52"/>
  <c r="B3" i="54"/>
  <c r="B6" i="54"/>
  <c r="B2" i="54"/>
  <c r="B5" i="54"/>
  <c r="B4" i="54"/>
  <c r="B6" i="55"/>
  <c r="B2" i="55"/>
  <c r="B5" i="55"/>
  <c r="B4" i="55"/>
  <c r="B3" i="55"/>
  <c r="B6" i="51"/>
  <c r="B2" i="51"/>
  <c r="B5" i="51"/>
  <c r="B3" i="51"/>
  <c r="B4" i="51"/>
  <c r="B5" i="47"/>
  <c r="B2" i="43"/>
  <c r="B6" i="42"/>
  <c r="B5" i="42"/>
  <c r="B4" i="42"/>
  <c r="B3" i="42"/>
  <c r="B2" i="42"/>
  <c r="B6" i="40"/>
  <c r="B2" i="40"/>
  <c r="B5" i="40"/>
  <c r="B4" i="40"/>
  <c r="B3" i="40"/>
  <c r="B4" i="7"/>
  <c r="B6" i="7"/>
  <c r="B5" i="7"/>
  <c r="B2" i="7"/>
  <c r="B3" i="7"/>
  <c r="B6" i="38"/>
  <c r="B2" i="38"/>
  <c r="B5" i="38"/>
  <c r="B4" i="38"/>
  <c r="B3" i="38"/>
  <c r="B7" i="65"/>
  <c r="C2" i="65"/>
  <c r="B7" i="63"/>
  <c r="C4" i="63"/>
  <c r="B7" i="64"/>
  <c r="C5" i="64"/>
  <c r="C3" i="63"/>
  <c r="C5" i="63"/>
  <c r="C3" i="65"/>
  <c r="C2" i="63"/>
  <c r="B7" i="62"/>
  <c r="C6" i="62"/>
  <c r="C4" i="62"/>
  <c r="C5" i="62"/>
  <c r="C6" i="64"/>
  <c r="C3" i="62"/>
  <c r="C2" i="64"/>
  <c r="C3" i="64"/>
  <c r="C6" i="63"/>
  <c r="C5" i="65"/>
  <c r="C6" i="65"/>
  <c r="C4" i="65"/>
  <c r="C4" i="64"/>
  <c r="CH23" i="2"/>
  <c r="CJ23" i="2"/>
  <c r="CH5" i="2"/>
  <c r="CJ5" i="2"/>
  <c r="CH25" i="2"/>
  <c r="CJ25" i="2"/>
  <c r="CH17" i="2"/>
  <c r="CJ17" i="2"/>
  <c r="CH15" i="2"/>
  <c r="CJ15" i="2"/>
  <c r="CH11" i="2"/>
  <c r="CJ11" i="2"/>
  <c r="CH3" i="2"/>
  <c r="CH27" i="2"/>
  <c r="CJ27" i="2"/>
  <c r="CH19" i="2"/>
  <c r="CJ19" i="2"/>
  <c r="CH29" i="2"/>
  <c r="CH21" i="2"/>
  <c r="CJ21" i="2"/>
  <c r="CH9" i="2"/>
  <c r="CJ9" i="2"/>
  <c r="CH7" i="2"/>
  <c r="CJ7" i="2"/>
  <c r="CH13" i="2"/>
  <c r="CJ13" i="2"/>
  <c r="CH28" i="2"/>
  <c r="CJ28" i="2"/>
  <c r="CH24" i="2"/>
  <c r="CJ24" i="2"/>
  <c r="CH20" i="2"/>
  <c r="CJ20" i="2"/>
  <c r="CH16" i="2"/>
  <c r="CJ16" i="2"/>
  <c r="CH4" i="2"/>
  <c r="CJ4" i="2"/>
  <c r="CH26" i="2"/>
  <c r="CH22" i="2"/>
  <c r="CJ22" i="2"/>
  <c r="CH18" i="2"/>
  <c r="CJ18" i="2"/>
  <c r="CH14" i="2"/>
  <c r="CJ14" i="2"/>
  <c r="CH10" i="2"/>
  <c r="CJ10" i="2"/>
  <c r="CH6" i="2"/>
  <c r="CH12" i="2"/>
  <c r="CJ12" i="2"/>
  <c r="CH8" i="2"/>
  <c r="CJ8" i="2"/>
  <c r="CJ29" i="2"/>
  <c r="CJ6" i="2"/>
  <c r="CJ26" i="2"/>
  <c r="B7" i="60"/>
  <c r="C2" i="60"/>
  <c r="B7" i="61"/>
  <c r="C2" i="61"/>
  <c r="B7" i="57"/>
  <c r="C6" i="57"/>
  <c r="B7" i="59"/>
  <c r="C5" i="59"/>
  <c r="B7" i="43"/>
  <c r="C6" i="43"/>
  <c r="B7" i="52"/>
  <c r="B7" i="45"/>
  <c r="C6" i="45"/>
  <c r="B7" i="53"/>
  <c r="C2" i="53"/>
  <c r="B7" i="41"/>
  <c r="C2" i="41"/>
  <c r="B7" i="55"/>
  <c r="C5" i="55"/>
  <c r="B7" i="54"/>
  <c r="C6" i="54"/>
  <c r="C3" i="52"/>
  <c r="B7" i="50"/>
  <c r="C5" i="50"/>
  <c r="B7" i="56"/>
  <c r="C6" i="56"/>
  <c r="B7" i="46"/>
  <c r="C6" i="46"/>
  <c r="C6" i="52"/>
  <c r="C6" i="55"/>
  <c r="B7" i="49"/>
  <c r="C5" i="49"/>
  <c r="B7" i="48"/>
  <c r="C3" i="48"/>
  <c r="B7" i="47"/>
  <c r="C5" i="47"/>
  <c r="B7" i="42"/>
  <c r="C2" i="42"/>
  <c r="B7" i="51"/>
  <c r="C6" i="51"/>
  <c r="B7" i="39"/>
  <c r="C3" i="39"/>
  <c r="B7" i="40"/>
  <c r="C6" i="40"/>
  <c r="B7" i="38"/>
  <c r="C3" i="38"/>
  <c r="B7" i="7"/>
  <c r="C2" i="62"/>
  <c r="C4" i="53"/>
  <c r="C3" i="47"/>
  <c r="C4" i="55"/>
  <c r="C5" i="53"/>
  <c r="C3" i="54"/>
  <c r="C6" i="50"/>
  <c r="C5" i="46"/>
  <c r="C5" i="41"/>
  <c r="C6" i="41"/>
  <c r="C4" i="41"/>
  <c r="C4" i="57"/>
  <c r="C4" i="60"/>
  <c r="C3" i="42"/>
  <c r="C4" i="50"/>
  <c r="C4" i="54"/>
  <c r="C3" i="41"/>
  <c r="C5" i="45"/>
  <c r="C3" i="45"/>
  <c r="C3" i="56"/>
  <c r="C3" i="55"/>
  <c r="C4" i="43"/>
  <c r="C5" i="43"/>
  <c r="C3" i="43"/>
  <c r="C5" i="57"/>
  <c r="C3" i="60"/>
  <c r="C5" i="60"/>
  <c r="C6" i="60"/>
  <c r="C6" i="61"/>
  <c r="C3" i="61"/>
  <c r="C4" i="61"/>
  <c r="C5" i="61"/>
  <c r="C5" i="42"/>
  <c r="C2" i="43"/>
  <c r="C6" i="42"/>
  <c r="C4" i="42"/>
  <c r="C4" i="39"/>
  <c r="C2" i="39"/>
  <c r="C6" i="49"/>
  <c r="C6" i="39"/>
  <c r="C2" i="51"/>
  <c r="C2" i="49"/>
  <c r="C2" i="57"/>
  <c r="C3" i="57"/>
  <c r="C3" i="59"/>
  <c r="C4" i="59"/>
  <c r="C2" i="59"/>
  <c r="C6" i="59"/>
  <c r="C2" i="46"/>
  <c r="C3" i="46"/>
  <c r="C4" i="47"/>
  <c r="C2" i="48"/>
  <c r="C5" i="51"/>
  <c r="C4" i="56"/>
  <c r="C2" i="56"/>
  <c r="C2" i="50"/>
  <c r="C2" i="54"/>
  <c r="C3" i="51"/>
  <c r="C5" i="52"/>
  <c r="C4" i="52"/>
  <c r="C5" i="54"/>
  <c r="C6" i="48"/>
  <c r="C4" i="48"/>
  <c r="C5" i="39"/>
  <c r="C4" i="46"/>
  <c r="C3" i="49"/>
  <c r="C4" i="51"/>
  <c r="C2" i="47"/>
  <c r="C5" i="48"/>
  <c r="C5" i="56"/>
  <c r="C2" i="55"/>
  <c r="C4" i="45"/>
  <c r="C3" i="50"/>
  <c r="C6" i="47"/>
  <c r="C4" i="49"/>
  <c r="C6" i="53"/>
  <c r="C3" i="53"/>
  <c r="C2" i="45"/>
  <c r="C2" i="52"/>
  <c r="C5" i="40"/>
  <c r="C4" i="40"/>
  <c r="C2" i="40"/>
  <c r="C3" i="40"/>
  <c r="C6" i="38"/>
  <c r="C4" i="38"/>
  <c r="C2" i="38"/>
  <c r="C5" i="38"/>
  <c r="C6" i="7"/>
  <c r="C4" i="7"/>
  <c r="C3" i="7"/>
  <c r="C5" i="7"/>
  <c r="C2" i="7"/>
  <c r="CJ3" i="2"/>
</calcChain>
</file>

<file path=xl/sharedStrings.xml><?xml version="1.0" encoding="utf-8"?>
<sst xmlns="http://schemas.openxmlformats.org/spreadsheetml/2006/main" count="1442" uniqueCount="319">
  <si>
    <t>Pregunta</t>
  </si>
  <si>
    <t>A</t>
  </si>
  <si>
    <t>B</t>
  </si>
  <si>
    <t>C</t>
  </si>
  <si>
    <t>D</t>
  </si>
  <si>
    <t>RESPUESTA CORRECTA</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</si>
  <si>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</si>
  <si>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</si>
  <si>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</si>
  <si>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</si>
  <si>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</si>
  <si>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</si>
  <si>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</si>
  <si>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</si>
  <si>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</si>
  <si>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</si>
  <si>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</si>
  <si>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</si>
  <si>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</si>
  <si>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</si>
  <si>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</si>
  <si>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</si>
  <si>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</si>
  <si>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</si>
  <si>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</si>
  <si>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</si>
  <si>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</si>
  <si>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</si>
  <si>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</si>
  <si>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</si>
  <si>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</si>
  <si>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</si>
  <si>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</si>
  <si>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</si>
  <si>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</si>
  <si>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</si>
  <si>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</si>
  <si>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</si>
  <si>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</si>
  <si>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</si>
  <si>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PREGUNTA DE EJEMPLO 1
1. La palabra que tiene cuatro sílabas es:</t>
  </si>
  <si>
    <t>PREGUNTA DE EJEMPLO 2
2. ¿En cuál de las siguientes expresiones matemáticas el resultado
es 7?</t>
  </si>
  <si>
    <t>Código del Estudiante</t>
  </si>
  <si>
    <t>Nombre  del Estudiante</t>
  </si>
  <si>
    <t>Documento  de Identidad</t>
  </si>
  <si>
    <t>Respuesta Pregunta (1)</t>
  </si>
  <si>
    <t>Respuesta Pregunta (2)</t>
  </si>
  <si>
    <t>Respuesta Pregunta (3)</t>
  </si>
  <si>
    <t>Respuesta Pregunta (4)</t>
  </si>
  <si>
    <t>Respuesta Pregunta (5)</t>
  </si>
  <si>
    <t>Respuesta Pregunta (6)</t>
  </si>
  <si>
    <t>Respuesta Pregunta (7)</t>
  </si>
  <si>
    <t>Respuesta Pregunta (8)</t>
  </si>
  <si>
    <t>Respuesta Pregunta (9)</t>
  </si>
  <si>
    <t>Respuesta Pregunta (10)</t>
  </si>
  <si>
    <t>Respuesta Pregunta (11)</t>
  </si>
  <si>
    <t>Respuesta Pregunta (12)</t>
  </si>
  <si>
    <t>Respuesta Pregunta (13)</t>
  </si>
  <si>
    <t>Respuesta Pregunta (14)</t>
  </si>
  <si>
    <t>Respuesta Pregunta (15)</t>
  </si>
  <si>
    <t>Respuesta Pregunta (16)</t>
  </si>
  <si>
    <t>Respuesta Pregunta (17)</t>
  </si>
  <si>
    <t>Respuesta Pregunta (18)</t>
  </si>
  <si>
    <t>Respuesta Pregunta (19)</t>
  </si>
  <si>
    <t>Respuesta Pregunta (20)</t>
  </si>
  <si>
    <t>Respuesta Pregunta (21)</t>
  </si>
  <si>
    <t>Respuesta Pregunta (22)</t>
  </si>
  <si>
    <t>Respuesta Pregunta (23)</t>
  </si>
  <si>
    <t>Respuesta Pregunta (24)</t>
  </si>
  <si>
    <t>Respuesta Pregunta (25)</t>
  </si>
  <si>
    <t>E (RESPUESTA ANULADA)</t>
  </si>
  <si>
    <t># Código DANE del Establecimiento Educativo</t>
  </si>
  <si>
    <t>CANTIDAD DE RESPUESTAS PREGUNTA (1)</t>
  </si>
  <si>
    <t>CANTIDAD DE RESPUESTAS PREGUNTA (2)</t>
  </si>
  <si>
    <t>CANTIDAD DE RESPUESTAS PREGUNTA (3)</t>
  </si>
  <si>
    <t>CANTIDAD DE RESPUESTAS PREGUNTA (4)</t>
  </si>
  <si>
    <t>CANTIDAD DE RESPUESTAS PREGUNTA (5)</t>
  </si>
  <si>
    <t>CANTIDAD DE RESPUESTAS PREGUNTA (7)</t>
  </si>
  <si>
    <t>CANTIDAD DE RESPUESTAS PREGUNTA (6)</t>
  </si>
  <si>
    <t>CANTIDAD DE RESPUESTAS PREGUNTA (8)</t>
  </si>
  <si>
    <t>CANTIDAD DE RESPUESTAS PREGUNTA (9)</t>
  </si>
  <si>
    <t>CANTIDAD DE RESPUESTAS PREGUNTA (16)</t>
  </si>
  <si>
    <t>CANTIDAD DE RESPUESTAS PREGUNTA (15)</t>
  </si>
  <si>
    <t>CANTIDAD DE RESPUESTAS PREGUNTA (14)</t>
  </si>
  <si>
    <t>CANTIDAD DE RESPUESTAS PREGUNTA (13)</t>
  </si>
  <si>
    <t>CANTIDAD DE RESPUESTAS PREGUNTA (12)</t>
  </si>
  <si>
    <t>CANTIDAD DE RESPUESTAS PREGUNTA (11)</t>
  </si>
  <si>
    <t>CANTIDAD DE RESPUESTAS PREGUNTA (10)</t>
  </si>
  <si>
    <t>CANTIDAD DE RESPUESTAS PREGUNTA (17)</t>
  </si>
  <si>
    <t>CANTIDAD DE RESPUESTAS PREGUNTA (18)</t>
  </si>
  <si>
    <t>CANTIDAD DE RESPUESTAS PREGUNTA (19)</t>
  </si>
  <si>
    <t>CANTIDAD DE RESPUESTAS PREGUNTA (20)</t>
  </si>
  <si>
    <t>CANTIDAD DE RESPUESTAS PREGUNTA (21)</t>
  </si>
  <si>
    <t>Cantidad Respuestas (A)</t>
  </si>
  <si>
    <t>Cantidad Respuestas (B)</t>
  </si>
  <si>
    <t>Cantidad Respuestas (C)</t>
  </si>
  <si>
    <t>Cantidad Respuestas (D)</t>
  </si>
  <si>
    <t>Cantidad Respuestas E (RESPUESTA ANULADA)</t>
  </si>
  <si>
    <t>CANTIDAD DE RESPUESTAS PREGUNTA (22)</t>
  </si>
  <si>
    <t>CANTIDAD DE RESPUESTAS PREGUNTA (23)</t>
  </si>
  <si>
    <t>En la expresión (“Cuentan que en aquel país sumido en la tristeza”)
que se encuentra en el primer párrafo, la palabra subrayada
significa lo mismo que la palabra</t>
  </si>
  <si>
    <t>¿Qué pasó con el tirano cuando todos rieron a carcajadas?</t>
  </si>
  <si>
    <t>Los hechos en la narración se presentan en el siguiente orden</t>
  </si>
  <si>
    <t>La frase: …remedio feroz que usan los espíritus para reinventar la vida…
que se encuentra en el primer párrafo, quiere decir que la risa es</t>
  </si>
  <si>
    <t>Según el cuento anterior, la risa empezó a regresar al país que estaba
sumido en la tristeza cuando</t>
  </si>
  <si>
    <t>Los dones que las hadas propusieron para la brujita fueron</t>
  </si>
  <si>
    <t>Según el texto, las hadas</t>
  </si>
  <si>
    <t>Los textos I y II se parecen en que en ambos hay</t>
  </si>
  <si>
    <t>Alejandra necesita comprobar la ortografía de unas palabras de un cuento
que le dictó su profesor de Lenguaje. Para hacer muy bien su tarea, el libro
que más le servirá es</t>
  </si>
  <si>
    <t>El texto anterior es</t>
  </si>
  <si>
    <t>Para publicar en el periódico escolar, Andrés quiere entrevistar a un
futbolista que nació en su pueblo. Para ello, planea el cuestionario de
la siguiente manera:</t>
  </si>
  <si>
    <t>Al arrojar el papel, se entiende que lo que más le importa al personaje es</t>
  </si>
  <si>
    <t>Las palabras que hacen falta en los espacios en blanco son</t>
  </si>
  <si>
    <t>La mamá de Julián responde una nota al profesor de su hijo, así:</t>
  </si>
  <si>
    <t>El anterior es un texto</t>
  </si>
  <si>
    <t>La expresión: “España y Portugal estaban embarcados en una real
competencia por descubrir nuevas rutas más seguras que los llevaran a las
preciadas tierras del Oriente asiático.”, quiere decir que</t>
  </si>
  <si>
    <t>En el siguiente verso: “Los suspiros se escapan de su boca de fresa”, la
frase subrayada significa que</t>
  </si>
  <si>
    <t>Lo que quiere decir la segunda estrofa del poema es que</t>
  </si>
  <si>
    <t>Según el texto anterior, la joven muere de tristeza porque</t>
  </si>
  <si>
    <t>Al final del primer párrafo está la siguiente expresión: “Envió también a sus
mensajeros a conseguir los más hermosos regalos para su hija: vestidos,
joyas y suntuosos objetos fueron llevados al pueblo”.</t>
  </si>
  <si>
    <t>En la siguiente oración: “Hace tantas lunas, como estrellas hay en el
cielo, vivía a orillas de un caudaloso río un cacique con su mujer y su
hermosa hija.”</t>
  </si>
  <si>
    <t>¿Cómo inicia y cómo finaliza el texto?</t>
  </si>
  <si>
    <t>Lo que se describe en el segundo párrafo del cuento es</t>
  </si>
  <si>
    <t>Cuando Juanita recibió la carta de su abuelita tuvo recuerdos muy
bonitos de su niñez, y convencida de ir, le respondió con otra carta,
que empezó diciendo lo siguiente:</t>
  </si>
  <si>
    <t>De acuerdo con las actividades que describe la abuelita María I, es
posible saber que está invitando a Juanita a</t>
  </si>
  <si>
    <t>Respuesta Pregunta (26)</t>
  </si>
  <si>
    <t>Respuesta Pregunta (27)</t>
  </si>
  <si>
    <t>Probablemente  identifica el significado de la palabra dada en la opción, pero no tiene en cuenta el contexto de la expresión o no comprende completamente el enunciado.</t>
  </si>
  <si>
    <t xml:space="preserve">Identifica términos similares que le permiten hallar relaciones de sinonimia entre la expresión subrayada en el enunciado y las propuestas en las opciones. Posiblemente, comprende con facilidad la información literal y la intención semántica dentro del texto. </t>
  </si>
  <si>
    <t>Al elegir esta opción, es probable que el estudiante, aunque conociendo el término, no haya comprendido el contexto de la oración, dando una orientación opuesta.</t>
  </si>
  <si>
    <t>Probablemente  identifica el significado de la palabra dada en la opción, pero no tiene en cuenta el contexto de la expresión o no comprende el enunciado.</t>
  </si>
  <si>
    <t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t>
  </si>
  <si>
    <t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t>
  </si>
  <si>
    <t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t>
  </si>
  <si>
    <t>Presenta dificultades para identificar las reacciones provocadas por las acciones descritas en el texto.</t>
  </si>
  <si>
    <t>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t>
  </si>
  <si>
    <t>Realiza una lectura en la que infiere información que no es representada en el texto.</t>
  </si>
  <si>
    <t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t>
  </si>
  <si>
    <t>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t>
  </si>
  <si>
    <t>Confunde elementos descriptivos del texto, los cuales no identifica las acciones y reacciones de los personajes.</t>
  </si>
  <si>
    <t xml:space="preserve">Para precisar la información a la hora de inferir las acciones de un texto, asegure la compresión de las acciones de los relatos por medio de listas de hechos, gráficos de acción  y reconocimientos de inicios, nudos y desenlaces. 
Consulte en Escuela Nueva, Segunda Cartilla, la Guía 13- Vamos a entender y disfrutar los cuentos, pág. 38 a 46.
</t>
  </si>
  <si>
    <t>Es probable que el estudiante presente dificultades en identificar la información que delimita la secuencia narrativa (Inicio – nudo – desenlace) dado que en la opción, se alternan los sucesos, sin seguir la secuencia.</t>
  </si>
  <si>
    <t>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t>
  </si>
  <si>
    <t>Se le dificulta diferenciar información veraz de información falsa al interior en la secuencia de sucesos, como “Fuga de un niño a la selva”</t>
  </si>
  <si>
    <t>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t>
  </si>
  <si>
    <t>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t>
  </si>
  <si>
    <t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t>
  </si>
  <si>
    <t xml:space="preserve">Identifica la estructura del texto teniendo como referencia su secuencia narrativa. Se evidencia dominio en la comprensión lógica del orden de la historia y de los sucesos más importantes con los cuales se delimita el inicio, el nudo y el desenlace.  </t>
  </si>
  <si>
    <t>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t>
  </si>
  <si>
    <t>Posiblemente, no reconstruye el sentido de los enunciados, al no identificar  su intencionalidad y  no establecer relaciones con la información previa que aparece en el texto.</t>
  </si>
  <si>
    <t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t>
  </si>
  <si>
    <t>Posiblemente, no reconstruye el sentido de los enunciados al no identificar su intencionalidad y  no establecer relaciones con la información previa que aparece en el texto.</t>
  </si>
  <si>
    <t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t>
  </si>
  <si>
    <t>Posiblemente, no reconstruye el sentido de los enunciados, al no identificar su intencionalidad y no establecer  relaciones con la información previa que aparece en el texto.</t>
  </si>
  <si>
    <t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t>
  </si>
  <si>
    <t>Posiblemente, reconstruye el sentido del enunciado, pero no tiene en  cuenta la información presentada en el desarrollo de la historia y lo que de ella se desprende, quedándose sólo con un suceso inicial del nudo de la narración.</t>
  </si>
  <si>
    <t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t>
  </si>
  <si>
    <t>Se le dificulta reconstruir el sentido del enunciado, dando como posible una información que no está presente en la historia, y que correspondería más al ámbito de lo inferencial.</t>
  </si>
  <si>
    <t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t>
  </si>
  <si>
    <t>No tiene en cuenta la información presentada en el desarrollo de la historia y lo que se desprende de ella, pues da por hecho una situación que resulta contraria a lo que propone el desenlace de la historia.</t>
  </si>
  <si>
    <t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t>
  </si>
  <si>
    <t>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t>
  </si>
  <si>
    <t xml:space="preserve">Posiblemente, reconoce algunos sucesos de la narración pero de manera fragmentada, confundiendo los sucesos veraces con los que se alejan del sentido literal. </t>
  </si>
  <si>
    <t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t>
  </si>
  <si>
    <t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t>
  </si>
  <si>
    <t>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t>
  </si>
  <si>
    <t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t>
  </si>
  <si>
    <t>Posiblemente, recupera información parcial del texto;  sin embargo, no tiene en cuenta toda la información presentada en él.</t>
  </si>
  <si>
    <t>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t>
  </si>
  <si>
    <t>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t>
  </si>
  <si>
    <t>Posiblemente recupera información parcial del texto;  sin embargo, infiere información que no se deduce del mismo y que no da cuenta de las relaciones planteadas.</t>
  </si>
  <si>
    <t>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t>
  </si>
  <si>
    <t>Posiblemente recupera información parcial del texto; sin embargo, infiere información que no se deduce del texto y que no da cuenta de las relaciones planteadas.</t>
  </si>
  <si>
    <t>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t>
  </si>
  <si>
    <t>Posiblemente, compara los dos textos y reconoce en ellos similitudes en cuanto a los personajes mencionados. Sin embargo,  no tiene en cuenta la estructura de cada uno o el concepto: conflicto.</t>
  </si>
  <si>
    <t>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t>
  </si>
  <si>
    <t>Posiblemente, compara dos textos y reconoce en ellos similitudes en cuanto a la silueta textual. Sin embargo,  no tiene en cuenta los personajes mencionados.</t>
  </si>
  <si>
    <t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t>
  </si>
  <si>
    <t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t>
  </si>
  <si>
    <t xml:space="preserve">Posiblemente compara los dos textos, sin  reconocer  en ellos similitudes en torno a la situación central que desarrollan y a las características de los textos narrativos. 
</t>
  </si>
  <si>
    <t>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t>
  </si>
  <si>
    <t>Probablemente, desconoce el concepto de ortografía y en sí,  el   uso del diccionario, que no le permite establecer una asociación adecuada entre la información que brinda la fuente y el propósito de su consulta.</t>
  </si>
  <si>
    <t>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t>
  </si>
  <si>
    <t>Probablemente, desconoce el concepto de ortografía y en sí, el uso del diccionario, que no le permite establecer una asociación adecuada entre la información que brinda la fuente y el propósito de su consulta.</t>
  </si>
  <si>
    <t>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t>
  </si>
  <si>
    <t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t>
  </si>
  <si>
    <t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t>
  </si>
  <si>
    <t xml:space="preserve">Determina un rasgo que no define a  la poesía, como lo es la expresión del pensamiento popular, lo que lleva a determinar el texto como una copla. </t>
  </si>
  <si>
    <t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t>
  </si>
  <si>
    <t xml:space="preserve">Infiere un rasgo  en el texto que no es propio de la poesía y lo clasifica como fábula.  </t>
  </si>
  <si>
    <t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t>
  </si>
  <si>
    <t>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t>
  </si>
  <si>
    <t>Presenta confusión entre las siluetas textuales y la intención propia que diferencia sustancialmente a la poesía del mito.</t>
  </si>
  <si>
    <t>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t>
  </si>
  <si>
    <t>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t>
  </si>
  <si>
    <t xml:space="preserve">Posiblemente, planea la escritura de un texto informativo; sin embargo,  no tiene en cuenta la silueta textual y la información fundamental que se debe suministrar en una noticia, en este caso el protagonista de la entrevista. </t>
  </si>
  <si>
    <t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t>
  </si>
  <si>
    <t>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t>
  </si>
  <si>
    <t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t>
  </si>
  <si>
    <t>Posiblemente, planea la escritura de un texto informativo; sin embargo, no tiene  en cuenta las características propias de la noticia, como la objetividad para contar los hechos.</t>
  </si>
  <si>
    <t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t>
  </si>
  <si>
    <t xml:space="preserve">Es posible que aunque el estudiante comprenda la información que expresan las viñetas, le dé más valor a la acción del personaje de la última viñeta. </t>
  </si>
  <si>
    <t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t>
  </si>
  <si>
    <t>Probablemente, el estudiante establece asociaciones sin tener en cuenta los signos no verbales presentes en el texto.</t>
  </si>
  <si>
    <t>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t>
  </si>
  <si>
    <t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t>
  </si>
  <si>
    <t xml:space="preserve">Es posible que el estudiante no esté familiarizado con este tipo de texto, por lo que confunde el sentido de la viñeta con otros indicios del paso del tiempo en la historieta. </t>
  </si>
  <si>
    <t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t>
  </si>
  <si>
    <t>Es probable que conozca el uso de los conectores. Sin embargo, no ubica su función dentro del contexto del fragmento propuesto.</t>
  </si>
  <si>
    <t>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t>
  </si>
  <si>
    <t>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t>
  </si>
  <si>
    <t xml:space="preserve"> Es probable que conozca el uso de los conectores. Sin embargo, no ubica su función dentro del contexto del fragmento propuesto.</t>
  </si>
  <si>
    <t>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t>
  </si>
  <si>
    <t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t>
  </si>
  <si>
    <t xml:space="preserve">Posiblemente no reconoce la intencionalidad del  texto en el contexto de la situación comunicativa propuesta. Lo anterior puede ser por   no identificar las expectativas de los interlocutores. </t>
  </si>
  <si>
    <t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t>
  </si>
  <si>
    <t>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t>
  </si>
  <si>
    <t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t>
  </si>
  <si>
    <t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t>
  </si>
  <si>
    <t>Posiblemente, no reconoce la intencionalidad del texto en el contexto de la situación comunicativa propuesta. Lo anterior puede ser por no identificar las expectativas de los interlocutores. Así, confunde el orden de los textos presentados.</t>
  </si>
  <si>
    <t>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t>
  </si>
  <si>
    <t>No reconoce las características del texto expositivo  y solamente reconoce el recurso de la descripción, sin tener en cuenta la estructura, la intención comunicativa y los índices presentes en el texto.</t>
  </si>
  <si>
    <t>No reconoce las características del texto expositivo y las relaciona con una narración, sin tener en cuenta elementos como la estructura y la intencionalidad que los diferencia.</t>
  </si>
  <si>
    <t>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t>
  </si>
  <si>
    <t>Realice actividades sobre la compresión de textos expositivos como las que aparecen en Competencias Comunicativas, Cuaderno de actividades pág. 44 -45.</t>
  </si>
  <si>
    <t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t>
  </si>
  <si>
    <t>No reconoce las características del texto expositivo y las relaciona con una argumentación, sin tener en cuenta elementos como la estructura y la intencionalidad que los diferencia.</t>
  </si>
  <si>
    <t>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t>
  </si>
  <si>
    <t>Posiblemente no identifica el sentido del enunciado en el texto. Una razón probable es que no lo relaciona con  la información previa y posterior que se presenta en el mismo.</t>
  </si>
  <si>
    <t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t>
  </si>
  <si>
    <t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t>
  </si>
  <si>
    <t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t>
  </si>
  <si>
    <t>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t>
  </si>
  <si>
    <t>Es probable que presente dificultades al reconocer el sentido del texto y asocia una frase estéticamente elaborada con una situación coloquial que se aleja del contexto del poema.</t>
  </si>
  <si>
    <t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t>
  </si>
  <si>
    <t xml:space="preserve">Es probable que presente dificultades en  el reconocimiento de la información presentada por el texto poético y anticipe información que no se puede inferir en el texto. </t>
  </si>
  <si>
    <t xml:space="preserve"> Es probable que presente dificultades en  el reconocimiento de la información presentada por el texto poético y anticipe información que no se puede inferir en el texto.</t>
  </si>
  <si>
    <t>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t>
  </si>
  <si>
    <t>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t>
  </si>
  <si>
    <t>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t>
  </si>
  <si>
    <t xml:space="preserve">Posiblemente, no establece el sentido de las acciones descritas pues no las asocia con el estado de ánimo descrito para la princesa. </t>
  </si>
  <si>
    <t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t>
  </si>
  <si>
    <t>Reconoce y jerarquiza las acciones de los personajes pues asocia correctamente una de estas, con la acción determinante que responde correctamente a la pregunta formulada.</t>
  </si>
  <si>
    <t xml:space="preserve">  Posiblemente, no establece el sentido de las acciones descritas pues no las asocia con el estado de ánimo descrito para la princesa.</t>
  </si>
  <si>
    <t>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t>
  </si>
  <si>
    <t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t>
  </si>
  <si>
    <t xml:space="preserve">Posiblemente, no jerarquiza las acciones de los personajes pues no asocia correctamente algunas de ellas, impidiendo que responda por las acciones de uno de los personajes. </t>
  </si>
  <si>
    <t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t>
  </si>
  <si>
    <t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t>
  </si>
  <si>
    <t>Identifica información literal en la narración, permitiéndole reconocer  las acciones de los personajes pues asocia correctamente una de estas, con la acción determinante que responde correctamente a la pregunta formulada.</t>
  </si>
  <si>
    <t xml:space="preserve"> Posiblemente, no jerarquiza las acciones de los personajes pues no asocia correctamente algunas de ellas, impidiendo que responda por las acciones de uno de los personajes.</t>
  </si>
  <si>
    <t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t>
  </si>
  <si>
    <t xml:space="preserve">Es probable que no comprenda el sentido literal de todo el texto. Por esta razón, confunde la expresión subrayada por una contraria. </t>
  </si>
  <si>
    <t>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t>
  </si>
  <si>
    <t xml:space="preserve">Es probable  que no comprenda el sentido literal de una frase en el texto. Por esta razón, asume que la característica de “suntuoso” es dada a objetos sin valor. </t>
  </si>
  <si>
    <t>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t>
  </si>
  <si>
    <t>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t>
  </si>
  <si>
    <t xml:space="preserve">Es probable que no comprenda el sentido literal de una frase en el texto. Por lo tanto, asume que la característica que se refiere a “suntuoso” hace alusión a algo antiguo. </t>
  </si>
  <si>
    <t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t>
  </si>
  <si>
    <t xml:space="preserve">Es probable que no reconozca los marcadores de tiempo usados para iniciar los textos narrativos y no pueda establecer temporalmente dónde se quiere ubicar el relato. </t>
  </si>
  <si>
    <t>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t>
  </si>
  <si>
    <t xml:space="preserve"> Es probable que no reconozca los marcadores de tiempo usados para iniciar los textos narrativos y no pueda establecer temporalmente dónde se quiere ubicar el relato.</t>
  </si>
  <si>
    <t>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t>
  </si>
  <si>
    <t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t>
  </si>
  <si>
    <t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t>
  </si>
  <si>
    <t>Es probable el estudiante tenga dificultades en la comprensión literal de la lectura y esto le impide organizar cronológicamente el texto, para establecer exactamente las acciones que corresponden al inicio o a su fin.</t>
  </si>
  <si>
    <t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t>
  </si>
  <si>
    <t xml:space="preserve"> Es probable el estudiante tenga dificultades en la comprensión literal de la lectura y esto le impide organizar cronológicamente el texto, para establecer exactamente las acciones que corresponden al inicio o a su fin.</t>
  </si>
  <si>
    <t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t>
  </si>
  <si>
    <t>Identifica la historia del texto y posee la habilidad de organizar la secuencia cronológica de las acciones. Es probable que haya tenido la oportunidad de realizar muchas lecturas en donde se cuestiona por el tiempo de una historia leída.</t>
  </si>
  <si>
    <t>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t>
  </si>
  <si>
    <t xml:space="preserve">Es probable que el estudiante tenga dificultades para reconocer la información presentada en cada uno de los párrafos e incluya acciones que no aparecen allí. </t>
  </si>
  <si>
    <t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t>
  </si>
  <si>
    <t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t>
  </si>
  <si>
    <t xml:space="preserve"> Es probable que el estudiante tenga dificultades para reconocer la información presentada en cada uno de los párrafos e incluya acciones que no aparecen allí.</t>
  </si>
  <si>
    <t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t>
  </si>
  <si>
    <t>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t>
  </si>
  <si>
    <t>Posiblemente, no reconoce la intención comunicativa del tipo de texto: carta,  y por lo tanto no relaciona la información que allí se proporciona (una serie de acciones específicas) con la solicitud y condiciones que proponen en la pregunta.</t>
  </si>
  <si>
    <t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t>
  </si>
  <si>
    <t>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t>
  </si>
  <si>
    <t>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t>
  </si>
  <si>
    <t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t>
  </si>
  <si>
    <t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t>
  </si>
  <si>
    <t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t>
  </si>
  <si>
    <t xml:space="preserve">Posiblemente, no establece las características contextuales ni textuales de las producciones escritas y por ello es probable que se le dificulte extraer de allí información útil para establecer características del contexto donde circula el texto. </t>
  </si>
  <si>
    <t>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t>
  </si>
  <si>
    <t>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t>
  </si>
  <si>
    <t>Posiblemente, no establece las características contextuales ni textuales de las producciones escritas a las que accede y por ello es probable que se le dificulte extraer información útil para establecer características del contexto donde circula el texto.</t>
  </si>
  <si>
    <t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t>
  </si>
  <si>
    <t>Posiblemente, no establece las características contextuales ni textuales de las producciones escritas a las que accede y por ello es probable que se le dificulte extraer la información útil para  establecer características del contexto donde circula el texto.</t>
  </si>
  <si>
    <t>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t>
  </si>
  <si>
    <t>Herazo Herazo Valeria</t>
  </si>
  <si>
    <t>Royero Monterroza Mariela</t>
  </si>
  <si>
    <t>Rodriguez Viloria Karol Mariana</t>
  </si>
  <si>
    <t>Carrascal Duque Juan David</t>
  </si>
  <si>
    <t>Guerra Durango Yberlis  Leanys</t>
  </si>
  <si>
    <t>Sierra Batista Saarelis Beatriz</t>
  </si>
  <si>
    <t>Almario Cerra Gelen Franchesca</t>
  </si>
  <si>
    <t>Tirado Contreras Mauricio de Jesús</t>
  </si>
  <si>
    <t>Cardenas Arroyo Cristian Andrés</t>
  </si>
  <si>
    <t>Ruiz CondeJehier Samir</t>
  </si>
  <si>
    <t>Mercado Martínez Jesús David</t>
  </si>
  <si>
    <t>Garces Teheran Elkin David</t>
  </si>
  <si>
    <t>Romero Sierra Fredy David</t>
  </si>
  <si>
    <t>Sara María Paternina Fonseca</t>
  </si>
  <si>
    <t>Luisa Fernanda Paternina Soto</t>
  </si>
  <si>
    <t>Torres Cardenas Argemiro</t>
  </si>
  <si>
    <t>Martinez Pacheco Katterin Michelle</t>
  </si>
  <si>
    <t>Perna Tuiran Eileen</t>
  </si>
  <si>
    <t>Benitez Estrada Carlos Alberto</t>
  </si>
  <si>
    <t>Diaz Vergara Andrés Felipe</t>
  </si>
  <si>
    <t>Amaranto Castro Nelson Samuel</t>
  </si>
  <si>
    <t>Arcia Sanchez Sara Julieth</t>
  </si>
  <si>
    <t>Garcia Ospino Cindy Paola</t>
  </si>
  <si>
    <t>Arias Acosta Robert Andrés</t>
  </si>
  <si>
    <t>Osorio Tirado Jesús David</t>
  </si>
  <si>
    <t>Chavez Ríos Valentina</t>
  </si>
  <si>
    <t>Bertel Barboza Melissa</t>
  </si>
  <si>
    <t>Zbala Alvarez Yeris María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</si>
</sst>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3"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sz val="11"/>
      <name val="Calibri"/>
      <family val="2"/>
      <scheme val="minor"/>
    </font>
    <font>
      <u/>
      <sz val="11"/>
      <color theme="0"/>
      <name val="Calibri"/>
      <family val="2"/>
      <scheme val="minor"/>
    </font>
    <font>
      <sz val="11"/>
      <color theme="1"/>
      <name val="Calibri"/>
      <family val="2"/>
      <scheme val="minor"/>
    </font>
    <font>
      <sz val="9"/>
      <color rgb="FF000000"/>
      <name val="Calibri"/>
      <family val="2"/>
      <scheme val="minor"/>
    </font>
    <font>
      <sz val="11"/>
      <color rgb="FF00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thin">
        <color theme="4" tint="0.3999755851924192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7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16" fontId="0" fillId="0" borderId="1" xfId="0" applyNumberFormat="1" applyBorder="1" applyAlignment="1">
      <alignment horizontal="center" vertical="center"/>
    </xf>
    <xf numFmtId="0" fontId="0" fillId="0" borderId="1" xfId="0" applyFill="1" applyBorder="1" applyAlignment="1">
      <alignment horizontal="center" vertical="center" wrapText="1"/>
    </xf>
    <xf numFmtId="0" fontId="8" fillId="9" borderId="1" xfId="0" applyFont="1" applyFill="1" applyBorder="1"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7" xfId="0" applyFont="1" applyFill="1" applyBorder="1" applyAlignment="1">
      <alignment horizontal="center" vertical="center"/>
    </xf>
    <xf numFmtId="9" fontId="10" fillId="6" borderId="9" xfId="1" applyNumberFormat="1" applyFont="1" applyFill="1" applyBorder="1" applyAlignment="1">
      <alignment horizontal="center" vertical="center"/>
    </xf>
    <xf numFmtId="0" fontId="0" fillId="9" borderId="9" xfId="0"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left" vertical="center" wrapText="1"/>
    </xf>
    <xf numFmtId="0" fontId="0" fillId="0" borderId="12" xfId="0" applyFill="1" applyBorder="1" applyAlignment="1">
      <alignment horizontal="center" vertical="center"/>
    </xf>
    <xf numFmtId="0" fontId="0" fillId="9" borderId="12" xfId="0" applyFill="1" applyBorder="1" applyAlignment="1">
      <alignment horizontal="center" vertical="center"/>
    </xf>
    <xf numFmtId="0" fontId="0" fillId="0" borderId="13" xfId="0" applyFill="1" applyBorder="1" applyAlignment="1">
      <alignment horizontal="justify" vertical="center" wrapText="1"/>
    </xf>
    <xf numFmtId="0" fontId="11" fillId="0" borderId="1" xfId="0" applyFont="1" applyBorder="1" applyAlignment="1">
      <alignment horizontal="justify" vertical="center" wrapText="1"/>
    </xf>
    <xf numFmtId="0" fontId="0" fillId="0" borderId="1" xfId="0" applyFont="1" applyFill="1" applyBorder="1" applyAlignment="1">
      <alignment horizontal="justify"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xf>
    <xf numFmtId="0" fontId="12" fillId="0" borderId="1"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13" xfId="0" applyFont="1" applyBorder="1" applyAlignment="1">
      <alignment vertical="center" wrapText="1"/>
    </xf>
    <xf numFmtId="0" fontId="12" fillId="0" borderId="13" xfId="0" applyFont="1" applyBorder="1" applyAlignment="1">
      <alignment horizontal="justify" vertical="center" wrapText="1"/>
    </xf>
    <xf numFmtId="0" fontId="0" fillId="0" borderId="9" xfId="0" applyFont="1" applyFill="1" applyBorder="1" applyAlignment="1">
      <alignment horizontal="center" vertical="center"/>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4" xfId="0" applyFont="1" applyBorder="1" applyAlignment="1" applyProtection="1">
      <alignment vertical="center"/>
      <protection locked="0"/>
    </xf>
    <xf numFmtId="0" fontId="9" fillId="0" borderId="5" xfId="2" applyFont="1" applyBorder="1" applyAlignment="1" applyProtection="1">
      <alignment horizontal="center" vertical="center" wrapText="1"/>
      <protection locked="0"/>
    </xf>
    <xf numFmtId="0" fontId="9" fillId="0" borderId="6" xfId="2" applyFont="1" applyBorder="1" applyAlignment="1" applyProtection="1">
      <alignment horizontal="center" vertical="center" wrapText="1"/>
      <protection locked="0"/>
    </xf>
    <xf numFmtId="0" fontId="9" fillId="0" borderId="0" xfId="2"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165" fontId="0" fillId="0" borderId="0" xfId="3" applyNumberFormat="1" applyFont="1" applyAlignment="1" applyProtection="1">
      <alignment vertical="center"/>
      <protection locked="0"/>
    </xf>
    <xf numFmtId="0" fontId="4" fillId="4" borderId="1" xfId="0" applyFont="1" applyFill="1" applyBorder="1" applyAlignment="1">
      <alignment horizontal="center" vertical="center"/>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41">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alignment horizontal="center" vertical="center" textRotation="0" wrapText="0" indent="0" justifyLastLine="0" shrinkToFit="0" readingOrder="0"/>
      <protection locked="0" hidden="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PREGUNTA DE EJEMPLO 1</a:t>
            </a:r>
          </a:p>
          <a:p>
            <a:pPr>
              <a:defRPr/>
            </a:pPr>
            <a:r>
              <a:rPr lang="en-US" sz="1400"/>
              <a:t>1. La palabra que tiene cuatro sílabas es:</a:t>
            </a:r>
          </a:p>
        </c:rich>
      </c:tx>
      <c:overlay val="0"/>
    </c:title>
    <c:autoTitleDeleted val="0"/>
    <c:plotArea>
      <c:layout/>
      <c:pieChart>
        <c:varyColors val="1"/>
        <c:ser>
          <c:idx val="0"/>
          <c:order val="0"/>
          <c:tx>
            <c:strRef>
              <c:f>'Analisis Pregunta (1)'!$B$1</c:f>
              <c:strCache>
                <c:ptCount val="1"/>
                <c:pt idx="0">
                  <c:v>CANTIDAD DE RESPUESTAS PREGUNTA (1)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(1)'!$B$2:$B$6</c:f>
              <c:numCache>
                <c:formatCode>General</c:formatCode>
                <c:ptCount val="5"/>
                <c:pt idx="0">
                  <c:v>0</c:v>
                </c:pt>
                <c:pt idx="1">
                  <c:v>0</c:v>
                </c:pt>
                <c:pt idx="2">
                  <c:v>0</c:v>
                </c:pt>
                <c:pt idx="3">
                  <c:v>0</c:v>
                </c:pt>
                <c:pt idx="4">
                  <c:v>0</c:v>
                </c:pt>
              </c:numCache>
            </c:numRef>
          </c:val>
        </c:ser>
        <c:ser>
          <c:idx val="1"/>
          <c:order val="1"/>
          <c:tx>
            <c:strRef>
              <c:f>'Analisis Pregunta (1)'!$C$1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(1)'!$A$2:$A$6</c:f>
              <c:strCache>
                <c:ptCount val="5"/>
                <c:pt idx="0">
                  <c:v>A</c:v>
                </c:pt>
                <c:pt idx="1">
                  <c:v>B</c:v>
                </c:pt>
                <c:pt idx="2">
                  <c:v>C</c:v>
                </c:pt>
                <c:pt idx="3">
                  <c:v>D</c:v>
                </c:pt>
                <c:pt idx="4">
                  <c:v>E (RESPUESTA ANULADA)</c:v>
                </c:pt>
              </c:strCache>
            </c:strRef>
          </c:cat>
          <c:val>
            <c:numRef>
              <c:f>'Analisis Pregunta (1)'!$C$2:$C$6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10. </a:t>
            </a:r>
            <a:r>
              <a:rPr lang="es-CO" sz="1400"/>
              <a:t>Los textos I y II se parecen en que en ambos hay</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(10)'!$B$1</c:f>
              <c:strCache>
                <c:ptCount val="1"/>
                <c:pt idx="0">
                  <c:v>CANTIDAD DE RESPUESTAS PREGUNTA (10)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(10)'!$B$2:$B$6</c:f>
              <c:numCache>
                <c:formatCode>General</c:formatCode>
                <c:ptCount val="5"/>
                <c:pt idx="0">
                  <c:v>4</c:v>
                </c:pt>
                <c:pt idx="1">
                  <c:v>11</c:v>
                </c:pt>
                <c:pt idx="2">
                  <c:v>10</c:v>
                </c:pt>
                <c:pt idx="3">
                  <c:v>3</c:v>
                </c:pt>
                <c:pt idx="4">
                  <c:v>0</c:v>
                </c:pt>
              </c:numCache>
            </c:numRef>
          </c:val>
        </c:ser>
        <c:ser>
          <c:idx val="1"/>
          <c:order val="1"/>
          <c:tx>
            <c:strRef>
              <c:f>'Analisis Pregunta (10)'!$C$1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(10)'!$A$2:$A$6</c:f>
              <c:strCache>
                <c:ptCount val="5"/>
                <c:pt idx="0">
                  <c:v>A</c:v>
                </c:pt>
                <c:pt idx="1">
                  <c:v>B</c:v>
                </c:pt>
                <c:pt idx="2">
                  <c:v>C</c:v>
                </c:pt>
                <c:pt idx="3">
                  <c:v>D</c:v>
                </c:pt>
                <c:pt idx="4">
                  <c:v>E (RESPUESTA ANULADA)</c:v>
                </c:pt>
              </c:strCache>
            </c:strRef>
          </c:cat>
          <c:val>
            <c:numRef>
              <c:f>'Analisis Pregunta (10)'!$C$2:$C$6</c:f>
              <c:numCache>
                <c:formatCode>0%</c:formatCode>
                <c:ptCount val="5"/>
                <c:pt idx="0">
                  <c:v>0.14285714285714285</c:v>
                </c:pt>
                <c:pt idx="1">
                  <c:v>0.39285714285714285</c:v>
                </c:pt>
                <c:pt idx="2">
                  <c:v>0.35714285714285715</c:v>
                </c:pt>
                <c:pt idx="3">
                  <c:v>0.10714285714285714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11. </a:t>
            </a:r>
            <a:r>
              <a:rPr lang="es-CO" sz="1400"/>
              <a:t>Alejandra necesita comprobar la ortografía de unas palabras de un cuento que le dictó su profesor de Lenguaje. Para hacer muy bien su tarea, el libro que más le servirá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(11)'!$B$1</c:f>
              <c:strCache>
                <c:ptCount val="1"/>
                <c:pt idx="0">
                  <c:v>CANTIDAD DE RESPUESTAS PREGUNTA (11)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(11)'!$B$2:$B$6</c:f>
              <c:numCache>
                <c:formatCode>General</c:formatCode>
                <c:ptCount val="5"/>
                <c:pt idx="0">
                  <c:v>16</c:v>
                </c:pt>
                <c:pt idx="1">
                  <c:v>1</c:v>
                </c:pt>
                <c:pt idx="2">
                  <c:v>3</c:v>
                </c:pt>
                <c:pt idx="3">
                  <c:v>8</c:v>
                </c:pt>
                <c:pt idx="4">
                  <c:v>0</c:v>
                </c:pt>
              </c:numCache>
            </c:numRef>
          </c:val>
        </c:ser>
        <c:ser>
          <c:idx val="1"/>
          <c:order val="1"/>
          <c:tx>
            <c:strRef>
              <c:f>'Analisis Pregunta (11)'!$C$1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(11)'!$A$2:$A$6</c:f>
              <c:strCache>
                <c:ptCount val="5"/>
                <c:pt idx="0">
                  <c:v>A</c:v>
                </c:pt>
                <c:pt idx="1">
                  <c:v>B</c:v>
                </c:pt>
                <c:pt idx="2">
                  <c:v>C</c:v>
                </c:pt>
                <c:pt idx="3">
                  <c:v>D</c:v>
                </c:pt>
                <c:pt idx="4">
                  <c:v>E (RESPUESTA ANULADA)</c:v>
                </c:pt>
              </c:strCache>
            </c:strRef>
          </c:cat>
          <c:val>
            <c:numRef>
              <c:f>'Analisis Pregunta (11)'!$C$2:$C$6</c:f>
              <c:numCache>
                <c:formatCode>0%</c:formatCode>
                <c:ptCount val="5"/>
                <c:pt idx="0">
                  <c:v>0.5714285714285714</c:v>
                </c:pt>
                <c:pt idx="1">
                  <c:v>3.5714285714285712E-2</c:v>
                </c:pt>
                <c:pt idx="2">
                  <c:v>0.10714285714285714</c:v>
                </c:pt>
                <c:pt idx="3">
                  <c:v>0.2857142857142857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12. </a:t>
            </a:r>
            <a:r>
              <a:rPr lang="es-CO" sz="1400"/>
              <a:t>El texto anterior es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(12)'!$B$1</c:f>
              <c:strCache>
                <c:ptCount val="1"/>
                <c:pt idx="0">
                  <c:v>CANTIDAD DE RESPUESTAS PREGUNTA (12)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(12)'!$B$2:$B$6</c:f>
              <c:numCache>
                <c:formatCode>General</c:formatCode>
                <c:ptCount val="5"/>
                <c:pt idx="0">
                  <c:v>8</c:v>
                </c:pt>
                <c:pt idx="1">
                  <c:v>3</c:v>
                </c:pt>
                <c:pt idx="2">
                  <c:v>11</c:v>
                </c:pt>
                <c:pt idx="3">
                  <c:v>6</c:v>
                </c:pt>
                <c:pt idx="4">
                  <c:v>0</c:v>
                </c:pt>
              </c:numCache>
            </c:numRef>
          </c:val>
        </c:ser>
        <c:ser>
          <c:idx val="1"/>
          <c:order val="1"/>
          <c:tx>
            <c:strRef>
              <c:f>'Analisis Pregunta (12)'!$C$1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(12)'!$A$2:$A$6</c:f>
              <c:strCache>
                <c:ptCount val="5"/>
                <c:pt idx="0">
                  <c:v>A</c:v>
                </c:pt>
                <c:pt idx="1">
                  <c:v>B</c:v>
                </c:pt>
                <c:pt idx="2">
                  <c:v>C</c:v>
                </c:pt>
                <c:pt idx="3">
                  <c:v>D</c:v>
                </c:pt>
                <c:pt idx="4">
                  <c:v>E (RESPUESTA ANULADA)</c:v>
                </c:pt>
              </c:strCache>
            </c:strRef>
          </c:cat>
          <c:val>
            <c:numRef>
              <c:f>'Analisis Pregunta (12)'!$C$2:$C$6</c:f>
              <c:numCache>
                <c:formatCode>0%</c:formatCode>
                <c:ptCount val="5"/>
                <c:pt idx="0">
                  <c:v>0.2857142857142857</c:v>
                </c:pt>
                <c:pt idx="1">
                  <c:v>0.10714285714285714</c:v>
                </c:pt>
                <c:pt idx="2">
                  <c:v>0.39285714285714285</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600" b="1" i="0" kern="1200" baseline="0">
                <a:solidFill>
                  <a:srgbClr val="000000"/>
                </a:solidFill>
                <a:effectLst/>
              </a:rPr>
              <a:t>13. </a:t>
            </a:r>
            <a:r>
              <a:rPr lang="es-CO" sz="1400" b="1" i="0" kern="1200" baseline="0">
                <a:solidFill>
                  <a:srgbClr val="000000"/>
                </a:solidFill>
                <a:effectLst/>
              </a:rPr>
              <a:t>Para publicar en el periódico escolar, Andrés quiere entrevistar a un futbolista que nació en su pueblo. Para ello, planea el cuestionario de la siguiente manera:</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(13)'!$B$1</c:f>
              <c:strCache>
                <c:ptCount val="1"/>
                <c:pt idx="0">
                  <c:v>CANTIDAD DE RESPUESTAS PREGUNTA (13)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(13)'!$B$2:$B$6</c:f>
              <c:numCache>
                <c:formatCode>General</c:formatCode>
                <c:ptCount val="5"/>
                <c:pt idx="0">
                  <c:v>10</c:v>
                </c:pt>
                <c:pt idx="1">
                  <c:v>6</c:v>
                </c:pt>
                <c:pt idx="2">
                  <c:v>2</c:v>
                </c:pt>
                <c:pt idx="3">
                  <c:v>10</c:v>
                </c:pt>
                <c:pt idx="4">
                  <c:v>0</c:v>
                </c:pt>
              </c:numCache>
            </c:numRef>
          </c:val>
        </c:ser>
        <c:ser>
          <c:idx val="1"/>
          <c:order val="1"/>
          <c:tx>
            <c:strRef>
              <c:f>'Analisis Pregunta (13)'!$C$1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(13)'!$A$2:$A$6</c:f>
              <c:strCache>
                <c:ptCount val="5"/>
                <c:pt idx="0">
                  <c:v>A</c:v>
                </c:pt>
                <c:pt idx="1">
                  <c:v>B</c:v>
                </c:pt>
                <c:pt idx="2">
                  <c:v>C</c:v>
                </c:pt>
                <c:pt idx="3">
                  <c:v>D</c:v>
                </c:pt>
                <c:pt idx="4">
                  <c:v>E (RESPUESTA ANULADA)</c:v>
                </c:pt>
              </c:strCache>
            </c:strRef>
          </c:cat>
          <c:val>
            <c:numRef>
              <c:f>'Analisis Pregunta (13)'!$C$2:$C$6</c:f>
              <c:numCache>
                <c:formatCode>0%</c:formatCode>
                <c:ptCount val="5"/>
                <c:pt idx="0">
                  <c:v>0.35714285714285715</c:v>
                </c:pt>
                <c:pt idx="1">
                  <c:v>0.21428571428571427</c:v>
                </c:pt>
                <c:pt idx="2">
                  <c:v>7.1428571428571425E-2</c:v>
                </c:pt>
                <c:pt idx="3">
                  <c:v>0.35714285714285715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14. </a:t>
            </a:r>
            <a:r>
              <a:rPr lang="es-CO" sz="1400" b="1" i="0" kern="1200" baseline="0">
                <a:solidFill>
                  <a:srgbClr val="000000"/>
                </a:solidFill>
                <a:effectLst/>
              </a:rPr>
              <a:t>Al arrojar el papel, se entiende que lo que más le importa al personaje es</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(14)'!$B$1</c:f>
              <c:strCache>
                <c:ptCount val="1"/>
                <c:pt idx="0">
                  <c:v>CANTIDAD DE RESPUESTAS PREGUNTA (14)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(14)'!$B$2:$B$6</c:f>
              <c:numCache>
                <c:formatCode>General</c:formatCode>
                <c:ptCount val="5"/>
                <c:pt idx="0">
                  <c:v>8</c:v>
                </c:pt>
                <c:pt idx="1">
                  <c:v>5</c:v>
                </c:pt>
                <c:pt idx="2">
                  <c:v>9</c:v>
                </c:pt>
                <c:pt idx="3">
                  <c:v>6</c:v>
                </c:pt>
                <c:pt idx="4">
                  <c:v>0</c:v>
                </c:pt>
              </c:numCache>
            </c:numRef>
          </c:val>
        </c:ser>
        <c:ser>
          <c:idx val="1"/>
          <c:order val="1"/>
          <c:tx>
            <c:strRef>
              <c:f>'Analisis Pregunta (14)'!$C$1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(14)'!$A$2:$A$6</c:f>
              <c:strCache>
                <c:ptCount val="5"/>
                <c:pt idx="0">
                  <c:v>A</c:v>
                </c:pt>
                <c:pt idx="1">
                  <c:v>B</c:v>
                </c:pt>
                <c:pt idx="2">
                  <c:v>C</c:v>
                </c:pt>
                <c:pt idx="3">
                  <c:v>D</c:v>
                </c:pt>
                <c:pt idx="4">
                  <c:v>E (RESPUESTA ANULADA)</c:v>
                </c:pt>
              </c:strCache>
            </c:strRef>
          </c:cat>
          <c:val>
            <c:numRef>
              <c:f>'Analisis Pregunta (14)'!$C$2:$C$6</c:f>
              <c:numCache>
                <c:formatCode>0%</c:formatCode>
                <c:ptCount val="5"/>
                <c:pt idx="0">
                  <c:v>0.2857142857142857</c:v>
                </c:pt>
                <c:pt idx="1">
                  <c:v>0.17857142857142858</c:v>
                </c:pt>
                <c:pt idx="2">
                  <c:v>0.32142857142857145</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15. </a:t>
            </a:r>
            <a:r>
              <a:rPr lang="es-CO" sz="1400" b="1" i="0" kern="1200" baseline="0">
                <a:solidFill>
                  <a:srgbClr val="000000"/>
                </a:solidFill>
                <a:effectLst/>
              </a:rPr>
              <a:t>Las palabras que hacen falta en los espacios en blanco son</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(15)'!$B$1</c:f>
              <c:strCache>
                <c:ptCount val="1"/>
                <c:pt idx="0">
                  <c:v>CANTIDAD DE RESPUESTAS PREGUNTA (15)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(15)'!$B$2:$B$6</c:f>
              <c:numCache>
                <c:formatCode>General</c:formatCode>
                <c:ptCount val="5"/>
                <c:pt idx="0">
                  <c:v>5</c:v>
                </c:pt>
                <c:pt idx="1">
                  <c:v>2</c:v>
                </c:pt>
                <c:pt idx="2">
                  <c:v>10</c:v>
                </c:pt>
                <c:pt idx="3">
                  <c:v>11</c:v>
                </c:pt>
                <c:pt idx="4">
                  <c:v>0</c:v>
                </c:pt>
              </c:numCache>
            </c:numRef>
          </c:val>
        </c:ser>
        <c:ser>
          <c:idx val="1"/>
          <c:order val="1"/>
          <c:tx>
            <c:strRef>
              <c:f>'Analisis Pregunta (15)'!$C$1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(15)'!$A$2:$A$6</c:f>
              <c:strCache>
                <c:ptCount val="5"/>
                <c:pt idx="0">
                  <c:v>A</c:v>
                </c:pt>
                <c:pt idx="1">
                  <c:v>B</c:v>
                </c:pt>
                <c:pt idx="2">
                  <c:v>C</c:v>
                </c:pt>
                <c:pt idx="3">
                  <c:v>D</c:v>
                </c:pt>
                <c:pt idx="4">
                  <c:v>E (RESPUESTA ANULADA)</c:v>
                </c:pt>
              </c:strCache>
            </c:strRef>
          </c:cat>
          <c:val>
            <c:numRef>
              <c:f>'Analisis Pregunta (15)'!$C$2:$C$6</c:f>
              <c:numCache>
                <c:formatCode>0%</c:formatCode>
                <c:ptCount val="5"/>
                <c:pt idx="0">
                  <c:v>0.17857142857142858</c:v>
                </c:pt>
                <c:pt idx="1">
                  <c:v>7.1428571428571425E-2</c:v>
                </c:pt>
                <c:pt idx="2">
                  <c:v>0.35714285714285715</c:v>
                </c:pt>
                <c:pt idx="3">
                  <c:v>0.39285714285714285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16. </a:t>
            </a:r>
            <a:r>
              <a:rPr lang="es-CO" sz="1400" b="1" i="0" kern="1200" baseline="0">
                <a:solidFill>
                  <a:srgbClr val="000000"/>
                </a:solidFill>
                <a:effectLst/>
              </a:rPr>
              <a:t>La mamá de Julián responde una nota al profesor de su hijo, así:</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(16)'!$B$1</c:f>
              <c:strCache>
                <c:ptCount val="1"/>
                <c:pt idx="0">
                  <c:v>CANTIDAD DE RESPUESTAS PREGUNTA (16)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(16)'!$B$2:$B$6</c:f>
              <c:numCache>
                <c:formatCode>General</c:formatCode>
                <c:ptCount val="5"/>
                <c:pt idx="0">
                  <c:v>4</c:v>
                </c:pt>
                <c:pt idx="1">
                  <c:v>12</c:v>
                </c:pt>
                <c:pt idx="2">
                  <c:v>6</c:v>
                </c:pt>
                <c:pt idx="3">
                  <c:v>6</c:v>
                </c:pt>
                <c:pt idx="4">
                  <c:v>0</c:v>
                </c:pt>
              </c:numCache>
            </c:numRef>
          </c:val>
        </c:ser>
        <c:ser>
          <c:idx val="1"/>
          <c:order val="1"/>
          <c:tx>
            <c:strRef>
              <c:f>'Analisis Pregunta (16)'!$C$1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(16)'!$A$2:$A$6</c:f>
              <c:strCache>
                <c:ptCount val="5"/>
                <c:pt idx="0">
                  <c:v>A</c:v>
                </c:pt>
                <c:pt idx="1">
                  <c:v>B</c:v>
                </c:pt>
                <c:pt idx="2">
                  <c:v>C</c:v>
                </c:pt>
                <c:pt idx="3">
                  <c:v>D</c:v>
                </c:pt>
                <c:pt idx="4">
                  <c:v>E (RESPUESTA ANULADA)</c:v>
                </c:pt>
              </c:strCache>
            </c:strRef>
          </c:cat>
          <c:val>
            <c:numRef>
              <c:f>'Analisis Pregunta (16)'!$C$2:$C$6</c:f>
              <c:numCache>
                <c:formatCode>0%</c:formatCode>
                <c:ptCount val="5"/>
                <c:pt idx="0">
                  <c:v>0.14285714285714285</c:v>
                </c:pt>
                <c:pt idx="1">
                  <c:v>0.42857142857142855</c:v>
                </c:pt>
                <c:pt idx="2">
                  <c:v>0.21428571428571427</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17. </a:t>
            </a:r>
            <a:r>
              <a:rPr lang="es-CO" sz="1400"/>
              <a:t>El anterior es un texto </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(17)'!$B$1</c:f>
              <c:strCache>
                <c:ptCount val="1"/>
                <c:pt idx="0">
                  <c:v>CANTIDAD DE RESPUESTAS PREGUNTA (17)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(17)'!$B$2:$B$6</c:f>
              <c:numCache>
                <c:formatCode>General</c:formatCode>
                <c:ptCount val="5"/>
                <c:pt idx="0">
                  <c:v>14</c:v>
                </c:pt>
                <c:pt idx="1">
                  <c:v>3</c:v>
                </c:pt>
                <c:pt idx="2">
                  <c:v>4</c:v>
                </c:pt>
                <c:pt idx="3">
                  <c:v>7</c:v>
                </c:pt>
                <c:pt idx="4">
                  <c:v>0</c:v>
                </c:pt>
              </c:numCache>
            </c:numRef>
          </c:val>
        </c:ser>
        <c:ser>
          <c:idx val="1"/>
          <c:order val="1"/>
          <c:tx>
            <c:strRef>
              <c:f>'Analisis Pregunta (17)'!$C$1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(17)'!$A$2:$A$6</c:f>
              <c:strCache>
                <c:ptCount val="5"/>
                <c:pt idx="0">
                  <c:v>A</c:v>
                </c:pt>
                <c:pt idx="1">
                  <c:v>B</c:v>
                </c:pt>
                <c:pt idx="2">
                  <c:v>C</c:v>
                </c:pt>
                <c:pt idx="3">
                  <c:v>D</c:v>
                </c:pt>
                <c:pt idx="4">
                  <c:v>E (RESPUESTA ANULADA)</c:v>
                </c:pt>
              </c:strCache>
            </c:strRef>
          </c:cat>
          <c:val>
            <c:numRef>
              <c:f>'Analisis Pregunta (17)'!$C$2:$C$6</c:f>
              <c:numCache>
                <c:formatCode>0%</c:formatCode>
                <c:ptCount val="5"/>
                <c:pt idx="0">
                  <c:v>0.5</c:v>
                </c:pt>
                <c:pt idx="1">
                  <c:v>0.10714285714285714</c:v>
                </c:pt>
                <c:pt idx="2">
                  <c:v>0.14285714285714285</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a:t>18. </a:t>
            </a:r>
            <a:r>
              <a:rPr lang="es-CO" sz="1200"/>
              <a:t>La expresión: “España y Portugal estaban embarcados en una real competencia por descubrir nuevas rutas más seguras que los llevaran a las preciadas tierras del Oriente asiático.”, quiere decir que </a:t>
            </a:r>
          </a:p>
        </c:rich>
      </c:tx>
      <c:layout>
        <c:manualLayout>
          <c:xMode val="edge"/>
          <c:yMode val="edge"/>
          <c:x val="0.116334781619528"/>
          <c:y val="1.9985314442587814E-2"/>
        </c:manualLayout>
      </c:layout>
      <c:overlay val="0"/>
    </c:title>
    <c:autoTitleDeleted val="0"/>
    <c:plotArea>
      <c:layout/>
      <c:pieChart>
        <c:varyColors val="1"/>
        <c:ser>
          <c:idx val="0"/>
          <c:order val="0"/>
          <c:tx>
            <c:strRef>
              <c:f>'Analisis Pregunta (18)'!$B$1</c:f>
              <c:strCache>
                <c:ptCount val="1"/>
                <c:pt idx="0">
                  <c:v>CANTIDAD DE RESPUESTAS PREGUNTA (18)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(18)'!$B$2:$B$6</c:f>
              <c:numCache>
                <c:formatCode>General</c:formatCode>
                <c:ptCount val="5"/>
                <c:pt idx="0">
                  <c:v>1</c:v>
                </c:pt>
                <c:pt idx="1">
                  <c:v>11</c:v>
                </c:pt>
                <c:pt idx="2">
                  <c:v>9</c:v>
                </c:pt>
                <c:pt idx="3">
                  <c:v>7</c:v>
                </c:pt>
                <c:pt idx="4">
                  <c:v>0</c:v>
                </c:pt>
              </c:numCache>
            </c:numRef>
          </c:val>
        </c:ser>
        <c:ser>
          <c:idx val="1"/>
          <c:order val="1"/>
          <c:tx>
            <c:strRef>
              <c:f>'Analisis Pregunta (18)'!$C$1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(18)'!$A$2:$A$6</c:f>
              <c:strCache>
                <c:ptCount val="5"/>
                <c:pt idx="0">
                  <c:v>A</c:v>
                </c:pt>
                <c:pt idx="1">
                  <c:v>B</c:v>
                </c:pt>
                <c:pt idx="2">
                  <c:v>C</c:v>
                </c:pt>
                <c:pt idx="3">
                  <c:v>D</c:v>
                </c:pt>
                <c:pt idx="4">
                  <c:v>E (RESPUESTA ANULADA)</c:v>
                </c:pt>
              </c:strCache>
            </c:strRef>
          </c:cat>
          <c:val>
            <c:numRef>
              <c:f>'Analisis Pregunta (18)'!$C$2:$C$6</c:f>
              <c:numCache>
                <c:formatCode>0%</c:formatCode>
                <c:ptCount val="5"/>
                <c:pt idx="0">
                  <c:v>3.5714285714285712E-2</c:v>
                </c:pt>
                <c:pt idx="1">
                  <c:v>0.39285714285714285</c:v>
                </c:pt>
                <c:pt idx="2">
                  <c:v>0.32142857142857145</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19. </a:t>
            </a:r>
            <a:r>
              <a:rPr lang="es-CO" sz="1400" b="1" i="0" kern="1200" baseline="0">
                <a:solidFill>
                  <a:srgbClr val="000000"/>
                </a:solidFill>
                <a:effectLst/>
              </a:rPr>
              <a:t>En el siguiente verso: “Los suspiros se escapan de su boca de fresa”, la frase subrayada significa 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(19)'!$B$1</c:f>
              <c:strCache>
                <c:ptCount val="1"/>
                <c:pt idx="0">
                  <c:v>CANTIDAD DE RESPUESTAS PREGUNTA (19)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(19)'!$B$2:$B$6</c:f>
              <c:numCache>
                <c:formatCode>General</c:formatCode>
                <c:ptCount val="5"/>
                <c:pt idx="0">
                  <c:v>20</c:v>
                </c:pt>
                <c:pt idx="1">
                  <c:v>1</c:v>
                </c:pt>
                <c:pt idx="2">
                  <c:v>4</c:v>
                </c:pt>
                <c:pt idx="3">
                  <c:v>3</c:v>
                </c:pt>
                <c:pt idx="4">
                  <c:v>0</c:v>
                </c:pt>
              </c:numCache>
            </c:numRef>
          </c:val>
        </c:ser>
        <c:ser>
          <c:idx val="1"/>
          <c:order val="1"/>
          <c:tx>
            <c:strRef>
              <c:f>'Analisis Pregunta (19)'!$C$1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(19)'!$A$2:$A$6</c:f>
              <c:strCache>
                <c:ptCount val="5"/>
                <c:pt idx="0">
                  <c:v>A</c:v>
                </c:pt>
                <c:pt idx="1">
                  <c:v>B</c:v>
                </c:pt>
                <c:pt idx="2">
                  <c:v>C</c:v>
                </c:pt>
                <c:pt idx="3">
                  <c:v>D</c:v>
                </c:pt>
                <c:pt idx="4">
                  <c:v>E (RESPUESTA ANULADA)</c:v>
                </c:pt>
              </c:strCache>
            </c:strRef>
          </c:cat>
          <c:val>
            <c:numRef>
              <c:f>'Analisis Pregunta (19)'!$C$2:$C$6</c:f>
              <c:numCache>
                <c:formatCode>0%</c:formatCode>
                <c:ptCount val="5"/>
                <c:pt idx="0">
                  <c:v>0.7142857142857143</c:v>
                </c:pt>
                <c:pt idx="1">
                  <c:v>3.5714285714285712E-2</c:v>
                </c:pt>
                <c:pt idx="2">
                  <c:v>0.14285714285714285</c:v>
                </c:pt>
                <c:pt idx="3">
                  <c:v>0.10714285714285714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400"/>
              <a:t>PREGUNTA DE EJEMPLO 2</a:t>
            </a:r>
          </a:p>
          <a:p>
            <a:pPr algn="ctr">
              <a:defRPr/>
            </a:pPr>
            <a:r>
              <a:rPr lang="en-US" sz="1400"/>
              <a:t>2. ¿En cuál de las siguientes expresiones matemáticas el resultado</a:t>
            </a:r>
            <a:r>
              <a:rPr lang="en-US" sz="1400" baseline="0"/>
              <a:t> </a:t>
            </a:r>
            <a:r>
              <a:rPr lang="en-US" sz="1400"/>
              <a:t>es 7?</a:t>
            </a:r>
          </a:p>
        </c:rich>
      </c:tx>
      <c:layout>
        <c:manualLayout>
          <c:xMode val="edge"/>
          <c:yMode val="edge"/>
          <c:x val="0.15579919317696281"/>
          <c:y val="3.9185372350056126E-2"/>
        </c:manualLayout>
      </c:layout>
      <c:overlay val="0"/>
    </c:title>
    <c:autoTitleDeleted val="0"/>
    <c:plotArea>
      <c:layout/>
      <c:pieChart>
        <c:varyColors val="1"/>
        <c:ser>
          <c:idx val="0"/>
          <c:order val="0"/>
          <c:tx>
            <c:strRef>
              <c:f>'Analisis Pregunta (2)'!$B$1</c:f>
              <c:strCache>
                <c:ptCount val="1"/>
                <c:pt idx="0">
                  <c:v>CANTIDAD DE RESPUESTAS PREGUNTA (2)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(2)'!$B$2:$B$6</c:f>
              <c:numCache>
                <c:formatCode>General</c:formatCode>
                <c:ptCount val="5"/>
                <c:pt idx="0">
                  <c:v>0</c:v>
                </c:pt>
                <c:pt idx="1">
                  <c:v>0</c:v>
                </c:pt>
                <c:pt idx="2">
                  <c:v>0</c:v>
                </c:pt>
                <c:pt idx="3">
                  <c:v>0</c:v>
                </c:pt>
                <c:pt idx="4">
                  <c:v>0</c:v>
                </c:pt>
              </c:numCache>
            </c:numRef>
          </c:val>
        </c:ser>
        <c:ser>
          <c:idx val="1"/>
          <c:order val="1"/>
          <c:tx>
            <c:strRef>
              <c:f>'Analisis Pregunta (2)'!$C$1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(2)'!$A$2:$A$6</c:f>
              <c:strCache>
                <c:ptCount val="5"/>
                <c:pt idx="0">
                  <c:v>A</c:v>
                </c:pt>
                <c:pt idx="1">
                  <c:v>B</c:v>
                </c:pt>
                <c:pt idx="2">
                  <c:v>C</c:v>
                </c:pt>
                <c:pt idx="3">
                  <c:v>D</c:v>
                </c:pt>
                <c:pt idx="4">
                  <c:v>E (RESPUESTA ANULADA)</c:v>
                </c:pt>
              </c:strCache>
            </c:strRef>
          </c:cat>
          <c:val>
            <c:numRef>
              <c:f>'Analisis Pregunta (2)'!$C$2:$C$6</c:f>
              <c:numCache>
                <c:formatCode>0%</c:formatCode>
                <c:ptCount val="5"/>
                <c:pt idx="0">
                  <c:v>0</c:v>
                </c:pt>
                <c:pt idx="1">
                  <c:v>0</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20. </a:t>
            </a:r>
            <a:r>
              <a:rPr lang="es-CO" sz="1400"/>
              <a:t> Lo que quiere decir la segunda estrofa del poema es que</a:t>
            </a:r>
          </a:p>
        </c:rich>
      </c:tx>
      <c:layout>
        <c:manualLayout>
          <c:xMode val="edge"/>
          <c:yMode val="edge"/>
          <c:x val="0.1586180797167796"/>
          <c:y val="3.5991714986250881E-2"/>
        </c:manualLayout>
      </c:layout>
      <c:overlay val="0"/>
    </c:title>
    <c:autoTitleDeleted val="0"/>
    <c:plotArea>
      <c:layout/>
      <c:pieChart>
        <c:varyColors val="1"/>
        <c:ser>
          <c:idx val="0"/>
          <c:order val="0"/>
          <c:tx>
            <c:strRef>
              <c:f>'Analisis Pregunta (20)'!$B$1</c:f>
              <c:strCache>
                <c:ptCount val="1"/>
                <c:pt idx="0">
                  <c:v>CANTIDAD DE RESPUESTAS PREGUNTA (20)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(20)'!$B$2:$B$6</c:f>
              <c:numCache>
                <c:formatCode>General</c:formatCode>
                <c:ptCount val="5"/>
                <c:pt idx="0">
                  <c:v>5</c:v>
                </c:pt>
                <c:pt idx="1">
                  <c:v>14</c:v>
                </c:pt>
                <c:pt idx="2">
                  <c:v>7</c:v>
                </c:pt>
                <c:pt idx="3">
                  <c:v>2</c:v>
                </c:pt>
                <c:pt idx="4">
                  <c:v>0</c:v>
                </c:pt>
              </c:numCache>
            </c:numRef>
          </c:val>
        </c:ser>
        <c:ser>
          <c:idx val="1"/>
          <c:order val="1"/>
          <c:tx>
            <c:strRef>
              <c:f>'Analisis Pregunta (20)'!$C$1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(20)'!$A$2:$A$6</c:f>
              <c:strCache>
                <c:ptCount val="5"/>
                <c:pt idx="0">
                  <c:v>A</c:v>
                </c:pt>
                <c:pt idx="1">
                  <c:v>B</c:v>
                </c:pt>
                <c:pt idx="2">
                  <c:v>C</c:v>
                </c:pt>
                <c:pt idx="3">
                  <c:v>D</c:v>
                </c:pt>
                <c:pt idx="4">
                  <c:v>E (RESPUESTA ANULADA)</c:v>
                </c:pt>
              </c:strCache>
            </c:strRef>
          </c:cat>
          <c:val>
            <c:numRef>
              <c:f>'Analisis Pregunta (20)'!$C$2:$C$6</c:f>
              <c:numCache>
                <c:formatCode>0%</c:formatCode>
                <c:ptCount val="5"/>
                <c:pt idx="0">
                  <c:v>0.17857142857142858</c:v>
                </c:pt>
                <c:pt idx="1">
                  <c:v>0.5</c:v>
                </c:pt>
                <c:pt idx="2">
                  <c:v>0.25</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21. </a:t>
            </a:r>
            <a:r>
              <a:rPr lang="es-CO" sz="1400" b="1" i="0" kern="1200" baseline="0">
                <a:solidFill>
                  <a:srgbClr val="000000"/>
                </a:solidFill>
                <a:effectLst/>
              </a:rPr>
              <a:t> Según el texto anterior, la joven muere de tristeza porque</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(21)'!$B$1</c:f>
              <c:strCache>
                <c:ptCount val="1"/>
                <c:pt idx="0">
                  <c:v>CANTIDAD DE RESPUESTAS PREGUNTA (21)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(21)'!$B$2:$B$6</c:f>
              <c:numCache>
                <c:formatCode>General</c:formatCode>
                <c:ptCount val="5"/>
                <c:pt idx="0">
                  <c:v>4</c:v>
                </c:pt>
                <c:pt idx="1">
                  <c:v>11</c:v>
                </c:pt>
                <c:pt idx="2">
                  <c:v>10</c:v>
                </c:pt>
                <c:pt idx="3">
                  <c:v>3</c:v>
                </c:pt>
                <c:pt idx="4">
                  <c:v>0</c:v>
                </c:pt>
              </c:numCache>
            </c:numRef>
          </c:val>
        </c:ser>
        <c:ser>
          <c:idx val="1"/>
          <c:order val="1"/>
          <c:tx>
            <c:strRef>
              <c:f>'Analisis Pregunta (21)'!$C$1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(21)'!$A$2:$A$6</c:f>
              <c:strCache>
                <c:ptCount val="5"/>
                <c:pt idx="0">
                  <c:v>A</c:v>
                </c:pt>
                <c:pt idx="1">
                  <c:v>B</c:v>
                </c:pt>
                <c:pt idx="2">
                  <c:v>C</c:v>
                </c:pt>
                <c:pt idx="3">
                  <c:v>D</c:v>
                </c:pt>
                <c:pt idx="4">
                  <c:v>E (RESPUESTA ANULADA)</c:v>
                </c:pt>
              </c:strCache>
            </c:strRef>
          </c:cat>
          <c:val>
            <c:numRef>
              <c:f>'Analisis Pregunta (21)'!$C$2:$C$6</c:f>
              <c:numCache>
                <c:formatCode>0%</c:formatCode>
                <c:ptCount val="5"/>
                <c:pt idx="0">
                  <c:v>0.14285714285714285</c:v>
                </c:pt>
                <c:pt idx="1">
                  <c:v>0.39285714285714285</c:v>
                </c:pt>
                <c:pt idx="2">
                  <c:v>0.35714285714285715</c:v>
                </c:pt>
                <c:pt idx="3">
                  <c:v>0.10714285714285714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22. </a:t>
            </a:r>
            <a:r>
              <a:rPr lang="es-CO" sz="1200" b="1" i="0" kern="1200" baseline="0">
                <a:solidFill>
                  <a:srgbClr val="000000"/>
                </a:solidFill>
                <a:effectLst/>
              </a:rPr>
              <a:t>Al final del primer párrafo está la siguiente expresión: “Envió también a sus mensajeros a conseguir los más hermosos regalos para su hija: vestidos, joyas y suntuosos objetos fueron llevados al pueblo”. </a:t>
            </a:r>
            <a:endParaRPr lang="es-CO" sz="1200">
              <a:effectLst/>
            </a:endParaRPr>
          </a:p>
          <a:p>
            <a:pPr algn="l">
              <a:defRPr/>
            </a:pPr>
            <a:r>
              <a:rPr lang="es-CO" sz="1200" b="1" i="0" kern="1200" baseline="0">
                <a:solidFill>
                  <a:srgbClr val="000000"/>
                </a:solidFill>
                <a:effectLst/>
              </a:rPr>
              <a:t>En la expresión anterior,  la frase subrayada s</a:t>
            </a:r>
            <a:endParaRPr lang="es-CO" sz="1200">
              <a:effectLst/>
            </a:endParaRPr>
          </a:p>
        </c:rich>
      </c:tx>
      <c:layout>
        <c:manualLayout>
          <c:xMode val="edge"/>
          <c:yMode val="edge"/>
          <c:x val="0.15579919317696281"/>
          <c:y val="2.6387874660053042E-2"/>
        </c:manualLayout>
      </c:layout>
      <c:overlay val="0"/>
    </c:title>
    <c:autoTitleDeleted val="0"/>
    <c:plotArea>
      <c:layout/>
      <c:pieChart>
        <c:varyColors val="1"/>
        <c:ser>
          <c:idx val="0"/>
          <c:order val="0"/>
          <c:tx>
            <c:strRef>
              <c:f>'Analisis Pregunta (22)'!$B$1</c:f>
              <c:strCache>
                <c:ptCount val="1"/>
                <c:pt idx="0">
                  <c:v>CANTIDAD DE RESPUESTAS PREGUNTA (22)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(22)'!$B$2:$B$6</c:f>
              <c:numCache>
                <c:formatCode>General</c:formatCode>
                <c:ptCount val="5"/>
                <c:pt idx="0">
                  <c:v>10</c:v>
                </c:pt>
                <c:pt idx="1">
                  <c:v>4</c:v>
                </c:pt>
                <c:pt idx="2">
                  <c:v>9</c:v>
                </c:pt>
                <c:pt idx="3">
                  <c:v>5</c:v>
                </c:pt>
                <c:pt idx="4">
                  <c:v>0</c:v>
                </c:pt>
              </c:numCache>
            </c:numRef>
          </c:val>
        </c:ser>
        <c:ser>
          <c:idx val="1"/>
          <c:order val="1"/>
          <c:tx>
            <c:strRef>
              <c:f>'Analisis Pregunta (22)'!$C$1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(22)'!$A$2:$A$6</c:f>
              <c:strCache>
                <c:ptCount val="5"/>
                <c:pt idx="0">
                  <c:v>A</c:v>
                </c:pt>
                <c:pt idx="1">
                  <c:v>B</c:v>
                </c:pt>
                <c:pt idx="2">
                  <c:v>C</c:v>
                </c:pt>
                <c:pt idx="3">
                  <c:v>D</c:v>
                </c:pt>
                <c:pt idx="4">
                  <c:v>E (RESPUESTA ANULADA)</c:v>
                </c:pt>
              </c:strCache>
            </c:strRef>
          </c:cat>
          <c:val>
            <c:numRef>
              <c:f>'Analisis Pregunta (22)'!$C$2:$C$6</c:f>
              <c:numCache>
                <c:formatCode>0%</c:formatCode>
                <c:ptCount val="5"/>
                <c:pt idx="0">
                  <c:v>0.35714285714285715</c:v>
                </c:pt>
                <c:pt idx="1">
                  <c:v>0.14285714285714285</c:v>
                </c:pt>
                <c:pt idx="2">
                  <c:v>0.32142857142857145</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23. </a:t>
            </a:r>
            <a:r>
              <a:rPr lang="es-CO" sz="1200" b="1" i="0" kern="1200" baseline="0">
                <a:solidFill>
                  <a:srgbClr val="000000"/>
                </a:solidFill>
                <a:effectLst/>
              </a:rPr>
              <a:t>En la siguiente oración: “Hace tantas lunas, como estrellas hay en el cielo, vivía a orillas de un caudaloso río un cacique con su mujer y su hermosa hija.” Qué significa la frase subrayada?</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(23)'!$B$1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(23)'!$B$2:$B$6</c:f>
              <c:numCache>
                <c:formatCode>General</c:formatCode>
                <c:ptCount val="5"/>
                <c:pt idx="0">
                  <c:v>6</c:v>
                </c:pt>
                <c:pt idx="1">
                  <c:v>9</c:v>
                </c:pt>
                <c:pt idx="2">
                  <c:v>7</c:v>
                </c:pt>
                <c:pt idx="3">
                  <c:v>6</c:v>
                </c:pt>
                <c:pt idx="4">
                  <c:v>0</c:v>
                </c:pt>
              </c:numCache>
            </c:numRef>
          </c:val>
        </c:ser>
        <c:ser>
          <c:idx val="1"/>
          <c:order val="1"/>
          <c:tx>
            <c:strRef>
              <c:f>'Analisis Pregunta (23)'!$C$1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(23)'!$A$2:$A$6</c:f>
              <c:strCache>
                <c:ptCount val="5"/>
                <c:pt idx="0">
                  <c:v>A</c:v>
                </c:pt>
                <c:pt idx="1">
                  <c:v>B</c:v>
                </c:pt>
                <c:pt idx="2">
                  <c:v>C</c:v>
                </c:pt>
                <c:pt idx="3">
                  <c:v>D</c:v>
                </c:pt>
                <c:pt idx="4">
                  <c:v>E (RESPUESTA ANULADA)</c:v>
                </c:pt>
              </c:strCache>
            </c:strRef>
          </c:cat>
          <c:val>
            <c:numRef>
              <c:f>'Analisis Pregunta (23)'!$C$2:$C$6</c:f>
              <c:numCache>
                <c:formatCode>0%</c:formatCode>
                <c:ptCount val="5"/>
                <c:pt idx="0">
                  <c:v>0.21428571428571427</c:v>
                </c:pt>
                <c:pt idx="1">
                  <c:v>0.32142857142857145</c:v>
                </c:pt>
                <c:pt idx="2">
                  <c:v>0.25</c:v>
                </c:pt>
                <c:pt idx="3">
                  <c:v>0.21428571428571427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24. </a:t>
            </a:r>
            <a:r>
              <a:rPr lang="es-CO" sz="1400"/>
              <a:t>¿Cómo inicia y cómo finaliza el texto?</a:t>
            </a: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(24)'!$B$1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(24)'!$B$2:$B$6</c:f>
              <c:numCache>
                <c:formatCode>General</c:formatCode>
                <c:ptCount val="5"/>
                <c:pt idx="0">
                  <c:v>6</c:v>
                </c:pt>
                <c:pt idx="1">
                  <c:v>9</c:v>
                </c:pt>
                <c:pt idx="2">
                  <c:v>9</c:v>
                </c:pt>
                <c:pt idx="3">
                  <c:v>4</c:v>
                </c:pt>
                <c:pt idx="4">
                  <c:v>0</c:v>
                </c:pt>
              </c:numCache>
            </c:numRef>
          </c:val>
        </c:ser>
        <c:ser>
          <c:idx val="1"/>
          <c:order val="1"/>
          <c:tx>
            <c:strRef>
              <c:f>'Analisis Pregunta (24)'!$C$1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(24)'!$A$2:$A$6</c:f>
              <c:strCache>
                <c:ptCount val="5"/>
                <c:pt idx="0">
                  <c:v>A</c:v>
                </c:pt>
                <c:pt idx="1">
                  <c:v>B</c:v>
                </c:pt>
                <c:pt idx="2">
                  <c:v>C</c:v>
                </c:pt>
                <c:pt idx="3">
                  <c:v>D</c:v>
                </c:pt>
                <c:pt idx="4">
                  <c:v>E (RESPUESTA ANULADA)</c:v>
                </c:pt>
              </c:strCache>
            </c:strRef>
          </c:cat>
          <c:val>
            <c:numRef>
              <c:f>'Analisis Pregunta (24)'!$C$2:$C$6</c:f>
              <c:numCache>
                <c:formatCode>0%</c:formatCode>
                <c:ptCount val="5"/>
                <c:pt idx="0">
                  <c:v>0.21428571428571427</c:v>
                </c:pt>
                <c:pt idx="1">
                  <c:v>0.32142857142857145</c:v>
                </c:pt>
                <c:pt idx="2">
                  <c:v>0.32142857142857145</c:v>
                </c:pt>
                <c:pt idx="3">
                  <c:v>0.14285714285714285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25. </a:t>
            </a:r>
            <a:r>
              <a:rPr lang="es-CO" sz="1400"/>
              <a:t>Lo que se describe en el segundo párrafo del cuento es</a:t>
            </a:r>
          </a:p>
        </c:rich>
      </c:tx>
      <c:layout>
        <c:manualLayout>
          <c:xMode val="edge"/>
          <c:yMode val="edge"/>
          <c:x val="0.15861807971677958"/>
          <c:y val="2.6387874660053042E-2"/>
        </c:manualLayout>
      </c:layout>
      <c:overlay val="0"/>
    </c:title>
    <c:autoTitleDeleted val="0"/>
    <c:plotArea>
      <c:layout/>
      <c:pieChart>
        <c:varyColors val="1"/>
        <c:ser>
          <c:idx val="0"/>
          <c:order val="0"/>
          <c:tx>
            <c:strRef>
              <c:f>'Analisis Pregunta (25)'!$B$1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(25)'!$B$2:$B$6</c:f>
              <c:numCache>
                <c:formatCode>General</c:formatCode>
                <c:ptCount val="5"/>
                <c:pt idx="0">
                  <c:v>1</c:v>
                </c:pt>
                <c:pt idx="1">
                  <c:v>9</c:v>
                </c:pt>
                <c:pt idx="2">
                  <c:v>8</c:v>
                </c:pt>
                <c:pt idx="3">
                  <c:v>10</c:v>
                </c:pt>
                <c:pt idx="4">
                  <c:v>0</c:v>
                </c:pt>
              </c:numCache>
            </c:numRef>
          </c:val>
        </c:ser>
        <c:ser>
          <c:idx val="1"/>
          <c:order val="1"/>
          <c:tx>
            <c:strRef>
              <c:f>'Analisis Pregunta (25)'!$C$1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(25)'!$A$2:$A$6</c:f>
              <c:strCache>
                <c:ptCount val="5"/>
                <c:pt idx="0">
                  <c:v>A</c:v>
                </c:pt>
                <c:pt idx="1">
                  <c:v>B</c:v>
                </c:pt>
                <c:pt idx="2">
                  <c:v>C</c:v>
                </c:pt>
                <c:pt idx="3">
                  <c:v>D</c:v>
                </c:pt>
                <c:pt idx="4">
                  <c:v>E (RESPUESTA ANULADA)</c:v>
                </c:pt>
              </c:strCache>
            </c:strRef>
          </c:cat>
          <c:val>
            <c:numRef>
              <c:f>'Analisis Pregunta (25)'!$C$2:$C$6</c:f>
              <c:numCache>
                <c:formatCode>0%</c:formatCode>
                <c:ptCount val="5"/>
                <c:pt idx="0">
                  <c:v>3.5714285714285712E-2</c:v>
                </c:pt>
                <c:pt idx="1">
                  <c:v>0.32142857142857145</c:v>
                </c:pt>
                <c:pt idx="2">
                  <c:v>0.2857142857142857</c:v>
                </c:pt>
                <c:pt idx="3">
                  <c:v>0.35714285714285715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26. </a:t>
            </a:r>
            <a:r>
              <a:rPr lang="es-CO" sz="1200" b="1" i="0" kern="1200" baseline="0">
                <a:solidFill>
                  <a:srgbClr val="000000"/>
                </a:solidFill>
                <a:effectLst/>
              </a:rPr>
              <a:t>Cuando Juanita recibió la carta de su abuelita tuvo recuerdos muy bonitos de su niñez, y convencida de ir, le respondió con otra carta, que empezó diciendo lo siguiente: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(26)'!$B$1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(26)'!$B$2:$B$6</c:f>
              <c:numCache>
                <c:formatCode>General</c:formatCode>
                <c:ptCount val="5"/>
                <c:pt idx="0">
                  <c:v>6</c:v>
                </c:pt>
                <c:pt idx="1">
                  <c:v>4</c:v>
                </c:pt>
                <c:pt idx="2">
                  <c:v>10</c:v>
                </c:pt>
                <c:pt idx="3">
                  <c:v>8</c:v>
                </c:pt>
                <c:pt idx="4">
                  <c:v>0</c:v>
                </c:pt>
              </c:numCache>
            </c:numRef>
          </c:val>
        </c:ser>
        <c:ser>
          <c:idx val="1"/>
          <c:order val="1"/>
          <c:tx>
            <c:strRef>
              <c:f>'Analisis Pregunta (26)'!$C$1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(26)'!$A$2:$A$6</c:f>
              <c:strCache>
                <c:ptCount val="5"/>
                <c:pt idx="0">
                  <c:v>A</c:v>
                </c:pt>
                <c:pt idx="1">
                  <c:v>B</c:v>
                </c:pt>
                <c:pt idx="2">
                  <c:v>C</c:v>
                </c:pt>
                <c:pt idx="3">
                  <c:v>D</c:v>
                </c:pt>
                <c:pt idx="4">
                  <c:v>E (RESPUESTA ANULADA)</c:v>
                </c:pt>
              </c:strCache>
            </c:strRef>
          </c:cat>
          <c:val>
            <c:numRef>
              <c:f>'Analisis Pregunta (26)'!$C$2:$C$6</c:f>
              <c:numCache>
                <c:formatCode>0%</c:formatCode>
                <c:ptCount val="5"/>
                <c:pt idx="0">
                  <c:v>0.21428571428571427</c:v>
                </c:pt>
                <c:pt idx="1">
                  <c:v>0.14285714285714285</c:v>
                </c:pt>
                <c:pt idx="2">
                  <c:v>0.35714285714285715</c:v>
                </c:pt>
                <c:pt idx="3">
                  <c:v>0.2857142857142857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27.</a:t>
            </a:r>
            <a:r>
              <a:rPr lang="es-CO" sz="1200" b="1" i="0" kern="1200" baseline="0">
                <a:solidFill>
                  <a:srgbClr val="000000"/>
                </a:solidFill>
                <a:effectLst/>
              </a:rPr>
              <a:t> De acuerdo con las actividades que describe la abuelita María I, es posible saber que está invitando a Juanita a : </a:t>
            </a:r>
            <a:endParaRPr lang="es-CO" sz="1200">
              <a:effectLst/>
            </a:endParaRPr>
          </a:p>
        </c:rich>
      </c:tx>
      <c:layout>
        <c:manualLayout>
          <c:xMode val="edge"/>
          <c:yMode val="edge"/>
          <c:x val="0.15016142009732927"/>
          <c:y val="2.6387874660053042E-2"/>
        </c:manualLayout>
      </c:layout>
      <c:overlay val="0"/>
    </c:title>
    <c:autoTitleDeleted val="0"/>
    <c:plotArea>
      <c:layout/>
      <c:pieChart>
        <c:varyColors val="1"/>
        <c:ser>
          <c:idx val="0"/>
          <c:order val="0"/>
          <c:tx>
            <c:strRef>
              <c:f>'Analisis Pregunta (27)'!$B$1</c:f>
              <c:strCache>
                <c:ptCount val="1"/>
                <c:pt idx="0">
                  <c:v>CANTIDAD DE RESPUESTAS PREGUNTA (23)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(27)'!$B$2:$B$6</c:f>
              <c:numCache>
                <c:formatCode>General</c:formatCode>
                <c:ptCount val="5"/>
                <c:pt idx="0">
                  <c:v>11</c:v>
                </c:pt>
                <c:pt idx="1">
                  <c:v>11</c:v>
                </c:pt>
                <c:pt idx="2">
                  <c:v>4</c:v>
                </c:pt>
                <c:pt idx="3">
                  <c:v>2</c:v>
                </c:pt>
                <c:pt idx="4">
                  <c:v>0</c:v>
                </c:pt>
              </c:numCache>
            </c:numRef>
          </c:val>
        </c:ser>
        <c:ser>
          <c:idx val="1"/>
          <c:order val="1"/>
          <c:tx>
            <c:strRef>
              <c:f>'Analisis Pregunta (27)'!$C$1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(27)'!$A$2:$A$6</c:f>
              <c:strCache>
                <c:ptCount val="5"/>
                <c:pt idx="0">
                  <c:v>A</c:v>
                </c:pt>
                <c:pt idx="1">
                  <c:v>B</c:v>
                </c:pt>
                <c:pt idx="2">
                  <c:v>C</c:v>
                </c:pt>
                <c:pt idx="3">
                  <c:v>D</c:v>
                </c:pt>
                <c:pt idx="4">
                  <c:v>E (RESPUESTA ANULADA)</c:v>
                </c:pt>
              </c:strCache>
            </c:strRef>
          </c:cat>
          <c:val>
            <c:numRef>
              <c:f>'Analisis Pregunta (27)'!$C$2:$C$6</c:f>
              <c:numCache>
                <c:formatCode>0%</c:formatCode>
                <c:ptCount val="5"/>
                <c:pt idx="0">
                  <c:v>0.39285714285714285</c:v>
                </c:pt>
                <c:pt idx="1">
                  <c:v>0.39285714285714285</c:v>
                </c:pt>
                <c:pt idx="2">
                  <c:v>0.14285714285714285</c:v>
                </c:pt>
                <c:pt idx="3">
                  <c:v>7.1428571428571425E-2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 </a:t>
            </a:r>
            <a:r>
              <a:rPr lang="es-CO" sz="1200" b="1" i="0" kern="1200" baseline="0">
                <a:solidFill>
                  <a:srgbClr val="000000"/>
                </a:solidFill>
                <a:effectLst/>
              </a:rPr>
              <a:t>En la expresión (“Cuentan que en aquel país sumido en la tristeza”) que se encuentra en el primer párrafo, la palabra subrayada significa lo mismo que la palabra </a:t>
            </a:r>
            <a:endParaRPr lang="es-CO" sz="1200">
              <a:effectLst/>
            </a:endParaRPr>
          </a:p>
        </c:rich>
      </c:tx>
      <c:layout>
        <c:manualLayout>
          <c:xMode val="edge"/>
          <c:yMode val="edge"/>
          <c:x val="0.10505923546026091"/>
          <c:y val="2.0023698112600234E-2"/>
        </c:manualLayout>
      </c:layout>
      <c:overlay val="0"/>
    </c:title>
    <c:autoTitleDeleted val="0"/>
    <c:plotArea>
      <c:layout/>
      <c:pieChart>
        <c:varyColors val="1"/>
        <c:ser>
          <c:idx val="0"/>
          <c:order val="0"/>
          <c:tx>
            <c:strRef>
              <c:f>'Analisis Pregunta (3)'!$B$1</c:f>
              <c:strCache>
                <c:ptCount val="1"/>
                <c:pt idx="0">
                  <c:v>CANTIDAD DE RESPUESTAS PREGUNTA (3)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(3)'!$B$2:$B$6</c:f>
              <c:numCache>
                <c:formatCode>General</c:formatCode>
                <c:ptCount val="5"/>
                <c:pt idx="0">
                  <c:v>8</c:v>
                </c:pt>
                <c:pt idx="1">
                  <c:v>10</c:v>
                </c:pt>
                <c:pt idx="2">
                  <c:v>5</c:v>
                </c:pt>
                <c:pt idx="3">
                  <c:v>5</c:v>
                </c:pt>
                <c:pt idx="4">
                  <c:v>0</c:v>
                </c:pt>
              </c:numCache>
            </c:numRef>
          </c:val>
        </c:ser>
        <c:ser>
          <c:idx val="1"/>
          <c:order val="1"/>
          <c:tx>
            <c:strRef>
              <c:f>'Analisis Pregunta (3)'!$C$1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(3)'!$A$2:$A$6</c:f>
              <c:strCache>
                <c:ptCount val="5"/>
                <c:pt idx="0">
                  <c:v>A</c:v>
                </c:pt>
                <c:pt idx="1">
                  <c:v>B</c:v>
                </c:pt>
                <c:pt idx="2">
                  <c:v>C</c:v>
                </c:pt>
                <c:pt idx="3">
                  <c:v>D</c:v>
                </c:pt>
                <c:pt idx="4">
                  <c:v>E (RESPUESTA ANULADA)</c:v>
                </c:pt>
              </c:strCache>
            </c:strRef>
          </c:cat>
          <c:val>
            <c:numRef>
              <c:f>'Analisis Pregunta (3)'!$C$2:$C$6</c:f>
              <c:numCache>
                <c:formatCode>0%</c:formatCode>
                <c:ptCount val="5"/>
                <c:pt idx="0">
                  <c:v>0.2857142857142857</c:v>
                </c:pt>
                <c:pt idx="1">
                  <c:v>0.35714285714285715</c:v>
                </c:pt>
                <c:pt idx="2">
                  <c:v>0.17857142857142858</c:v>
                </c:pt>
                <c:pt idx="3">
                  <c:v>0.17857142857142858</c:v>
                </c:pt>
                <c:pt idx="4">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4. </a:t>
            </a:r>
            <a:r>
              <a:rPr lang="es-CO" sz="1400"/>
              <a:t>¿Qué pasó con el tirano cuando todos rieron a carcajadas?</a:t>
            </a:r>
          </a:p>
        </c:rich>
      </c:tx>
      <c:layout>
        <c:manualLayout>
          <c:xMode val="edge"/>
          <c:yMode val="edge"/>
          <c:x val="0.14339675828047921"/>
          <c:y val="3.92638295989024E-2"/>
        </c:manualLayout>
      </c:layout>
      <c:overlay val="0"/>
    </c:title>
    <c:autoTitleDeleted val="0"/>
    <c:plotArea>
      <c:layout/>
      <c:pieChart>
        <c:varyColors val="1"/>
        <c:ser>
          <c:idx val="0"/>
          <c:order val="0"/>
          <c:tx>
            <c:strRef>
              <c:f>'Analisis Pregunta (4)'!$B$1</c:f>
              <c:strCache>
                <c:ptCount val="1"/>
                <c:pt idx="0">
                  <c:v>CANTIDAD DE RESPUESTAS PREGUNTA (4)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(4)'!$B$2:$B$6</c:f>
              <c:numCache>
                <c:formatCode>General</c:formatCode>
                <c:ptCount val="5"/>
                <c:pt idx="0">
                  <c:v>6</c:v>
                </c:pt>
                <c:pt idx="1">
                  <c:v>10</c:v>
                </c:pt>
                <c:pt idx="2">
                  <c:v>12</c:v>
                </c:pt>
                <c:pt idx="3">
                  <c:v>0</c:v>
                </c:pt>
                <c:pt idx="4">
                  <c:v>0</c:v>
                </c:pt>
              </c:numCache>
            </c:numRef>
          </c:val>
        </c:ser>
        <c:ser>
          <c:idx val="1"/>
          <c:order val="1"/>
          <c:tx>
            <c:strRef>
              <c:f>'Analisis Pregunta (4)'!$C$1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(4)'!$A$2:$A$6</c:f>
              <c:strCache>
                <c:ptCount val="5"/>
                <c:pt idx="0">
                  <c:v>A</c:v>
                </c:pt>
                <c:pt idx="1">
                  <c:v>B</c:v>
                </c:pt>
                <c:pt idx="2">
                  <c:v>C</c:v>
                </c:pt>
                <c:pt idx="3">
                  <c:v>D</c:v>
                </c:pt>
                <c:pt idx="4">
                  <c:v>E (RESPUESTA ANULADA)</c:v>
                </c:pt>
              </c:strCache>
            </c:strRef>
          </c:cat>
          <c:val>
            <c:numRef>
              <c:f>'Analisis Pregunta (4)'!$C$2:$C$6</c:f>
              <c:numCache>
                <c:formatCode>0%</c:formatCode>
                <c:ptCount val="5"/>
                <c:pt idx="0">
                  <c:v>0.21428571428571427</c:v>
                </c:pt>
                <c:pt idx="1">
                  <c:v>0.35714285714285715</c:v>
                </c:pt>
                <c:pt idx="2">
                  <c:v>0.42857142857142855</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400"/>
              <a:t>5. Los hechos en la narración se presentan en el siguiente orden</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(5)'!$B$1</c:f>
              <c:strCache>
                <c:ptCount val="1"/>
                <c:pt idx="0">
                  <c:v>CANTIDAD DE RESPUESTAS PREGUNTA (5)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(5)'!$B$2:$B$6</c:f>
              <c:numCache>
                <c:formatCode>General</c:formatCode>
                <c:ptCount val="5"/>
                <c:pt idx="0">
                  <c:v>12</c:v>
                </c:pt>
                <c:pt idx="1">
                  <c:v>5</c:v>
                </c:pt>
                <c:pt idx="2">
                  <c:v>4</c:v>
                </c:pt>
                <c:pt idx="3">
                  <c:v>7</c:v>
                </c:pt>
                <c:pt idx="4">
                  <c:v>0</c:v>
                </c:pt>
              </c:numCache>
            </c:numRef>
          </c:val>
        </c:ser>
        <c:ser>
          <c:idx val="1"/>
          <c:order val="1"/>
          <c:tx>
            <c:strRef>
              <c:f>'Analisis Pregunta (5)'!$C$1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(5)'!$A$2:$A$6</c:f>
              <c:strCache>
                <c:ptCount val="5"/>
                <c:pt idx="0">
                  <c:v>A</c:v>
                </c:pt>
                <c:pt idx="1">
                  <c:v>B</c:v>
                </c:pt>
                <c:pt idx="2">
                  <c:v>C</c:v>
                </c:pt>
                <c:pt idx="3">
                  <c:v>D</c:v>
                </c:pt>
                <c:pt idx="4">
                  <c:v>E (RESPUESTA ANULADA)</c:v>
                </c:pt>
              </c:strCache>
            </c:strRef>
          </c:cat>
          <c:val>
            <c:numRef>
              <c:f>'Analisis Pregunta (5)'!$C$2:$C$6</c:f>
              <c:numCache>
                <c:formatCode>0%</c:formatCode>
                <c:ptCount val="5"/>
                <c:pt idx="0">
                  <c:v>0.42857142857142855</c:v>
                </c:pt>
                <c:pt idx="1">
                  <c:v>0.17857142857142858</c:v>
                </c:pt>
                <c:pt idx="2">
                  <c:v>0.14285714285714285</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a:t>6. </a:t>
            </a:r>
            <a:r>
              <a:rPr lang="es-CO" sz="1400"/>
              <a:t> La frase: …remedio feroz que usan los espíritus para reinventar la vida… que se encuentra en el primer párrafo, quiere decir que la risa es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(6)'!$B$1</c:f>
              <c:strCache>
                <c:ptCount val="1"/>
                <c:pt idx="0">
                  <c:v>CANTIDAD DE RESPUESTAS PREGUNTA (6)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(6)'!$B$2:$B$6</c:f>
              <c:numCache>
                <c:formatCode>General</c:formatCode>
                <c:ptCount val="5"/>
                <c:pt idx="0">
                  <c:v>18</c:v>
                </c:pt>
                <c:pt idx="1">
                  <c:v>3</c:v>
                </c:pt>
                <c:pt idx="2">
                  <c:v>3</c:v>
                </c:pt>
                <c:pt idx="3">
                  <c:v>4</c:v>
                </c:pt>
                <c:pt idx="4">
                  <c:v>0</c:v>
                </c:pt>
              </c:numCache>
            </c:numRef>
          </c:val>
        </c:ser>
        <c:ser>
          <c:idx val="1"/>
          <c:order val="1"/>
          <c:tx>
            <c:strRef>
              <c:f>'Analisis Pregunta (6)'!$C$1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(6)'!$A$2:$A$6</c:f>
              <c:strCache>
                <c:ptCount val="5"/>
                <c:pt idx="0">
                  <c:v>A</c:v>
                </c:pt>
                <c:pt idx="1">
                  <c:v>B</c:v>
                </c:pt>
                <c:pt idx="2">
                  <c:v>C</c:v>
                </c:pt>
                <c:pt idx="3">
                  <c:v>D</c:v>
                </c:pt>
                <c:pt idx="4">
                  <c:v>E (RESPUESTA ANULADA)</c:v>
                </c:pt>
              </c:strCache>
            </c:strRef>
          </c:cat>
          <c:val>
            <c:numRef>
              <c:f>'Analisis Pregunta (6)'!$C$2:$C$6</c:f>
              <c:numCache>
                <c:formatCode>0%</c:formatCode>
                <c:ptCount val="5"/>
                <c:pt idx="0">
                  <c:v>0.6428571428571429</c:v>
                </c:pt>
                <c:pt idx="1">
                  <c:v>0.10714285714285714</c:v>
                </c:pt>
                <c:pt idx="2">
                  <c:v>0.10714285714285714</c:v>
                </c:pt>
                <c:pt idx="3">
                  <c:v>0.14285714285714285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7. </a:t>
            </a:r>
            <a:r>
              <a:rPr lang="es-CO" sz="1400" b="1" i="0" kern="1200" baseline="0">
                <a:solidFill>
                  <a:srgbClr val="000000"/>
                </a:solidFill>
                <a:effectLst/>
              </a:rPr>
              <a:t>Según el cuento anterior, la risa empezó a regresar al país que estaba sumido en la tristeza cuando</a:t>
            </a:r>
            <a:endParaRPr lang="es-CO" sz="1400">
              <a:effectLst/>
            </a:endParaRP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(7)'!$B$1</c:f>
              <c:strCache>
                <c:ptCount val="1"/>
                <c:pt idx="0">
                  <c:v>CANTIDAD DE RESPUESTAS PREGUNTA (7)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(7)'!$B$2:$B$6</c:f>
              <c:numCache>
                <c:formatCode>General</c:formatCode>
                <c:ptCount val="5"/>
                <c:pt idx="0">
                  <c:v>2</c:v>
                </c:pt>
                <c:pt idx="1">
                  <c:v>9</c:v>
                </c:pt>
                <c:pt idx="2">
                  <c:v>3</c:v>
                </c:pt>
                <c:pt idx="3">
                  <c:v>14</c:v>
                </c:pt>
                <c:pt idx="4">
                  <c:v>0</c:v>
                </c:pt>
              </c:numCache>
            </c:numRef>
          </c:val>
        </c:ser>
        <c:ser>
          <c:idx val="1"/>
          <c:order val="1"/>
          <c:tx>
            <c:strRef>
              <c:f>'Analisis Pregunta (7)'!$C$1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(7)'!$A$2:$A$6</c:f>
              <c:strCache>
                <c:ptCount val="5"/>
                <c:pt idx="0">
                  <c:v>A</c:v>
                </c:pt>
                <c:pt idx="1">
                  <c:v>B</c:v>
                </c:pt>
                <c:pt idx="2">
                  <c:v>C</c:v>
                </c:pt>
                <c:pt idx="3">
                  <c:v>D</c:v>
                </c:pt>
                <c:pt idx="4">
                  <c:v>E (RESPUESTA ANULADA)</c:v>
                </c:pt>
              </c:strCache>
            </c:strRef>
          </c:cat>
          <c:val>
            <c:numRef>
              <c:f>'Analisis Pregunta (7)'!$C$2:$C$6</c:f>
              <c:numCache>
                <c:formatCode>0%</c:formatCode>
                <c:ptCount val="5"/>
                <c:pt idx="0">
                  <c:v>7.1428571428571425E-2</c:v>
                </c:pt>
                <c:pt idx="1">
                  <c:v>0.32142857142857145</c:v>
                </c:pt>
                <c:pt idx="2">
                  <c:v>0.10714285714285714</c:v>
                </c:pt>
                <c:pt idx="3">
                  <c:v>0.5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8. </a:t>
            </a:r>
            <a:r>
              <a:rPr lang="es-CO" sz="1400" b="1" i="0" kern="1200" baseline="0">
                <a:solidFill>
                  <a:srgbClr val="000000"/>
                </a:solidFill>
                <a:effectLst/>
              </a:rPr>
              <a:t>Los dones que las hadas propusieron para la brujita fueron</a:t>
            </a:r>
            <a:endParaRPr lang="es-CO" sz="1400">
              <a:effectLst/>
            </a:endParaRPr>
          </a:p>
        </c:rich>
      </c:tx>
      <c:layout>
        <c:manualLayout>
          <c:xMode val="edge"/>
          <c:yMode val="edge"/>
          <c:x val="0.16143696625659637"/>
          <c:y val="2.3217310485509551E-2"/>
        </c:manualLayout>
      </c:layout>
      <c:overlay val="0"/>
    </c:title>
    <c:autoTitleDeleted val="0"/>
    <c:plotArea>
      <c:layout/>
      <c:pieChart>
        <c:varyColors val="1"/>
        <c:ser>
          <c:idx val="0"/>
          <c:order val="0"/>
          <c:tx>
            <c:strRef>
              <c:f>'Analisis Pregunta (8)'!$B$1</c:f>
              <c:strCache>
                <c:ptCount val="1"/>
                <c:pt idx="0">
                  <c:v>CANTIDAD DE RESPUESTAS PREGUNTA (8)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(8)'!$B$2:$B$6</c:f>
              <c:numCache>
                <c:formatCode>General</c:formatCode>
                <c:ptCount val="5"/>
                <c:pt idx="0">
                  <c:v>3</c:v>
                </c:pt>
                <c:pt idx="1">
                  <c:v>6</c:v>
                </c:pt>
                <c:pt idx="2">
                  <c:v>12</c:v>
                </c:pt>
                <c:pt idx="3">
                  <c:v>7</c:v>
                </c:pt>
                <c:pt idx="4">
                  <c:v>0</c:v>
                </c:pt>
              </c:numCache>
            </c:numRef>
          </c:val>
        </c:ser>
        <c:ser>
          <c:idx val="1"/>
          <c:order val="1"/>
          <c:tx>
            <c:strRef>
              <c:f>'Analisis Pregunta (8)'!$C$1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(8)'!$A$2:$A$6</c:f>
              <c:strCache>
                <c:ptCount val="5"/>
                <c:pt idx="0">
                  <c:v>A</c:v>
                </c:pt>
                <c:pt idx="1">
                  <c:v>B</c:v>
                </c:pt>
                <c:pt idx="2">
                  <c:v>C</c:v>
                </c:pt>
                <c:pt idx="3">
                  <c:v>D</c:v>
                </c:pt>
                <c:pt idx="4">
                  <c:v>E (RESPUESTA ANULADA)</c:v>
                </c:pt>
              </c:strCache>
            </c:strRef>
          </c:cat>
          <c:val>
            <c:numRef>
              <c:f>'Analisis Pregunta (8)'!$C$2:$C$6</c:f>
              <c:numCache>
                <c:formatCode>0%</c:formatCode>
                <c:ptCount val="5"/>
                <c:pt idx="0">
                  <c:v>0.10714285714285714</c:v>
                </c:pt>
                <c:pt idx="1">
                  <c:v>0.21428571428571427</c:v>
                </c:pt>
                <c:pt idx="2">
                  <c:v>0.42857142857142855</c:v>
                </c:pt>
                <c:pt idx="3">
                  <c:v>0.25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9. </a:t>
            </a:r>
            <a:r>
              <a:rPr lang="es-CO" sz="1400"/>
              <a:t>Según el texto, las hadas</a:t>
            </a:r>
          </a:p>
        </c:rich>
      </c:tx>
      <c:layout>
        <c:manualLayout>
          <c:xMode val="edge"/>
          <c:yMode val="edge"/>
          <c:x val="0.15861804222648754"/>
          <c:y val="3.5991815404496995E-2"/>
        </c:manualLayout>
      </c:layout>
      <c:overlay val="0"/>
    </c:title>
    <c:autoTitleDeleted val="0"/>
    <c:plotArea>
      <c:layout/>
      <c:pieChart>
        <c:varyColors val="1"/>
        <c:ser>
          <c:idx val="0"/>
          <c:order val="0"/>
          <c:tx>
            <c:strRef>
              <c:f>'Analisis Pregunta (9)'!$B$1</c:f>
              <c:strCache>
                <c:ptCount val="1"/>
                <c:pt idx="0">
                  <c:v>CANTIDAD DE RESPUESTAS PREGUNTA (9)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(9)'!$B$2:$B$6</c:f>
              <c:numCache>
                <c:formatCode>General</c:formatCode>
                <c:ptCount val="5"/>
                <c:pt idx="0">
                  <c:v>8</c:v>
                </c:pt>
                <c:pt idx="1">
                  <c:v>11</c:v>
                </c:pt>
                <c:pt idx="2">
                  <c:v>6</c:v>
                </c:pt>
                <c:pt idx="3">
                  <c:v>3</c:v>
                </c:pt>
                <c:pt idx="4">
                  <c:v>0</c:v>
                </c:pt>
              </c:numCache>
            </c:numRef>
          </c:val>
        </c:ser>
        <c:ser>
          <c:idx val="1"/>
          <c:order val="1"/>
          <c:tx>
            <c:strRef>
              <c:f>'Analisis Pregunta (9)'!$C$1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(9)'!$A$2:$A$6</c:f>
              <c:strCache>
                <c:ptCount val="5"/>
                <c:pt idx="0">
                  <c:v>A</c:v>
                </c:pt>
                <c:pt idx="1">
                  <c:v>B</c:v>
                </c:pt>
                <c:pt idx="2">
                  <c:v>C</c:v>
                </c:pt>
                <c:pt idx="3">
                  <c:v>D</c:v>
                </c:pt>
                <c:pt idx="4">
                  <c:v>E (RESPUESTA ANULADA)</c:v>
                </c:pt>
              </c:strCache>
            </c:strRef>
          </c:cat>
          <c:val>
            <c:numRef>
              <c:f>'Analisis Pregunta (9)'!$C$2:$C$6</c:f>
              <c:numCache>
                <c:formatCode>0%</c:formatCode>
                <c:ptCount val="5"/>
                <c:pt idx="0">
                  <c:v>0.2857142857142857</c:v>
                </c:pt>
                <c:pt idx="1">
                  <c:v>0.39285714285714285</c:v>
                </c:pt>
                <c:pt idx="2">
                  <c:v>0.21428571428571427</c:v>
                </c:pt>
                <c:pt idx="3">
                  <c:v>0.10714285714285714</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hyperlink" Target="#'Formulario de Respuestas'!A1"/><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4.emf"/><Relationship Id="rId2" Type="http://schemas.openxmlformats.org/officeDocument/2006/relationships/hyperlink" Target="#'Formulario de Respuestas'!A1"/><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3" Type="http://schemas.openxmlformats.org/officeDocument/2006/relationships/image" Target="../media/image25.emf"/><Relationship Id="rId2" Type="http://schemas.openxmlformats.org/officeDocument/2006/relationships/hyperlink" Target="#'Formulario de Respuestas'!A1"/><Relationship Id="rId1" Type="http://schemas.openxmlformats.org/officeDocument/2006/relationships/chart" Target="../charts/chart27.xml"/></Relationships>
</file>

<file path=xl/drawings/_rels/drawing3.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92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59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47624</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95250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81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48</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53</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781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104774</xdr:colOff>
      <xdr:row>0</xdr:row>
      <xdr:rowOff>128587</xdr:rowOff>
    </xdr:from>
    <xdr:to>
      <xdr:col>10</xdr:col>
      <xdr:colOff>38099</xdr:colOff>
      <xdr:row>16</xdr:row>
      <xdr:rowOff>123825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39</xdr:row>
      <xdr:rowOff>104775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410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76199</xdr:colOff>
      <xdr:row>0</xdr:row>
      <xdr:rowOff>104775</xdr:rowOff>
    </xdr:from>
    <xdr:to>
      <xdr:col>10</xdr:col>
      <xdr:colOff>9524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47</xdr:row>
      <xdr:rowOff>28575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743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171450</xdr:rowOff>
    </xdr:from>
    <xdr:to>
      <xdr:col>10</xdr:col>
      <xdr:colOff>47624</xdr:colOff>
      <xdr:row>16</xdr:row>
      <xdr:rowOff>157163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49</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45</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25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4</xdr:col>
      <xdr:colOff>142874</xdr:colOff>
      <xdr:row>0</xdr:row>
      <xdr:rowOff>114300</xdr:rowOff>
    </xdr:from>
    <xdr:to>
      <xdr:col>10</xdr:col>
      <xdr:colOff>76199</xdr:colOff>
      <xdr:row>16</xdr:row>
      <xdr:rowOff>100013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21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47</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563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100012</xdr:rowOff>
    </xdr:from>
    <xdr:to>
      <xdr:col>10</xdr:col>
      <xdr:colOff>47624</xdr:colOff>
      <xdr:row>16</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58</xdr:row>
      <xdr:rowOff>114300</xdr:rowOff>
    </xdr:to>
    <xdr:pic>
      <xdr:nvPicPr>
        <xdr:cNvPr id="8" name="7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73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123825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55</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57</xdr:row>
      <xdr:rowOff>123825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7353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61</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30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50</xdr:row>
      <xdr:rowOff>114300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40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57</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543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E301" totalsRowShown="0" headerRowDxfId="140" dataDxfId="139">
  <autoFilter ref="A1:AE301"/>
  <tableColumns count="31">
    <tableColumn id="45" name="# Código DANE del Establecimiento Educativo" dataDxfId="138"/>
    <tableColumn id="51" name="Código del Estudiante" dataDxfId="137"/>
    <tableColumn id="1" name="Nombre  del Estudiante" dataDxfId="136"/>
    <tableColumn id="2" name="Documento  de Identidad" dataDxfId="135"/>
    <tableColumn id="3" name="Respuesta Pregunta (1)" dataDxfId="134"/>
    <tableColumn id="4" name="Respuesta Pregunta (2)" dataDxfId="133"/>
    <tableColumn id="5" name="Respuesta Pregunta (3)" dataDxfId="132"/>
    <tableColumn id="6" name="Respuesta Pregunta (4)" dataDxfId="131"/>
    <tableColumn id="7" name="Respuesta Pregunta (5)" dataDxfId="130"/>
    <tableColumn id="8" name="Respuesta Pregunta (6)" dataDxfId="129"/>
    <tableColumn id="9" name="Respuesta Pregunta (7)" dataDxfId="128"/>
    <tableColumn id="10" name="Respuesta Pregunta (8)" dataDxfId="127"/>
    <tableColumn id="11" name="Respuesta Pregunta (9)" dataDxfId="126"/>
    <tableColumn id="12" name="Respuesta Pregunta (10)" dataDxfId="125"/>
    <tableColumn id="13" name="Respuesta Pregunta (11)" dataDxfId="124"/>
    <tableColumn id="14" name="Respuesta Pregunta (12)" dataDxfId="123"/>
    <tableColumn id="15" name="Respuesta Pregunta (13)" dataDxfId="122"/>
    <tableColumn id="16" name="Respuesta Pregunta (14)" dataDxfId="121"/>
    <tableColumn id="17" name="Respuesta Pregunta (15)" dataDxfId="120"/>
    <tableColumn id="18" name="Respuesta Pregunta (16)" dataDxfId="119"/>
    <tableColumn id="19" name="Respuesta Pregunta (17)" dataDxfId="118"/>
    <tableColumn id="20" name="Respuesta Pregunta (18)" dataDxfId="117"/>
    <tableColumn id="21" name="Respuesta Pregunta (19)" dataDxfId="116"/>
    <tableColumn id="22" name="Respuesta Pregunta (20)" dataDxfId="115"/>
    <tableColumn id="46" name="Respuesta Pregunta (21)" dataDxfId="114"/>
    <tableColumn id="47" name="Respuesta Pregunta (22)" dataDxfId="113"/>
    <tableColumn id="48" name="Respuesta Pregunta (23)" dataDxfId="112"/>
    <tableColumn id="49" name="Respuesta Pregunta (24)" dataDxfId="111"/>
    <tableColumn id="50" name="Respuesta Pregunta (25)" dataDxfId="110"/>
    <tableColumn id="23" name="Respuesta Pregunta (26)" dataDxfId="109"/>
    <tableColumn id="24" name="Respuesta Pregunta (27)" dataDxfId="108"/>
  </tableColumns>
  <tableStyleInfo name="TableStyleMedium2" showFirstColumn="0" showLastColumn="0" showRowStripes="1" showColumnStripes="0"/>
</table>
</file>

<file path=xl/tables/table10.xml><?xml version="1.0" encoding="utf-8"?>
<table xmlns="http://schemas.openxmlformats.org/spreadsheetml/2006/main" id="12" name="Tabla2413" displayName="Tabla2413" ref="A1:C7" totalsRowShown="0" tableBorderDxfId="75">
  <autoFilter ref="A1:C7"/>
  <tableColumns count="3">
    <tableColumn id="1" name="Opción" dataDxfId="74"/>
    <tableColumn id="2" name="CANTIDAD DE RESPUESTAS PREGUNTA (9)" dataDxfId="73"/>
    <tableColumn id="3" name="PORCENTAJE" dataDxfId="72" dataCellStyle="Porcentaje"/>
  </tableColumns>
  <tableStyleInfo name="TableStyleMedium2" showFirstColumn="0" showLastColumn="0" showRowStripes="1" showColumnStripes="0"/>
</table>
</file>

<file path=xl/tables/table11.xml><?xml version="1.0" encoding="utf-8"?>
<table xmlns="http://schemas.openxmlformats.org/spreadsheetml/2006/main" id="13" name="Tabla2414" displayName="Tabla2414" ref="A1:C7" totalsRowShown="0" tableBorderDxfId="71">
  <autoFilter ref="A1:C7"/>
  <tableColumns count="3">
    <tableColumn id="1" name="Opción" dataDxfId="70"/>
    <tableColumn id="2" name="CANTIDAD DE RESPUESTAS PREGUNTA (10)" dataDxfId="69"/>
    <tableColumn id="3" name="PORCENTAJE" dataDxfId="68" dataCellStyle="Porcentaje"/>
  </tableColumns>
  <tableStyleInfo name="TableStyleMedium2" showFirstColumn="0" showLastColumn="0" showRowStripes="1" showColumnStripes="0"/>
</table>
</file>

<file path=xl/tables/table12.xml><?xml version="1.0" encoding="utf-8"?>
<table xmlns="http://schemas.openxmlformats.org/spreadsheetml/2006/main" id="14" name="Tabla2415" displayName="Tabla2415" ref="A1:C7" totalsRowShown="0" tableBorderDxfId="67">
  <autoFilter ref="A1:C7"/>
  <tableColumns count="3">
    <tableColumn id="1" name="Opción" dataDxfId="66"/>
    <tableColumn id="2" name="CANTIDAD DE RESPUESTAS PREGUNTA (11)" dataDxfId="65"/>
    <tableColumn id="3" name="PORCENTAJE" dataDxfId="64" dataCellStyle="Porcentaje"/>
  </tableColumns>
  <tableStyleInfo name="TableStyleMedium2" showFirstColumn="0" showLastColumn="0" showRowStripes="1" showColumnStripes="0"/>
</table>
</file>

<file path=xl/tables/table13.xml><?xml version="1.0" encoding="utf-8"?>
<table xmlns="http://schemas.openxmlformats.org/spreadsheetml/2006/main" id="15" name="Tabla2416" displayName="Tabla2416" ref="A1:C7" totalsRowShown="0" tableBorderDxfId="63">
  <autoFilter ref="A1:C7"/>
  <tableColumns count="3">
    <tableColumn id="1" name="Opción" dataDxfId="62"/>
    <tableColumn id="2" name="CANTIDAD DE RESPUESTAS PREGUNTA (12)" dataDxfId="61"/>
    <tableColumn id="3" name="PORCENTAJE" dataDxfId="60" dataCellStyle="Porcentaje"/>
  </tableColumns>
  <tableStyleInfo name="TableStyleMedium2" showFirstColumn="0" showLastColumn="0" showRowStripes="1" showColumnStripes="0"/>
</table>
</file>

<file path=xl/tables/table14.xml><?xml version="1.0" encoding="utf-8"?>
<table xmlns="http://schemas.openxmlformats.org/spreadsheetml/2006/main" id="16" name="Tabla2417" displayName="Tabla2417" ref="A1:C7" totalsRowShown="0" tableBorderDxfId="59">
  <autoFilter ref="A1:C7"/>
  <tableColumns count="3">
    <tableColumn id="1" name="Opción" dataDxfId="58"/>
    <tableColumn id="2" name="CANTIDAD DE RESPUESTAS PREGUNTA (13)" dataDxfId="57"/>
    <tableColumn id="3" name="PORCENTAJE" dataDxfId="56" dataCellStyle="Porcentaje"/>
  </tableColumns>
  <tableStyleInfo name="TableStyleMedium2" showFirstColumn="0" showLastColumn="0" showRowStripes="1" showColumnStripes="0"/>
</table>
</file>

<file path=xl/tables/table15.xml><?xml version="1.0" encoding="utf-8"?>
<table xmlns="http://schemas.openxmlformats.org/spreadsheetml/2006/main" id="17" name="Tabla2418" displayName="Tabla2418" ref="A1:C7" totalsRowShown="0" tableBorderDxfId="55">
  <autoFilter ref="A1:C7"/>
  <tableColumns count="3">
    <tableColumn id="1" name="Opción" dataDxfId="54"/>
    <tableColumn id="2" name="CANTIDAD DE RESPUESTAS PREGUNTA (14)" dataDxfId="53"/>
    <tableColumn id="3" name="PORCENTAJE" dataDxfId="52" dataCellStyle="Porcentaje"/>
  </tableColumns>
  <tableStyleInfo name="TableStyleMedium2" showFirstColumn="0" showLastColumn="0" showRowStripes="1" showColumnStripes="0"/>
</table>
</file>

<file path=xl/tables/table16.xml><?xml version="1.0" encoding="utf-8"?>
<table xmlns="http://schemas.openxmlformats.org/spreadsheetml/2006/main" id="18" name="Tabla2419" displayName="Tabla2419" ref="A1:C7" totalsRowShown="0" tableBorderDxfId="51">
  <autoFilter ref="A1:C7"/>
  <tableColumns count="3">
    <tableColumn id="1" name="Opción" dataDxfId="50"/>
    <tableColumn id="2" name="CANTIDAD DE RESPUESTAS PREGUNTA (15)" dataDxfId="49"/>
    <tableColumn id="3" name="PORCENTAJE" dataDxfId="48" dataCellStyle="Porcentaje"/>
  </tableColumns>
  <tableStyleInfo name="TableStyleMedium2" showFirstColumn="0" showLastColumn="0" showRowStripes="1" showColumnStripes="0"/>
</table>
</file>

<file path=xl/tables/table17.xml><?xml version="1.0" encoding="utf-8"?>
<table xmlns="http://schemas.openxmlformats.org/spreadsheetml/2006/main" id="19" name="Tabla2420" displayName="Tabla2420" ref="A1:C7" totalsRowShown="0" tableBorderDxfId="47">
  <autoFilter ref="A1:C7"/>
  <tableColumns count="3">
    <tableColumn id="1" name="Opción" dataDxfId="46"/>
    <tableColumn id="2" name="CANTIDAD DE RESPUESTAS PREGUNTA (16)" dataDxfId="45"/>
    <tableColumn id="3" name="PORCENTAJE" dataDxfId="44" dataCellStyle="Porcentaje"/>
  </tableColumns>
  <tableStyleInfo name="TableStyleMedium2" showFirstColumn="0" showLastColumn="0" showRowStripes="1" showColumnStripes="0"/>
</table>
</file>

<file path=xl/tables/table18.xml><?xml version="1.0" encoding="utf-8"?>
<table xmlns="http://schemas.openxmlformats.org/spreadsheetml/2006/main" id="20" name="Tabla2421" displayName="Tabla2421" ref="A1:C7" totalsRowShown="0" tableBorderDxfId="43">
  <autoFilter ref="A1:C7"/>
  <tableColumns count="3">
    <tableColumn id="1" name="Opción" dataDxfId="42"/>
    <tableColumn id="2" name="CANTIDAD DE RESPUESTAS PREGUNTA (17)" dataDxfId="41"/>
    <tableColumn id="3" name="PORCENTAJE" dataDxfId="40" dataCellStyle="Porcentaje"/>
  </tableColumns>
  <tableStyleInfo name="TableStyleMedium2" showFirstColumn="0" showLastColumn="0" showRowStripes="1" showColumnStripes="0"/>
</table>
</file>

<file path=xl/tables/table19.xml><?xml version="1.0" encoding="utf-8"?>
<table xmlns="http://schemas.openxmlformats.org/spreadsheetml/2006/main" id="21" name="Tabla242122" displayName="Tabla242122" ref="A1:C7" totalsRowShown="0" tableBorderDxfId="39">
  <autoFilter ref="A1:C7"/>
  <tableColumns count="3">
    <tableColumn id="1" name="Opción" dataDxfId="38"/>
    <tableColumn id="2" name="CANTIDAD DE RESPUESTAS PREGUNTA (18)" dataDxfId="37"/>
    <tableColumn id="3" name="PORCENTAJE" dataDxfId="36" dataCellStyle="Porcentaje"/>
  </tableColumns>
  <tableStyleInfo name="TableStyleMedium2" showFirstColumn="0" showLastColumn="0" showRowStripes="1" showColumnStripes="0"/>
</table>
</file>

<file path=xl/tables/table2.xml><?xml version="1.0" encoding="utf-8"?>
<table xmlns="http://schemas.openxmlformats.org/spreadsheetml/2006/main" id="2" name="Tabla2" displayName="Tabla2" ref="A1:C7" totalsRowShown="0" tableBorderDxfId="107">
  <autoFilter ref="A1:C7"/>
  <tableColumns count="3">
    <tableColumn id="1" name="Opción" dataDxfId="106"/>
    <tableColumn id="2" name="CANTIDAD DE RESPUESTAS PREGUNTA (1)" dataDxfId="105"/>
    <tableColumn id="3" name="PORCENTAJE" dataDxfId="104" dataCellStyle="Porcentaje"/>
  </tableColumns>
  <tableStyleInfo name="TableStyleMedium2" showFirstColumn="0" showLastColumn="0" showRowStripes="1" showColumnStripes="0"/>
</table>
</file>

<file path=xl/tables/table20.xml><?xml version="1.0" encoding="utf-8"?>
<table xmlns="http://schemas.openxmlformats.org/spreadsheetml/2006/main" id="22" name="Tabla24212223" displayName="Tabla24212223" ref="A1:C7" totalsRowShown="0" tableBorderDxfId="35">
  <autoFilter ref="A1:C7"/>
  <tableColumns count="3">
    <tableColumn id="1" name="Opción" dataDxfId="34"/>
    <tableColumn id="2" name="CANTIDAD DE RESPUESTAS PREGUNTA (19)" dataDxfId="33"/>
    <tableColumn id="3" name="PORCENTAJE" dataDxfId="32" dataCellStyle="Porcentaje"/>
  </tableColumns>
  <tableStyleInfo name="TableStyleMedium2" showFirstColumn="0" showLastColumn="0" showRowStripes="1" showColumnStripes="0"/>
</table>
</file>

<file path=xl/tables/table21.xml><?xml version="1.0" encoding="utf-8"?>
<table xmlns="http://schemas.openxmlformats.org/spreadsheetml/2006/main" id="23" name="Tabla2421222324" displayName="Tabla2421222324" ref="A1:C7" totalsRowShown="0" tableBorderDxfId="31">
  <autoFilter ref="A1:C7"/>
  <tableColumns count="3">
    <tableColumn id="1" name="Opción" dataDxfId="30"/>
    <tableColumn id="2" name="CANTIDAD DE RESPUESTAS PREGUNTA (20)" dataDxfId="29"/>
    <tableColumn id="3" name="PORCENTAJE" dataDxfId="28" dataCellStyle="Porcentaje"/>
  </tableColumns>
  <tableStyleInfo name="TableStyleMedium2" showFirstColumn="0" showLastColumn="0" showRowStripes="1" showColumnStripes="0"/>
</table>
</file>

<file path=xl/tables/table22.xml><?xml version="1.0" encoding="utf-8"?>
<table xmlns="http://schemas.openxmlformats.org/spreadsheetml/2006/main" id="24" name="Tabla242122232425" displayName="Tabla242122232425" ref="A1:C7" totalsRowShown="0" tableBorderDxfId="27">
  <autoFilter ref="A1:C7"/>
  <tableColumns count="3">
    <tableColumn id="1" name="Opción" dataDxfId="26"/>
    <tableColumn id="2" name="CANTIDAD DE RESPUESTAS PREGUNTA (21)" dataDxfId="25"/>
    <tableColumn id="3" name="PORCENTAJE" dataDxfId="24" dataCellStyle="Porcentaje"/>
  </tableColumns>
  <tableStyleInfo name="TableStyleMedium2" showFirstColumn="0" showLastColumn="0" showRowStripes="1" showColumnStripes="0"/>
</table>
</file>

<file path=xl/tables/table23.xml><?xml version="1.0" encoding="utf-8"?>
<table xmlns="http://schemas.openxmlformats.org/spreadsheetml/2006/main" id="4" name="Tabla2421222324255" displayName="Tabla2421222324255" ref="A1:C7" totalsRowShown="0" tableBorderDxfId="23">
  <autoFilter ref="A1:C7"/>
  <tableColumns count="3">
    <tableColumn id="1" name="Opción" dataDxfId="22"/>
    <tableColumn id="2" name="CANTIDAD DE RESPUESTAS PREGUNTA (22)" dataDxfId="21"/>
    <tableColumn id="3" name="PORCENTAJE" dataDxfId="20" dataCellStyle="Porcentaje"/>
  </tableColumns>
  <tableStyleInfo name="TableStyleMedium2" showFirstColumn="0" showLastColumn="0" showRowStripes="1" showColumnStripes="0"/>
</table>
</file>

<file path=xl/tables/table24.xml><?xml version="1.0" encoding="utf-8"?>
<table xmlns="http://schemas.openxmlformats.org/spreadsheetml/2006/main" id="5" name="Tabla24212223242556" displayName="Tabla24212223242556" ref="A1:C7" totalsRowShown="0" tableBorderDxfId="19">
  <autoFilter ref="A1:C7"/>
  <tableColumns count="3">
    <tableColumn id="1" name="Opción" dataDxfId="18"/>
    <tableColumn id="2" name="CANTIDAD DE RESPUESTAS PREGUNTA (23)" dataDxfId="17"/>
    <tableColumn id="3" name="PORCENTAJE" dataDxfId="16" dataCellStyle="Porcentaje"/>
  </tableColumns>
  <tableStyleInfo name="TableStyleMedium2" showFirstColumn="0" showLastColumn="0" showRowStripes="1" showColumnStripes="0"/>
</table>
</file>

<file path=xl/tables/table25.xml><?xml version="1.0" encoding="utf-8"?>
<table xmlns="http://schemas.openxmlformats.org/spreadsheetml/2006/main" id="11" name="Tabla2421222324255612" displayName="Tabla2421222324255612" ref="A1:C7" totalsRowShown="0" tableBorderDxfId="15">
  <autoFilter ref="A1:C7"/>
  <tableColumns count="3">
    <tableColumn id="1" name="Opción" dataDxfId="14"/>
    <tableColumn id="2" name="CANTIDAD DE RESPUESTAS PREGUNTA (23)" dataDxfId="13"/>
    <tableColumn id="3" name="PORCENTAJE" dataDxfId="12" dataCellStyle="Porcentaje"/>
  </tableColumns>
  <tableStyleInfo name="TableStyleMedium2" showFirstColumn="0" showLastColumn="0" showRowStripes="1" showColumnStripes="0"/>
</table>
</file>

<file path=xl/tables/table26.xml><?xml version="1.0" encoding="utf-8"?>
<table xmlns="http://schemas.openxmlformats.org/spreadsheetml/2006/main" id="25" name="Tabla242122232425561226" displayName="Tabla242122232425561226" ref="A1:C7" totalsRowShown="0" tableBorderDxfId="11">
  <autoFilter ref="A1:C7"/>
  <tableColumns count="3">
    <tableColumn id="1" name="Opción" dataDxfId="10"/>
    <tableColumn id="2" name="CANTIDAD DE RESPUESTAS PREGUNTA (23)" dataDxfId="9"/>
    <tableColumn id="3" name="PORCENTAJE" dataDxfId="8" dataCellStyle="Porcentaje"/>
  </tableColumns>
  <tableStyleInfo name="TableStyleMedium2" showFirstColumn="0" showLastColumn="0" showRowStripes="1" showColumnStripes="0"/>
</table>
</file>

<file path=xl/tables/table27.xml><?xml version="1.0" encoding="utf-8"?>
<table xmlns="http://schemas.openxmlformats.org/spreadsheetml/2006/main" id="27" name="Tabla24212223242556122628" displayName="Tabla24212223242556122628" ref="A1:C7" totalsRowShown="0" tableBorderDxfId="7">
  <autoFilter ref="A1:C7"/>
  <tableColumns count="3">
    <tableColumn id="1" name="Opción" dataDxfId="6"/>
    <tableColumn id="2" name="CANTIDAD DE RESPUESTAS PREGUNTA (23)" dataDxfId="5"/>
    <tableColumn id="3" name="PORCENTAJE" dataDxfId="4" dataCellStyle="Porcentaje"/>
  </tableColumns>
  <tableStyleInfo name="TableStyleMedium2" showFirstColumn="0" showLastColumn="0" showRowStripes="1" showColumnStripes="0"/>
</table>
</file>

<file path=xl/tables/table28.xml><?xml version="1.0" encoding="utf-8"?>
<table xmlns="http://schemas.openxmlformats.org/spreadsheetml/2006/main" id="28" name="Tabla2421222324255612262829" displayName="Tabla2421222324255612262829" ref="A1:C7" totalsRowShown="0" tableBorderDxfId="3">
  <autoFilter ref="A1:C7"/>
  <tableColumns count="3">
    <tableColumn id="1" name="Opción" dataDxfId="2"/>
    <tableColumn id="2" name="CANTIDAD DE RESPUESTAS PREGUNTA (23)" dataDxfId="1"/>
    <tableColumn id="3" name="PORCENTAJE" dataDxfId="0" dataCellStyle="Porcentaje"/>
  </tableColumns>
  <tableStyleInfo name="TableStyleMedium2" showFirstColumn="0" showLastColumn="0" showRowStripes="1" showColumnStripes="0"/>
</table>
</file>

<file path=xl/tables/table3.xml><?xml version="1.0" encoding="utf-8"?>
<table xmlns="http://schemas.openxmlformats.org/spreadsheetml/2006/main" id="3" name="Tabla24" displayName="Tabla24" ref="A1:C7" totalsRowShown="0" tableBorderDxfId="103">
  <autoFilter ref="A1:C7"/>
  <tableColumns count="3">
    <tableColumn id="1" name="Opción" dataDxfId="102"/>
    <tableColumn id="2" name="CANTIDAD DE RESPUESTAS PREGUNTA (2)" dataDxfId="101"/>
    <tableColumn id="3" name="PORCENTAJE" dataDxfId="100" dataCellStyle="Porcentaje"/>
  </tableColumns>
  <tableStyleInfo name="TableStyleMedium2" showFirstColumn="0" showLastColumn="0" showRowStripes="1" showColumnStripes="0"/>
</table>
</file>

<file path=xl/tables/table4.xml><?xml version="1.0" encoding="utf-8"?>
<table xmlns="http://schemas.openxmlformats.org/spreadsheetml/2006/main" id="6" name="Tabla247" displayName="Tabla247" ref="A1:C7" totalsRowShown="0" tableBorderDxfId="99">
  <autoFilter ref="A1:C7"/>
  <tableColumns count="3">
    <tableColumn id="1" name="Opción" dataDxfId="98"/>
    <tableColumn id="2" name="CANTIDAD DE RESPUESTAS PREGUNTA (3)" dataDxfId="97"/>
    <tableColumn id="3" name="PORCENTAJE" dataDxfId="96" dataCellStyle="Porcentaje"/>
  </tableColumns>
  <tableStyleInfo name="TableStyleMedium2" showFirstColumn="0" showLastColumn="0" showRowStripes="1" showColumnStripes="0"/>
</table>
</file>

<file path=xl/tables/table5.xml><?xml version="1.0" encoding="utf-8"?>
<table xmlns="http://schemas.openxmlformats.org/spreadsheetml/2006/main" id="7" name="Tabla2478" displayName="Tabla2478" ref="A1:C7" totalsRowShown="0" tableBorderDxfId="95">
  <autoFilter ref="A1:C7"/>
  <tableColumns count="3">
    <tableColumn id="1" name="Opción" dataDxfId="94"/>
    <tableColumn id="2" name="CANTIDAD DE RESPUESTAS PREGUNTA (4)" dataDxfId="93"/>
    <tableColumn id="3" name="PORCENTAJE" dataDxfId="92" dataCellStyle="Porcentaje"/>
  </tableColumns>
  <tableStyleInfo name="TableStyleMedium2" showFirstColumn="0" showLastColumn="0" showRowStripes="1" showColumnStripes="0"/>
</table>
</file>

<file path=xl/tables/table6.xml><?xml version="1.0" encoding="utf-8"?>
<table xmlns="http://schemas.openxmlformats.org/spreadsheetml/2006/main" id="8" name="Tabla249" displayName="Tabla249" ref="A1:C7" totalsRowShown="0" tableBorderDxfId="91">
  <autoFilter ref="A1:C7"/>
  <tableColumns count="3">
    <tableColumn id="1" name="Opción" dataDxfId="90"/>
    <tableColumn id="2" name="CANTIDAD DE RESPUESTAS PREGUNTA (5)" dataDxfId="89"/>
    <tableColumn id="3" name="PORCENTAJE" dataDxfId="88" dataCellStyle="Porcentaje"/>
  </tableColumns>
  <tableStyleInfo name="TableStyleMedium2" showFirstColumn="0" showLastColumn="0" showRowStripes="1" showColumnStripes="0"/>
</table>
</file>

<file path=xl/tables/table7.xml><?xml version="1.0" encoding="utf-8"?>
<table xmlns="http://schemas.openxmlformats.org/spreadsheetml/2006/main" id="9" name="Tabla24910" displayName="Tabla24910" ref="A1:C7" totalsRowShown="0" tableBorderDxfId="87">
  <autoFilter ref="A1:C7"/>
  <tableColumns count="3">
    <tableColumn id="1" name="Opción" dataDxfId="86"/>
    <tableColumn id="2" name="CANTIDAD DE RESPUESTAS PREGUNTA (6)" dataDxfId="85"/>
    <tableColumn id="3" name="PORCENTAJE" dataDxfId="84" dataCellStyle="Porcentaje"/>
  </tableColumns>
  <tableStyleInfo name="TableStyleMedium2" showFirstColumn="0" showLastColumn="0" showRowStripes="1" showColumnStripes="0"/>
</table>
</file>

<file path=xl/tables/table8.xml><?xml version="1.0" encoding="utf-8"?>
<table xmlns="http://schemas.openxmlformats.org/spreadsheetml/2006/main" id="10" name="Tabla2411" displayName="Tabla2411" ref="A1:C7" totalsRowShown="0" tableBorderDxfId="83">
  <autoFilter ref="A1:C7"/>
  <tableColumns count="3">
    <tableColumn id="1" name="Opción" dataDxfId="82"/>
    <tableColumn id="2" name="CANTIDAD DE RESPUESTAS PREGUNTA (7)" dataDxfId="81"/>
    <tableColumn id="3" name="PORCENTAJE" dataDxfId="80" dataCellStyle="Porcentaje"/>
  </tableColumns>
  <tableStyleInfo name="TableStyleMedium2" showFirstColumn="0" showLastColumn="0" showRowStripes="1" showColumnStripes="0"/>
</table>
</file>

<file path=xl/tables/table9.xml><?xml version="1.0" encoding="utf-8"?>
<table xmlns="http://schemas.openxmlformats.org/spreadsheetml/2006/main" id="26" name="Tabla2427" displayName="Tabla2427" ref="A1:C7" totalsRowShown="0" tableBorderDxfId="79">
  <autoFilter ref="A1:C7"/>
  <tableColumns count="3">
    <tableColumn id="1" name="Opción" dataDxfId="78"/>
    <tableColumn id="2" name="CANTIDAD DE RESPUESTAS PREGUNTA (8)" dataDxfId="77"/>
    <tableColumn id="3" name="PORCENTAJE" dataDxfId="76" dataCellStyle="Porcentaj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23.xml"/><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showGridLines="0" view="pageBreakPreview" zoomScale="75" zoomScaleNormal="93" zoomScaleSheetLayoutView="75" workbookViewId="0">
      <pane ySplit="1" topLeftCell="A30" activePane="bottomLeft" state="frozen"/>
      <selection pane="bottomLeft" activeCell="E31" sqref="E31"/>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38.25" customHeight="1" x14ac:dyDescent="0.25">
      <c r="A1" s="9" t="s">
        <v>36</v>
      </c>
      <c r="B1" s="10" t="s">
        <v>0</v>
      </c>
      <c r="C1" s="11" t="s">
        <v>8</v>
      </c>
      <c r="D1" s="11" t="s">
        <v>9</v>
      </c>
      <c r="E1" s="11" t="s">
        <v>6</v>
      </c>
      <c r="F1" s="11" t="s">
        <v>7</v>
      </c>
    </row>
    <row r="2" spans="1:6" s="24" customFormat="1" ht="38.25" hidden="1" customHeight="1" x14ac:dyDescent="0.25">
      <c r="A2" s="70">
        <v>1</v>
      </c>
      <c r="B2" s="71" t="s">
        <v>40</v>
      </c>
      <c r="C2" s="23" t="str">
        <f>CONCATENATE(A2,D2)</f>
        <v>1A</v>
      </c>
      <c r="D2" s="12" t="s">
        <v>1</v>
      </c>
      <c r="E2" s="29"/>
      <c r="F2" s="13"/>
    </row>
    <row r="3" spans="1:6" s="24" customFormat="1" ht="38.25" hidden="1" customHeight="1" x14ac:dyDescent="0.25">
      <c r="A3" s="70"/>
      <c r="B3" s="71"/>
      <c r="C3" s="23" t="str">
        <f>CONCATENATE(A2,D3)</f>
        <v>1B</v>
      </c>
      <c r="D3" s="25" t="s">
        <v>2</v>
      </c>
      <c r="E3" s="29"/>
      <c r="F3" s="13" t="s">
        <v>5</v>
      </c>
    </row>
    <row r="4" spans="1:6" s="24" customFormat="1" ht="38.25" hidden="1" customHeight="1" x14ac:dyDescent="0.25">
      <c r="A4" s="70"/>
      <c r="B4" s="71"/>
      <c r="C4" s="23" t="str">
        <f>CONCATENATE(A2,D4)</f>
        <v>1C</v>
      </c>
      <c r="D4" s="12" t="s">
        <v>3</v>
      </c>
      <c r="E4" s="29"/>
      <c r="F4" s="13"/>
    </row>
    <row r="5" spans="1:6" s="24" customFormat="1" ht="38.25" hidden="1" customHeight="1" x14ac:dyDescent="0.25">
      <c r="A5" s="70"/>
      <c r="B5" s="71"/>
      <c r="C5" s="23" t="str">
        <f>CONCATENATE(A2,D5)</f>
        <v>1D</v>
      </c>
      <c r="D5" s="12" t="s">
        <v>4</v>
      </c>
      <c r="E5" s="29"/>
      <c r="F5" s="13"/>
    </row>
    <row r="6" spans="1:6" s="24" customFormat="1" ht="38.25" hidden="1" customHeight="1" x14ac:dyDescent="0.25">
      <c r="A6" s="70">
        <v>2</v>
      </c>
      <c r="B6" s="71" t="s">
        <v>41</v>
      </c>
      <c r="C6" s="23" t="str">
        <f>CONCATENATE(A6,D6)</f>
        <v>2A</v>
      </c>
      <c r="D6" s="12" t="s">
        <v>1</v>
      </c>
      <c r="E6" s="27"/>
      <c r="F6" s="27"/>
    </row>
    <row r="7" spans="1:6" s="24" customFormat="1" ht="38.25" hidden="1" customHeight="1" x14ac:dyDescent="0.25">
      <c r="A7" s="70"/>
      <c r="B7" s="71"/>
      <c r="C7" s="23" t="str">
        <f>CONCATENATE(A6,D7)</f>
        <v>2B</v>
      </c>
      <c r="D7" s="12" t="s">
        <v>2</v>
      </c>
      <c r="E7" s="28"/>
      <c r="F7" s="28"/>
    </row>
    <row r="8" spans="1:6" s="24" customFormat="1" ht="38.25" hidden="1" customHeight="1" x14ac:dyDescent="0.25">
      <c r="A8" s="70"/>
      <c r="B8" s="71"/>
      <c r="C8" s="23" t="str">
        <f>CONCATENATE(A6,D8)</f>
        <v>2C</v>
      </c>
      <c r="D8" s="12" t="s">
        <v>3</v>
      </c>
      <c r="E8" s="27"/>
      <c r="F8" s="27"/>
    </row>
    <row r="9" spans="1:6" s="24" customFormat="1" ht="39.75" hidden="1" customHeight="1" x14ac:dyDescent="0.25">
      <c r="A9" s="70"/>
      <c r="B9" s="71"/>
      <c r="C9" s="23" t="str">
        <f>CONCATENATE(A6,D9)</f>
        <v>2D</v>
      </c>
      <c r="D9" s="30" t="s">
        <v>4</v>
      </c>
      <c r="E9" s="28"/>
      <c r="F9" s="13" t="s">
        <v>5</v>
      </c>
    </row>
    <row r="10" spans="1:6" ht="180" hidden="1" x14ac:dyDescent="0.25">
      <c r="A10" s="70">
        <v>3</v>
      </c>
      <c r="B10" s="71" t="s">
        <v>100</v>
      </c>
      <c r="C10" s="46" t="str">
        <f>CONCATENATE(A10,D10)</f>
        <v>3A</v>
      </c>
      <c r="D10" s="12" t="s">
        <v>1</v>
      </c>
      <c r="E10" s="13" t="s">
        <v>127</v>
      </c>
      <c r="F10" s="13" t="s">
        <v>131</v>
      </c>
    </row>
    <row r="11" spans="1:6" ht="60" hidden="1" x14ac:dyDescent="0.25">
      <c r="A11" s="70"/>
      <c r="B11" s="71"/>
      <c r="C11" s="46" t="str">
        <f>CONCATENATE(A10,D11)</f>
        <v>3B</v>
      </c>
      <c r="D11" s="25" t="s">
        <v>2</v>
      </c>
      <c r="E11" s="13" t="s">
        <v>128</v>
      </c>
      <c r="F11" s="14" t="s">
        <v>5</v>
      </c>
    </row>
    <row r="12" spans="1:6" ht="150" hidden="1" x14ac:dyDescent="0.25">
      <c r="A12" s="70"/>
      <c r="B12" s="71"/>
      <c r="C12" s="46" t="str">
        <f>CONCATENATE(A10,D12)</f>
        <v>3C</v>
      </c>
      <c r="D12" s="12" t="s">
        <v>3</v>
      </c>
      <c r="E12" s="13" t="s">
        <v>129</v>
      </c>
      <c r="F12" s="13" t="s">
        <v>132</v>
      </c>
    </row>
    <row r="13" spans="1:6" ht="180" hidden="1" x14ac:dyDescent="0.25">
      <c r="A13" s="70"/>
      <c r="B13" s="71"/>
      <c r="C13" s="46" t="str">
        <f>CONCATENATE(A10,D13)</f>
        <v>3D</v>
      </c>
      <c r="D13" s="12" t="s">
        <v>4</v>
      </c>
      <c r="E13" s="13" t="s">
        <v>130</v>
      </c>
      <c r="F13" s="13" t="s">
        <v>133</v>
      </c>
    </row>
    <row r="14" spans="1:6" ht="90" hidden="1" x14ac:dyDescent="0.25">
      <c r="A14" s="70">
        <v>4</v>
      </c>
      <c r="B14" s="71" t="s">
        <v>101</v>
      </c>
      <c r="C14" s="46" t="str">
        <f>CONCATENATE(A14,D14)</f>
        <v>4A</v>
      </c>
      <c r="D14" s="12" t="s">
        <v>1</v>
      </c>
      <c r="E14" s="13" t="s">
        <v>134</v>
      </c>
      <c r="F14" s="13" t="s">
        <v>135</v>
      </c>
    </row>
    <row r="15" spans="1:6" ht="150" hidden="1" x14ac:dyDescent="0.25">
      <c r="A15" s="70"/>
      <c r="B15" s="71"/>
      <c r="C15" s="46" t="str">
        <f>CONCATENATE(A14,D15)</f>
        <v>4B</v>
      </c>
      <c r="D15" s="12" t="s">
        <v>2</v>
      </c>
      <c r="E15" s="13" t="s">
        <v>136</v>
      </c>
      <c r="F15" s="13" t="s">
        <v>137</v>
      </c>
    </row>
    <row r="16" spans="1:6" ht="120" hidden="1" x14ac:dyDescent="0.25">
      <c r="A16" s="70"/>
      <c r="B16" s="71"/>
      <c r="C16" s="46" t="str">
        <f>CONCATENATE(A14,D16)</f>
        <v>4C</v>
      </c>
      <c r="D16" s="25" t="s">
        <v>3</v>
      </c>
      <c r="E16" s="13" t="s">
        <v>138</v>
      </c>
      <c r="F16" s="13" t="s">
        <v>5</v>
      </c>
    </row>
    <row r="17" spans="1:6" ht="105" hidden="1" x14ac:dyDescent="0.25">
      <c r="A17" s="70"/>
      <c r="B17" s="71"/>
      <c r="C17" s="46" t="str">
        <f>CONCATENATE(A14,D17)</f>
        <v>4D</v>
      </c>
      <c r="D17" s="12" t="s">
        <v>4</v>
      </c>
      <c r="E17" s="13" t="s">
        <v>139</v>
      </c>
      <c r="F17" s="13" t="s">
        <v>140</v>
      </c>
    </row>
    <row r="18" spans="1:6" ht="135" hidden="1" x14ac:dyDescent="0.25">
      <c r="A18" s="70">
        <v>5</v>
      </c>
      <c r="B18" s="71" t="s">
        <v>102</v>
      </c>
      <c r="C18" s="46" t="str">
        <f>CONCATENATE(A18,D18)</f>
        <v>5A</v>
      </c>
      <c r="D18" s="12" t="s">
        <v>1</v>
      </c>
      <c r="E18" s="13" t="s">
        <v>141</v>
      </c>
      <c r="F18" s="13" t="s">
        <v>142</v>
      </c>
    </row>
    <row r="19" spans="1:6" ht="120" hidden="1" x14ac:dyDescent="0.25">
      <c r="A19" s="70"/>
      <c r="B19" s="71"/>
      <c r="C19" s="46" t="str">
        <f>CONCATENATE(A18,D19)</f>
        <v>5B</v>
      </c>
      <c r="D19" s="12" t="s">
        <v>2</v>
      </c>
      <c r="E19" s="13" t="s">
        <v>143</v>
      </c>
      <c r="F19" s="13" t="s">
        <v>144</v>
      </c>
    </row>
    <row r="20" spans="1:6" ht="225" hidden="1" x14ac:dyDescent="0.25">
      <c r="A20" s="70"/>
      <c r="B20" s="71"/>
      <c r="C20" s="46" t="str">
        <f>CONCATENATE(A18,D20)</f>
        <v>5C</v>
      </c>
      <c r="D20" s="12" t="s">
        <v>3</v>
      </c>
      <c r="E20" s="13" t="s">
        <v>145</v>
      </c>
      <c r="F20" s="13" t="s">
        <v>146</v>
      </c>
    </row>
    <row r="21" spans="1:6" ht="60" hidden="1" x14ac:dyDescent="0.25">
      <c r="A21" s="70"/>
      <c r="B21" s="71"/>
      <c r="C21" s="46" t="str">
        <f>CONCATENATE(A18,D21)</f>
        <v>5D</v>
      </c>
      <c r="D21" s="25" t="s">
        <v>4</v>
      </c>
      <c r="E21" s="13" t="s">
        <v>147</v>
      </c>
      <c r="F21" s="13" t="s">
        <v>5</v>
      </c>
    </row>
    <row r="22" spans="1:6" ht="120" hidden="1" x14ac:dyDescent="0.25">
      <c r="A22" s="70">
        <v>6</v>
      </c>
      <c r="B22" s="71" t="s">
        <v>103</v>
      </c>
      <c r="C22" s="46" t="str">
        <f>CONCATENATE(A22,D22)</f>
        <v>6A</v>
      </c>
      <c r="D22" s="25" t="s">
        <v>1</v>
      </c>
      <c r="E22" s="13" t="s">
        <v>148</v>
      </c>
      <c r="F22" s="13" t="s">
        <v>5</v>
      </c>
    </row>
    <row r="23" spans="1:6" ht="135" hidden="1" x14ac:dyDescent="0.25">
      <c r="A23" s="70"/>
      <c r="B23" s="71"/>
      <c r="C23" s="46" t="str">
        <f>CONCATENATE(A22,D23)</f>
        <v>6B</v>
      </c>
      <c r="D23" s="12" t="s">
        <v>2</v>
      </c>
      <c r="E23" s="13" t="s">
        <v>149</v>
      </c>
      <c r="F23" s="13" t="s">
        <v>150</v>
      </c>
    </row>
    <row r="24" spans="1:6" ht="150" hidden="1" x14ac:dyDescent="0.25">
      <c r="A24" s="70"/>
      <c r="B24" s="71"/>
      <c r="C24" s="46" t="str">
        <f>CONCATENATE(A22,D24)</f>
        <v>6C</v>
      </c>
      <c r="D24" s="12" t="s">
        <v>3</v>
      </c>
      <c r="E24" s="13" t="s">
        <v>151</v>
      </c>
      <c r="F24" s="13" t="s">
        <v>152</v>
      </c>
    </row>
    <row r="25" spans="1:6" ht="135" hidden="1" x14ac:dyDescent="0.25">
      <c r="A25" s="70"/>
      <c r="B25" s="71"/>
      <c r="C25" s="46" t="str">
        <f>CONCATENATE(A22,D25)</f>
        <v>6D</v>
      </c>
      <c r="D25" s="12" t="s">
        <v>4</v>
      </c>
      <c r="E25" s="13" t="s">
        <v>153</v>
      </c>
      <c r="F25" s="13" t="s">
        <v>154</v>
      </c>
    </row>
    <row r="26" spans="1:6" ht="210" hidden="1" x14ac:dyDescent="0.25">
      <c r="A26" s="70">
        <v>7</v>
      </c>
      <c r="B26" s="71" t="s">
        <v>104</v>
      </c>
      <c r="C26" s="46" t="str">
        <f>CONCATENATE(A26,D26)</f>
        <v>7A</v>
      </c>
      <c r="D26" s="12" t="s">
        <v>1</v>
      </c>
      <c r="E26" s="13" t="s">
        <v>155</v>
      </c>
      <c r="F26" s="13" t="s">
        <v>156</v>
      </c>
    </row>
    <row r="27" spans="1:6" ht="150" hidden="1" x14ac:dyDescent="0.25">
      <c r="A27" s="70"/>
      <c r="B27" s="71"/>
      <c r="C27" s="46" t="str">
        <f>CONCATENATE(A26,D27)</f>
        <v>7B</v>
      </c>
      <c r="D27" s="12" t="s">
        <v>2</v>
      </c>
      <c r="E27" s="13" t="s">
        <v>157</v>
      </c>
      <c r="F27" s="13" t="s">
        <v>158</v>
      </c>
    </row>
    <row r="28" spans="1:6" ht="165" hidden="1" x14ac:dyDescent="0.25">
      <c r="A28" s="70"/>
      <c r="B28" s="71"/>
      <c r="C28" s="46" t="str">
        <f>CONCATENATE(A26,D28)</f>
        <v>7C</v>
      </c>
      <c r="D28" s="12" t="s">
        <v>3</v>
      </c>
      <c r="E28" s="13" t="s">
        <v>159</v>
      </c>
      <c r="F28" s="13" t="s">
        <v>160</v>
      </c>
    </row>
    <row r="29" spans="1:6" ht="90" hidden="1" x14ac:dyDescent="0.25">
      <c r="A29" s="70"/>
      <c r="B29" s="71"/>
      <c r="C29" s="46" t="str">
        <f>CONCATENATE(A26,D29)</f>
        <v>7D</v>
      </c>
      <c r="D29" s="25" t="s">
        <v>4</v>
      </c>
      <c r="E29" s="13" t="s">
        <v>161</v>
      </c>
      <c r="F29" s="13" t="s">
        <v>5</v>
      </c>
    </row>
    <row r="30" spans="1:6" ht="120" x14ac:dyDescent="0.25">
      <c r="A30" s="70">
        <v>8</v>
      </c>
      <c r="B30" s="71" t="s">
        <v>105</v>
      </c>
      <c r="C30" s="46" t="str">
        <f>CONCATENATE(A30,D30)</f>
        <v>8A</v>
      </c>
      <c r="D30" s="12" t="s">
        <v>1</v>
      </c>
      <c r="E30" s="13" t="s">
        <v>162</v>
      </c>
      <c r="F30" s="13" t="s">
        <v>163</v>
      </c>
    </row>
    <row r="31" spans="1:6" ht="165" x14ac:dyDescent="0.25">
      <c r="A31" s="70"/>
      <c r="B31" s="71"/>
      <c r="C31" s="46" t="str">
        <f>CONCATENATE(A30,D31)</f>
        <v>8B</v>
      </c>
      <c r="D31" s="12" t="s">
        <v>2</v>
      </c>
      <c r="E31" s="13" t="s">
        <v>162</v>
      </c>
      <c r="F31" s="13" t="s">
        <v>164</v>
      </c>
    </row>
    <row r="32" spans="1:6" ht="60" x14ac:dyDescent="0.25">
      <c r="A32" s="70"/>
      <c r="B32" s="71"/>
      <c r="C32" s="46" t="str">
        <f>CONCATENATE(A30,D32)</f>
        <v>8C</v>
      </c>
      <c r="D32" s="25" t="s">
        <v>3</v>
      </c>
      <c r="E32" s="13" t="s">
        <v>165</v>
      </c>
      <c r="F32" s="13" t="s">
        <v>5</v>
      </c>
    </row>
    <row r="33" spans="1:6" ht="120" x14ac:dyDescent="0.25">
      <c r="A33" s="70"/>
      <c r="B33" s="71"/>
      <c r="C33" s="46" t="str">
        <f>CONCATENATE(A30,D33)</f>
        <v>8D</v>
      </c>
      <c r="D33" s="12" t="s">
        <v>4</v>
      </c>
      <c r="E33" s="13" t="s">
        <v>162</v>
      </c>
      <c r="F33" s="13" t="s">
        <v>166</v>
      </c>
    </row>
    <row r="34" spans="1:6" ht="120" x14ac:dyDescent="0.25">
      <c r="A34" s="70">
        <v>9</v>
      </c>
      <c r="B34" s="71" t="s">
        <v>106</v>
      </c>
      <c r="C34" s="46" t="str">
        <f>CONCATENATE(A34,D34)</f>
        <v>9A</v>
      </c>
      <c r="D34" s="12" t="s">
        <v>1</v>
      </c>
      <c r="E34" s="13" t="s">
        <v>167</v>
      </c>
      <c r="F34" s="13" t="s">
        <v>168</v>
      </c>
    </row>
    <row r="35" spans="1:6" ht="120" x14ac:dyDescent="0.25">
      <c r="A35" s="70"/>
      <c r="B35" s="71"/>
      <c r="C35" s="46" t="str">
        <f>CONCATENATE(A34,D35)</f>
        <v>9B</v>
      </c>
      <c r="D35" s="25" t="s">
        <v>2</v>
      </c>
      <c r="E35" s="13" t="s">
        <v>169</v>
      </c>
      <c r="F35" s="14" t="s">
        <v>5</v>
      </c>
    </row>
    <row r="36" spans="1:6" ht="135" x14ac:dyDescent="0.25">
      <c r="A36" s="70"/>
      <c r="B36" s="71"/>
      <c r="C36" s="46" t="str">
        <f>CONCATENATE(A34,D36)</f>
        <v>9C</v>
      </c>
      <c r="D36" s="12" t="s">
        <v>3</v>
      </c>
      <c r="E36" s="13" t="s">
        <v>170</v>
      </c>
      <c r="F36" s="13" t="s">
        <v>171</v>
      </c>
    </row>
    <row r="37" spans="1:6" ht="180" x14ac:dyDescent="0.25">
      <c r="A37" s="70"/>
      <c r="B37" s="71"/>
      <c r="C37" s="46" t="str">
        <f>CONCATENATE(A34,D37)</f>
        <v>9D</v>
      </c>
      <c r="D37" s="12" t="s">
        <v>4</v>
      </c>
      <c r="E37" s="13" t="s">
        <v>172</v>
      </c>
      <c r="F37" s="13" t="s">
        <v>173</v>
      </c>
    </row>
    <row r="38" spans="1:6" ht="90" x14ac:dyDescent="0.25">
      <c r="A38" s="70">
        <v>10</v>
      </c>
      <c r="B38" s="71" t="s">
        <v>107</v>
      </c>
      <c r="C38" s="46" t="str">
        <f>CONCATENATE(A38,D38)</f>
        <v>10A</v>
      </c>
      <c r="D38" s="12" t="s">
        <v>1</v>
      </c>
      <c r="E38" s="13" t="s">
        <v>174</v>
      </c>
      <c r="F38" s="13" t="s">
        <v>175</v>
      </c>
    </row>
    <row r="39" spans="1:6" ht="180" x14ac:dyDescent="0.25">
      <c r="A39" s="70"/>
      <c r="B39" s="71"/>
      <c r="C39" s="46" t="str">
        <f>CONCATENATE(A38,D39)</f>
        <v>10B</v>
      </c>
      <c r="D39" s="12" t="s">
        <v>2</v>
      </c>
      <c r="E39" s="13" t="s">
        <v>176</v>
      </c>
      <c r="F39" s="13" t="s">
        <v>177</v>
      </c>
    </row>
    <row r="40" spans="1:6" ht="120" x14ac:dyDescent="0.25">
      <c r="A40" s="70"/>
      <c r="B40" s="71"/>
      <c r="C40" s="46" t="str">
        <f>CONCATENATE(A38,D40)</f>
        <v>10C</v>
      </c>
      <c r="D40" s="25" t="s">
        <v>3</v>
      </c>
      <c r="E40" s="13" t="s">
        <v>178</v>
      </c>
      <c r="F40" s="13" t="s">
        <v>5</v>
      </c>
    </row>
    <row r="41" spans="1:6" ht="195" x14ac:dyDescent="0.25">
      <c r="A41" s="70"/>
      <c r="B41" s="71"/>
      <c r="C41" s="46" t="str">
        <f>CONCATENATE(A38,D41)</f>
        <v>10D</v>
      </c>
      <c r="D41" s="12" t="s">
        <v>4</v>
      </c>
      <c r="E41" s="13" t="s">
        <v>179</v>
      </c>
      <c r="F41" s="13" t="s">
        <v>180</v>
      </c>
    </row>
    <row r="42" spans="1:6" ht="120" x14ac:dyDescent="0.25">
      <c r="A42" s="70">
        <v>11</v>
      </c>
      <c r="B42" s="71" t="s">
        <v>108</v>
      </c>
      <c r="C42" s="46" t="str">
        <f>CONCATENATE(A42,D42)</f>
        <v>11A</v>
      </c>
      <c r="D42" s="12" t="s">
        <v>1</v>
      </c>
      <c r="E42" s="13" t="s">
        <v>181</v>
      </c>
      <c r="F42" s="13" t="s">
        <v>182</v>
      </c>
    </row>
    <row r="43" spans="1:6" ht="105" x14ac:dyDescent="0.25">
      <c r="A43" s="70"/>
      <c r="B43" s="71"/>
      <c r="C43" s="46" t="str">
        <f>CONCATENATE(A42,D43)</f>
        <v>11B</v>
      </c>
      <c r="D43" s="12" t="s">
        <v>2</v>
      </c>
      <c r="E43" s="13" t="s">
        <v>183</v>
      </c>
      <c r="F43" s="13" t="s">
        <v>184</v>
      </c>
    </row>
    <row r="44" spans="1:6" ht="180" x14ac:dyDescent="0.25">
      <c r="A44" s="70"/>
      <c r="B44" s="71"/>
      <c r="C44" s="46" t="str">
        <f>CONCATENATE(A42,D44)</f>
        <v>11C</v>
      </c>
      <c r="D44" s="12" t="s">
        <v>3</v>
      </c>
      <c r="E44" s="13" t="s">
        <v>183</v>
      </c>
      <c r="F44" s="13" t="s">
        <v>185</v>
      </c>
    </row>
    <row r="45" spans="1:6" ht="75" x14ac:dyDescent="0.25">
      <c r="A45" s="70"/>
      <c r="B45" s="71"/>
      <c r="C45" s="46" t="str">
        <f>CONCATENATE(A42,D45)</f>
        <v>11D</v>
      </c>
      <c r="D45" s="25" t="s">
        <v>4</v>
      </c>
      <c r="E45" s="13" t="s">
        <v>186</v>
      </c>
      <c r="F45" s="13" t="s">
        <v>5</v>
      </c>
    </row>
    <row r="46" spans="1:6" ht="135" x14ac:dyDescent="0.25">
      <c r="A46" s="70">
        <v>12</v>
      </c>
      <c r="B46" s="71" t="s">
        <v>109</v>
      </c>
      <c r="C46" s="46" t="str">
        <f>CONCATENATE(A46,D46)</f>
        <v>12A</v>
      </c>
      <c r="D46" s="12" t="s">
        <v>1</v>
      </c>
      <c r="E46" s="13" t="s">
        <v>187</v>
      </c>
      <c r="F46" s="13" t="s">
        <v>188</v>
      </c>
    </row>
    <row r="47" spans="1:6" ht="90" x14ac:dyDescent="0.25">
      <c r="A47" s="70"/>
      <c r="B47" s="71"/>
      <c r="C47" s="46" t="str">
        <f>CONCATENATE(A46,D47)</f>
        <v>12B</v>
      </c>
      <c r="D47" s="12" t="s">
        <v>2</v>
      </c>
      <c r="E47" s="13" t="s">
        <v>189</v>
      </c>
      <c r="F47" s="13" t="s">
        <v>190</v>
      </c>
    </row>
    <row r="48" spans="1:6" ht="75" x14ac:dyDescent="0.25">
      <c r="A48" s="70"/>
      <c r="B48" s="71"/>
      <c r="C48" s="46" t="str">
        <f>CONCATENATE(A46,D48)</f>
        <v>12C</v>
      </c>
      <c r="D48" s="25" t="s">
        <v>3</v>
      </c>
      <c r="E48" s="13" t="s">
        <v>191</v>
      </c>
      <c r="F48" s="13" t="s">
        <v>5</v>
      </c>
    </row>
    <row r="49" spans="1:6" ht="118.5" customHeight="1" x14ac:dyDescent="0.25">
      <c r="A49" s="70"/>
      <c r="B49" s="71"/>
      <c r="C49" s="46" t="str">
        <f>CONCATENATE(A46,D49)</f>
        <v>12D</v>
      </c>
      <c r="D49" s="12" t="s">
        <v>4</v>
      </c>
      <c r="E49" s="13" t="s">
        <v>192</v>
      </c>
      <c r="F49" s="13" t="s">
        <v>193</v>
      </c>
    </row>
    <row r="50" spans="1:6" ht="135" x14ac:dyDescent="0.25">
      <c r="A50" s="70">
        <v>13</v>
      </c>
      <c r="B50" s="71" t="s">
        <v>110</v>
      </c>
      <c r="C50" s="46" t="str">
        <f>CONCATENATE(A50,D50)</f>
        <v>13A</v>
      </c>
      <c r="D50" s="25" t="s">
        <v>1</v>
      </c>
      <c r="E50" s="13" t="s">
        <v>194</v>
      </c>
      <c r="F50" s="13" t="s">
        <v>5</v>
      </c>
    </row>
    <row r="51" spans="1:6" ht="180" x14ac:dyDescent="0.25">
      <c r="A51" s="70"/>
      <c r="B51" s="71"/>
      <c r="C51" s="46" t="str">
        <f>CONCATENATE(A50,D51)</f>
        <v>13B</v>
      </c>
      <c r="D51" s="12" t="s">
        <v>2</v>
      </c>
      <c r="E51" s="13" t="s">
        <v>195</v>
      </c>
      <c r="F51" s="13" t="s">
        <v>196</v>
      </c>
    </row>
    <row r="52" spans="1:6" ht="90" x14ac:dyDescent="0.25">
      <c r="A52" s="70"/>
      <c r="B52" s="71"/>
      <c r="C52" s="46" t="str">
        <f>CONCATENATE(A50,D52)</f>
        <v>13C</v>
      </c>
      <c r="D52" s="12" t="s">
        <v>3</v>
      </c>
      <c r="E52" s="13" t="s">
        <v>197</v>
      </c>
      <c r="F52" s="13" t="s">
        <v>198</v>
      </c>
    </row>
    <row r="53" spans="1:6" ht="135" x14ac:dyDescent="0.25">
      <c r="A53" s="70"/>
      <c r="B53" s="71"/>
      <c r="C53" s="46" t="str">
        <f>CONCATENATE(A50,D53)</f>
        <v>13D</v>
      </c>
      <c r="D53" s="12" t="s">
        <v>4</v>
      </c>
      <c r="E53" s="13" t="s">
        <v>199</v>
      </c>
      <c r="F53" s="13" t="s">
        <v>200</v>
      </c>
    </row>
    <row r="54" spans="1:6" ht="135" x14ac:dyDescent="0.25">
      <c r="A54" s="70">
        <v>14</v>
      </c>
      <c r="B54" s="71" t="s">
        <v>111</v>
      </c>
      <c r="C54" s="46" t="str">
        <f>CONCATENATE(A54,D54)</f>
        <v>14A</v>
      </c>
      <c r="D54" s="12" t="s">
        <v>1</v>
      </c>
      <c r="E54" s="13" t="s">
        <v>201</v>
      </c>
      <c r="F54" s="13" t="s">
        <v>202</v>
      </c>
    </row>
    <row r="55" spans="1:6" ht="150" x14ac:dyDescent="0.25">
      <c r="A55" s="70"/>
      <c r="B55" s="71"/>
      <c r="C55" s="46" t="str">
        <f>CONCATENATE(A54,D55)</f>
        <v>14B</v>
      </c>
      <c r="D55" s="12" t="s">
        <v>2</v>
      </c>
      <c r="E55" s="13" t="s">
        <v>203</v>
      </c>
      <c r="F55" s="13" t="s">
        <v>204</v>
      </c>
    </row>
    <row r="56" spans="1:6" ht="120" x14ac:dyDescent="0.25">
      <c r="A56" s="70"/>
      <c r="B56" s="71"/>
      <c r="C56" s="46" t="str">
        <f>CONCATENATE(A54,D56)</f>
        <v>14C</v>
      </c>
      <c r="D56" s="25" t="s">
        <v>3</v>
      </c>
      <c r="E56" s="13" t="s">
        <v>205</v>
      </c>
      <c r="F56" s="13" t="s">
        <v>5</v>
      </c>
    </row>
    <row r="57" spans="1:6" ht="135" x14ac:dyDescent="0.25">
      <c r="A57" s="70"/>
      <c r="B57" s="71"/>
      <c r="C57" s="46" t="str">
        <f>CONCATENATE(A54,D57)</f>
        <v>14D</v>
      </c>
      <c r="D57" s="12" t="s">
        <v>4</v>
      </c>
      <c r="E57" s="13" t="s">
        <v>206</v>
      </c>
      <c r="F57" s="13" t="s">
        <v>207</v>
      </c>
    </row>
    <row r="58" spans="1:6" ht="90" x14ac:dyDescent="0.25">
      <c r="A58" s="70">
        <v>15</v>
      </c>
      <c r="B58" s="71" t="s">
        <v>112</v>
      </c>
      <c r="C58" s="46" t="str">
        <f>CONCATENATE(A58,D58)</f>
        <v>15A</v>
      </c>
      <c r="D58" s="12" t="s">
        <v>1</v>
      </c>
      <c r="E58" s="13" t="s">
        <v>208</v>
      </c>
      <c r="F58" s="13" t="s">
        <v>209</v>
      </c>
    </row>
    <row r="59" spans="1:6" ht="90" x14ac:dyDescent="0.25">
      <c r="A59" s="70"/>
      <c r="B59" s="71"/>
      <c r="C59" s="46" t="str">
        <f>CONCATENATE(A58,D59)</f>
        <v>15B</v>
      </c>
      <c r="D59" s="25" t="s">
        <v>2</v>
      </c>
      <c r="E59" s="13" t="s">
        <v>210</v>
      </c>
      <c r="F59" s="14" t="s">
        <v>5</v>
      </c>
    </row>
    <row r="60" spans="1:6" ht="120" x14ac:dyDescent="0.25">
      <c r="A60" s="70"/>
      <c r="B60" s="71"/>
      <c r="C60" s="46" t="str">
        <f>CONCATENATE(A58,D60)</f>
        <v>15C</v>
      </c>
      <c r="D60" s="12" t="s">
        <v>3</v>
      </c>
      <c r="E60" s="13" t="s">
        <v>211</v>
      </c>
      <c r="F60" s="13" t="s">
        <v>212</v>
      </c>
    </row>
    <row r="61" spans="1:6" ht="105" x14ac:dyDescent="0.25">
      <c r="A61" s="70"/>
      <c r="B61" s="71"/>
      <c r="C61" s="46" t="str">
        <f>CONCATENATE(A58,D61)</f>
        <v>15D</v>
      </c>
      <c r="D61" s="12" t="s">
        <v>4</v>
      </c>
      <c r="E61" s="13" t="s">
        <v>211</v>
      </c>
      <c r="F61" s="13" t="s">
        <v>213</v>
      </c>
    </row>
    <row r="62" spans="1:6" ht="150" x14ac:dyDescent="0.25">
      <c r="A62" s="70">
        <v>16</v>
      </c>
      <c r="B62" s="71" t="s">
        <v>113</v>
      </c>
      <c r="C62" s="46" t="str">
        <f>CONCATENATE(A62,D62)</f>
        <v>16A</v>
      </c>
      <c r="D62" s="12" t="s">
        <v>1</v>
      </c>
      <c r="E62" s="13" t="s">
        <v>214</v>
      </c>
      <c r="F62" s="13" t="s">
        <v>215</v>
      </c>
    </row>
    <row r="63" spans="1:6" ht="90" x14ac:dyDescent="0.25">
      <c r="A63" s="70"/>
      <c r="B63" s="71"/>
      <c r="C63" s="46" t="str">
        <f>CONCATENATE(A62,D63)</f>
        <v>16B</v>
      </c>
      <c r="D63" s="25" t="s">
        <v>2</v>
      </c>
      <c r="E63" s="13" t="s">
        <v>216</v>
      </c>
      <c r="F63" s="14" t="s">
        <v>5</v>
      </c>
    </row>
    <row r="64" spans="1:6" ht="135" x14ac:dyDescent="0.25">
      <c r="A64" s="70"/>
      <c r="B64" s="71"/>
      <c r="C64" s="46" t="str">
        <f>CONCATENATE(A62,D64)</f>
        <v>16C</v>
      </c>
      <c r="D64" s="12" t="s">
        <v>3</v>
      </c>
      <c r="E64" s="13" t="s">
        <v>217</v>
      </c>
      <c r="F64" s="13" t="s">
        <v>218</v>
      </c>
    </row>
    <row r="65" spans="1:6" ht="120" x14ac:dyDescent="0.25">
      <c r="A65" s="70"/>
      <c r="B65" s="71"/>
      <c r="C65" s="46" t="str">
        <f>CONCATENATE(A62,D65)</f>
        <v>16D</v>
      </c>
      <c r="D65" s="12" t="s">
        <v>4</v>
      </c>
      <c r="E65" s="50" t="s">
        <v>219</v>
      </c>
      <c r="F65" s="50" t="s">
        <v>220</v>
      </c>
    </row>
    <row r="66" spans="1:6" ht="75" x14ac:dyDescent="0.25">
      <c r="A66" s="70">
        <v>17</v>
      </c>
      <c r="B66" s="71" t="s">
        <v>114</v>
      </c>
      <c r="C66" s="46" t="str">
        <f>CONCATENATE(A66,D66)</f>
        <v>17A</v>
      </c>
      <c r="D66" s="48" t="s">
        <v>1</v>
      </c>
      <c r="E66" s="53" t="s">
        <v>221</v>
      </c>
      <c r="F66" s="54" t="s">
        <v>223</v>
      </c>
    </row>
    <row r="67" spans="1:6" ht="74.25" customHeight="1" x14ac:dyDescent="0.25">
      <c r="A67" s="70"/>
      <c r="B67" s="71"/>
      <c r="C67" s="46" t="str">
        <f>CONCATENATE(A66,D67)</f>
        <v>17B</v>
      </c>
      <c r="D67" s="48" t="s">
        <v>2</v>
      </c>
      <c r="E67" s="55" t="s">
        <v>222</v>
      </c>
      <c r="F67" s="54" t="s">
        <v>224</v>
      </c>
    </row>
    <row r="68" spans="1:6" ht="75" x14ac:dyDescent="0.25">
      <c r="A68" s="70"/>
      <c r="B68" s="71"/>
      <c r="C68" s="46" t="str">
        <f>CONCATENATE(A66,D68)</f>
        <v>17C</v>
      </c>
      <c r="D68" s="49" t="s">
        <v>3</v>
      </c>
      <c r="E68" s="54" t="s">
        <v>225</v>
      </c>
      <c r="F68" s="52" t="s">
        <v>5</v>
      </c>
    </row>
    <row r="69" spans="1:6" ht="60" customHeight="1" x14ac:dyDescent="0.25">
      <c r="A69" s="70"/>
      <c r="B69" s="71"/>
      <c r="C69" s="46" t="str">
        <f>CONCATENATE(A66,D69)</f>
        <v>17D</v>
      </c>
      <c r="D69" s="48" t="s">
        <v>4</v>
      </c>
      <c r="E69" s="56" t="s">
        <v>226</v>
      </c>
      <c r="F69" s="55" t="s">
        <v>227</v>
      </c>
    </row>
    <row r="70" spans="1:6" ht="120" x14ac:dyDescent="0.25">
      <c r="A70" s="70">
        <v>18</v>
      </c>
      <c r="B70" s="71" t="s">
        <v>115</v>
      </c>
      <c r="C70" s="46" t="str">
        <f>CONCATENATE(A70,D70)</f>
        <v>18A</v>
      </c>
      <c r="D70" s="48" t="s">
        <v>1</v>
      </c>
      <c r="E70" s="57" t="s">
        <v>228</v>
      </c>
      <c r="F70" s="58" t="s">
        <v>229</v>
      </c>
    </row>
    <row r="71" spans="1:6" ht="150" x14ac:dyDescent="0.25">
      <c r="A71" s="70"/>
      <c r="B71" s="71"/>
      <c r="C71" s="46" t="str">
        <f>CONCATENATE(A70,D71)</f>
        <v>18B</v>
      </c>
      <c r="D71" s="48" t="s">
        <v>2</v>
      </c>
      <c r="E71" s="53" t="s">
        <v>228</v>
      </c>
      <c r="F71" s="55" t="s">
        <v>230</v>
      </c>
    </row>
    <row r="72" spans="1:6" ht="135" x14ac:dyDescent="0.25">
      <c r="A72" s="70"/>
      <c r="B72" s="71"/>
      <c r="C72" s="46" t="str">
        <f>CONCATENATE(A70,D72)</f>
        <v>18C</v>
      </c>
      <c r="D72" s="48" t="s">
        <v>3</v>
      </c>
      <c r="E72" s="53" t="s">
        <v>228</v>
      </c>
      <c r="F72" s="55" t="s">
        <v>231</v>
      </c>
    </row>
    <row r="73" spans="1:6" ht="60" x14ac:dyDescent="0.25">
      <c r="A73" s="70"/>
      <c r="B73" s="71"/>
      <c r="C73" s="46" t="str">
        <f>CONCATENATE(A70,D73)</f>
        <v>18D</v>
      </c>
      <c r="D73" s="49" t="s">
        <v>4</v>
      </c>
      <c r="E73" s="53" t="s">
        <v>232</v>
      </c>
      <c r="F73" s="51" t="s">
        <v>5</v>
      </c>
    </row>
    <row r="74" spans="1:6" ht="75" customHeight="1" x14ac:dyDescent="0.25">
      <c r="A74" s="70">
        <v>19</v>
      </c>
      <c r="B74" s="71" t="s">
        <v>116</v>
      </c>
      <c r="C74" s="46" t="str">
        <f>CONCATENATE(A74,D74)</f>
        <v>19A</v>
      </c>
      <c r="D74" s="48" t="s">
        <v>1</v>
      </c>
      <c r="E74" s="13" t="s">
        <v>233</v>
      </c>
      <c r="F74" s="13" t="s">
        <v>234</v>
      </c>
    </row>
    <row r="75" spans="1:6" ht="120" x14ac:dyDescent="0.25">
      <c r="A75" s="70"/>
      <c r="B75" s="71"/>
      <c r="C75" s="46" t="str">
        <f>CONCATENATE(A74,D75)</f>
        <v>19B</v>
      </c>
      <c r="D75" s="12" t="s">
        <v>2</v>
      </c>
      <c r="E75" s="13" t="s">
        <v>235</v>
      </c>
      <c r="F75" s="13" t="s">
        <v>237</v>
      </c>
    </row>
    <row r="76" spans="1:6" ht="143.25" customHeight="1" x14ac:dyDescent="0.25">
      <c r="A76" s="70"/>
      <c r="B76" s="71"/>
      <c r="C76" s="46" t="str">
        <f>CONCATENATE(A74,D76)</f>
        <v>19C</v>
      </c>
      <c r="D76" s="12" t="s">
        <v>3</v>
      </c>
      <c r="E76" s="13" t="s">
        <v>236</v>
      </c>
      <c r="F76" s="13" t="s">
        <v>238</v>
      </c>
    </row>
    <row r="77" spans="1:6" ht="75" x14ac:dyDescent="0.25">
      <c r="A77" s="70"/>
      <c r="B77" s="71"/>
      <c r="C77" s="46" t="str">
        <f>CONCATENATE(A74,D77)</f>
        <v>19D</v>
      </c>
      <c r="D77" s="25" t="s">
        <v>4</v>
      </c>
      <c r="E77" s="13" t="s">
        <v>239</v>
      </c>
      <c r="F77" s="13" t="s">
        <v>5</v>
      </c>
    </row>
    <row r="78" spans="1:6" ht="120" x14ac:dyDescent="0.25">
      <c r="A78" s="70">
        <v>20</v>
      </c>
      <c r="B78" s="71" t="s">
        <v>117</v>
      </c>
      <c r="C78" s="46" t="str">
        <f>CONCATENATE(A78,D78)</f>
        <v>20A</v>
      </c>
      <c r="D78" s="12" t="s">
        <v>1</v>
      </c>
      <c r="E78" s="13" t="s">
        <v>240</v>
      </c>
      <c r="F78" s="13" t="s">
        <v>241</v>
      </c>
    </row>
    <row r="79" spans="1:6" ht="45" x14ac:dyDescent="0.25">
      <c r="A79" s="70"/>
      <c r="B79" s="71"/>
      <c r="C79" s="46" t="str">
        <f>CONCATENATE(A78,D79)</f>
        <v>20B</v>
      </c>
      <c r="D79" s="25" t="s">
        <v>2</v>
      </c>
      <c r="E79" s="13" t="s">
        <v>242</v>
      </c>
      <c r="F79" s="14" t="s">
        <v>5</v>
      </c>
    </row>
    <row r="80" spans="1:6" ht="120" x14ac:dyDescent="0.25">
      <c r="A80" s="70"/>
      <c r="B80" s="71"/>
      <c r="C80" s="46" t="str">
        <f>CONCATENATE(A78,D80)</f>
        <v>20C</v>
      </c>
      <c r="D80" s="12" t="s">
        <v>3</v>
      </c>
      <c r="E80" s="47" t="s">
        <v>243</v>
      </c>
      <c r="F80" s="13" t="s">
        <v>244</v>
      </c>
    </row>
    <row r="81" spans="1:6" ht="120" x14ac:dyDescent="0.25">
      <c r="A81" s="70"/>
      <c r="B81" s="71"/>
      <c r="C81" s="46" t="str">
        <f>CONCATENATE(A78,D81)</f>
        <v>20D</v>
      </c>
      <c r="D81" s="12" t="s">
        <v>4</v>
      </c>
      <c r="E81" s="47" t="s">
        <v>243</v>
      </c>
      <c r="F81" s="13" t="s">
        <v>245</v>
      </c>
    </row>
    <row r="82" spans="1:6" ht="150" x14ac:dyDescent="0.25">
      <c r="A82" s="70">
        <v>21</v>
      </c>
      <c r="B82" s="71" t="s">
        <v>118</v>
      </c>
      <c r="C82" s="46" t="str">
        <f>CONCATENATE(A82,D82)</f>
        <v>21A</v>
      </c>
      <c r="D82" s="12" t="s">
        <v>1</v>
      </c>
      <c r="E82" s="13" t="s">
        <v>246</v>
      </c>
      <c r="F82" s="13" t="s">
        <v>247</v>
      </c>
    </row>
    <row r="83" spans="1:6" ht="105" x14ac:dyDescent="0.25">
      <c r="A83" s="70"/>
      <c r="B83" s="71"/>
      <c r="C83" s="46" t="str">
        <f>CONCATENATE(A82,D83)</f>
        <v>21B</v>
      </c>
      <c r="D83" s="12" t="s">
        <v>2</v>
      </c>
      <c r="E83" s="13" t="s">
        <v>246</v>
      </c>
      <c r="F83" s="13" t="s">
        <v>248</v>
      </c>
    </row>
    <row r="84" spans="1:6" ht="45" x14ac:dyDescent="0.25">
      <c r="A84" s="70"/>
      <c r="B84" s="71"/>
      <c r="C84" s="46" t="str">
        <f>CONCATENATE(A82,D84)</f>
        <v>21C</v>
      </c>
      <c r="D84" s="25" t="s">
        <v>3</v>
      </c>
      <c r="E84" s="13" t="s">
        <v>249</v>
      </c>
      <c r="F84" s="13" t="s">
        <v>5</v>
      </c>
    </row>
    <row r="85" spans="1:6" ht="105" x14ac:dyDescent="0.25">
      <c r="A85" s="70"/>
      <c r="B85" s="71"/>
      <c r="C85" s="46" t="str">
        <f>CONCATENATE(A82,D85)</f>
        <v>21D</v>
      </c>
      <c r="D85" s="12" t="s">
        <v>4</v>
      </c>
      <c r="E85" s="13" t="s">
        <v>250</v>
      </c>
      <c r="F85" s="13" t="s">
        <v>251</v>
      </c>
    </row>
    <row r="86" spans="1:6" ht="105" x14ac:dyDescent="0.25">
      <c r="A86" s="70">
        <v>22</v>
      </c>
      <c r="B86" s="71" t="s">
        <v>119</v>
      </c>
      <c r="C86" s="46" t="str">
        <f>CONCATENATE(A86,D86)</f>
        <v>22A</v>
      </c>
      <c r="D86" s="12" t="s">
        <v>1</v>
      </c>
      <c r="E86" s="13" t="s">
        <v>252</v>
      </c>
      <c r="F86" s="13" t="s">
        <v>253</v>
      </c>
    </row>
    <row r="87" spans="1:6" ht="135" x14ac:dyDescent="0.25">
      <c r="A87" s="70"/>
      <c r="B87" s="71"/>
      <c r="C87" s="46" t="str">
        <f>CONCATENATE(A86,D87)</f>
        <v>22B</v>
      </c>
      <c r="D87" s="12" t="s">
        <v>2</v>
      </c>
      <c r="E87" s="13" t="s">
        <v>254</v>
      </c>
      <c r="F87" s="13" t="s">
        <v>255</v>
      </c>
    </row>
    <row r="88" spans="1:6" ht="75" x14ac:dyDescent="0.25">
      <c r="A88" s="70"/>
      <c r="B88" s="71"/>
      <c r="C88" s="46" t="str">
        <f>CONCATENATE(A86,D88)</f>
        <v>22C</v>
      </c>
      <c r="D88" s="25" t="s">
        <v>3</v>
      </c>
      <c r="E88" s="13" t="s">
        <v>256</v>
      </c>
      <c r="F88" s="13" t="s">
        <v>5</v>
      </c>
    </row>
    <row r="89" spans="1:6" ht="120" x14ac:dyDescent="0.25">
      <c r="A89" s="70"/>
      <c r="B89" s="71"/>
      <c r="C89" s="46" t="str">
        <f>CONCATENATE(A86,D89)</f>
        <v>22D</v>
      </c>
      <c r="D89" s="12" t="s">
        <v>4</v>
      </c>
      <c r="E89" s="13" t="s">
        <v>257</v>
      </c>
      <c r="F89" s="13" t="s">
        <v>258</v>
      </c>
    </row>
    <row r="90" spans="1:6" ht="105" x14ac:dyDescent="0.25">
      <c r="A90" s="70">
        <v>23</v>
      </c>
      <c r="B90" s="71" t="s">
        <v>120</v>
      </c>
      <c r="C90" s="46" t="str">
        <f>CONCATENATE(A90,D90)</f>
        <v>23A</v>
      </c>
      <c r="D90" s="12" t="s">
        <v>1</v>
      </c>
      <c r="E90" s="13" t="s">
        <v>259</v>
      </c>
      <c r="F90" s="13" t="s">
        <v>260</v>
      </c>
    </row>
    <row r="91" spans="1:6" ht="105" x14ac:dyDescent="0.25">
      <c r="A91" s="70"/>
      <c r="B91" s="71"/>
      <c r="C91" s="46" t="str">
        <f>CONCATENATE(A90,D91)</f>
        <v>23B</v>
      </c>
      <c r="D91" s="12" t="s">
        <v>2</v>
      </c>
      <c r="E91" s="13" t="s">
        <v>259</v>
      </c>
      <c r="F91" s="13" t="s">
        <v>262</v>
      </c>
    </row>
    <row r="92" spans="1:6" ht="90" x14ac:dyDescent="0.25">
      <c r="A92" s="70"/>
      <c r="B92" s="71"/>
      <c r="C92" s="46" t="str">
        <f>CONCATENATE(A90,D92)</f>
        <v>23C</v>
      </c>
      <c r="D92" s="12" t="s">
        <v>3</v>
      </c>
      <c r="E92" s="13" t="s">
        <v>261</v>
      </c>
      <c r="F92" s="13" t="s">
        <v>263</v>
      </c>
    </row>
    <row r="93" spans="1:6" ht="75" x14ac:dyDescent="0.25">
      <c r="A93" s="70"/>
      <c r="B93" s="71"/>
      <c r="C93" s="46" t="str">
        <f>CONCATENATE(A90,D93)</f>
        <v>23D</v>
      </c>
      <c r="D93" s="25" t="s">
        <v>4</v>
      </c>
      <c r="E93" s="13" t="s">
        <v>264</v>
      </c>
      <c r="F93" s="13" t="s">
        <v>5</v>
      </c>
    </row>
    <row r="94" spans="1:6" ht="150" x14ac:dyDescent="0.25">
      <c r="A94" s="70">
        <v>24</v>
      </c>
      <c r="B94" s="71" t="s">
        <v>121</v>
      </c>
      <c r="C94" s="46" t="str">
        <f>CONCATENATE(A94,D94)</f>
        <v>24A</v>
      </c>
      <c r="D94" s="12" t="s">
        <v>1</v>
      </c>
      <c r="E94" s="13" t="s">
        <v>265</v>
      </c>
      <c r="F94" s="13" t="s">
        <v>266</v>
      </c>
    </row>
    <row r="95" spans="1:6" ht="165" x14ac:dyDescent="0.25">
      <c r="A95" s="70"/>
      <c r="B95" s="71"/>
      <c r="C95" s="46" t="str">
        <f>CONCATENATE(A94,D95)</f>
        <v>24B</v>
      </c>
      <c r="D95" s="12" t="s">
        <v>2</v>
      </c>
      <c r="E95" s="13" t="s">
        <v>267</v>
      </c>
      <c r="F95" s="13" t="s">
        <v>268</v>
      </c>
    </row>
    <row r="96" spans="1:6" ht="60" x14ac:dyDescent="0.25">
      <c r="A96" s="70"/>
      <c r="B96" s="71"/>
      <c r="C96" s="46" t="str">
        <f>CONCATENATE(A94,D96)</f>
        <v>24C</v>
      </c>
      <c r="D96" s="25" t="s">
        <v>3</v>
      </c>
      <c r="E96" s="13" t="s">
        <v>269</v>
      </c>
      <c r="F96" s="13" t="s">
        <v>5</v>
      </c>
    </row>
    <row r="97" spans="1:6" ht="90" x14ac:dyDescent="0.25">
      <c r="A97" s="70"/>
      <c r="B97" s="71"/>
      <c r="C97" s="46" t="str">
        <f>CONCATENATE(A94,D97)</f>
        <v>24D</v>
      </c>
      <c r="D97" s="12" t="s">
        <v>4</v>
      </c>
      <c r="E97" s="13" t="s">
        <v>267</v>
      </c>
      <c r="F97" s="13" t="s">
        <v>270</v>
      </c>
    </row>
    <row r="98" spans="1:6" ht="90" x14ac:dyDescent="0.25">
      <c r="A98" s="70">
        <v>25</v>
      </c>
      <c r="B98" s="71" t="s">
        <v>122</v>
      </c>
      <c r="C98" s="46" t="str">
        <f>CONCATENATE(A98,D98)</f>
        <v>25A</v>
      </c>
      <c r="D98" s="12" t="s">
        <v>1</v>
      </c>
      <c r="E98" s="13" t="s">
        <v>271</v>
      </c>
      <c r="F98" s="13" t="s">
        <v>272</v>
      </c>
    </row>
    <row r="99" spans="1:6" ht="75" x14ac:dyDescent="0.25">
      <c r="A99" s="70"/>
      <c r="B99" s="71"/>
      <c r="C99" s="46" t="str">
        <f>CONCATENATE(A98,D99)</f>
        <v>25B</v>
      </c>
      <c r="D99" s="25" t="s">
        <v>2</v>
      </c>
      <c r="E99" s="13" t="s">
        <v>273</v>
      </c>
      <c r="F99" s="13" t="s">
        <v>5</v>
      </c>
    </row>
    <row r="100" spans="1:6" ht="135" x14ac:dyDescent="0.25">
      <c r="A100" s="70"/>
      <c r="B100" s="71"/>
      <c r="C100" s="46" t="str">
        <f>CONCATENATE(A98,D100)</f>
        <v>25C</v>
      </c>
      <c r="D100" s="12" t="s">
        <v>3</v>
      </c>
      <c r="E100" s="13" t="s">
        <v>274</v>
      </c>
      <c r="F100" s="13" t="s">
        <v>276</v>
      </c>
    </row>
    <row r="101" spans="1:6" ht="105" x14ac:dyDescent="0.25">
      <c r="A101" s="70"/>
      <c r="B101" s="71"/>
      <c r="C101" s="46" t="str">
        <f>CONCATENATE(A98,D101)</f>
        <v>25D</v>
      </c>
      <c r="D101" s="12" t="s">
        <v>4</v>
      </c>
      <c r="E101" s="13" t="s">
        <v>274</v>
      </c>
      <c r="F101" s="13" t="s">
        <v>275</v>
      </c>
    </row>
    <row r="102" spans="1:6" ht="120" x14ac:dyDescent="0.25">
      <c r="A102" s="70">
        <v>26</v>
      </c>
      <c r="B102" s="71" t="s">
        <v>123</v>
      </c>
      <c r="C102" s="46" t="str">
        <f>CONCATENATE(A102,D102)</f>
        <v>26A</v>
      </c>
      <c r="D102" s="12" t="s">
        <v>1</v>
      </c>
      <c r="E102" s="13" t="s">
        <v>277</v>
      </c>
      <c r="F102" s="13" t="s">
        <v>278</v>
      </c>
    </row>
    <row r="103" spans="1:6" ht="120" x14ac:dyDescent="0.25">
      <c r="A103" s="70"/>
      <c r="B103" s="71"/>
      <c r="C103" s="46" t="str">
        <f>CONCATENATE(A102,D103)</f>
        <v>26B</v>
      </c>
      <c r="D103" s="12" t="s">
        <v>2</v>
      </c>
      <c r="E103" s="13" t="s">
        <v>279</v>
      </c>
      <c r="F103" s="13" t="s">
        <v>280</v>
      </c>
    </row>
    <row r="104" spans="1:6" ht="90" x14ac:dyDescent="0.25">
      <c r="A104" s="70"/>
      <c r="B104" s="71"/>
      <c r="C104" s="46" t="str">
        <f>CONCATENATE(A102,D104)</f>
        <v>26C</v>
      </c>
      <c r="D104" s="25" t="s">
        <v>3</v>
      </c>
      <c r="E104" s="13" t="s">
        <v>281</v>
      </c>
      <c r="F104" s="13" t="s">
        <v>5</v>
      </c>
    </row>
    <row r="105" spans="1:6" ht="120" x14ac:dyDescent="0.25">
      <c r="A105" s="70"/>
      <c r="B105" s="71"/>
      <c r="C105" s="46" t="str">
        <f>CONCATENATE(A102,D105)</f>
        <v>26D</v>
      </c>
      <c r="D105" s="12" t="s">
        <v>4</v>
      </c>
      <c r="E105" s="13" t="s">
        <v>282</v>
      </c>
      <c r="F105" s="13" t="s">
        <v>283</v>
      </c>
    </row>
    <row r="106" spans="1:6" ht="105" x14ac:dyDescent="0.25">
      <c r="A106" s="70">
        <v>27</v>
      </c>
      <c r="B106" s="71" t="s">
        <v>124</v>
      </c>
      <c r="C106" s="46" t="str">
        <f>CONCATENATE(A106,D106)</f>
        <v>27A</v>
      </c>
      <c r="D106" s="12" t="s">
        <v>1</v>
      </c>
      <c r="E106" s="13" t="s">
        <v>284</v>
      </c>
      <c r="F106" s="13" t="s">
        <v>285</v>
      </c>
    </row>
    <row r="107" spans="1:6" ht="75" x14ac:dyDescent="0.25">
      <c r="A107" s="70"/>
      <c r="B107" s="71"/>
      <c r="C107" s="46" t="str">
        <f>CONCATENATE(A106,D107)</f>
        <v>27B</v>
      </c>
      <c r="D107" s="25" t="s">
        <v>2</v>
      </c>
      <c r="E107" s="13" t="s">
        <v>286</v>
      </c>
      <c r="F107" s="13" t="s">
        <v>5</v>
      </c>
    </row>
    <row r="108" spans="1:6" ht="120" x14ac:dyDescent="0.25">
      <c r="A108" s="70"/>
      <c r="B108" s="71"/>
      <c r="C108" s="46" t="str">
        <f>CONCATENATE(A106,D108)</f>
        <v>27C</v>
      </c>
      <c r="D108" s="12" t="s">
        <v>3</v>
      </c>
      <c r="E108" s="13" t="s">
        <v>287</v>
      </c>
      <c r="F108" s="13" t="s">
        <v>288</v>
      </c>
    </row>
    <row r="109" spans="1:6" ht="105" x14ac:dyDescent="0.25">
      <c r="A109" s="70"/>
      <c r="B109" s="71"/>
      <c r="C109" s="46" t="str">
        <f>CONCATENATE(A106,D109)</f>
        <v>27D</v>
      </c>
      <c r="D109" s="12" t="s">
        <v>4</v>
      </c>
      <c r="E109" s="13" t="s">
        <v>289</v>
      </c>
      <c r="F109" s="13" t="s">
        <v>290</v>
      </c>
    </row>
  </sheetData>
  <sheetProtection insertRows="0"/>
  <mergeCells count="54">
    <mergeCell ref="A82:A85"/>
    <mergeCell ref="B82:B85"/>
    <mergeCell ref="A86:A89"/>
    <mergeCell ref="B86:B89"/>
    <mergeCell ref="A90:A93"/>
    <mergeCell ref="B90:B93"/>
    <mergeCell ref="A70:A73"/>
    <mergeCell ref="B70:B73"/>
    <mergeCell ref="A74:A77"/>
    <mergeCell ref="B74:B77"/>
    <mergeCell ref="A78:A81"/>
    <mergeCell ref="B78:B81"/>
    <mergeCell ref="A58:A61"/>
    <mergeCell ref="B58:B61"/>
    <mergeCell ref="A62:A65"/>
    <mergeCell ref="B62:B65"/>
    <mergeCell ref="A66:A69"/>
    <mergeCell ref="B66:B69"/>
    <mergeCell ref="A46:A49"/>
    <mergeCell ref="B46:B49"/>
    <mergeCell ref="A50:A53"/>
    <mergeCell ref="B50:B53"/>
    <mergeCell ref="A54:A57"/>
    <mergeCell ref="B54:B57"/>
    <mergeCell ref="B34:B37"/>
    <mergeCell ref="B38:B41"/>
    <mergeCell ref="A34:A37"/>
    <mergeCell ref="A38:A41"/>
    <mergeCell ref="A42:A45"/>
    <mergeCell ref="B42:B45"/>
    <mergeCell ref="A26:A29"/>
    <mergeCell ref="B26:B29"/>
    <mergeCell ref="A30:A33"/>
    <mergeCell ref="B30:B33"/>
    <mergeCell ref="A10:A13"/>
    <mergeCell ref="B10:B13"/>
    <mergeCell ref="A14:A17"/>
    <mergeCell ref="B14:B17"/>
    <mergeCell ref="A18:A21"/>
    <mergeCell ref="B18:B21"/>
    <mergeCell ref="A2:A5"/>
    <mergeCell ref="B2:B5"/>
    <mergeCell ref="A6:A9"/>
    <mergeCell ref="B6:B9"/>
    <mergeCell ref="A22:A25"/>
    <mergeCell ref="B22:B25"/>
    <mergeCell ref="A106:A109"/>
    <mergeCell ref="B106:B109"/>
    <mergeCell ref="A94:A97"/>
    <mergeCell ref="B94:B97"/>
    <mergeCell ref="A98:A101"/>
    <mergeCell ref="B98:B101"/>
    <mergeCell ref="A102:A105"/>
    <mergeCell ref="B102:B105"/>
  </mergeCells>
  <pageMargins left="0.7" right="0.7" top="0.75" bottom="0.75" header="0.3" footer="0.3"/>
  <pageSetup scale="1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C17" sqref="C1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77</v>
      </c>
      <c r="C1" s="44" t="s">
        <v>37</v>
      </c>
    </row>
    <row r="2" spans="1:3" ht="25.5" customHeight="1" x14ac:dyDescent="0.25">
      <c r="A2" s="33" t="s">
        <v>1</v>
      </c>
      <c r="B2" s="17">
        <f>COUNTIF('Analisis Respuestas'!$U$2:$U$201,"A")</f>
        <v>2</v>
      </c>
      <c r="C2" s="35">
        <f>$B$2*$C$7/$B$7</f>
        <v>7.1428571428571425E-2</v>
      </c>
    </row>
    <row r="3" spans="1:3" ht="25.5" customHeight="1" x14ac:dyDescent="0.25">
      <c r="A3" s="18" t="s">
        <v>2</v>
      </c>
      <c r="B3" s="18">
        <f>COUNTIF('Analisis Respuestas'!$U$2:$U$201,"B")</f>
        <v>9</v>
      </c>
      <c r="C3" s="36">
        <f>$B$3*$C$7/$B$7</f>
        <v>0.32142857142857145</v>
      </c>
    </row>
    <row r="4" spans="1:3" ht="25.5" customHeight="1" x14ac:dyDescent="0.25">
      <c r="A4" s="17" t="s">
        <v>3</v>
      </c>
      <c r="B4" s="17">
        <f>COUNTIF('Analisis Respuestas'!$U$2:$U$201,"C")</f>
        <v>3</v>
      </c>
      <c r="C4" s="35">
        <f>$B$4*$C$7/$B$7</f>
        <v>0.10714285714285714</v>
      </c>
    </row>
    <row r="5" spans="1:3" ht="25.5" customHeight="1" x14ac:dyDescent="0.25">
      <c r="A5" s="22" t="s">
        <v>4</v>
      </c>
      <c r="B5" s="18">
        <f>COUNTIF('Analisis Respuestas'!$U$2:$U$201,"D")</f>
        <v>14</v>
      </c>
      <c r="C5" s="36">
        <f>$B$5*$C$7/$B$7</f>
        <v>0.5</v>
      </c>
    </row>
    <row r="6" spans="1:3" ht="25.5" customHeight="1" x14ac:dyDescent="0.25">
      <c r="A6" s="39" t="s">
        <v>70</v>
      </c>
      <c r="B6" s="40">
        <f>COUNTIF('Analisis Respuestas'!$U$2:$U$201,"E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5" sqref="B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79</v>
      </c>
      <c r="C1" s="44" t="s">
        <v>37</v>
      </c>
    </row>
    <row r="2" spans="1:3" ht="25.5" customHeight="1" x14ac:dyDescent="0.25">
      <c r="A2" s="17" t="s">
        <v>1</v>
      </c>
      <c r="B2" s="17">
        <f>COUNTIF('Analisis Respuestas'!$X$2:$X$201,"A")</f>
        <v>3</v>
      </c>
      <c r="C2" s="35">
        <f>$B$2*$C$7/$B$7</f>
        <v>0.10714285714285714</v>
      </c>
    </row>
    <row r="3" spans="1:3" ht="25.5" customHeight="1" x14ac:dyDescent="0.25">
      <c r="A3" s="18" t="s">
        <v>2</v>
      </c>
      <c r="B3" s="18">
        <f>COUNTIF('Analisis Respuestas'!$X$2:$X$201,"B")</f>
        <v>6</v>
      </c>
      <c r="C3" s="36">
        <f>$B$3*$C$7/$B$7</f>
        <v>0.21428571428571427</v>
      </c>
    </row>
    <row r="4" spans="1:3" ht="25.5" customHeight="1" x14ac:dyDescent="0.25">
      <c r="A4" s="45" t="s">
        <v>3</v>
      </c>
      <c r="B4" s="17">
        <f>COUNTIF('Analisis Respuestas'!$X$2:$X$201,"C")</f>
        <v>12</v>
      </c>
      <c r="C4" s="35">
        <f>$B$4*$C$7/$B$7</f>
        <v>0.42857142857142855</v>
      </c>
    </row>
    <row r="5" spans="1:3" ht="25.5" customHeight="1" x14ac:dyDescent="0.25">
      <c r="A5" s="18" t="s">
        <v>4</v>
      </c>
      <c r="B5" s="18">
        <f>COUNTIF('Analisis Respuestas'!$X$2:$X$201,"D")</f>
        <v>7</v>
      </c>
      <c r="C5" s="36">
        <f>$B$5*$C$7/$B$7</f>
        <v>0.25</v>
      </c>
    </row>
    <row r="6" spans="1:3" ht="25.5" customHeight="1" x14ac:dyDescent="0.25">
      <c r="A6" s="39" t="s">
        <v>70</v>
      </c>
      <c r="B6" s="40">
        <f>COUNTIF('Analisis Respuestas'!$X$2:$X$201,"E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3" sqref="A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80</v>
      </c>
      <c r="C1" s="44" t="s">
        <v>37</v>
      </c>
    </row>
    <row r="2" spans="1:3" ht="25.5" customHeight="1" x14ac:dyDescent="0.25">
      <c r="A2" s="59" t="s">
        <v>1</v>
      </c>
      <c r="B2" s="17">
        <f>COUNTIF('Analisis Respuestas'!$AA$2:$AA$201,"A")</f>
        <v>8</v>
      </c>
      <c r="C2" s="35">
        <f>$B$2*$C$7/$B$7</f>
        <v>0.2857142857142857</v>
      </c>
    </row>
    <row r="3" spans="1:3" ht="25.5" customHeight="1" x14ac:dyDescent="0.25">
      <c r="A3" s="22" t="s">
        <v>2</v>
      </c>
      <c r="B3" s="18">
        <f>COUNTIF('Analisis Respuestas'!$AA$2:$AA$201,"B")</f>
        <v>11</v>
      </c>
      <c r="C3" s="36">
        <f>$B$3*$C$7/$B$7</f>
        <v>0.39285714285714285</v>
      </c>
    </row>
    <row r="4" spans="1:3" ht="25.5" customHeight="1" x14ac:dyDescent="0.25">
      <c r="A4" s="17" t="s">
        <v>3</v>
      </c>
      <c r="B4" s="17">
        <f>COUNTIF('Analisis Respuestas'!$AA$2:$AA$201,"C")</f>
        <v>6</v>
      </c>
      <c r="C4" s="35">
        <f>$B$4*$C$7/$B$7</f>
        <v>0.21428571428571427</v>
      </c>
    </row>
    <row r="5" spans="1:3" ht="25.5" customHeight="1" x14ac:dyDescent="0.25">
      <c r="A5" s="18" t="s">
        <v>4</v>
      </c>
      <c r="B5" s="18">
        <f>COUNTIF('Analisis Respuestas'!$AA$2:$AA$201,"D")</f>
        <v>3</v>
      </c>
      <c r="C5" s="36">
        <f>$B$5*$C$7/$B$7</f>
        <v>0.10714285714285714</v>
      </c>
    </row>
    <row r="6" spans="1:3" ht="25.5" customHeight="1" x14ac:dyDescent="0.25">
      <c r="A6" s="39" t="s">
        <v>70</v>
      </c>
      <c r="B6" s="40">
        <f>COUNTIF('Analisis Respuestas'!$AA$2:$AA$201,"E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87</v>
      </c>
      <c r="C1" s="44" t="s">
        <v>37</v>
      </c>
    </row>
    <row r="2" spans="1:3" ht="25.5" customHeight="1" x14ac:dyDescent="0.25">
      <c r="A2" s="17" t="s">
        <v>1</v>
      </c>
      <c r="B2" s="17">
        <f>COUNTIF('Analisis Respuestas'!$AD$2:$AD$201,"A")</f>
        <v>4</v>
      </c>
      <c r="C2" s="35">
        <f>$B$2*$C$7/$B$7</f>
        <v>0.14285714285714285</v>
      </c>
    </row>
    <row r="3" spans="1:3" ht="25.5" customHeight="1" x14ac:dyDescent="0.25">
      <c r="A3" s="18" t="s">
        <v>2</v>
      </c>
      <c r="B3" s="18">
        <f>COUNTIF('Analisis Respuestas'!$AD$2:$AD$201,"B")</f>
        <v>11</v>
      </c>
      <c r="C3" s="36">
        <f>$B$3*$C$7/$B$7</f>
        <v>0.39285714285714285</v>
      </c>
    </row>
    <row r="4" spans="1:3" ht="25.5" customHeight="1" x14ac:dyDescent="0.25">
      <c r="A4" s="45" t="s">
        <v>3</v>
      </c>
      <c r="B4" s="17">
        <f>COUNTIF('Analisis Respuestas'!$AD$2:$AD$201,"C")</f>
        <v>10</v>
      </c>
      <c r="C4" s="35">
        <f>$B$4*$C$7/$B$7</f>
        <v>0.35714285714285715</v>
      </c>
    </row>
    <row r="5" spans="1:3" ht="25.5" customHeight="1" x14ac:dyDescent="0.25">
      <c r="A5" s="18" t="s">
        <v>4</v>
      </c>
      <c r="B5" s="18">
        <f>COUNTIF('Analisis Respuestas'!$AD$2:$AD$201,"D")</f>
        <v>3</v>
      </c>
      <c r="C5" s="36">
        <f>$B$5*$C$7/$B$7</f>
        <v>0.10714285714285714</v>
      </c>
    </row>
    <row r="6" spans="1:3" ht="25.5" customHeight="1" x14ac:dyDescent="0.25">
      <c r="A6" s="18" t="s">
        <v>70</v>
      </c>
      <c r="B6" s="40">
        <f>COUNTIF('Analisis Respuestas'!$AD$2:$AD$201,"E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86</v>
      </c>
      <c r="C1" s="44" t="s">
        <v>37</v>
      </c>
    </row>
    <row r="2" spans="1:3" ht="25.5" customHeight="1" x14ac:dyDescent="0.25">
      <c r="A2" s="33" t="s">
        <v>1</v>
      </c>
      <c r="B2" s="17">
        <f>COUNTIF('Analisis Respuestas'!$AG$2:$AG$201,"A")</f>
        <v>16</v>
      </c>
      <c r="C2" s="35">
        <f>$B$2*$C$7/$B$7</f>
        <v>0.5714285714285714</v>
      </c>
    </row>
    <row r="3" spans="1:3" ht="25.5" customHeight="1" x14ac:dyDescent="0.25">
      <c r="A3" s="18" t="s">
        <v>2</v>
      </c>
      <c r="B3" s="18">
        <f>COUNTIF('Analisis Respuestas'!$AG$2:$AG$201,"B")</f>
        <v>1</v>
      </c>
      <c r="C3" s="36">
        <f>$B$3*$C$7/$B$7</f>
        <v>3.5714285714285712E-2</v>
      </c>
    </row>
    <row r="4" spans="1:3" ht="25.5" customHeight="1" x14ac:dyDescent="0.25">
      <c r="A4" s="17" t="s">
        <v>3</v>
      </c>
      <c r="B4" s="17">
        <f>COUNTIF('Analisis Respuestas'!$AG$2:$AG$201,"C")</f>
        <v>3</v>
      </c>
      <c r="C4" s="35">
        <f>$B$4*$C$7/$B$7</f>
        <v>0.10714285714285714</v>
      </c>
    </row>
    <row r="5" spans="1:3" ht="25.5" customHeight="1" x14ac:dyDescent="0.25">
      <c r="A5" s="22" t="s">
        <v>4</v>
      </c>
      <c r="B5" s="18">
        <f>COUNTIF('Analisis Respuestas'!$AG$2:$AG$201,"D")</f>
        <v>8</v>
      </c>
      <c r="C5" s="36">
        <f>$B$5*$C$7/$B$7</f>
        <v>0.2857142857142857</v>
      </c>
    </row>
    <row r="6" spans="1:3" ht="25.5" customHeight="1" x14ac:dyDescent="0.25">
      <c r="A6" s="39" t="s">
        <v>70</v>
      </c>
      <c r="B6" s="40">
        <f>COUNTIF('Analisis Respuestas'!$AG$2:$AG$201,"E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85</v>
      </c>
      <c r="C1" s="44" t="s">
        <v>37</v>
      </c>
    </row>
    <row r="2" spans="1:3" ht="25.5" customHeight="1" x14ac:dyDescent="0.25">
      <c r="A2" s="33" t="s">
        <v>1</v>
      </c>
      <c r="B2" s="17">
        <f>COUNTIF('Analisis Respuestas'!$AJ$2:$AJ$201,"A")</f>
        <v>8</v>
      </c>
      <c r="C2" s="35">
        <f>$B$2*$C$7/$B$7</f>
        <v>0.2857142857142857</v>
      </c>
    </row>
    <row r="3" spans="1:3" ht="25.5" customHeight="1" x14ac:dyDescent="0.25">
      <c r="A3" s="18" t="s">
        <v>2</v>
      </c>
      <c r="B3" s="18">
        <f>COUNTIF('Analisis Respuestas'!$AJ$2:$AJ$201,"B")</f>
        <v>3</v>
      </c>
      <c r="C3" s="36">
        <f>$B$3*$C$7/$B$7</f>
        <v>0.10714285714285714</v>
      </c>
    </row>
    <row r="4" spans="1:3" ht="25.5" customHeight="1" x14ac:dyDescent="0.25">
      <c r="A4" s="45" t="s">
        <v>3</v>
      </c>
      <c r="B4" s="17">
        <f>COUNTIF('Analisis Respuestas'!$AJ$2:$AJ$201,"C")</f>
        <v>11</v>
      </c>
      <c r="C4" s="35">
        <f>$B$4*$C$7/$B$7</f>
        <v>0.39285714285714285</v>
      </c>
    </row>
    <row r="5" spans="1:3" ht="25.5" customHeight="1" x14ac:dyDescent="0.25">
      <c r="A5" s="18" t="s">
        <v>4</v>
      </c>
      <c r="B5" s="18">
        <f>COUNTIF('Analisis Respuestas'!$AJ$2:$AJ$201,"D")</f>
        <v>6</v>
      </c>
      <c r="C5" s="36">
        <f>$B$5*$C$7/$B$7</f>
        <v>0.21428571428571427</v>
      </c>
    </row>
    <row r="6" spans="1:3" ht="25.5" customHeight="1" x14ac:dyDescent="0.25">
      <c r="A6" s="39" t="s">
        <v>70</v>
      </c>
      <c r="B6" s="40">
        <f>COUNTIF('Analisis Respuestas'!$AJ$2:$AJ$201,"E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84</v>
      </c>
      <c r="C1" s="44" t="s">
        <v>37</v>
      </c>
    </row>
    <row r="2" spans="1:3" ht="25.5" customHeight="1" x14ac:dyDescent="0.25">
      <c r="A2" s="45" t="s">
        <v>1</v>
      </c>
      <c r="B2" s="17">
        <f>COUNTIF('Analisis Respuestas'!$AM$2:$AM$201,"A")</f>
        <v>10</v>
      </c>
      <c r="C2" s="35">
        <f>$B$2*$C$7/$B$7</f>
        <v>0.35714285714285715</v>
      </c>
    </row>
    <row r="3" spans="1:3" ht="25.5" customHeight="1" x14ac:dyDescent="0.25">
      <c r="A3" s="18" t="s">
        <v>2</v>
      </c>
      <c r="B3" s="18">
        <f>COUNTIF('Analisis Respuestas'!$AM$2:$AM$201,"B")</f>
        <v>6</v>
      </c>
      <c r="C3" s="36">
        <f>$B$3*$C$7/$B$7</f>
        <v>0.21428571428571427</v>
      </c>
    </row>
    <row r="4" spans="1:3" ht="25.5" customHeight="1" x14ac:dyDescent="0.25">
      <c r="A4" s="33" t="s">
        <v>3</v>
      </c>
      <c r="B4" s="17">
        <f>COUNTIF('Analisis Respuestas'!$AM$2:$AM$201,"C")</f>
        <v>2</v>
      </c>
      <c r="C4" s="35">
        <f>$B$4*$C$7/$B$7</f>
        <v>7.1428571428571425E-2</v>
      </c>
    </row>
    <row r="5" spans="1:3" ht="25.5" customHeight="1" x14ac:dyDescent="0.25">
      <c r="A5" s="18" t="s">
        <v>4</v>
      </c>
      <c r="B5" s="18">
        <f>COUNTIF('Analisis Respuestas'!$AM$2:$AM$201,"D")</f>
        <v>10</v>
      </c>
      <c r="C5" s="36">
        <f>$B$5*$C$7/$B$7</f>
        <v>0.35714285714285715</v>
      </c>
    </row>
    <row r="6" spans="1:3" ht="25.5" customHeight="1" x14ac:dyDescent="0.25">
      <c r="A6" s="39" t="s">
        <v>70</v>
      </c>
      <c r="B6" s="40">
        <f>COUNTIF('Analisis Respuestas'!$AM$2:$AM$201,"E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83</v>
      </c>
      <c r="C1" s="44" t="s">
        <v>37</v>
      </c>
    </row>
    <row r="2" spans="1:3" ht="25.5" customHeight="1" x14ac:dyDescent="0.25">
      <c r="A2" s="33" t="s">
        <v>1</v>
      </c>
      <c r="B2" s="17">
        <f>COUNTIF('Analisis Respuestas'!$AP$2:$AP$201,"A")</f>
        <v>8</v>
      </c>
      <c r="C2" s="35">
        <f>$B$2*$C$7/$B$7</f>
        <v>0.2857142857142857</v>
      </c>
    </row>
    <row r="3" spans="1:3" ht="25.5" customHeight="1" x14ac:dyDescent="0.25">
      <c r="A3" s="18" t="s">
        <v>2</v>
      </c>
      <c r="B3" s="18">
        <f>COUNTIF('Analisis Respuestas'!$AP$2:$AP$201,"B")</f>
        <v>5</v>
      </c>
      <c r="C3" s="36">
        <f>$B$3*$C$7/$B$7</f>
        <v>0.17857142857142858</v>
      </c>
    </row>
    <row r="4" spans="1:3" ht="25.5" customHeight="1" x14ac:dyDescent="0.25">
      <c r="A4" s="45" t="s">
        <v>3</v>
      </c>
      <c r="B4" s="17">
        <f>COUNTIF('Analisis Respuestas'!$AP$2:$AP$201,"C")</f>
        <v>9</v>
      </c>
      <c r="C4" s="35">
        <f>$B$4*$C$7/$B$7</f>
        <v>0.32142857142857145</v>
      </c>
    </row>
    <row r="5" spans="1:3" ht="25.5" customHeight="1" x14ac:dyDescent="0.25">
      <c r="A5" s="18" t="s">
        <v>4</v>
      </c>
      <c r="B5" s="18">
        <f>COUNTIF('Analisis Respuestas'!$AP$2:$AP$201,"D")</f>
        <v>6</v>
      </c>
      <c r="C5" s="36">
        <f>$B$5*$C$7/$B$7</f>
        <v>0.21428571428571427</v>
      </c>
    </row>
    <row r="6" spans="1:3" ht="25.5" customHeight="1" x14ac:dyDescent="0.25">
      <c r="A6" s="39" t="s">
        <v>70</v>
      </c>
      <c r="B6" s="40">
        <f>COUNTIF('Analisis Respuestas'!$AP$2:$AP$201,"E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82</v>
      </c>
      <c r="C1" s="44" t="s">
        <v>37</v>
      </c>
    </row>
    <row r="2" spans="1:3" ht="25.5" customHeight="1" x14ac:dyDescent="0.25">
      <c r="A2" s="33" t="s">
        <v>1</v>
      </c>
      <c r="B2" s="17">
        <f>COUNTIF('Analisis Respuestas'!$AS$2:$AS$201,"A")</f>
        <v>5</v>
      </c>
      <c r="C2" s="35">
        <f>$B$2*$C$7/$B$7</f>
        <v>0.17857142857142858</v>
      </c>
    </row>
    <row r="3" spans="1:3" ht="25.5" customHeight="1" x14ac:dyDescent="0.25">
      <c r="A3" s="22" t="s">
        <v>2</v>
      </c>
      <c r="B3" s="18">
        <f>COUNTIF('Analisis Respuestas'!$AS$2:$AS$201,"B")</f>
        <v>2</v>
      </c>
      <c r="C3" s="36">
        <f>$B$3*$C$7/$B$7</f>
        <v>7.1428571428571425E-2</v>
      </c>
    </row>
    <row r="4" spans="1:3" ht="25.5" customHeight="1" x14ac:dyDescent="0.25">
      <c r="A4" s="17" t="s">
        <v>3</v>
      </c>
      <c r="B4" s="17">
        <f>COUNTIF('Analisis Respuestas'!$AS$2:$AS$201,"C")</f>
        <v>10</v>
      </c>
      <c r="C4" s="35">
        <f>$B$4*$C$7/$B$7</f>
        <v>0.35714285714285715</v>
      </c>
    </row>
    <row r="5" spans="1:3" ht="25.5" customHeight="1" x14ac:dyDescent="0.25">
      <c r="A5" s="18" t="s">
        <v>4</v>
      </c>
      <c r="B5" s="18">
        <f>COUNTIF('Analisis Respuestas'!$AS$2:$AS$201,"D")</f>
        <v>11</v>
      </c>
      <c r="C5" s="36">
        <f>$B$5*$C$7/$B$7</f>
        <v>0.39285714285714285</v>
      </c>
    </row>
    <row r="6" spans="1:3" ht="25.5" customHeight="1" x14ac:dyDescent="0.25">
      <c r="A6" s="39" t="s">
        <v>70</v>
      </c>
      <c r="B6" s="40">
        <f>COUNTIF('Analisis Respuestas'!$AS$2:$AS$201,"E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81</v>
      </c>
      <c r="C1" s="44" t="s">
        <v>37</v>
      </c>
    </row>
    <row r="2" spans="1:3" ht="25.5" customHeight="1" x14ac:dyDescent="0.25">
      <c r="A2" s="33" t="s">
        <v>1</v>
      </c>
      <c r="B2" s="17">
        <f>COUNTIF('Analisis Respuestas'!$AV$2:$AV$201,"A")</f>
        <v>4</v>
      </c>
      <c r="C2" s="35">
        <f>$B$2*$C$7/$B$7</f>
        <v>0.14285714285714285</v>
      </c>
    </row>
    <row r="3" spans="1:3" ht="25.5" customHeight="1" x14ac:dyDescent="0.25">
      <c r="A3" s="22" t="s">
        <v>2</v>
      </c>
      <c r="B3" s="18">
        <f>COUNTIF('Analisis Respuestas'!$AV$2:$AV$201,"B")</f>
        <v>12</v>
      </c>
      <c r="C3" s="36">
        <f>$B$3*$C$7/$B$7</f>
        <v>0.42857142857142855</v>
      </c>
    </row>
    <row r="4" spans="1:3" ht="25.5" customHeight="1" x14ac:dyDescent="0.25">
      <c r="A4" s="17" t="s">
        <v>3</v>
      </c>
      <c r="B4" s="17">
        <f>COUNTIF('Analisis Respuestas'!$AV$2:$AV$201,"C")</f>
        <v>6</v>
      </c>
      <c r="C4" s="35">
        <f>$B$4*$C$7/$B$7</f>
        <v>0.21428571428571427</v>
      </c>
    </row>
    <row r="5" spans="1:3" ht="25.5" customHeight="1" x14ac:dyDescent="0.25">
      <c r="A5" s="18" t="s">
        <v>4</v>
      </c>
      <c r="B5" s="18">
        <f>COUNTIF('Analisis Respuestas'!$AV$2:$AV$201,"D")</f>
        <v>6</v>
      </c>
      <c r="C5" s="36">
        <f>$B$5*$C$7/$B$7</f>
        <v>0.21428571428571427</v>
      </c>
    </row>
    <row r="6" spans="1:3" ht="25.5" customHeight="1" x14ac:dyDescent="0.25">
      <c r="A6" s="39" t="s">
        <v>70</v>
      </c>
      <c r="B6" s="40">
        <f>COUNTIF('Analisis Respuestas'!$AV$2:$AV$201,"E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01"/>
  <sheetViews>
    <sheetView showGridLines="0" zoomScale="110" zoomScaleNormal="110" workbookViewId="0">
      <selection activeCell="A2" sqref="A2:A10"/>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5703125" style="1" bestFit="1" customWidth="1"/>
    <col min="33" max="41" width="11.42578125" style="1"/>
    <col min="42" max="42" width="24" style="1" bestFit="1" customWidth="1"/>
    <col min="43" max="43" width="23.140625" style="1" bestFit="1" customWidth="1"/>
    <col min="44" max="16384" width="11.42578125" style="1"/>
  </cols>
  <sheetData>
    <row r="1" spans="1:45" ht="69" customHeight="1" thickBot="1" x14ac:dyDescent="0.3">
      <c r="A1" s="60" t="s">
        <v>71</v>
      </c>
      <c r="B1" s="61" t="s">
        <v>42</v>
      </c>
      <c r="C1" s="62" t="s">
        <v>43</v>
      </c>
      <c r="D1" s="63" t="s">
        <v>44</v>
      </c>
      <c r="E1" s="64" t="s">
        <v>45</v>
      </c>
      <c r="F1" s="64" t="s">
        <v>46</v>
      </c>
      <c r="G1" s="64" t="s">
        <v>47</v>
      </c>
      <c r="H1" s="64" t="s">
        <v>48</v>
      </c>
      <c r="I1" s="64" t="s">
        <v>49</v>
      </c>
      <c r="J1" s="64" t="s">
        <v>50</v>
      </c>
      <c r="K1" s="64" t="s">
        <v>51</v>
      </c>
      <c r="L1" s="64" t="s">
        <v>52</v>
      </c>
      <c r="M1" s="64" t="s">
        <v>53</v>
      </c>
      <c r="N1" s="64" t="s">
        <v>54</v>
      </c>
      <c r="O1" s="64" t="s">
        <v>55</v>
      </c>
      <c r="P1" s="64" t="s">
        <v>56</v>
      </c>
      <c r="Q1" s="64" t="s">
        <v>57</v>
      </c>
      <c r="R1" s="64" t="s">
        <v>58</v>
      </c>
      <c r="S1" s="64" t="s">
        <v>59</v>
      </c>
      <c r="T1" s="64" t="s">
        <v>60</v>
      </c>
      <c r="U1" s="64" t="s">
        <v>61</v>
      </c>
      <c r="V1" s="64" t="s">
        <v>62</v>
      </c>
      <c r="W1" s="64" t="s">
        <v>63</v>
      </c>
      <c r="X1" s="65" t="s">
        <v>64</v>
      </c>
      <c r="Y1" s="65" t="s">
        <v>65</v>
      </c>
      <c r="Z1" s="65" t="s">
        <v>66</v>
      </c>
      <c r="AA1" s="65" t="s">
        <v>67</v>
      </c>
      <c r="AB1" s="66" t="s">
        <v>68</v>
      </c>
      <c r="AC1" s="66" t="s">
        <v>69</v>
      </c>
      <c r="AD1" s="66" t="s">
        <v>125</v>
      </c>
      <c r="AE1" s="66" t="s">
        <v>126</v>
      </c>
    </row>
    <row r="2" spans="1:45" ht="24.95" customHeight="1" x14ac:dyDescent="0.25">
      <c r="A2" s="67">
        <v>170001000414</v>
      </c>
      <c r="B2" s="67">
        <v>1</v>
      </c>
      <c r="C2" s="68" t="s">
        <v>291</v>
      </c>
      <c r="D2" s="69">
        <v>1104254400</v>
      </c>
      <c r="E2" s="67"/>
      <c r="F2" s="67"/>
      <c r="G2" s="67" t="s">
        <v>2</v>
      </c>
      <c r="H2" s="67" t="s">
        <v>3</v>
      </c>
      <c r="I2" s="67" t="s">
        <v>4</v>
      </c>
      <c r="J2" s="67" t="s">
        <v>2</v>
      </c>
      <c r="K2" s="67" t="s">
        <v>4</v>
      </c>
      <c r="L2" s="67" t="s">
        <v>2</v>
      </c>
      <c r="M2" s="67" t="s">
        <v>2</v>
      </c>
      <c r="N2" s="67" t="s">
        <v>2</v>
      </c>
      <c r="O2" s="67" t="s">
        <v>1</v>
      </c>
      <c r="P2" s="67" t="s">
        <v>1</v>
      </c>
      <c r="Q2" s="67" t="s">
        <v>2</v>
      </c>
      <c r="R2" s="67" t="s">
        <v>2</v>
      </c>
      <c r="S2" s="67" t="s">
        <v>2</v>
      </c>
      <c r="T2" s="67" t="s">
        <v>2</v>
      </c>
      <c r="U2" s="67" t="s">
        <v>1</v>
      </c>
      <c r="V2" s="67" t="s">
        <v>2</v>
      </c>
      <c r="W2" s="67" t="s">
        <v>1</v>
      </c>
      <c r="X2" s="67" t="s">
        <v>1</v>
      </c>
      <c r="Y2" s="67" t="s">
        <v>1</v>
      </c>
      <c r="Z2" s="67" t="s">
        <v>3</v>
      </c>
      <c r="AA2" s="67" t="s">
        <v>1</v>
      </c>
      <c r="AB2" s="67" t="s">
        <v>2</v>
      </c>
      <c r="AC2" s="67" t="s">
        <v>1</v>
      </c>
      <c r="AD2" s="67" t="s">
        <v>3</v>
      </c>
      <c r="AE2" s="67" t="s">
        <v>1</v>
      </c>
      <c r="AS2" s="31" t="s">
        <v>1</v>
      </c>
    </row>
    <row r="3" spans="1:45" ht="24.95" customHeight="1" x14ac:dyDescent="0.25">
      <c r="A3" s="67">
        <v>170001000414</v>
      </c>
      <c r="B3" s="67">
        <v>2</v>
      </c>
      <c r="C3" s="68" t="s">
        <v>292</v>
      </c>
      <c r="D3" s="68">
        <v>1103739820</v>
      </c>
      <c r="E3" s="67"/>
      <c r="F3" s="67"/>
      <c r="G3" s="67" t="s">
        <v>1</v>
      </c>
      <c r="H3" s="67" t="s">
        <v>1</v>
      </c>
      <c r="I3" s="67" t="s">
        <v>4</v>
      </c>
      <c r="J3" s="67" t="s">
        <v>1</v>
      </c>
      <c r="K3" s="67" t="s">
        <v>4</v>
      </c>
      <c r="L3" s="67" t="s">
        <v>2</v>
      </c>
      <c r="M3" s="67" t="s">
        <v>2</v>
      </c>
      <c r="N3" s="67" t="s">
        <v>2</v>
      </c>
      <c r="O3" s="67" t="s">
        <v>1</v>
      </c>
      <c r="P3" s="67" t="s">
        <v>3</v>
      </c>
      <c r="Q3" s="67" t="s">
        <v>1</v>
      </c>
      <c r="R3" s="67" t="s">
        <v>4</v>
      </c>
      <c r="S3" s="67" t="s">
        <v>3</v>
      </c>
      <c r="T3" s="67" t="s">
        <v>3</v>
      </c>
      <c r="U3" s="67" t="s">
        <v>1</v>
      </c>
      <c r="V3" s="67" t="s">
        <v>4</v>
      </c>
      <c r="W3" s="67" t="s">
        <v>1</v>
      </c>
      <c r="X3" s="67" t="s">
        <v>4</v>
      </c>
      <c r="Y3" s="67" t="s">
        <v>2</v>
      </c>
      <c r="Z3" s="67" t="s">
        <v>3</v>
      </c>
      <c r="AA3" s="67" t="s">
        <v>4</v>
      </c>
      <c r="AB3" s="67" t="s">
        <v>2</v>
      </c>
      <c r="AC3" s="67" t="s">
        <v>2</v>
      </c>
      <c r="AD3" s="67" t="s">
        <v>3</v>
      </c>
      <c r="AE3" s="67" t="s">
        <v>3</v>
      </c>
      <c r="AS3" s="32" t="s">
        <v>2</v>
      </c>
    </row>
    <row r="4" spans="1:45" ht="24.95" customHeight="1" x14ac:dyDescent="0.25">
      <c r="A4" s="67">
        <v>170001000414</v>
      </c>
      <c r="B4" s="67">
        <v>3</v>
      </c>
      <c r="C4" s="68" t="s">
        <v>293</v>
      </c>
      <c r="D4" s="68">
        <v>1105750162</v>
      </c>
      <c r="E4" s="67"/>
      <c r="F4" s="67"/>
      <c r="G4" s="67" t="s">
        <v>2</v>
      </c>
      <c r="H4" s="67" t="s">
        <v>1</v>
      </c>
      <c r="I4" s="67" t="s">
        <v>4</v>
      </c>
      <c r="J4" s="67" t="s">
        <v>1</v>
      </c>
      <c r="K4" s="67" t="s">
        <v>4</v>
      </c>
      <c r="L4" s="67" t="s">
        <v>1</v>
      </c>
      <c r="M4" s="67" t="s">
        <v>2</v>
      </c>
      <c r="N4" s="67" t="s">
        <v>3</v>
      </c>
      <c r="O4" s="67" t="s">
        <v>4</v>
      </c>
      <c r="P4" s="67" t="s">
        <v>1</v>
      </c>
      <c r="Q4" s="67" t="s">
        <v>2</v>
      </c>
      <c r="R4" s="67" t="s">
        <v>4</v>
      </c>
      <c r="S4" s="67" t="s">
        <v>2</v>
      </c>
      <c r="T4" s="67" t="s">
        <v>1</v>
      </c>
      <c r="U4" s="67" t="s">
        <v>4</v>
      </c>
      <c r="V4" s="67" t="s">
        <v>3</v>
      </c>
      <c r="W4" s="67" t="s">
        <v>1</v>
      </c>
      <c r="X4" s="67" t="s">
        <v>3</v>
      </c>
      <c r="Y4" s="67" t="s">
        <v>2</v>
      </c>
      <c r="Z4" s="67" t="s">
        <v>3</v>
      </c>
      <c r="AA4" s="67" t="s">
        <v>2</v>
      </c>
      <c r="AB4" s="67" t="s">
        <v>4</v>
      </c>
      <c r="AC4" s="67" t="s">
        <v>2</v>
      </c>
      <c r="AD4" s="67" t="s">
        <v>3</v>
      </c>
      <c r="AE4" s="67" t="s">
        <v>2</v>
      </c>
      <c r="AS4" s="31" t="s">
        <v>3</v>
      </c>
    </row>
    <row r="5" spans="1:45" ht="24.95" customHeight="1" x14ac:dyDescent="0.25">
      <c r="A5" s="67">
        <v>170001000414</v>
      </c>
      <c r="B5" s="67">
        <v>4</v>
      </c>
      <c r="C5" s="68" t="s">
        <v>294</v>
      </c>
      <c r="D5" s="68">
        <v>1102799584</v>
      </c>
      <c r="E5" s="67"/>
      <c r="F5" s="67"/>
      <c r="G5" s="67" t="s">
        <v>1</v>
      </c>
      <c r="H5" s="67" t="s">
        <v>1</v>
      </c>
      <c r="I5" s="67" t="s">
        <v>4</v>
      </c>
      <c r="J5" s="67" t="s">
        <v>4</v>
      </c>
      <c r="K5" s="67" t="s">
        <v>4</v>
      </c>
      <c r="L5" s="67" t="s">
        <v>3</v>
      </c>
      <c r="M5" s="67" t="s">
        <v>2</v>
      </c>
      <c r="N5" s="67" t="s">
        <v>3</v>
      </c>
      <c r="O5" s="67" t="s">
        <v>1</v>
      </c>
      <c r="P5" s="67" t="s">
        <v>3</v>
      </c>
      <c r="Q5" s="67" t="s">
        <v>4</v>
      </c>
      <c r="R5" s="67" t="s">
        <v>1</v>
      </c>
      <c r="S5" s="67" t="s">
        <v>3</v>
      </c>
      <c r="T5" s="67" t="s">
        <v>2</v>
      </c>
      <c r="U5" s="67" t="s">
        <v>4</v>
      </c>
      <c r="V5" s="67" t="s">
        <v>3</v>
      </c>
      <c r="W5" s="67" t="s">
        <v>1</v>
      </c>
      <c r="X5" s="67" t="s">
        <v>2</v>
      </c>
      <c r="Y5" s="67" t="s">
        <v>4</v>
      </c>
      <c r="Z5" s="67" t="s">
        <v>1</v>
      </c>
      <c r="AA5" s="67" t="s">
        <v>3</v>
      </c>
      <c r="AB5" s="67" t="s">
        <v>2</v>
      </c>
      <c r="AC5" s="67" t="s">
        <v>4</v>
      </c>
      <c r="AD5" s="67" t="s">
        <v>3</v>
      </c>
      <c r="AE5" s="67" t="s">
        <v>2</v>
      </c>
      <c r="AS5" s="32" t="s">
        <v>4</v>
      </c>
    </row>
    <row r="6" spans="1:45" ht="24.95" customHeight="1" x14ac:dyDescent="0.25">
      <c r="A6" s="67">
        <v>170001000414</v>
      </c>
      <c r="B6" s="67">
        <v>5</v>
      </c>
      <c r="C6" s="68" t="s">
        <v>295</v>
      </c>
      <c r="D6" s="68">
        <v>1102801062</v>
      </c>
      <c r="E6" s="67"/>
      <c r="F6" s="67"/>
      <c r="G6" s="67" t="s">
        <v>2</v>
      </c>
      <c r="H6" s="67" t="s">
        <v>3</v>
      </c>
      <c r="I6" s="67" t="s">
        <v>4</v>
      </c>
      <c r="J6" s="67" t="s">
        <v>1</v>
      </c>
      <c r="K6" s="67" t="s">
        <v>4</v>
      </c>
      <c r="L6" s="67" t="s">
        <v>1</v>
      </c>
      <c r="M6" s="67" t="s">
        <v>3</v>
      </c>
      <c r="N6" s="67" t="s">
        <v>2</v>
      </c>
      <c r="O6" s="67" t="s">
        <v>1</v>
      </c>
      <c r="P6" s="67" t="s">
        <v>3</v>
      </c>
      <c r="Q6" s="67" t="s">
        <v>1</v>
      </c>
      <c r="R6" s="67" t="s">
        <v>2</v>
      </c>
      <c r="S6" s="67" t="s">
        <v>4</v>
      </c>
      <c r="T6" s="67" t="s">
        <v>2</v>
      </c>
      <c r="U6" s="67" t="s">
        <v>1</v>
      </c>
      <c r="V6" s="67" t="s">
        <v>2</v>
      </c>
      <c r="W6" s="67" t="s">
        <v>4</v>
      </c>
      <c r="X6" s="67" t="s">
        <v>2</v>
      </c>
      <c r="Y6" s="67" t="s">
        <v>2</v>
      </c>
      <c r="Z6" s="67" t="s">
        <v>4</v>
      </c>
      <c r="AA6" s="67" t="s">
        <v>4</v>
      </c>
      <c r="AB6" s="67" t="s">
        <v>1</v>
      </c>
      <c r="AC6" s="67" t="s">
        <v>2</v>
      </c>
      <c r="AD6" s="67" t="s">
        <v>3</v>
      </c>
      <c r="AE6" s="67" t="s">
        <v>2</v>
      </c>
      <c r="AS6" s="31" t="s">
        <v>70</v>
      </c>
    </row>
    <row r="7" spans="1:45" ht="24.95" customHeight="1" x14ac:dyDescent="0.25">
      <c r="A7" s="67">
        <v>170001000414</v>
      </c>
      <c r="B7" s="67">
        <v>6</v>
      </c>
      <c r="C7" s="68" t="s">
        <v>296</v>
      </c>
      <c r="D7" s="68">
        <v>1102805280</v>
      </c>
      <c r="E7" s="67"/>
      <c r="F7" s="67"/>
      <c r="G7" s="67" t="s">
        <v>2</v>
      </c>
      <c r="H7" s="67" t="s">
        <v>3</v>
      </c>
      <c r="I7" s="67" t="s">
        <v>2</v>
      </c>
      <c r="J7" s="67" t="s">
        <v>3</v>
      </c>
      <c r="K7" s="67" t="s">
        <v>4</v>
      </c>
      <c r="L7" s="67" t="s">
        <v>2</v>
      </c>
      <c r="M7" s="67" t="s">
        <v>1</v>
      </c>
      <c r="N7" s="67" t="s">
        <v>4</v>
      </c>
      <c r="O7" s="67" t="s">
        <v>1</v>
      </c>
      <c r="P7" s="67" t="s">
        <v>2</v>
      </c>
      <c r="Q7" s="67" t="s">
        <v>3</v>
      </c>
      <c r="R7" s="67" t="s">
        <v>2</v>
      </c>
      <c r="S7" s="67" t="s">
        <v>4</v>
      </c>
      <c r="T7" s="67" t="s">
        <v>2</v>
      </c>
      <c r="U7" s="67" t="s">
        <v>3</v>
      </c>
      <c r="V7" s="67" t="s">
        <v>4</v>
      </c>
      <c r="W7" s="67" t="s">
        <v>1</v>
      </c>
      <c r="X7" s="67" t="s">
        <v>2</v>
      </c>
      <c r="Y7" s="67" t="s">
        <v>3</v>
      </c>
      <c r="Z7" s="67" t="s">
        <v>2</v>
      </c>
      <c r="AA7" s="67" t="s">
        <v>1</v>
      </c>
      <c r="AB7" s="67" t="s">
        <v>2</v>
      </c>
      <c r="AC7" s="67" t="s">
        <v>3</v>
      </c>
      <c r="AD7" s="67" t="s">
        <v>3</v>
      </c>
      <c r="AE7" s="67" t="s">
        <v>1</v>
      </c>
    </row>
    <row r="8" spans="1:45" ht="24.95" customHeight="1" x14ac:dyDescent="0.25">
      <c r="A8" s="67">
        <v>170001000414</v>
      </c>
      <c r="B8" s="67">
        <v>7</v>
      </c>
      <c r="C8" s="68" t="s">
        <v>297</v>
      </c>
      <c r="D8" s="68">
        <v>1103497758</v>
      </c>
      <c r="E8" s="67"/>
      <c r="F8" s="67"/>
      <c r="G8" s="67" t="s">
        <v>3</v>
      </c>
      <c r="H8" s="67" t="s">
        <v>2</v>
      </c>
      <c r="I8" s="67" t="s">
        <v>1</v>
      </c>
      <c r="J8" s="67" t="s">
        <v>2</v>
      </c>
      <c r="K8" s="67" t="s">
        <v>3</v>
      </c>
      <c r="L8" s="67" t="s">
        <v>2</v>
      </c>
      <c r="M8" s="67" t="s">
        <v>4</v>
      </c>
      <c r="N8" s="67" t="s">
        <v>3</v>
      </c>
      <c r="O8" s="67" t="s">
        <v>1</v>
      </c>
      <c r="P8" s="67" t="s">
        <v>4</v>
      </c>
      <c r="Q8" s="67" t="s">
        <v>1</v>
      </c>
      <c r="R8" s="67" t="s">
        <v>3</v>
      </c>
      <c r="S8" s="67" t="s">
        <v>4</v>
      </c>
      <c r="T8" s="67" t="s">
        <v>4</v>
      </c>
      <c r="U8" s="67" t="s">
        <v>1</v>
      </c>
      <c r="V8" s="67" t="s">
        <v>4</v>
      </c>
      <c r="W8" s="67" t="s">
        <v>1</v>
      </c>
      <c r="X8" s="67" t="s">
        <v>3</v>
      </c>
      <c r="Y8" s="67" t="s">
        <v>2</v>
      </c>
      <c r="Z8" s="67" t="s">
        <v>1</v>
      </c>
      <c r="AA8" s="67" t="s">
        <v>2</v>
      </c>
      <c r="AB8" s="67" t="s">
        <v>3</v>
      </c>
      <c r="AC8" s="67" t="s">
        <v>4</v>
      </c>
      <c r="AD8" s="67" t="s">
        <v>4</v>
      </c>
      <c r="AE8" s="67" t="s">
        <v>4</v>
      </c>
    </row>
    <row r="9" spans="1:45" ht="24.95" customHeight="1" x14ac:dyDescent="0.25">
      <c r="A9" s="67">
        <v>170001000414</v>
      </c>
      <c r="B9" s="67">
        <v>8</v>
      </c>
      <c r="C9" s="68" t="s">
        <v>298</v>
      </c>
      <c r="D9" s="68">
        <v>1102805280</v>
      </c>
      <c r="E9" s="67"/>
      <c r="F9" s="67"/>
      <c r="G9" s="67" t="s">
        <v>4</v>
      </c>
      <c r="H9" s="67" t="s">
        <v>1</v>
      </c>
      <c r="I9" s="67" t="s">
        <v>1</v>
      </c>
      <c r="J9" s="67" t="s">
        <v>1</v>
      </c>
      <c r="K9" s="67" t="s">
        <v>1</v>
      </c>
      <c r="L9" s="67" t="s">
        <v>4</v>
      </c>
      <c r="M9" s="67" t="s">
        <v>2</v>
      </c>
      <c r="N9" s="67" t="s">
        <v>3</v>
      </c>
      <c r="O9" s="67" t="s">
        <v>1</v>
      </c>
      <c r="P9" s="67" t="s">
        <v>2</v>
      </c>
      <c r="Q9" s="67" t="s">
        <v>2</v>
      </c>
      <c r="R9" s="67" t="s">
        <v>4</v>
      </c>
      <c r="S9" s="67" t="s">
        <v>3</v>
      </c>
      <c r="T9" s="67" t="s">
        <v>2</v>
      </c>
      <c r="U9" s="67" t="s">
        <v>1</v>
      </c>
      <c r="V9" s="67" t="s">
        <v>2</v>
      </c>
      <c r="W9" s="67" t="s">
        <v>1</v>
      </c>
      <c r="X9" s="67" t="s">
        <v>2</v>
      </c>
      <c r="Y9" s="67" t="s">
        <v>3</v>
      </c>
      <c r="Z9" s="67" t="s">
        <v>3</v>
      </c>
      <c r="AA9" s="67" t="s">
        <v>2</v>
      </c>
      <c r="AB9" s="67" t="s">
        <v>1</v>
      </c>
      <c r="AC9" s="67" t="s">
        <v>2</v>
      </c>
      <c r="AD9" s="67" t="s">
        <v>2</v>
      </c>
      <c r="AE9" s="67" t="s">
        <v>1</v>
      </c>
    </row>
    <row r="10" spans="1:45" ht="24.95" customHeight="1" x14ac:dyDescent="0.25">
      <c r="A10" s="67">
        <v>170001000414</v>
      </c>
      <c r="B10" s="67">
        <v>9</v>
      </c>
      <c r="C10" s="68" t="s">
        <v>299</v>
      </c>
      <c r="D10" s="68">
        <v>1102807507</v>
      </c>
      <c r="E10" s="67"/>
      <c r="F10" s="67"/>
      <c r="G10" s="67" t="s">
        <v>3</v>
      </c>
      <c r="H10" s="67" t="s">
        <v>2</v>
      </c>
      <c r="I10" s="67" t="s">
        <v>1</v>
      </c>
      <c r="J10" s="67" t="s">
        <v>1</v>
      </c>
      <c r="K10" s="67" t="s">
        <v>3</v>
      </c>
      <c r="L10" s="67" t="s">
        <v>3</v>
      </c>
      <c r="M10" s="67" t="s">
        <v>1</v>
      </c>
      <c r="N10" s="67" t="s">
        <v>3</v>
      </c>
      <c r="O10" s="67" t="s">
        <v>3</v>
      </c>
      <c r="P10" s="67" t="s">
        <v>1</v>
      </c>
      <c r="Q10" s="67" t="s">
        <v>4</v>
      </c>
      <c r="R10" s="67" t="s">
        <v>3</v>
      </c>
      <c r="S10" s="67" t="s">
        <v>3</v>
      </c>
      <c r="T10" s="67" t="s">
        <v>4</v>
      </c>
      <c r="U10" s="67" t="s">
        <v>1</v>
      </c>
      <c r="V10" s="67" t="s">
        <v>3</v>
      </c>
      <c r="W10" s="67" t="s">
        <v>3</v>
      </c>
      <c r="X10" s="67" t="s">
        <v>2</v>
      </c>
      <c r="Y10" s="67" t="s">
        <v>3</v>
      </c>
      <c r="Z10" s="67" t="s">
        <v>3</v>
      </c>
      <c r="AA10" s="67" t="s">
        <v>4</v>
      </c>
      <c r="AB10" s="67" t="s">
        <v>3</v>
      </c>
      <c r="AC10" s="67" t="s">
        <v>4</v>
      </c>
      <c r="AD10" s="67" t="s">
        <v>2</v>
      </c>
      <c r="AE10" s="67" t="s">
        <v>1</v>
      </c>
    </row>
    <row r="11" spans="1:45" ht="24.95" customHeight="1" x14ac:dyDescent="0.25">
      <c r="A11" s="67">
        <v>170001000414</v>
      </c>
      <c r="B11" s="67">
        <v>10</v>
      </c>
      <c r="C11" s="68" t="s">
        <v>300</v>
      </c>
      <c r="D11" s="68">
        <v>1100333276</v>
      </c>
      <c r="E11" s="67"/>
      <c r="F11" s="67"/>
      <c r="G11" s="67" t="s">
        <v>3</v>
      </c>
      <c r="H11" s="67" t="s">
        <v>2</v>
      </c>
      <c r="I11" s="67" t="s">
        <v>1</v>
      </c>
      <c r="J11" s="67" t="s">
        <v>1</v>
      </c>
      <c r="K11" s="67" t="s">
        <v>2</v>
      </c>
      <c r="L11" s="67" t="s">
        <v>4</v>
      </c>
      <c r="M11" s="67" t="s">
        <v>2</v>
      </c>
      <c r="N11" s="67" t="s">
        <v>1</v>
      </c>
      <c r="O11" s="67" t="s">
        <v>2</v>
      </c>
      <c r="P11" s="67" t="s">
        <v>3</v>
      </c>
      <c r="Q11" s="67" t="s">
        <v>3</v>
      </c>
      <c r="R11" s="67" t="s">
        <v>1</v>
      </c>
      <c r="S11" s="67" t="s">
        <v>4</v>
      </c>
      <c r="T11" s="67" t="s">
        <v>2</v>
      </c>
      <c r="U11" s="67" t="s">
        <v>3</v>
      </c>
      <c r="V11" s="67" t="s">
        <v>2</v>
      </c>
      <c r="W11" s="67" t="s">
        <v>4</v>
      </c>
      <c r="X11" s="67" t="s">
        <v>2</v>
      </c>
      <c r="Y11" s="67" t="s">
        <v>3</v>
      </c>
      <c r="Z11" s="67" t="s">
        <v>1</v>
      </c>
      <c r="AA11" s="67" t="s">
        <v>3</v>
      </c>
      <c r="AB11" s="67" t="s">
        <v>1</v>
      </c>
      <c r="AC11" s="67" t="s">
        <v>3</v>
      </c>
      <c r="AD11" s="67" t="s">
        <v>4</v>
      </c>
      <c r="AE11" s="67" t="s">
        <v>3</v>
      </c>
    </row>
    <row r="12" spans="1:45" ht="24.95" customHeight="1" x14ac:dyDescent="0.25">
      <c r="A12" s="67">
        <v>170001000414</v>
      </c>
      <c r="B12" s="67">
        <v>11</v>
      </c>
      <c r="C12" s="68" t="s">
        <v>301</v>
      </c>
      <c r="D12" s="68">
        <v>1102802761</v>
      </c>
      <c r="E12" s="67"/>
      <c r="F12" s="67"/>
      <c r="G12" s="67" t="s">
        <v>3</v>
      </c>
      <c r="H12" s="67" t="s">
        <v>3</v>
      </c>
      <c r="I12" s="67" t="s">
        <v>4</v>
      </c>
      <c r="J12" s="67" t="s">
        <v>1</v>
      </c>
      <c r="K12" s="67" t="s">
        <v>4</v>
      </c>
      <c r="L12" s="67" t="s">
        <v>3</v>
      </c>
      <c r="M12" s="67" t="s">
        <v>3</v>
      </c>
      <c r="N12" s="67" t="s">
        <v>2</v>
      </c>
      <c r="O12" s="67" t="s">
        <v>4</v>
      </c>
      <c r="P12" s="67" t="s">
        <v>4</v>
      </c>
      <c r="Q12" s="67" t="s">
        <v>1</v>
      </c>
      <c r="R12" s="67" t="s">
        <v>2</v>
      </c>
      <c r="S12" s="67" t="s">
        <v>4</v>
      </c>
      <c r="T12" s="67" t="s">
        <v>3</v>
      </c>
      <c r="U12" s="67" t="s">
        <v>1</v>
      </c>
      <c r="V12" s="67" t="s">
        <v>3</v>
      </c>
      <c r="W12" s="67" t="s">
        <v>1</v>
      </c>
      <c r="X12" s="67" t="s">
        <v>2</v>
      </c>
      <c r="Y12" s="67" t="s">
        <v>3</v>
      </c>
      <c r="Z12" s="67" t="s">
        <v>2</v>
      </c>
      <c r="AA12" s="67" t="s">
        <v>1</v>
      </c>
      <c r="AB12" s="67" t="s">
        <v>2</v>
      </c>
      <c r="AC12" s="67" t="s">
        <v>3</v>
      </c>
      <c r="AD12" s="67" t="s">
        <v>4</v>
      </c>
      <c r="AE12" s="67" t="s">
        <v>1</v>
      </c>
    </row>
    <row r="13" spans="1:45" ht="24.95" customHeight="1" x14ac:dyDescent="0.25">
      <c r="A13" s="67">
        <v>170001000414</v>
      </c>
      <c r="B13" s="67">
        <v>12</v>
      </c>
      <c r="C13" s="68" t="s">
        <v>302</v>
      </c>
      <c r="D13" s="68">
        <v>1102806374</v>
      </c>
      <c r="E13" s="67"/>
      <c r="F13" s="67"/>
      <c r="G13" s="67" t="s">
        <v>3</v>
      </c>
      <c r="H13" s="67" t="s">
        <v>2</v>
      </c>
      <c r="I13" s="67" t="s">
        <v>2</v>
      </c>
      <c r="J13" s="67" t="s">
        <v>3</v>
      </c>
      <c r="K13" s="67" t="s">
        <v>4</v>
      </c>
      <c r="L13" s="67" t="s">
        <v>2</v>
      </c>
      <c r="M13" s="67" t="s">
        <v>3</v>
      </c>
      <c r="N13" s="67" t="s">
        <v>2</v>
      </c>
      <c r="O13" s="67" t="s">
        <v>4</v>
      </c>
      <c r="P13" s="67" t="s">
        <v>1</v>
      </c>
      <c r="Q13" s="67" t="s">
        <v>1</v>
      </c>
      <c r="R13" s="67" t="s">
        <v>1</v>
      </c>
      <c r="S13" s="67" t="s">
        <v>3</v>
      </c>
      <c r="T13" s="67" t="s">
        <v>3</v>
      </c>
      <c r="U13" s="67" t="s">
        <v>4</v>
      </c>
      <c r="V13" s="67" t="s">
        <v>3</v>
      </c>
      <c r="W13" s="67" t="s">
        <v>1</v>
      </c>
      <c r="X13" s="67" t="s">
        <v>3</v>
      </c>
      <c r="Y13" s="67" t="s">
        <v>3</v>
      </c>
      <c r="Z13" s="67" t="s">
        <v>2</v>
      </c>
      <c r="AA13" s="67" t="s">
        <v>4</v>
      </c>
      <c r="AB13" s="67" t="s">
        <v>3</v>
      </c>
      <c r="AC13" s="67" t="s">
        <v>3</v>
      </c>
      <c r="AD13" s="67" t="s">
        <v>2</v>
      </c>
      <c r="AE13" s="67" t="s">
        <v>1</v>
      </c>
    </row>
    <row r="14" spans="1:45" ht="24.95" customHeight="1" x14ac:dyDescent="0.25">
      <c r="A14" s="67">
        <v>170001000414</v>
      </c>
      <c r="B14" s="67">
        <v>13</v>
      </c>
      <c r="C14" s="68" t="s">
        <v>303</v>
      </c>
      <c r="D14" s="68">
        <v>1104255936</v>
      </c>
      <c r="E14" s="67"/>
      <c r="F14" s="67"/>
      <c r="G14" s="67" t="s">
        <v>4</v>
      </c>
      <c r="H14" s="67" t="s">
        <v>1</v>
      </c>
      <c r="I14" s="67" t="s">
        <v>1</v>
      </c>
      <c r="J14" s="67" t="s">
        <v>2</v>
      </c>
      <c r="K14" s="67" t="s">
        <v>2</v>
      </c>
      <c r="L14" s="67" t="s">
        <v>4</v>
      </c>
      <c r="M14" s="67" t="s">
        <v>1</v>
      </c>
      <c r="N14" s="67" t="s">
        <v>1</v>
      </c>
      <c r="O14" s="67" t="s">
        <v>3</v>
      </c>
      <c r="P14" s="67" t="s">
        <v>4</v>
      </c>
      <c r="Q14" s="67" t="s">
        <v>4</v>
      </c>
      <c r="R14" s="67" t="s">
        <v>1</v>
      </c>
      <c r="S14" s="67" t="s">
        <v>3</v>
      </c>
      <c r="T14" s="67" t="s">
        <v>1</v>
      </c>
      <c r="U14" s="67" t="s">
        <v>4</v>
      </c>
      <c r="V14" s="67" t="s">
        <v>2</v>
      </c>
      <c r="W14" s="67" t="s">
        <v>3</v>
      </c>
      <c r="X14" s="67" t="s">
        <v>2</v>
      </c>
      <c r="Y14" s="67" t="s">
        <v>2</v>
      </c>
      <c r="Z14" s="67" t="s">
        <v>4</v>
      </c>
      <c r="AA14" s="67" t="s">
        <v>1</v>
      </c>
      <c r="AB14" s="67" t="s">
        <v>3</v>
      </c>
      <c r="AC14" s="67" t="s">
        <v>4</v>
      </c>
      <c r="AD14" s="67" t="s">
        <v>1</v>
      </c>
      <c r="AE14" s="67" t="s">
        <v>2</v>
      </c>
    </row>
    <row r="15" spans="1:45" ht="24.95" customHeight="1" x14ac:dyDescent="0.25">
      <c r="A15" s="67">
        <v>170001000414</v>
      </c>
      <c r="B15" s="67">
        <v>14</v>
      </c>
      <c r="C15" s="68" t="s">
        <v>304</v>
      </c>
      <c r="D15" s="68">
        <v>1102820337</v>
      </c>
      <c r="E15" s="67"/>
      <c r="F15" s="67"/>
      <c r="G15" s="67" t="s">
        <v>2</v>
      </c>
      <c r="H15" s="67" t="s">
        <v>2</v>
      </c>
      <c r="I15" s="67" t="s">
        <v>1</v>
      </c>
      <c r="J15" s="67" t="s">
        <v>1</v>
      </c>
      <c r="K15" s="67" t="s">
        <v>4</v>
      </c>
      <c r="L15" s="67" t="s">
        <v>3</v>
      </c>
      <c r="M15" s="67" t="s">
        <v>4</v>
      </c>
      <c r="N15" s="67" t="s">
        <v>3</v>
      </c>
      <c r="O15" s="67" t="s">
        <v>4</v>
      </c>
      <c r="P15" s="67" t="s">
        <v>3</v>
      </c>
      <c r="Q15" s="67" t="s">
        <v>4</v>
      </c>
      <c r="R15" s="67" t="s">
        <v>1</v>
      </c>
      <c r="S15" s="67" t="s">
        <v>1</v>
      </c>
      <c r="T15" s="67" t="s">
        <v>3</v>
      </c>
      <c r="U15" s="67" t="s">
        <v>1</v>
      </c>
      <c r="V15" s="67" t="s">
        <v>3</v>
      </c>
      <c r="W15" s="67" t="s">
        <v>1</v>
      </c>
      <c r="X15" s="67" t="s">
        <v>3</v>
      </c>
      <c r="Y15" s="67" t="s">
        <v>3</v>
      </c>
      <c r="Z15" s="67" t="s">
        <v>3</v>
      </c>
      <c r="AA15" s="67" t="s">
        <v>4</v>
      </c>
      <c r="AB15" s="67" t="s">
        <v>1</v>
      </c>
      <c r="AC15" s="67" t="s">
        <v>2</v>
      </c>
      <c r="AD15" s="67" t="s">
        <v>3</v>
      </c>
      <c r="AE15" s="67" t="s">
        <v>2</v>
      </c>
    </row>
    <row r="16" spans="1:45" ht="24.95" customHeight="1" x14ac:dyDescent="0.25">
      <c r="A16" s="67">
        <v>170001000414</v>
      </c>
      <c r="B16" s="67">
        <v>15</v>
      </c>
      <c r="C16" s="68" t="s">
        <v>305</v>
      </c>
      <c r="D16" s="68">
        <v>1104009047</v>
      </c>
      <c r="E16" s="67"/>
      <c r="F16" s="67"/>
      <c r="G16" s="67" t="s">
        <v>4</v>
      </c>
      <c r="H16" s="67" t="s">
        <v>3</v>
      </c>
      <c r="I16" s="67" t="s">
        <v>1</v>
      </c>
      <c r="J16" s="67" t="s">
        <v>3</v>
      </c>
      <c r="K16" s="67" t="s">
        <v>4</v>
      </c>
      <c r="L16" s="67" t="s">
        <v>3</v>
      </c>
      <c r="M16" s="67" t="s">
        <v>2</v>
      </c>
      <c r="N16" s="67" t="s">
        <v>3</v>
      </c>
      <c r="O16" s="67" t="s">
        <v>1</v>
      </c>
      <c r="P16" s="67" t="s">
        <v>3</v>
      </c>
      <c r="Q16" s="67" t="s">
        <v>2</v>
      </c>
      <c r="R16" s="67" t="s">
        <v>1</v>
      </c>
      <c r="S16" s="67" t="s">
        <v>3</v>
      </c>
      <c r="T16" s="67" t="s">
        <v>4</v>
      </c>
      <c r="U16" s="67" t="s">
        <v>1</v>
      </c>
      <c r="V16" s="67" t="s">
        <v>3</v>
      </c>
      <c r="W16" s="67" t="s">
        <v>2</v>
      </c>
      <c r="X16" s="67" t="s">
        <v>3</v>
      </c>
      <c r="Y16" s="67" t="s">
        <v>2</v>
      </c>
      <c r="Z16" s="67" t="s">
        <v>1</v>
      </c>
      <c r="AA16" s="67" t="s">
        <v>2</v>
      </c>
      <c r="AB16" s="67" t="s">
        <v>3</v>
      </c>
      <c r="AC16" s="67" t="s">
        <v>4</v>
      </c>
      <c r="AD16" s="67" t="s">
        <v>1</v>
      </c>
      <c r="AE16" s="67" t="s">
        <v>3</v>
      </c>
    </row>
    <row r="17" spans="1:31" ht="24.95" customHeight="1" x14ac:dyDescent="0.25">
      <c r="A17" s="67">
        <v>170001000414</v>
      </c>
      <c r="B17" s="67">
        <v>16</v>
      </c>
      <c r="C17" s="68" t="s">
        <v>306</v>
      </c>
      <c r="D17" s="68">
        <v>1102799833</v>
      </c>
      <c r="E17" s="67"/>
      <c r="F17" s="67"/>
      <c r="G17" s="67" t="s">
        <v>1</v>
      </c>
      <c r="H17" s="67" t="s">
        <v>3</v>
      </c>
      <c r="I17" s="67" t="s">
        <v>1</v>
      </c>
      <c r="J17" s="67" t="s">
        <v>1</v>
      </c>
      <c r="K17" s="67" t="s">
        <v>4</v>
      </c>
      <c r="L17" s="67" t="s">
        <v>4</v>
      </c>
      <c r="M17" s="67" t="s">
        <v>1</v>
      </c>
      <c r="N17" s="67" t="s">
        <v>2</v>
      </c>
      <c r="O17" s="67" t="s">
        <v>1</v>
      </c>
      <c r="P17" s="67" t="s">
        <v>1</v>
      </c>
      <c r="Q17" s="67" t="s">
        <v>2</v>
      </c>
      <c r="R17" s="67" t="s">
        <v>1</v>
      </c>
      <c r="S17" s="67" t="s">
        <v>4</v>
      </c>
      <c r="T17" s="67" t="s">
        <v>1</v>
      </c>
      <c r="U17" s="67" t="s">
        <v>1</v>
      </c>
      <c r="V17" s="67" t="s">
        <v>4</v>
      </c>
      <c r="W17" s="67" t="s">
        <v>1</v>
      </c>
      <c r="X17" s="67" t="s">
        <v>4</v>
      </c>
      <c r="Y17" s="67" t="s">
        <v>3</v>
      </c>
      <c r="Z17" s="67" t="s">
        <v>1</v>
      </c>
      <c r="AA17" s="67" t="s">
        <v>4</v>
      </c>
      <c r="AB17" s="67" t="s">
        <v>4</v>
      </c>
      <c r="AC17" s="67" t="s">
        <v>2</v>
      </c>
      <c r="AD17" s="67" t="s">
        <v>1</v>
      </c>
      <c r="AE17" s="67" t="s">
        <v>2</v>
      </c>
    </row>
    <row r="18" spans="1:31" ht="24.95" customHeight="1" x14ac:dyDescent="0.25">
      <c r="A18" s="67">
        <v>170001000414</v>
      </c>
      <c r="B18" s="67">
        <v>17</v>
      </c>
      <c r="C18" s="68" t="s">
        <v>307</v>
      </c>
      <c r="D18" s="68">
        <v>1102809602</v>
      </c>
      <c r="E18" s="67"/>
      <c r="F18" s="67"/>
      <c r="G18" s="67" t="s">
        <v>2</v>
      </c>
      <c r="H18" s="67" t="s">
        <v>2</v>
      </c>
      <c r="I18" s="67" t="s">
        <v>4</v>
      </c>
      <c r="J18" s="67" t="s">
        <v>1</v>
      </c>
      <c r="K18" s="67" t="s">
        <v>4</v>
      </c>
      <c r="L18" s="67" t="s">
        <v>4</v>
      </c>
      <c r="M18" s="67" t="s">
        <v>1</v>
      </c>
      <c r="N18" s="67" t="s">
        <v>3</v>
      </c>
      <c r="O18" s="67" t="s">
        <v>1</v>
      </c>
      <c r="P18" s="67" t="s">
        <v>3</v>
      </c>
      <c r="Q18" s="67" t="s">
        <v>1</v>
      </c>
      <c r="R18" s="67" t="s">
        <v>4</v>
      </c>
      <c r="S18" s="67" t="s">
        <v>1</v>
      </c>
      <c r="T18" s="67" t="s">
        <v>3</v>
      </c>
      <c r="U18" s="67" t="s">
        <v>1</v>
      </c>
      <c r="V18" s="67" t="s">
        <v>4</v>
      </c>
      <c r="W18" s="67" t="s">
        <v>4</v>
      </c>
      <c r="X18" s="67" t="s">
        <v>2</v>
      </c>
      <c r="Y18" s="67" t="s">
        <v>2</v>
      </c>
      <c r="Z18" s="67" t="s">
        <v>3</v>
      </c>
      <c r="AA18" s="67" t="s">
        <v>2</v>
      </c>
      <c r="AB18" s="67" t="s">
        <v>2</v>
      </c>
      <c r="AC18" s="67" t="s">
        <v>4</v>
      </c>
      <c r="AD18" s="67" t="s">
        <v>1</v>
      </c>
      <c r="AE18" s="67" t="s">
        <v>2</v>
      </c>
    </row>
    <row r="19" spans="1:31" ht="24.95" customHeight="1" x14ac:dyDescent="0.25">
      <c r="A19" s="67">
        <v>170001000414</v>
      </c>
      <c r="B19" s="67">
        <v>18</v>
      </c>
      <c r="C19" s="68" t="s">
        <v>308</v>
      </c>
      <c r="D19" s="68">
        <v>1102810814</v>
      </c>
      <c r="E19" s="67"/>
      <c r="F19" s="67"/>
      <c r="G19" s="67" t="s">
        <v>1</v>
      </c>
      <c r="H19" s="67" t="s">
        <v>1</v>
      </c>
      <c r="I19" s="67" t="s">
        <v>1</v>
      </c>
      <c r="J19" s="67" t="s">
        <v>1</v>
      </c>
      <c r="K19" s="67" t="s">
        <v>2</v>
      </c>
      <c r="L19" s="67" t="s">
        <v>4</v>
      </c>
      <c r="M19" s="67" t="s">
        <v>3</v>
      </c>
      <c r="N19" s="67" t="s">
        <v>1</v>
      </c>
      <c r="O19" s="67" t="s">
        <v>3</v>
      </c>
      <c r="P19" s="67" t="s">
        <v>3</v>
      </c>
      <c r="Q19" s="67" t="s">
        <v>1</v>
      </c>
      <c r="R19" s="67" t="s">
        <v>4</v>
      </c>
      <c r="S19" s="67" t="s">
        <v>4</v>
      </c>
      <c r="T19" s="67" t="s">
        <v>2</v>
      </c>
      <c r="U19" s="67" t="s">
        <v>1</v>
      </c>
      <c r="V19" s="67" t="s">
        <v>2</v>
      </c>
      <c r="W19" s="67" t="s">
        <v>1</v>
      </c>
      <c r="X19" s="67" t="s">
        <v>1</v>
      </c>
      <c r="Y19" s="67" t="s">
        <v>1</v>
      </c>
      <c r="Z19" s="67" t="s">
        <v>4</v>
      </c>
      <c r="AA19" s="67" t="s">
        <v>2</v>
      </c>
      <c r="AB19" s="67" t="s">
        <v>3</v>
      </c>
      <c r="AC19" s="67" t="s">
        <v>4</v>
      </c>
      <c r="AD19" s="67" t="s">
        <v>4</v>
      </c>
      <c r="AE19" s="67" t="s">
        <v>1</v>
      </c>
    </row>
    <row r="20" spans="1:31" ht="24.95" customHeight="1" x14ac:dyDescent="0.25">
      <c r="A20" s="67">
        <v>170001000414</v>
      </c>
      <c r="B20" s="67">
        <v>19</v>
      </c>
      <c r="C20" s="68" t="s">
        <v>309</v>
      </c>
      <c r="D20" s="68">
        <v>1102807220</v>
      </c>
      <c r="E20" s="67"/>
      <c r="F20" s="67"/>
      <c r="G20" s="67" t="s">
        <v>4</v>
      </c>
      <c r="H20" s="67" t="s">
        <v>3</v>
      </c>
      <c r="I20" s="67" t="s">
        <v>2</v>
      </c>
      <c r="J20" s="67" t="s">
        <v>1</v>
      </c>
      <c r="K20" s="67" t="s">
        <v>2</v>
      </c>
      <c r="L20" s="67" t="s">
        <v>3</v>
      </c>
      <c r="M20" s="67" t="s">
        <v>1</v>
      </c>
      <c r="N20" s="67" t="s">
        <v>4</v>
      </c>
      <c r="O20" s="67" t="s">
        <v>1</v>
      </c>
      <c r="P20" s="67" t="s">
        <v>1</v>
      </c>
      <c r="Q20" s="67" t="s">
        <v>4</v>
      </c>
      <c r="R20" s="67" t="s">
        <v>3</v>
      </c>
      <c r="S20" s="67" t="s">
        <v>3</v>
      </c>
      <c r="T20" s="67" t="s">
        <v>4</v>
      </c>
      <c r="U20" s="67" t="s">
        <v>2</v>
      </c>
      <c r="V20" s="67" t="s">
        <v>3</v>
      </c>
      <c r="W20" s="67" t="s">
        <v>1</v>
      </c>
      <c r="X20" s="67" t="s">
        <v>2</v>
      </c>
      <c r="Y20" s="67" t="s">
        <v>2</v>
      </c>
      <c r="Z20" s="67" t="s">
        <v>1</v>
      </c>
      <c r="AA20" s="67" t="s">
        <v>3</v>
      </c>
      <c r="AB20" s="67" t="s">
        <v>2</v>
      </c>
      <c r="AC20" s="67" t="s">
        <v>2</v>
      </c>
      <c r="AD20" s="67" t="s">
        <v>4</v>
      </c>
      <c r="AE20" s="67" t="s">
        <v>2</v>
      </c>
    </row>
    <row r="21" spans="1:31" ht="24.95" customHeight="1" x14ac:dyDescent="0.25">
      <c r="A21" s="67">
        <v>170001000414</v>
      </c>
      <c r="B21" s="67">
        <v>20</v>
      </c>
      <c r="C21" s="68" t="s">
        <v>310</v>
      </c>
      <c r="D21" s="68">
        <v>1063356306</v>
      </c>
      <c r="E21" s="67"/>
      <c r="F21" s="67"/>
      <c r="G21" s="67" t="s">
        <v>4</v>
      </c>
      <c r="H21" s="67" t="s">
        <v>3</v>
      </c>
      <c r="I21" s="67" t="s">
        <v>2</v>
      </c>
      <c r="J21" s="67" t="s">
        <v>1</v>
      </c>
      <c r="K21" s="67" t="s">
        <v>2</v>
      </c>
      <c r="L21" s="67" t="s">
        <v>3</v>
      </c>
      <c r="M21" s="67" t="s">
        <v>1</v>
      </c>
      <c r="N21" s="67" t="s">
        <v>4</v>
      </c>
      <c r="O21" s="67" t="s">
        <v>1</v>
      </c>
      <c r="P21" s="67" t="s">
        <v>1</v>
      </c>
      <c r="Q21" s="67" t="s">
        <v>4</v>
      </c>
      <c r="R21" s="67" t="s">
        <v>3</v>
      </c>
      <c r="S21" s="67" t="s">
        <v>4</v>
      </c>
      <c r="T21" s="67" t="s">
        <v>2</v>
      </c>
      <c r="U21" s="67" t="s">
        <v>1</v>
      </c>
      <c r="V21" s="67" t="s">
        <v>2</v>
      </c>
      <c r="W21" s="67" t="s">
        <v>1</v>
      </c>
      <c r="X21" s="67" t="s">
        <v>1</v>
      </c>
      <c r="Y21" s="67" t="s">
        <v>1</v>
      </c>
      <c r="Z21" s="67" t="s">
        <v>4</v>
      </c>
      <c r="AA21" s="67" t="s">
        <v>2</v>
      </c>
      <c r="AB21" s="67" t="s">
        <v>3</v>
      </c>
      <c r="AC21" s="67" t="s">
        <v>4</v>
      </c>
      <c r="AD21" s="67" t="s">
        <v>4</v>
      </c>
      <c r="AE21" s="67" t="s">
        <v>1</v>
      </c>
    </row>
    <row r="22" spans="1:31" ht="24.95" customHeight="1" x14ac:dyDescent="0.25">
      <c r="A22" s="67">
        <v>170001000414</v>
      </c>
      <c r="B22" s="67">
        <v>21</v>
      </c>
      <c r="C22" s="68" t="s">
        <v>311</v>
      </c>
      <c r="D22" s="68">
        <v>1102806763</v>
      </c>
      <c r="E22" s="67"/>
      <c r="F22" s="67"/>
      <c r="G22" s="67" t="s">
        <v>2</v>
      </c>
      <c r="H22" s="67" t="s">
        <v>2</v>
      </c>
      <c r="I22" s="67" t="s">
        <v>3</v>
      </c>
      <c r="J22" s="67" t="s">
        <v>4</v>
      </c>
      <c r="K22" s="67" t="s">
        <v>2</v>
      </c>
      <c r="L22" s="67" t="s">
        <v>4</v>
      </c>
      <c r="M22" s="67" t="s">
        <v>3</v>
      </c>
      <c r="N22" s="67" t="s">
        <v>2</v>
      </c>
      <c r="O22" s="67" t="s">
        <v>1</v>
      </c>
      <c r="P22" s="67" t="s">
        <v>1</v>
      </c>
      <c r="Q22" s="67" t="s">
        <v>1</v>
      </c>
      <c r="R22" s="67" t="s">
        <v>2</v>
      </c>
      <c r="S22" s="67" t="s">
        <v>3</v>
      </c>
      <c r="T22" s="67" t="s">
        <v>4</v>
      </c>
      <c r="U22" s="67" t="s">
        <v>2</v>
      </c>
      <c r="V22" s="67" t="s">
        <v>3</v>
      </c>
      <c r="W22" s="67" t="s">
        <v>1</v>
      </c>
      <c r="X22" s="67" t="s">
        <v>2</v>
      </c>
      <c r="Y22" s="67" t="s">
        <v>2</v>
      </c>
      <c r="Z22" s="67" t="s">
        <v>1</v>
      </c>
      <c r="AA22" s="67" t="s">
        <v>3</v>
      </c>
      <c r="AB22" s="67" t="s">
        <v>2</v>
      </c>
      <c r="AC22" s="67" t="s">
        <v>2</v>
      </c>
      <c r="AD22" s="67" t="s">
        <v>4</v>
      </c>
      <c r="AE22" s="67" t="s">
        <v>2</v>
      </c>
    </row>
    <row r="23" spans="1:31" ht="24.95" customHeight="1" x14ac:dyDescent="0.25">
      <c r="A23" s="67">
        <v>170001000414</v>
      </c>
      <c r="B23" s="67">
        <v>22</v>
      </c>
      <c r="C23" s="68" t="s">
        <v>312</v>
      </c>
      <c r="D23" s="68">
        <v>1031642240</v>
      </c>
      <c r="E23" s="67"/>
      <c r="F23" s="67"/>
      <c r="G23" s="67" t="s">
        <v>1</v>
      </c>
      <c r="H23" s="67" t="s">
        <v>3</v>
      </c>
      <c r="I23" s="67" t="s">
        <v>3</v>
      </c>
      <c r="J23" s="67" t="s">
        <v>1</v>
      </c>
      <c r="K23" s="67" t="s">
        <v>4</v>
      </c>
      <c r="L23" s="67" t="s">
        <v>3</v>
      </c>
      <c r="M23" s="67" t="s">
        <v>2</v>
      </c>
      <c r="N23" s="67" t="s">
        <v>3</v>
      </c>
      <c r="O23" s="67" t="s">
        <v>1</v>
      </c>
      <c r="P23" s="67" t="s">
        <v>3</v>
      </c>
      <c r="Q23" s="67" t="s">
        <v>4</v>
      </c>
      <c r="R23" s="67" t="s">
        <v>4</v>
      </c>
      <c r="S23" s="67" t="s">
        <v>4</v>
      </c>
      <c r="T23" s="67" t="s">
        <v>2</v>
      </c>
      <c r="U23" s="67" t="s">
        <v>4</v>
      </c>
      <c r="V23" s="67" t="s">
        <v>2</v>
      </c>
      <c r="W23" s="67" t="s">
        <v>1</v>
      </c>
      <c r="X23" s="67" t="s">
        <v>2</v>
      </c>
      <c r="Y23" s="67" t="s">
        <v>3</v>
      </c>
      <c r="Z23" s="67" t="s">
        <v>1</v>
      </c>
      <c r="AA23" s="67" t="s">
        <v>2</v>
      </c>
      <c r="AB23" s="67" t="s">
        <v>1</v>
      </c>
      <c r="AC23" s="67" t="s">
        <v>3</v>
      </c>
      <c r="AD23" s="67" t="s">
        <v>1</v>
      </c>
      <c r="AE23" s="67" t="s">
        <v>4</v>
      </c>
    </row>
    <row r="24" spans="1:31" ht="24.95" customHeight="1" x14ac:dyDescent="0.25">
      <c r="A24" s="67">
        <v>170001000414</v>
      </c>
      <c r="B24" s="67">
        <v>23</v>
      </c>
      <c r="C24" s="68" t="s">
        <v>313</v>
      </c>
      <c r="D24" s="68">
        <v>1104265208</v>
      </c>
      <c r="E24" s="67"/>
      <c r="F24" s="67"/>
      <c r="G24" s="67" t="s">
        <v>2</v>
      </c>
      <c r="H24" s="67" t="s">
        <v>3</v>
      </c>
      <c r="I24" s="67" t="s">
        <v>3</v>
      </c>
      <c r="J24" s="67" t="s">
        <v>1</v>
      </c>
      <c r="K24" s="67" t="s">
        <v>2</v>
      </c>
      <c r="L24" s="67" t="s">
        <v>3</v>
      </c>
      <c r="M24" s="67" t="s">
        <v>2</v>
      </c>
      <c r="N24" s="67" t="s">
        <v>2</v>
      </c>
      <c r="O24" s="67" t="s">
        <v>4</v>
      </c>
      <c r="P24" s="67" t="s">
        <v>4</v>
      </c>
      <c r="Q24" s="67" t="s">
        <v>1</v>
      </c>
      <c r="R24" s="67" t="s">
        <v>3</v>
      </c>
      <c r="S24" s="67" t="s">
        <v>4</v>
      </c>
      <c r="T24" s="67" t="s">
        <v>2</v>
      </c>
      <c r="U24" s="67" t="s">
        <v>1</v>
      </c>
      <c r="V24" s="67" t="s">
        <v>2</v>
      </c>
      <c r="W24" s="67" t="s">
        <v>3</v>
      </c>
      <c r="X24" s="67" t="s">
        <v>3</v>
      </c>
      <c r="Y24" s="67" t="s">
        <v>3</v>
      </c>
      <c r="Z24" s="67" t="s">
        <v>1</v>
      </c>
      <c r="AA24" s="67" t="s">
        <v>3</v>
      </c>
      <c r="AB24" s="67" t="s">
        <v>3</v>
      </c>
      <c r="AC24" s="67" t="s">
        <v>4</v>
      </c>
      <c r="AD24" s="67" t="s">
        <v>2</v>
      </c>
      <c r="AE24" s="67" t="s">
        <v>2</v>
      </c>
    </row>
    <row r="25" spans="1:31" ht="24.95" customHeight="1" x14ac:dyDescent="0.25">
      <c r="A25" s="67">
        <v>170001000414</v>
      </c>
      <c r="B25" s="67">
        <v>24</v>
      </c>
      <c r="C25" s="68" t="s">
        <v>314</v>
      </c>
      <c r="D25" s="68">
        <v>1102807158</v>
      </c>
      <c r="E25" s="67"/>
      <c r="F25" s="67"/>
      <c r="G25" s="67" t="s">
        <v>2</v>
      </c>
      <c r="H25" s="67" t="s">
        <v>3</v>
      </c>
      <c r="I25" s="67" t="s">
        <v>1</v>
      </c>
      <c r="J25" s="67" t="s">
        <v>4</v>
      </c>
      <c r="K25" s="67" t="s">
        <v>1</v>
      </c>
      <c r="L25" s="67" t="s">
        <v>3</v>
      </c>
      <c r="M25" s="67" t="s">
        <v>1</v>
      </c>
      <c r="N25" s="67" t="s">
        <v>2</v>
      </c>
      <c r="O25" s="67" t="s">
        <v>4</v>
      </c>
      <c r="P25" s="67" t="s">
        <v>3</v>
      </c>
      <c r="Q25" s="67" t="s">
        <v>4</v>
      </c>
      <c r="R25" s="67" t="s">
        <v>1</v>
      </c>
      <c r="S25" s="67" t="s">
        <v>3</v>
      </c>
      <c r="T25" s="67" t="s">
        <v>1</v>
      </c>
      <c r="U25" s="67" t="s">
        <v>4</v>
      </c>
      <c r="V25" s="67" t="s">
        <v>2</v>
      </c>
      <c r="W25" s="67" t="s">
        <v>3</v>
      </c>
      <c r="X25" s="67" t="s">
        <v>1</v>
      </c>
      <c r="Y25" s="67" t="s">
        <v>4</v>
      </c>
      <c r="Z25" s="67" t="s">
        <v>2</v>
      </c>
      <c r="AA25" s="67" t="s">
        <v>3</v>
      </c>
      <c r="AB25" s="67" t="s">
        <v>1</v>
      </c>
      <c r="AC25" s="67" t="s">
        <v>3</v>
      </c>
      <c r="AD25" s="67" t="s">
        <v>4</v>
      </c>
      <c r="AE25" s="67" t="s">
        <v>3</v>
      </c>
    </row>
    <row r="26" spans="1:31" ht="24.95" customHeight="1" x14ac:dyDescent="0.25">
      <c r="A26" s="67">
        <v>170001000414</v>
      </c>
      <c r="B26" s="67">
        <v>25</v>
      </c>
      <c r="C26" s="68" t="s">
        <v>315</v>
      </c>
      <c r="D26" s="68">
        <v>1043642755</v>
      </c>
      <c r="E26" s="67"/>
      <c r="F26" s="67"/>
      <c r="G26" s="67" t="s">
        <v>1</v>
      </c>
      <c r="H26" s="67" t="s">
        <v>2</v>
      </c>
      <c r="I26" s="67" t="s">
        <v>1</v>
      </c>
      <c r="J26" s="67" t="s">
        <v>1</v>
      </c>
      <c r="K26" s="67" t="s">
        <v>2</v>
      </c>
      <c r="L26" s="67" t="s">
        <v>1</v>
      </c>
      <c r="M26" s="67" t="s">
        <v>3</v>
      </c>
      <c r="N26" s="67" t="s">
        <v>2</v>
      </c>
      <c r="O26" s="67" t="s">
        <v>4</v>
      </c>
      <c r="P26" s="67" t="s">
        <v>3</v>
      </c>
      <c r="Q26" s="67" t="s">
        <v>2</v>
      </c>
      <c r="R26" s="67" t="s">
        <v>3</v>
      </c>
      <c r="S26" s="67" t="s">
        <v>1</v>
      </c>
      <c r="T26" s="67" t="s">
        <v>3</v>
      </c>
      <c r="U26" s="67" t="s">
        <v>2</v>
      </c>
      <c r="V26" s="67" t="s">
        <v>4</v>
      </c>
      <c r="W26" s="67" t="s">
        <v>1</v>
      </c>
      <c r="X26" s="67" t="s">
        <v>3</v>
      </c>
      <c r="Y26" s="67" t="s">
        <v>2</v>
      </c>
      <c r="Z26" s="67" t="s">
        <v>4</v>
      </c>
      <c r="AA26" s="67" t="s">
        <v>1</v>
      </c>
      <c r="AB26" s="67" t="s">
        <v>3</v>
      </c>
      <c r="AC26" s="67" t="s">
        <v>2</v>
      </c>
      <c r="AD26" s="67" t="s">
        <v>3</v>
      </c>
      <c r="AE26" s="67" t="s">
        <v>1</v>
      </c>
    </row>
    <row r="27" spans="1:31" ht="24.95" customHeight="1" x14ac:dyDescent="0.25">
      <c r="A27" s="67">
        <v>170001000414</v>
      </c>
      <c r="B27" s="67">
        <v>26</v>
      </c>
      <c r="C27" s="68" t="s">
        <v>316</v>
      </c>
      <c r="D27" s="68">
        <v>1102794902</v>
      </c>
      <c r="E27" s="67"/>
      <c r="F27" s="67"/>
      <c r="G27" s="67" t="s">
        <v>1</v>
      </c>
      <c r="H27" s="67" t="s">
        <v>2</v>
      </c>
      <c r="I27" s="67" t="s">
        <v>3</v>
      </c>
      <c r="J27" s="67" t="s">
        <v>4</v>
      </c>
      <c r="K27" s="67" t="s">
        <v>3</v>
      </c>
      <c r="L27" s="67" t="s">
        <v>2</v>
      </c>
      <c r="M27" s="67" t="s">
        <v>2</v>
      </c>
      <c r="N27" s="67" t="s">
        <v>1</v>
      </c>
      <c r="O27" s="67" t="s">
        <v>4</v>
      </c>
      <c r="P27" s="67" t="s">
        <v>4</v>
      </c>
      <c r="Q27" s="67" t="s">
        <v>4</v>
      </c>
      <c r="R27" s="67" t="s">
        <v>3</v>
      </c>
      <c r="S27" s="67" t="s">
        <v>1</v>
      </c>
      <c r="T27" s="67" t="s">
        <v>2</v>
      </c>
      <c r="U27" s="67" t="s">
        <v>3</v>
      </c>
      <c r="V27" s="67" t="s">
        <v>1</v>
      </c>
      <c r="W27" s="67" t="s">
        <v>1</v>
      </c>
      <c r="X27" s="67" t="s">
        <v>2</v>
      </c>
      <c r="Y27" s="67" t="s">
        <v>4</v>
      </c>
      <c r="Z27" s="67" t="s">
        <v>1</v>
      </c>
      <c r="AA27" s="67" t="s">
        <v>3</v>
      </c>
      <c r="AB27" s="67" t="s">
        <v>2</v>
      </c>
      <c r="AC27" s="67" t="s">
        <v>4</v>
      </c>
      <c r="AD27" s="67" t="s">
        <v>3</v>
      </c>
      <c r="AE27" s="67" t="s">
        <v>1</v>
      </c>
    </row>
    <row r="28" spans="1:31" ht="24.95" customHeight="1" x14ac:dyDescent="0.25">
      <c r="A28" s="67">
        <v>170001000414</v>
      </c>
      <c r="B28" s="67">
        <v>27</v>
      </c>
      <c r="C28" s="68" t="s">
        <v>317</v>
      </c>
      <c r="D28" s="68">
        <v>1102807583</v>
      </c>
      <c r="E28" s="67"/>
      <c r="F28" s="67"/>
      <c r="G28" s="67" t="s">
        <v>1</v>
      </c>
      <c r="H28" s="67" t="s">
        <v>2</v>
      </c>
      <c r="I28" s="67" t="s">
        <v>1</v>
      </c>
      <c r="J28" s="67" t="s">
        <v>1</v>
      </c>
      <c r="K28" s="67" t="s">
        <v>2</v>
      </c>
      <c r="L28" s="67" t="s">
        <v>3</v>
      </c>
      <c r="M28" s="67" t="s">
        <v>2</v>
      </c>
      <c r="N28" s="67" t="s">
        <v>2</v>
      </c>
      <c r="O28" s="67" t="s">
        <v>1</v>
      </c>
      <c r="P28" s="67" t="s">
        <v>2</v>
      </c>
      <c r="Q28" s="67" t="s">
        <v>4</v>
      </c>
      <c r="R28" s="67" t="s">
        <v>3</v>
      </c>
      <c r="S28" s="67" t="s">
        <v>4</v>
      </c>
      <c r="T28" s="67" t="s">
        <v>2</v>
      </c>
      <c r="U28" s="67" t="s">
        <v>4</v>
      </c>
      <c r="V28" s="67" t="s">
        <v>2</v>
      </c>
      <c r="W28" s="67" t="s">
        <v>1</v>
      </c>
      <c r="X28" s="67" t="s">
        <v>1</v>
      </c>
      <c r="Y28" s="67" t="s">
        <v>2</v>
      </c>
      <c r="Z28" s="67" t="s">
        <v>3</v>
      </c>
      <c r="AA28" s="67" t="s">
        <v>2</v>
      </c>
      <c r="AB28" s="67" t="s">
        <v>4</v>
      </c>
      <c r="AC28" s="67" t="s">
        <v>3</v>
      </c>
      <c r="AD28" s="67" t="s">
        <v>3</v>
      </c>
      <c r="AE28" s="67" t="s">
        <v>1</v>
      </c>
    </row>
    <row r="29" spans="1:31" ht="24.95" customHeight="1" x14ac:dyDescent="0.25">
      <c r="A29" s="67">
        <v>170001000414</v>
      </c>
      <c r="B29" s="67">
        <v>28</v>
      </c>
      <c r="C29" s="68" t="s">
        <v>318</v>
      </c>
      <c r="D29" s="68">
        <v>1193029637</v>
      </c>
      <c r="E29" s="67"/>
      <c r="F29" s="67"/>
      <c r="G29" s="67" t="s">
        <v>2</v>
      </c>
      <c r="H29" s="67" t="s">
        <v>3</v>
      </c>
      <c r="I29" s="67" t="s">
        <v>2</v>
      </c>
      <c r="J29" s="67" t="s">
        <v>1</v>
      </c>
      <c r="K29" s="67" t="s">
        <v>4</v>
      </c>
      <c r="L29" s="67" t="s">
        <v>3</v>
      </c>
      <c r="M29" s="67" t="s">
        <v>4</v>
      </c>
      <c r="N29" s="67" t="s">
        <v>3</v>
      </c>
      <c r="O29" s="67" t="s">
        <v>1</v>
      </c>
      <c r="P29" s="67" t="s">
        <v>4</v>
      </c>
      <c r="Q29" s="67" t="s">
        <v>1</v>
      </c>
      <c r="R29" s="67" t="s">
        <v>3</v>
      </c>
      <c r="S29" s="67" t="s">
        <v>1</v>
      </c>
      <c r="T29" s="67" t="s">
        <v>4</v>
      </c>
      <c r="U29" s="67" t="s">
        <v>3</v>
      </c>
      <c r="V29" s="67" t="s">
        <v>4</v>
      </c>
      <c r="W29" s="67" t="s">
        <v>1</v>
      </c>
      <c r="X29" s="67" t="s">
        <v>2</v>
      </c>
      <c r="Y29" s="67" t="s">
        <v>1</v>
      </c>
      <c r="Z29" s="67" t="s">
        <v>3</v>
      </c>
      <c r="AA29" s="67" t="s">
        <v>1</v>
      </c>
      <c r="AB29" s="67" t="s">
        <v>4</v>
      </c>
      <c r="AC29" s="67" t="s">
        <v>3</v>
      </c>
      <c r="AD29" s="67" t="s">
        <v>1</v>
      </c>
      <c r="AE29" s="67" t="s">
        <v>2</v>
      </c>
    </row>
    <row r="30" spans="1:31" ht="24.95" customHeight="1" x14ac:dyDescent="0.25">
      <c r="A30" s="67"/>
      <c r="B30" s="67"/>
      <c r="C30" s="68"/>
      <c r="D30" s="68"/>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ht="24.95" customHeight="1" x14ac:dyDescent="0.25">
      <c r="A31" s="67"/>
      <c r="B31" s="67"/>
      <c r="C31" s="68"/>
      <c r="D31" s="68"/>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ht="24.95" customHeight="1" x14ac:dyDescent="0.25">
      <c r="A32" s="67"/>
      <c r="B32" s="67"/>
      <c r="C32" s="68"/>
      <c r="D32" s="68"/>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ht="24.95" customHeight="1" x14ac:dyDescent="0.25">
      <c r="A33" s="67"/>
      <c r="B33" s="67"/>
      <c r="C33" s="68"/>
      <c r="D33" s="68"/>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row>
    <row r="34" spans="1:31" ht="24.95" customHeight="1" x14ac:dyDescent="0.25">
      <c r="A34" s="67"/>
      <c r="B34" s="67"/>
      <c r="C34" s="68"/>
      <c r="D34" s="68"/>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row>
    <row r="35" spans="1:31" ht="24.95" customHeight="1" x14ac:dyDescent="0.25">
      <c r="A35" s="67"/>
      <c r="B35" s="67"/>
      <c r="C35" s="68"/>
      <c r="D35" s="68"/>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row>
    <row r="36" spans="1:31" ht="24.95" customHeight="1" x14ac:dyDescent="0.25">
      <c r="A36" s="67"/>
      <c r="B36" s="67"/>
      <c r="C36" s="68"/>
      <c r="D36" s="68"/>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row>
    <row r="37" spans="1:31" ht="24.95" customHeight="1" x14ac:dyDescent="0.25">
      <c r="A37" s="67"/>
      <c r="B37" s="67"/>
      <c r="C37" s="68"/>
      <c r="D37" s="68"/>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row>
    <row r="38" spans="1:31" ht="24.95" customHeight="1" x14ac:dyDescent="0.25">
      <c r="A38" s="67"/>
      <c r="B38" s="67"/>
      <c r="C38" s="68"/>
      <c r="D38" s="68"/>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row>
    <row r="39" spans="1:31" ht="24.95" customHeight="1" x14ac:dyDescent="0.25">
      <c r="A39" s="67"/>
      <c r="B39" s="67"/>
      <c r="C39" s="68"/>
      <c r="D39" s="68"/>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row>
    <row r="40" spans="1:31" ht="24.95" customHeight="1" x14ac:dyDescent="0.25">
      <c r="A40" s="67"/>
      <c r="B40" s="67"/>
      <c r="C40" s="68"/>
      <c r="D40" s="68"/>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row>
    <row r="41" spans="1:31" ht="24.95" customHeight="1" x14ac:dyDescent="0.25">
      <c r="A41" s="67"/>
      <c r="B41" s="67"/>
      <c r="C41" s="68"/>
      <c r="D41" s="68"/>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row>
    <row r="42" spans="1:31" ht="24.95" customHeight="1" x14ac:dyDescent="0.25">
      <c r="A42" s="67"/>
      <c r="B42" s="67"/>
      <c r="C42" s="68"/>
      <c r="D42" s="68"/>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row>
    <row r="43" spans="1:31" ht="24.95" customHeight="1" x14ac:dyDescent="0.25">
      <c r="A43" s="67"/>
      <c r="B43" s="67"/>
      <c r="C43" s="68"/>
      <c r="D43" s="68"/>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row>
    <row r="44" spans="1:31" ht="24.95" customHeight="1" x14ac:dyDescent="0.25">
      <c r="A44" s="67"/>
      <c r="B44" s="67"/>
      <c r="C44" s="68"/>
      <c r="D44" s="68"/>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row>
    <row r="45" spans="1:31" ht="24.95" customHeight="1" x14ac:dyDescent="0.25">
      <c r="A45" s="67"/>
      <c r="B45" s="67"/>
      <c r="C45" s="68"/>
      <c r="D45" s="68"/>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row>
    <row r="46" spans="1:31" ht="24.95" customHeight="1" x14ac:dyDescent="0.25">
      <c r="A46" s="67"/>
      <c r="B46" s="67"/>
      <c r="C46" s="68"/>
      <c r="D46" s="68"/>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row>
    <row r="47" spans="1:31" ht="24.95" customHeight="1" x14ac:dyDescent="0.25">
      <c r="A47" s="67"/>
      <c r="B47" s="67"/>
      <c r="C47" s="68"/>
      <c r="D47" s="68"/>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row>
    <row r="48" spans="1:31" ht="24.95" customHeight="1" x14ac:dyDescent="0.25">
      <c r="A48" s="67"/>
      <c r="B48" s="67"/>
      <c r="C48" s="68"/>
      <c r="D48" s="68"/>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row>
    <row r="49" spans="1:31" ht="24.95" customHeight="1" x14ac:dyDescent="0.25">
      <c r="A49" s="67"/>
      <c r="B49" s="67"/>
      <c r="C49" s="68"/>
      <c r="D49" s="68"/>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row>
    <row r="50" spans="1:31" ht="24.95" customHeight="1" x14ac:dyDescent="0.25">
      <c r="A50" s="67"/>
      <c r="B50" s="67"/>
      <c r="C50" s="68"/>
      <c r="D50" s="68"/>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row>
    <row r="51" spans="1:31" ht="24.95" customHeight="1" x14ac:dyDescent="0.25">
      <c r="A51" s="67"/>
      <c r="B51" s="67"/>
      <c r="C51" s="68"/>
      <c r="D51" s="68"/>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row>
    <row r="52" spans="1:31" ht="24.95" customHeight="1" x14ac:dyDescent="0.25">
      <c r="A52" s="67"/>
      <c r="B52" s="67"/>
      <c r="C52" s="68"/>
      <c r="D52" s="68"/>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row>
    <row r="53" spans="1:31" ht="24.95" customHeight="1" x14ac:dyDescent="0.25">
      <c r="A53" s="67"/>
      <c r="B53" s="67"/>
      <c r="C53" s="68"/>
      <c r="D53" s="68"/>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row>
    <row r="54" spans="1:31" ht="24.95" customHeight="1" x14ac:dyDescent="0.25">
      <c r="A54" s="67"/>
      <c r="B54" s="67"/>
      <c r="C54" s="68"/>
      <c r="D54" s="68"/>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row>
    <row r="55" spans="1:31" ht="24.95" customHeight="1" x14ac:dyDescent="0.25">
      <c r="A55" s="67"/>
      <c r="B55" s="67"/>
      <c r="C55" s="68"/>
      <c r="D55" s="68"/>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row>
    <row r="56" spans="1:31" ht="24.95" customHeight="1" x14ac:dyDescent="0.25">
      <c r="A56" s="67"/>
      <c r="B56" s="67"/>
      <c r="C56" s="68"/>
      <c r="D56" s="68"/>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row>
    <row r="57" spans="1:31" ht="24.95" customHeight="1" x14ac:dyDescent="0.25">
      <c r="A57" s="67"/>
      <c r="B57" s="67"/>
      <c r="C57" s="68"/>
      <c r="D57" s="68"/>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row>
    <row r="58" spans="1:31" ht="24.95" customHeight="1" x14ac:dyDescent="0.25">
      <c r="A58" s="67"/>
      <c r="B58" s="67"/>
      <c r="C58" s="68"/>
      <c r="D58" s="68"/>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row>
    <row r="59" spans="1:31" ht="24.95" customHeight="1" x14ac:dyDescent="0.25">
      <c r="A59" s="67"/>
      <c r="B59" s="67"/>
      <c r="C59" s="68"/>
      <c r="D59" s="68"/>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row>
    <row r="60" spans="1:31" ht="24.95" customHeight="1" x14ac:dyDescent="0.25">
      <c r="A60" s="67"/>
      <c r="B60" s="67"/>
      <c r="C60" s="68"/>
      <c r="D60" s="68"/>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row>
    <row r="61" spans="1:31" ht="24.95" customHeight="1" x14ac:dyDescent="0.25">
      <c r="A61" s="67"/>
      <c r="B61" s="67"/>
      <c r="C61" s="68"/>
      <c r="D61" s="68"/>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row>
    <row r="62" spans="1:31" ht="24.95" customHeight="1" x14ac:dyDescent="0.25">
      <c r="A62" s="67"/>
      <c r="B62" s="67"/>
      <c r="C62" s="68"/>
      <c r="D62" s="68"/>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row>
    <row r="63" spans="1:31" ht="24.95" customHeight="1" x14ac:dyDescent="0.25">
      <c r="A63" s="67"/>
      <c r="B63" s="67"/>
      <c r="C63" s="68"/>
      <c r="D63" s="68"/>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row>
    <row r="64" spans="1:31" ht="24.95" customHeight="1" x14ac:dyDescent="0.25">
      <c r="A64" s="67"/>
      <c r="B64" s="67"/>
      <c r="C64" s="68"/>
      <c r="D64" s="68"/>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row>
    <row r="65" spans="1:31" ht="24.95" customHeight="1" x14ac:dyDescent="0.25">
      <c r="A65" s="67"/>
      <c r="B65" s="67"/>
      <c r="C65" s="68"/>
      <c r="D65" s="68"/>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row>
    <row r="66" spans="1:31" ht="24.95" customHeight="1" x14ac:dyDescent="0.25">
      <c r="A66" s="67"/>
      <c r="B66" s="67"/>
      <c r="C66" s="68"/>
      <c r="D66" s="68"/>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row>
    <row r="67" spans="1:31" ht="24.95" customHeight="1" x14ac:dyDescent="0.25">
      <c r="A67" s="67"/>
      <c r="B67" s="67"/>
      <c r="C67" s="68"/>
      <c r="D67" s="68"/>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row>
    <row r="68" spans="1:31" ht="24.95" customHeight="1" x14ac:dyDescent="0.25">
      <c r="A68" s="67"/>
      <c r="B68" s="67"/>
      <c r="C68" s="68"/>
      <c r="D68" s="68"/>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row>
    <row r="69" spans="1:31" ht="24.95" customHeight="1" x14ac:dyDescent="0.25">
      <c r="A69" s="67"/>
      <c r="B69" s="67"/>
      <c r="C69" s="68"/>
      <c r="D69" s="68"/>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row>
    <row r="70" spans="1:31" ht="24.95" customHeight="1" x14ac:dyDescent="0.25">
      <c r="A70" s="67"/>
      <c r="B70" s="67"/>
      <c r="C70" s="68"/>
      <c r="D70" s="68"/>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row>
    <row r="71" spans="1:31" ht="24.95" customHeight="1" x14ac:dyDescent="0.25">
      <c r="A71" s="67"/>
      <c r="B71" s="67"/>
      <c r="C71" s="68"/>
      <c r="D71" s="68"/>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row>
    <row r="72" spans="1:31" ht="24.95" customHeight="1" x14ac:dyDescent="0.25">
      <c r="A72" s="67"/>
      <c r="B72" s="67"/>
      <c r="C72" s="68"/>
      <c r="D72" s="68"/>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row>
    <row r="73" spans="1:31" ht="24.95" customHeight="1" x14ac:dyDescent="0.25">
      <c r="A73" s="67"/>
      <c r="B73" s="67"/>
      <c r="C73" s="68"/>
      <c r="D73" s="68"/>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row>
    <row r="74" spans="1:31" ht="24.95" customHeight="1" x14ac:dyDescent="0.25">
      <c r="A74" s="67"/>
      <c r="B74" s="67"/>
      <c r="C74" s="68"/>
      <c r="D74" s="68"/>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row>
    <row r="75" spans="1:31" ht="24.95" customHeight="1" x14ac:dyDescent="0.25">
      <c r="A75" s="67"/>
      <c r="B75" s="67"/>
      <c r="C75" s="68"/>
      <c r="D75" s="68"/>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row>
    <row r="76" spans="1:31" ht="24.95" customHeight="1" x14ac:dyDescent="0.25">
      <c r="A76" s="67"/>
      <c r="B76" s="67"/>
      <c r="C76" s="68"/>
      <c r="D76" s="68"/>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row>
    <row r="77" spans="1:31" ht="24.95" customHeight="1" x14ac:dyDescent="0.25">
      <c r="A77" s="67"/>
      <c r="B77" s="67"/>
      <c r="C77" s="68"/>
      <c r="D77" s="68"/>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row>
    <row r="78" spans="1:31" ht="24.95" customHeight="1" x14ac:dyDescent="0.25">
      <c r="A78" s="67"/>
      <c r="B78" s="67"/>
      <c r="C78" s="68"/>
      <c r="D78" s="68"/>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row>
    <row r="79" spans="1:31" ht="24.95" customHeight="1" x14ac:dyDescent="0.25">
      <c r="A79" s="67"/>
      <c r="B79" s="67"/>
      <c r="C79" s="68"/>
      <c r="D79" s="68"/>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row>
    <row r="80" spans="1:31" ht="24.95" customHeight="1" x14ac:dyDescent="0.25">
      <c r="A80" s="67"/>
      <c r="B80" s="67"/>
      <c r="C80" s="68"/>
      <c r="D80" s="68"/>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row>
    <row r="81" spans="1:31" ht="24.95" customHeight="1" x14ac:dyDescent="0.25">
      <c r="A81" s="67"/>
      <c r="B81" s="67"/>
      <c r="C81" s="68"/>
      <c r="D81" s="68"/>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row>
    <row r="82" spans="1:31" ht="24.95" customHeight="1" x14ac:dyDescent="0.25">
      <c r="A82" s="67"/>
      <c r="B82" s="67"/>
      <c r="C82" s="68"/>
      <c r="D82" s="68"/>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row>
    <row r="83" spans="1:31" ht="24.95" customHeight="1" x14ac:dyDescent="0.25">
      <c r="A83" s="67"/>
      <c r="B83" s="67"/>
      <c r="C83" s="68"/>
      <c r="D83" s="68"/>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row>
    <row r="84" spans="1:31" ht="24.95" customHeight="1" x14ac:dyDescent="0.25">
      <c r="A84" s="67"/>
      <c r="B84" s="67"/>
      <c r="C84" s="68"/>
      <c r="D84" s="68"/>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row>
    <row r="85" spans="1:31" ht="24.95" customHeight="1" x14ac:dyDescent="0.25">
      <c r="A85" s="67"/>
      <c r="B85" s="67"/>
      <c r="C85" s="68"/>
      <c r="D85" s="68"/>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row>
    <row r="86" spans="1:31" ht="24.95" customHeight="1" x14ac:dyDescent="0.25">
      <c r="A86" s="67"/>
      <c r="B86" s="67"/>
      <c r="C86" s="68"/>
      <c r="D86" s="68"/>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row>
    <row r="87" spans="1:31" ht="24.95" customHeight="1" x14ac:dyDescent="0.25">
      <c r="A87" s="67"/>
      <c r="B87" s="67"/>
      <c r="C87" s="68"/>
      <c r="D87" s="68"/>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row>
    <row r="88" spans="1:31" ht="24.95" customHeight="1" x14ac:dyDescent="0.25">
      <c r="A88" s="67"/>
      <c r="B88" s="67"/>
      <c r="C88" s="68"/>
      <c r="D88" s="68"/>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row>
    <row r="89" spans="1:31" ht="24.95" customHeight="1" x14ac:dyDescent="0.25">
      <c r="A89" s="67"/>
      <c r="B89" s="67"/>
      <c r="C89" s="68"/>
      <c r="D89" s="68"/>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row>
    <row r="90" spans="1:31" ht="24.95" customHeight="1" x14ac:dyDescent="0.25">
      <c r="A90" s="67"/>
      <c r="B90" s="67"/>
      <c r="C90" s="68"/>
      <c r="D90" s="68"/>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row>
    <row r="91" spans="1:31" ht="24.95" customHeight="1" x14ac:dyDescent="0.25">
      <c r="A91" s="67"/>
      <c r="B91" s="67"/>
      <c r="C91" s="68"/>
      <c r="D91" s="68"/>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row>
    <row r="92" spans="1:31" ht="24.95" customHeight="1" x14ac:dyDescent="0.25">
      <c r="A92" s="67"/>
      <c r="B92" s="67"/>
      <c r="C92" s="68"/>
      <c r="D92" s="68"/>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row>
    <row r="93" spans="1:31" ht="24.95" customHeight="1" x14ac:dyDescent="0.25">
      <c r="A93" s="67"/>
      <c r="B93" s="67"/>
      <c r="C93" s="68"/>
      <c r="D93" s="68"/>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row>
    <row r="94" spans="1:31" ht="24.95" customHeight="1" x14ac:dyDescent="0.25">
      <c r="A94" s="67"/>
      <c r="B94" s="67"/>
      <c r="C94" s="68"/>
      <c r="D94" s="68"/>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row>
    <row r="95" spans="1:31" ht="24.95" customHeight="1" x14ac:dyDescent="0.25">
      <c r="A95" s="67"/>
      <c r="B95" s="67"/>
      <c r="C95" s="68"/>
      <c r="D95" s="68"/>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row>
    <row r="96" spans="1:31" ht="24.95" customHeight="1" x14ac:dyDescent="0.25">
      <c r="A96" s="67"/>
      <c r="B96" s="67"/>
      <c r="C96" s="68"/>
      <c r="D96" s="68"/>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row>
    <row r="97" spans="1:31" ht="24.95" customHeight="1" x14ac:dyDescent="0.25">
      <c r="A97" s="67"/>
      <c r="B97" s="67"/>
      <c r="C97" s="68"/>
      <c r="D97" s="68"/>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row>
    <row r="98" spans="1:31" ht="24.95" customHeight="1" x14ac:dyDescent="0.25">
      <c r="A98" s="67"/>
      <c r="B98" s="67"/>
      <c r="C98" s="68"/>
      <c r="D98" s="68"/>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row>
    <row r="99" spans="1:31" ht="24.95" customHeight="1" x14ac:dyDescent="0.25">
      <c r="A99" s="67"/>
      <c r="B99" s="67"/>
      <c r="C99" s="68"/>
      <c r="D99" s="68"/>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row>
    <row r="100" spans="1:31" ht="24.95" customHeight="1" x14ac:dyDescent="0.25">
      <c r="A100" s="67"/>
      <c r="B100" s="67"/>
      <c r="C100" s="68"/>
      <c r="D100" s="68"/>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row>
    <row r="101" spans="1:31" ht="24.95" customHeight="1" x14ac:dyDescent="0.25">
      <c r="A101" s="67"/>
      <c r="B101" s="67"/>
      <c r="C101" s="68"/>
      <c r="D101" s="68"/>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row>
    <row r="102" spans="1:31" ht="24.95" customHeight="1" x14ac:dyDescent="0.25">
      <c r="A102" s="67"/>
      <c r="B102" s="67"/>
      <c r="C102" s="68"/>
      <c r="D102" s="68"/>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row>
    <row r="103" spans="1:31" ht="24.95" customHeight="1" x14ac:dyDescent="0.25">
      <c r="A103" s="67"/>
      <c r="B103" s="67"/>
      <c r="C103" s="68"/>
      <c r="D103" s="68"/>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row>
    <row r="104" spans="1:31" ht="24.95" customHeight="1" x14ac:dyDescent="0.25">
      <c r="A104" s="67"/>
      <c r="B104" s="67"/>
      <c r="C104" s="68"/>
      <c r="D104" s="68"/>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row>
    <row r="105" spans="1:31" ht="24.95" customHeight="1" x14ac:dyDescent="0.25">
      <c r="A105" s="67"/>
      <c r="B105" s="67"/>
      <c r="C105" s="68"/>
      <c r="D105" s="68"/>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row>
    <row r="106" spans="1:31" ht="24.95" customHeight="1" x14ac:dyDescent="0.25">
      <c r="A106" s="67"/>
      <c r="B106" s="67"/>
      <c r="C106" s="68"/>
      <c r="D106" s="68"/>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row>
    <row r="107" spans="1:31" ht="24.95" customHeight="1" x14ac:dyDescent="0.25">
      <c r="A107" s="67"/>
      <c r="B107" s="67"/>
      <c r="C107" s="68"/>
      <c r="D107" s="68"/>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row>
    <row r="108" spans="1:31" ht="24.95" customHeight="1" x14ac:dyDescent="0.25">
      <c r="A108" s="67"/>
      <c r="B108" s="67"/>
      <c r="C108" s="68"/>
      <c r="D108" s="68"/>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row>
    <row r="109" spans="1:31" ht="24.95" customHeight="1" x14ac:dyDescent="0.25">
      <c r="A109" s="67"/>
      <c r="B109" s="67"/>
      <c r="C109" s="68"/>
      <c r="D109" s="68"/>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row>
    <row r="110" spans="1:31" ht="24.95" customHeight="1" x14ac:dyDescent="0.25">
      <c r="A110" s="67"/>
      <c r="B110" s="67"/>
      <c r="C110" s="68"/>
      <c r="D110" s="68"/>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row>
    <row r="111" spans="1:31" ht="24.95" customHeight="1" x14ac:dyDescent="0.25">
      <c r="A111" s="67"/>
      <c r="B111" s="67"/>
      <c r="C111" s="68"/>
      <c r="D111" s="68"/>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row>
    <row r="112" spans="1:31" ht="24.95" customHeight="1" x14ac:dyDescent="0.25">
      <c r="A112" s="67"/>
      <c r="B112" s="67"/>
      <c r="C112" s="68"/>
      <c r="D112" s="68"/>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row>
    <row r="113" spans="1:31" ht="24.95" customHeight="1" x14ac:dyDescent="0.25">
      <c r="A113" s="67"/>
      <c r="B113" s="67"/>
      <c r="C113" s="68"/>
      <c r="D113" s="68"/>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row>
    <row r="114" spans="1:31" ht="24.95" customHeight="1" x14ac:dyDescent="0.25">
      <c r="A114" s="67"/>
      <c r="B114" s="67"/>
      <c r="C114" s="68"/>
      <c r="D114" s="68"/>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row>
    <row r="115" spans="1:31" ht="24.95" customHeight="1" x14ac:dyDescent="0.25">
      <c r="A115" s="67"/>
      <c r="B115" s="67"/>
      <c r="C115" s="68"/>
      <c r="D115" s="68"/>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row>
    <row r="116" spans="1:31" ht="24.95" customHeight="1" x14ac:dyDescent="0.25">
      <c r="A116" s="67"/>
      <c r="B116" s="67"/>
      <c r="C116" s="68"/>
      <c r="D116" s="68"/>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row>
    <row r="117" spans="1:31" ht="24.95" customHeight="1" x14ac:dyDescent="0.25">
      <c r="A117" s="67"/>
      <c r="B117" s="67"/>
      <c r="C117" s="68"/>
      <c r="D117" s="68"/>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row>
    <row r="118" spans="1:31" ht="24.95" customHeight="1" x14ac:dyDescent="0.25">
      <c r="A118" s="67"/>
      <c r="B118" s="67"/>
      <c r="C118" s="68"/>
      <c r="D118" s="68"/>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row>
    <row r="119" spans="1:31" ht="24.95" customHeight="1" x14ac:dyDescent="0.25">
      <c r="A119" s="67"/>
      <c r="B119" s="67"/>
      <c r="C119" s="68"/>
      <c r="D119" s="68"/>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row>
    <row r="120" spans="1:31" ht="24.95" customHeight="1" x14ac:dyDescent="0.25">
      <c r="A120" s="67"/>
      <c r="B120" s="67"/>
      <c r="C120" s="68"/>
      <c r="D120" s="68"/>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row>
    <row r="121" spans="1:31" ht="24.95" customHeight="1" x14ac:dyDescent="0.25">
      <c r="A121" s="67"/>
      <c r="B121" s="67"/>
      <c r="C121" s="68"/>
      <c r="D121" s="68"/>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row>
    <row r="122" spans="1:31" ht="24.95" customHeight="1" x14ac:dyDescent="0.25">
      <c r="A122" s="67"/>
      <c r="B122" s="67"/>
      <c r="C122" s="68"/>
      <c r="D122" s="68"/>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row>
    <row r="123" spans="1:31" ht="24.95" customHeight="1" x14ac:dyDescent="0.25">
      <c r="A123" s="67"/>
      <c r="B123" s="67"/>
      <c r="C123" s="68"/>
      <c r="D123" s="68"/>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row>
    <row r="124" spans="1:31" ht="24.95" customHeight="1" x14ac:dyDescent="0.25">
      <c r="A124" s="67"/>
      <c r="B124" s="67"/>
      <c r="C124" s="68"/>
      <c r="D124" s="68"/>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row>
    <row r="125" spans="1:31" ht="24.95" customHeight="1" x14ac:dyDescent="0.25">
      <c r="A125" s="67"/>
      <c r="B125" s="67"/>
      <c r="C125" s="68"/>
      <c r="D125" s="68"/>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row>
    <row r="126" spans="1:31" ht="24.95" customHeight="1" x14ac:dyDescent="0.25">
      <c r="A126" s="67"/>
      <c r="B126" s="67"/>
      <c r="C126" s="68"/>
      <c r="D126" s="68"/>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row>
    <row r="127" spans="1:31" ht="24.95" customHeight="1" x14ac:dyDescent="0.25">
      <c r="A127" s="67"/>
      <c r="B127" s="67"/>
      <c r="C127" s="68"/>
      <c r="D127" s="68"/>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row>
    <row r="128" spans="1:31" ht="24.95" customHeight="1" x14ac:dyDescent="0.25">
      <c r="A128" s="67"/>
      <c r="B128" s="67"/>
      <c r="C128" s="68"/>
      <c r="D128" s="68"/>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row>
    <row r="129" spans="1:31" ht="24.95" customHeight="1" x14ac:dyDescent="0.25">
      <c r="A129" s="67"/>
      <c r="B129" s="67"/>
      <c r="C129" s="68"/>
      <c r="D129" s="68"/>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row>
    <row r="130" spans="1:31" ht="24.95" customHeight="1" x14ac:dyDescent="0.25">
      <c r="A130" s="67"/>
      <c r="B130" s="67"/>
      <c r="C130" s="68"/>
      <c r="D130" s="68"/>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row>
    <row r="131" spans="1:31" ht="24.95" customHeight="1" x14ac:dyDescent="0.25">
      <c r="A131" s="67"/>
      <c r="B131" s="67"/>
      <c r="C131" s="68"/>
      <c r="D131" s="68"/>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row>
    <row r="132" spans="1:31" ht="24.95" customHeight="1" x14ac:dyDescent="0.25">
      <c r="A132" s="67"/>
      <c r="B132" s="67"/>
      <c r="C132" s="68"/>
      <c r="D132" s="68"/>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row>
    <row r="133" spans="1:31" ht="24.95" customHeight="1" x14ac:dyDescent="0.25">
      <c r="A133" s="67"/>
      <c r="B133" s="67"/>
      <c r="C133" s="68"/>
      <c r="D133" s="68"/>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row>
    <row r="134" spans="1:31" ht="24.95" customHeight="1" x14ac:dyDescent="0.25">
      <c r="A134" s="67"/>
      <c r="B134" s="67"/>
      <c r="C134" s="68"/>
      <c r="D134" s="68"/>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row>
    <row r="135" spans="1:31" ht="24.95" customHeight="1" x14ac:dyDescent="0.25">
      <c r="A135" s="67"/>
      <c r="B135" s="67"/>
      <c r="C135" s="68"/>
      <c r="D135" s="68"/>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row>
    <row r="136" spans="1:31" ht="24.95" customHeight="1" x14ac:dyDescent="0.25">
      <c r="A136" s="67"/>
      <c r="B136" s="67"/>
      <c r="C136" s="68"/>
      <c r="D136" s="68"/>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row>
    <row r="137" spans="1:31" ht="24.95" customHeight="1" x14ac:dyDescent="0.25">
      <c r="A137" s="67"/>
      <c r="B137" s="67"/>
      <c r="C137" s="68"/>
      <c r="D137" s="68"/>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row>
    <row r="138" spans="1:31" ht="24.95" customHeight="1" x14ac:dyDescent="0.25">
      <c r="A138" s="67"/>
      <c r="B138" s="67"/>
      <c r="C138" s="68"/>
      <c r="D138" s="68"/>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row>
    <row r="139" spans="1:31" ht="24.95" customHeight="1" x14ac:dyDescent="0.25">
      <c r="A139" s="67"/>
      <c r="B139" s="67"/>
      <c r="C139" s="68"/>
      <c r="D139" s="68"/>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row>
    <row r="140" spans="1:31" ht="24.95" customHeight="1" x14ac:dyDescent="0.25">
      <c r="A140" s="67"/>
      <c r="B140" s="67"/>
      <c r="C140" s="68"/>
      <c r="D140" s="68"/>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row>
    <row r="141" spans="1:31" ht="24.95" customHeight="1" x14ac:dyDescent="0.25">
      <c r="A141" s="67"/>
      <c r="B141" s="67"/>
      <c r="C141" s="68"/>
      <c r="D141" s="68"/>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row>
    <row r="142" spans="1:31" ht="24.95" customHeight="1" x14ac:dyDescent="0.25">
      <c r="A142" s="67"/>
      <c r="B142" s="67"/>
      <c r="C142" s="68"/>
      <c r="D142" s="68"/>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row>
    <row r="143" spans="1:31" ht="24.95" customHeight="1" x14ac:dyDescent="0.25">
      <c r="A143" s="67"/>
      <c r="B143" s="67"/>
      <c r="C143" s="68"/>
      <c r="D143" s="68"/>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row>
    <row r="144" spans="1:31" ht="24.95" customHeight="1" x14ac:dyDescent="0.25">
      <c r="A144" s="67"/>
      <c r="B144" s="67"/>
      <c r="C144" s="68"/>
      <c r="D144" s="68"/>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row>
    <row r="145" spans="1:31" ht="24.95" customHeight="1" x14ac:dyDescent="0.25">
      <c r="A145" s="67"/>
      <c r="B145" s="67"/>
      <c r="C145" s="68"/>
      <c r="D145" s="68"/>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row>
    <row r="146" spans="1:31" ht="24.95" customHeight="1" x14ac:dyDescent="0.25">
      <c r="A146" s="67"/>
      <c r="B146" s="67"/>
      <c r="C146" s="68"/>
      <c r="D146" s="68"/>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row>
    <row r="147" spans="1:31" ht="24.95" customHeight="1" x14ac:dyDescent="0.25">
      <c r="A147" s="67"/>
      <c r="B147" s="67"/>
      <c r="C147" s="68"/>
      <c r="D147" s="68"/>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row>
    <row r="148" spans="1:31" ht="24.95" customHeight="1" x14ac:dyDescent="0.25">
      <c r="A148" s="67"/>
      <c r="B148" s="67"/>
      <c r="C148" s="68"/>
      <c r="D148" s="68"/>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row>
    <row r="149" spans="1:31" ht="24.95" customHeight="1" x14ac:dyDescent="0.25">
      <c r="A149" s="67"/>
      <c r="B149" s="67"/>
      <c r="C149" s="68"/>
      <c r="D149" s="68"/>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row>
    <row r="150" spans="1:31" ht="24.95" customHeight="1" x14ac:dyDescent="0.25">
      <c r="A150" s="67"/>
      <c r="B150" s="67"/>
      <c r="C150" s="68"/>
      <c r="D150" s="68"/>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row>
    <row r="151" spans="1:31" ht="24.95" customHeight="1" x14ac:dyDescent="0.25">
      <c r="A151" s="67"/>
      <c r="B151" s="67"/>
      <c r="C151" s="68"/>
      <c r="D151" s="68"/>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row>
    <row r="152" spans="1:31" ht="24.95" customHeight="1" x14ac:dyDescent="0.25">
      <c r="A152" s="67"/>
      <c r="B152" s="67"/>
      <c r="C152" s="68"/>
      <c r="D152" s="68"/>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row>
    <row r="153" spans="1:31" ht="24.95" customHeight="1" x14ac:dyDescent="0.25">
      <c r="A153" s="67"/>
      <c r="B153" s="67"/>
      <c r="C153" s="68"/>
      <c r="D153" s="68"/>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row>
    <row r="154" spans="1:31" ht="24.95" customHeight="1" x14ac:dyDescent="0.25">
      <c r="A154" s="67"/>
      <c r="B154" s="67"/>
      <c r="C154" s="68"/>
      <c r="D154" s="68"/>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row>
    <row r="155" spans="1:31" ht="24.95" customHeight="1" x14ac:dyDescent="0.25">
      <c r="A155" s="67"/>
      <c r="B155" s="67"/>
      <c r="C155" s="68"/>
      <c r="D155" s="68"/>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row>
    <row r="156" spans="1:31" ht="24.95" customHeight="1" x14ac:dyDescent="0.25">
      <c r="A156" s="67"/>
      <c r="B156" s="67"/>
      <c r="C156" s="68"/>
      <c r="D156" s="68"/>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row>
    <row r="157" spans="1:31" ht="24.95" customHeight="1" x14ac:dyDescent="0.25">
      <c r="A157" s="67"/>
      <c r="B157" s="67"/>
      <c r="C157" s="68"/>
      <c r="D157" s="68"/>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row>
    <row r="158" spans="1:31" ht="24.95" customHeight="1" x14ac:dyDescent="0.25">
      <c r="A158" s="67"/>
      <c r="B158" s="67"/>
      <c r="C158" s="68"/>
      <c r="D158" s="68"/>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row>
    <row r="159" spans="1:31" ht="24.95" customHeight="1" x14ac:dyDescent="0.25">
      <c r="A159" s="67"/>
      <c r="B159" s="67"/>
      <c r="C159" s="68"/>
      <c r="D159" s="68"/>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row>
    <row r="160" spans="1:31" ht="24.95" customHeight="1" x14ac:dyDescent="0.25">
      <c r="A160" s="67"/>
      <c r="B160" s="67"/>
      <c r="C160" s="68"/>
      <c r="D160" s="68"/>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row>
    <row r="161" spans="1:31" ht="24.95" customHeight="1" x14ac:dyDescent="0.25">
      <c r="A161" s="67"/>
      <c r="B161" s="67"/>
      <c r="C161" s="68"/>
      <c r="D161" s="68"/>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row>
    <row r="162" spans="1:31" ht="24.95" customHeight="1" x14ac:dyDescent="0.25">
      <c r="A162" s="67"/>
      <c r="B162" s="67"/>
      <c r="C162" s="68"/>
      <c r="D162" s="68"/>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row>
    <row r="163" spans="1:31" ht="24.95" customHeight="1" x14ac:dyDescent="0.25">
      <c r="A163" s="67"/>
      <c r="B163" s="67"/>
      <c r="C163" s="68"/>
      <c r="D163" s="68"/>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row>
    <row r="164" spans="1:31" ht="24.95" customHeight="1" x14ac:dyDescent="0.25">
      <c r="A164" s="67"/>
      <c r="B164" s="67"/>
      <c r="C164" s="68"/>
      <c r="D164" s="68"/>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row>
    <row r="165" spans="1:31" ht="24.95" customHeight="1" x14ac:dyDescent="0.25">
      <c r="A165" s="67"/>
      <c r="B165" s="67"/>
      <c r="C165" s="68"/>
      <c r="D165" s="68"/>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row>
    <row r="166" spans="1:31" ht="24.95" customHeight="1" x14ac:dyDescent="0.25">
      <c r="A166" s="67"/>
      <c r="B166" s="67"/>
      <c r="C166" s="68"/>
      <c r="D166" s="68"/>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row>
    <row r="167" spans="1:31" ht="24.95" customHeight="1" x14ac:dyDescent="0.25">
      <c r="A167" s="67"/>
      <c r="B167" s="67"/>
      <c r="C167" s="68"/>
      <c r="D167" s="68"/>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row>
    <row r="168" spans="1:31" ht="24.95" customHeight="1" x14ac:dyDescent="0.25">
      <c r="A168" s="67"/>
      <c r="B168" s="67"/>
      <c r="C168" s="68"/>
      <c r="D168" s="68"/>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row>
    <row r="169" spans="1:31" ht="24.95" customHeight="1" x14ac:dyDescent="0.25">
      <c r="A169" s="67"/>
      <c r="B169" s="67"/>
      <c r="C169" s="68"/>
      <c r="D169" s="68"/>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row>
    <row r="170" spans="1:31" ht="24.95" customHeight="1" x14ac:dyDescent="0.25">
      <c r="A170" s="67"/>
      <c r="B170" s="67"/>
      <c r="C170" s="68"/>
      <c r="D170" s="68"/>
      <c r="E170" s="67"/>
      <c r="F170" s="67"/>
      <c r="G170" s="67"/>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row>
    <row r="171" spans="1:31" ht="24.95" customHeight="1" x14ac:dyDescent="0.25">
      <c r="A171" s="67"/>
      <c r="B171" s="67"/>
      <c r="C171" s="68"/>
      <c r="D171" s="68"/>
      <c r="E171" s="67"/>
      <c r="F171" s="67"/>
      <c r="G171" s="6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row>
    <row r="172" spans="1:31" ht="24.95" customHeight="1" x14ac:dyDescent="0.25">
      <c r="A172" s="67"/>
      <c r="B172" s="67"/>
      <c r="C172" s="68"/>
      <c r="D172" s="68"/>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row>
    <row r="173" spans="1:31" ht="24.95" customHeight="1" x14ac:dyDescent="0.25">
      <c r="A173" s="67"/>
      <c r="B173" s="67"/>
      <c r="C173" s="68"/>
      <c r="D173" s="68"/>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row>
    <row r="174" spans="1:31" ht="24.95" customHeight="1" x14ac:dyDescent="0.25">
      <c r="A174" s="67"/>
      <c r="B174" s="67"/>
      <c r="C174" s="68"/>
      <c r="D174" s="68"/>
      <c r="E174" s="67"/>
      <c r="F174" s="67"/>
      <c r="G174" s="67"/>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row>
    <row r="175" spans="1:31" ht="24.95" customHeight="1" x14ac:dyDescent="0.25">
      <c r="A175" s="67"/>
      <c r="B175" s="67"/>
      <c r="C175" s="68"/>
      <c r="D175" s="68"/>
      <c r="E175" s="67"/>
      <c r="F175" s="67"/>
      <c r="G175" s="67"/>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row>
    <row r="176" spans="1:31" ht="24.95" customHeight="1" x14ac:dyDescent="0.25">
      <c r="A176" s="67"/>
      <c r="B176" s="67"/>
      <c r="C176" s="68"/>
      <c r="D176" s="68"/>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row>
    <row r="177" spans="1:31" ht="24.95" customHeight="1" x14ac:dyDescent="0.25">
      <c r="A177" s="67"/>
      <c r="B177" s="67"/>
      <c r="C177" s="68"/>
      <c r="D177" s="68"/>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row>
    <row r="178" spans="1:31" ht="24.95" customHeight="1" x14ac:dyDescent="0.25">
      <c r="A178" s="67"/>
      <c r="B178" s="67"/>
      <c r="C178" s="68"/>
      <c r="D178" s="68"/>
      <c r="E178" s="67"/>
      <c r="F178" s="67"/>
      <c r="G178" s="67"/>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row>
    <row r="179" spans="1:31" ht="24.95" customHeight="1" x14ac:dyDescent="0.25">
      <c r="A179" s="67"/>
      <c r="B179" s="67"/>
      <c r="C179" s="68"/>
      <c r="D179" s="68"/>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row>
    <row r="180" spans="1:31" ht="24.95" customHeight="1" x14ac:dyDescent="0.25">
      <c r="A180" s="67"/>
      <c r="B180" s="67"/>
      <c r="C180" s="68"/>
      <c r="D180" s="68"/>
      <c r="E180" s="67"/>
      <c r="F180" s="67"/>
      <c r="G180" s="67"/>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row>
    <row r="181" spans="1:31" ht="24.95" customHeight="1" x14ac:dyDescent="0.25">
      <c r="A181" s="67"/>
      <c r="B181" s="67"/>
      <c r="C181" s="68"/>
      <c r="D181" s="68"/>
      <c r="E181" s="67"/>
      <c r="F181" s="67"/>
      <c r="G181" s="67"/>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row>
    <row r="182" spans="1:31" ht="24.95" customHeight="1" x14ac:dyDescent="0.25">
      <c r="A182" s="67"/>
      <c r="B182" s="67"/>
      <c r="C182" s="68"/>
      <c r="D182" s="68"/>
      <c r="E182" s="67"/>
      <c r="F182" s="67"/>
      <c r="G182" s="67"/>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row>
    <row r="183" spans="1:31" ht="24.95" customHeight="1" x14ac:dyDescent="0.25">
      <c r="A183" s="67"/>
      <c r="B183" s="67"/>
      <c r="C183" s="68"/>
      <c r="D183" s="68"/>
      <c r="E183" s="67"/>
      <c r="F183" s="67"/>
      <c r="G183" s="67"/>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row>
    <row r="184" spans="1:31" ht="24.95" customHeight="1" x14ac:dyDescent="0.25">
      <c r="A184" s="67"/>
      <c r="B184" s="67"/>
      <c r="C184" s="68"/>
      <c r="D184" s="68"/>
      <c r="E184" s="67"/>
      <c r="F184" s="67"/>
      <c r="G184" s="67"/>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row>
    <row r="185" spans="1:31" ht="24.95" customHeight="1" x14ac:dyDescent="0.25">
      <c r="A185" s="67"/>
      <c r="B185" s="67"/>
      <c r="C185" s="68"/>
      <c r="D185" s="68"/>
      <c r="E185" s="67"/>
      <c r="F185" s="67"/>
      <c r="G185" s="67"/>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row>
    <row r="186" spans="1:31" ht="24.95" customHeight="1" x14ac:dyDescent="0.25">
      <c r="A186" s="67"/>
      <c r="B186" s="67"/>
      <c r="C186" s="68"/>
      <c r="D186" s="68"/>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row>
    <row r="187" spans="1:31" ht="24.95" customHeight="1" x14ac:dyDescent="0.25">
      <c r="A187" s="67"/>
      <c r="B187" s="67"/>
      <c r="C187" s="68"/>
      <c r="D187" s="68"/>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row>
    <row r="188" spans="1:31" ht="24.95" customHeight="1" x14ac:dyDescent="0.25">
      <c r="A188" s="67"/>
      <c r="B188" s="67"/>
      <c r="C188" s="68"/>
      <c r="D188" s="68"/>
      <c r="E188" s="67"/>
      <c r="F188" s="67"/>
      <c r="G188" s="67"/>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row>
    <row r="189" spans="1:31" ht="24.95" customHeight="1" x14ac:dyDescent="0.25">
      <c r="A189" s="67"/>
      <c r="B189" s="67"/>
      <c r="C189" s="68"/>
      <c r="D189" s="68"/>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row>
    <row r="190" spans="1:31" ht="24.95" customHeight="1" x14ac:dyDescent="0.25">
      <c r="A190" s="67"/>
      <c r="B190" s="67"/>
      <c r="C190" s="68"/>
      <c r="D190" s="68"/>
      <c r="E190" s="67"/>
      <c r="F190" s="67"/>
      <c r="G190" s="67"/>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row>
    <row r="191" spans="1:31" ht="24.95" customHeight="1" x14ac:dyDescent="0.25">
      <c r="A191" s="67"/>
      <c r="B191" s="67"/>
      <c r="C191" s="68"/>
      <c r="D191" s="68"/>
      <c r="E191" s="67"/>
      <c r="F191" s="67"/>
      <c r="G191" s="67"/>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row>
    <row r="192" spans="1:31" ht="24.95" customHeight="1" x14ac:dyDescent="0.25">
      <c r="A192" s="67"/>
      <c r="B192" s="67"/>
      <c r="C192" s="68"/>
      <c r="D192" s="68"/>
      <c r="E192" s="67"/>
      <c r="F192" s="67"/>
      <c r="G192" s="6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row>
    <row r="193" spans="1:31" ht="24.95" customHeight="1" x14ac:dyDescent="0.25">
      <c r="A193" s="67"/>
      <c r="B193" s="67"/>
      <c r="C193" s="68"/>
      <c r="D193" s="68"/>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row>
    <row r="194" spans="1:31" ht="24.95" customHeight="1" x14ac:dyDescent="0.25">
      <c r="A194" s="67"/>
      <c r="B194" s="67"/>
      <c r="C194" s="68"/>
      <c r="D194" s="68"/>
      <c r="E194" s="67"/>
      <c r="F194" s="67"/>
      <c r="G194" s="6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row>
    <row r="195" spans="1:31" ht="24.95" customHeight="1" x14ac:dyDescent="0.25">
      <c r="A195" s="67"/>
      <c r="B195" s="67"/>
      <c r="C195" s="68"/>
      <c r="D195" s="68"/>
      <c r="E195" s="67"/>
      <c r="F195" s="67"/>
      <c r="G195" s="6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row>
    <row r="196" spans="1:31" ht="24.95" customHeight="1" x14ac:dyDescent="0.25">
      <c r="A196" s="67"/>
      <c r="B196" s="67"/>
      <c r="C196" s="68"/>
      <c r="D196" s="68"/>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row>
    <row r="197" spans="1:31" ht="24.95" customHeight="1" x14ac:dyDescent="0.25">
      <c r="A197" s="67"/>
      <c r="B197" s="67"/>
      <c r="C197" s="68"/>
      <c r="D197" s="68"/>
      <c r="E197" s="67"/>
      <c r="F197" s="6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row>
    <row r="198" spans="1:31" ht="24.95" customHeight="1" x14ac:dyDescent="0.25">
      <c r="A198" s="67"/>
      <c r="B198" s="67"/>
      <c r="C198" s="68"/>
      <c r="D198" s="68"/>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row>
    <row r="199" spans="1:31" ht="24.95" customHeight="1" x14ac:dyDescent="0.25">
      <c r="A199" s="67"/>
      <c r="B199" s="67"/>
      <c r="C199" s="68"/>
      <c r="D199" s="68"/>
      <c r="E199" s="67"/>
      <c r="F199" s="67"/>
      <c r="G199" s="67"/>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row>
    <row r="200" spans="1:31" ht="24.95" customHeight="1" x14ac:dyDescent="0.25">
      <c r="A200" s="67"/>
      <c r="B200" s="67"/>
      <c r="C200" s="68"/>
      <c r="D200" s="68"/>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row>
    <row r="201" spans="1:31" ht="24.95" customHeight="1" x14ac:dyDescent="0.25">
      <c r="A201" s="67"/>
      <c r="B201" s="67"/>
      <c r="C201" s="68"/>
      <c r="D201" s="68"/>
      <c r="E201" s="67"/>
      <c r="F201" s="67"/>
      <c r="G201" s="67"/>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row>
    <row r="202" spans="1:31" x14ac:dyDescent="0.25">
      <c r="A202" s="67"/>
      <c r="B202" s="67"/>
      <c r="C202" s="68"/>
      <c r="D202" s="68"/>
      <c r="E202" s="67"/>
      <c r="F202" s="67"/>
      <c r="G202" s="67"/>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row>
    <row r="203" spans="1:31" x14ac:dyDescent="0.25">
      <c r="A203" s="67"/>
      <c r="B203" s="67"/>
      <c r="C203" s="68"/>
      <c r="D203" s="68"/>
      <c r="E203" s="67"/>
      <c r="F203" s="67"/>
      <c r="G203" s="67"/>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row>
    <row r="204" spans="1:31" x14ac:dyDescent="0.25">
      <c r="A204" s="67"/>
      <c r="B204" s="67"/>
      <c r="C204" s="68"/>
      <c r="D204" s="68"/>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row>
    <row r="205" spans="1:31" x14ac:dyDescent="0.25">
      <c r="A205" s="67"/>
      <c r="B205" s="67"/>
      <c r="C205" s="68"/>
      <c r="D205" s="68"/>
      <c r="E205" s="67"/>
      <c r="F205" s="67"/>
      <c r="G205" s="67"/>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row>
    <row r="206" spans="1:31" x14ac:dyDescent="0.25">
      <c r="A206" s="67"/>
      <c r="B206" s="67"/>
      <c r="C206" s="68"/>
      <c r="D206" s="68"/>
      <c r="E206" s="67"/>
      <c r="F206" s="67"/>
      <c r="G206" s="67"/>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row>
    <row r="207" spans="1:31" x14ac:dyDescent="0.25">
      <c r="A207" s="67"/>
      <c r="B207" s="67"/>
      <c r="C207" s="68"/>
      <c r="D207" s="68"/>
      <c r="E207" s="67"/>
      <c r="F207" s="67"/>
      <c r="G207" s="67"/>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row>
    <row r="208" spans="1:31" x14ac:dyDescent="0.25">
      <c r="A208" s="67"/>
      <c r="B208" s="67"/>
      <c r="C208" s="68"/>
      <c r="D208" s="68"/>
      <c r="E208" s="67"/>
      <c r="F208" s="67"/>
      <c r="G208" s="67"/>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row>
    <row r="209" spans="1:31" x14ac:dyDescent="0.25">
      <c r="A209" s="67"/>
      <c r="B209" s="67"/>
      <c r="C209" s="68"/>
      <c r="D209" s="68"/>
      <c r="E209" s="67"/>
      <c r="F209" s="67"/>
      <c r="G209" s="67"/>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row>
    <row r="210" spans="1:31" x14ac:dyDescent="0.25">
      <c r="A210" s="67"/>
      <c r="B210" s="67"/>
      <c r="C210" s="68"/>
      <c r="D210" s="68"/>
      <c r="E210" s="67"/>
      <c r="F210" s="67"/>
      <c r="G210" s="67"/>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row>
    <row r="211" spans="1:31" x14ac:dyDescent="0.25">
      <c r="A211" s="67"/>
      <c r="B211" s="67"/>
      <c r="C211" s="68"/>
      <c r="D211" s="68"/>
      <c r="E211" s="67"/>
      <c r="F211" s="67"/>
      <c r="G211" s="67"/>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row>
    <row r="212" spans="1:31" x14ac:dyDescent="0.25">
      <c r="A212" s="67"/>
      <c r="B212" s="67"/>
      <c r="C212" s="68"/>
      <c r="D212" s="68"/>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row>
    <row r="213" spans="1:31" x14ac:dyDescent="0.25">
      <c r="A213" s="67"/>
      <c r="B213" s="67"/>
      <c r="C213" s="68"/>
      <c r="D213" s="68"/>
      <c r="E213" s="67"/>
      <c r="F213" s="67"/>
      <c r="G213" s="67"/>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row>
    <row r="214" spans="1:31" x14ac:dyDescent="0.25">
      <c r="A214" s="67"/>
      <c r="B214" s="67"/>
      <c r="C214" s="68"/>
      <c r="D214" s="68"/>
      <c r="E214" s="67"/>
      <c r="F214" s="67"/>
      <c r="G214" s="67"/>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row>
    <row r="215" spans="1:31" x14ac:dyDescent="0.25">
      <c r="A215" s="67"/>
      <c r="B215" s="67"/>
      <c r="C215" s="68"/>
      <c r="D215" s="68"/>
      <c r="E215" s="67"/>
      <c r="F215" s="6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row>
    <row r="216" spans="1:31" x14ac:dyDescent="0.25">
      <c r="A216" s="67"/>
      <c r="B216" s="67"/>
      <c r="C216" s="68"/>
      <c r="D216" s="68"/>
      <c r="E216" s="67"/>
      <c r="F216" s="67"/>
      <c r="G216" s="6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row>
    <row r="217" spans="1:31" x14ac:dyDescent="0.25">
      <c r="A217" s="67"/>
      <c r="B217" s="67"/>
      <c r="C217" s="68"/>
      <c r="D217" s="68"/>
      <c r="E217" s="67"/>
      <c r="F217" s="67"/>
      <c r="G217" s="6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row>
    <row r="218" spans="1:31" x14ac:dyDescent="0.25">
      <c r="A218" s="67"/>
      <c r="B218" s="67"/>
      <c r="C218" s="68"/>
      <c r="D218" s="68"/>
      <c r="E218" s="67"/>
      <c r="F218" s="67"/>
      <c r="G218" s="67"/>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row>
    <row r="219" spans="1:31" x14ac:dyDescent="0.25">
      <c r="A219" s="67"/>
      <c r="B219" s="67"/>
      <c r="C219" s="68"/>
      <c r="D219" s="68"/>
      <c r="E219" s="67"/>
      <c r="F219" s="67"/>
      <c r="G219" s="67"/>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row>
    <row r="220" spans="1:31" x14ac:dyDescent="0.25">
      <c r="A220" s="67"/>
      <c r="B220" s="67"/>
      <c r="C220" s="68"/>
      <c r="D220" s="68"/>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row>
    <row r="221" spans="1:31" x14ac:dyDescent="0.25">
      <c r="A221" s="67"/>
      <c r="B221" s="67"/>
      <c r="C221" s="68"/>
      <c r="D221" s="68"/>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row>
    <row r="222" spans="1:31" x14ac:dyDescent="0.25">
      <c r="A222" s="67"/>
      <c r="B222" s="67"/>
      <c r="C222" s="68"/>
      <c r="D222" s="68"/>
      <c r="E222" s="67"/>
      <c r="F222" s="67"/>
      <c r="G222" s="67"/>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row>
    <row r="223" spans="1:31" x14ac:dyDescent="0.25">
      <c r="A223" s="67"/>
      <c r="B223" s="67"/>
      <c r="C223" s="68"/>
      <c r="D223" s="68"/>
      <c r="E223" s="67"/>
      <c r="F223" s="67"/>
      <c r="G223" s="67"/>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row>
    <row r="224" spans="1:31" x14ac:dyDescent="0.25">
      <c r="A224" s="67"/>
      <c r="B224" s="67"/>
      <c r="C224" s="68"/>
      <c r="D224" s="68"/>
      <c r="E224" s="67"/>
      <c r="F224" s="67"/>
      <c r="G224" s="67"/>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row>
    <row r="225" spans="1:31" x14ac:dyDescent="0.25">
      <c r="A225" s="67"/>
      <c r="B225" s="67"/>
      <c r="C225" s="68"/>
      <c r="D225" s="68"/>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row>
    <row r="226" spans="1:31" x14ac:dyDescent="0.25">
      <c r="A226" s="67"/>
      <c r="B226" s="67"/>
      <c r="C226" s="68"/>
      <c r="D226" s="68"/>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row>
    <row r="227" spans="1:31" x14ac:dyDescent="0.25">
      <c r="A227" s="67"/>
      <c r="B227" s="67"/>
      <c r="C227" s="68"/>
      <c r="D227" s="68"/>
      <c r="E227" s="67"/>
      <c r="F227" s="67"/>
      <c r="G227" s="67"/>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row>
    <row r="228" spans="1:31" x14ac:dyDescent="0.25">
      <c r="A228" s="67"/>
      <c r="B228" s="67"/>
      <c r="C228" s="68"/>
      <c r="D228" s="68"/>
      <c r="E228" s="67"/>
      <c r="F228" s="67"/>
      <c r="G228" s="67"/>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row>
    <row r="229" spans="1:31" x14ac:dyDescent="0.25">
      <c r="A229" s="67"/>
      <c r="B229" s="67"/>
      <c r="C229" s="68"/>
      <c r="D229" s="68"/>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row>
    <row r="230" spans="1:31" x14ac:dyDescent="0.25">
      <c r="A230" s="67"/>
      <c r="B230" s="67"/>
      <c r="C230" s="68"/>
      <c r="D230" s="68"/>
      <c r="E230" s="67"/>
      <c r="F230" s="67"/>
      <c r="G230" s="67"/>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row>
    <row r="231" spans="1:31" x14ac:dyDescent="0.25">
      <c r="A231" s="67"/>
      <c r="B231" s="67"/>
      <c r="C231" s="68"/>
      <c r="D231" s="68"/>
      <c r="E231" s="67"/>
      <c r="F231" s="67"/>
      <c r="G231" s="67"/>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row>
    <row r="232" spans="1:31" x14ac:dyDescent="0.25">
      <c r="A232" s="67"/>
      <c r="B232" s="67"/>
      <c r="C232" s="68"/>
      <c r="D232" s="68"/>
      <c r="E232" s="67"/>
      <c r="F232" s="67"/>
      <c r="G232" s="67"/>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row>
    <row r="233" spans="1:31" x14ac:dyDescent="0.25">
      <c r="A233" s="67"/>
      <c r="B233" s="67"/>
      <c r="C233" s="68"/>
      <c r="D233" s="68"/>
      <c r="E233" s="67"/>
      <c r="F233" s="67"/>
      <c r="G233" s="67"/>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row>
    <row r="234" spans="1:31" x14ac:dyDescent="0.25">
      <c r="A234" s="67"/>
      <c r="B234" s="67"/>
      <c r="C234" s="68"/>
      <c r="D234" s="68"/>
      <c r="E234" s="67"/>
      <c r="F234" s="67"/>
      <c r="G234" s="67"/>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row>
    <row r="235" spans="1:31" x14ac:dyDescent="0.25">
      <c r="A235" s="67"/>
      <c r="B235" s="67"/>
      <c r="C235" s="68"/>
      <c r="D235" s="68"/>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row>
    <row r="236" spans="1:31" x14ac:dyDescent="0.25">
      <c r="A236" s="67"/>
      <c r="B236" s="67"/>
      <c r="C236" s="68"/>
      <c r="D236" s="68"/>
      <c r="E236" s="67"/>
      <c r="F236" s="67"/>
      <c r="G236" s="67"/>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row>
    <row r="237" spans="1:31" x14ac:dyDescent="0.25">
      <c r="A237" s="67"/>
      <c r="B237" s="67"/>
      <c r="C237" s="68"/>
      <c r="D237" s="68"/>
      <c r="E237" s="67"/>
      <c r="F237" s="67"/>
      <c r="G237" s="67"/>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row>
    <row r="238" spans="1:31" x14ac:dyDescent="0.25">
      <c r="A238" s="67"/>
      <c r="B238" s="67"/>
      <c r="C238" s="68"/>
      <c r="D238" s="68"/>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row>
    <row r="239" spans="1:31" x14ac:dyDescent="0.25">
      <c r="A239" s="67"/>
      <c r="B239" s="67"/>
      <c r="C239" s="68"/>
      <c r="D239" s="68"/>
      <c r="E239" s="67"/>
      <c r="F239" s="67"/>
      <c r="G239" s="67"/>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row>
    <row r="240" spans="1:31" x14ac:dyDescent="0.25">
      <c r="A240" s="67"/>
      <c r="B240" s="67"/>
      <c r="C240" s="68"/>
      <c r="D240" s="68"/>
      <c r="E240" s="67"/>
      <c r="F240" s="67"/>
      <c r="G240" s="67"/>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row>
    <row r="241" spans="1:31" x14ac:dyDescent="0.25">
      <c r="A241" s="67"/>
      <c r="B241" s="67"/>
      <c r="C241" s="68"/>
      <c r="D241" s="68"/>
      <c r="E241" s="67"/>
      <c r="F241" s="67"/>
      <c r="G241" s="67"/>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row>
    <row r="242" spans="1:31" x14ac:dyDescent="0.25">
      <c r="A242" s="67"/>
      <c r="B242" s="67"/>
      <c r="C242" s="68"/>
      <c r="D242" s="68"/>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row>
    <row r="243" spans="1:31" x14ac:dyDescent="0.25">
      <c r="A243" s="67"/>
      <c r="B243" s="67"/>
      <c r="C243" s="68"/>
      <c r="D243" s="68"/>
      <c r="E243" s="67"/>
      <c r="F243" s="67"/>
      <c r="G243" s="67"/>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row>
    <row r="244" spans="1:31" x14ac:dyDescent="0.25">
      <c r="A244" s="67"/>
      <c r="B244" s="67"/>
      <c r="C244" s="68"/>
      <c r="D244" s="68"/>
      <c r="E244" s="67"/>
      <c r="F244" s="67"/>
      <c r="G244" s="6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row>
    <row r="245" spans="1:31" x14ac:dyDescent="0.25">
      <c r="A245" s="67"/>
      <c r="B245" s="67"/>
      <c r="C245" s="68"/>
      <c r="D245" s="68"/>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row>
    <row r="246" spans="1:31" x14ac:dyDescent="0.25">
      <c r="A246" s="67"/>
      <c r="B246" s="67"/>
      <c r="C246" s="68"/>
      <c r="D246" s="68"/>
      <c r="E246" s="67"/>
      <c r="F246" s="67"/>
      <c r="G246" s="6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row>
    <row r="247" spans="1:31" x14ac:dyDescent="0.25">
      <c r="A247" s="67"/>
      <c r="B247" s="67"/>
      <c r="C247" s="68"/>
      <c r="D247" s="68"/>
      <c r="E247" s="67"/>
      <c r="F247" s="67"/>
      <c r="G247" s="6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row>
    <row r="248" spans="1:31" x14ac:dyDescent="0.25">
      <c r="A248" s="67"/>
      <c r="B248" s="67"/>
      <c r="C248" s="68"/>
      <c r="D248" s="68"/>
      <c r="E248" s="67"/>
      <c r="F248" s="67"/>
      <c r="G248" s="67"/>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row>
    <row r="249" spans="1:31" x14ac:dyDescent="0.25">
      <c r="A249" s="67"/>
      <c r="B249" s="67"/>
      <c r="C249" s="68"/>
      <c r="D249" s="68"/>
      <c r="E249" s="67"/>
      <c r="F249" s="67"/>
      <c r="G249" s="67"/>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row>
    <row r="250" spans="1:31" x14ac:dyDescent="0.25">
      <c r="A250" s="67"/>
      <c r="B250" s="67"/>
      <c r="C250" s="68"/>
      <c r="D250" s="68"/>
      <c r="E250" s="67"/>
      <c r="F250" s="67"/>
      <c r="G250" s="67"/>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row>
    <row r="251" spans="1:31" x14ac:dyDescent="0.25">
      <c r="A251" s="67"/>
      <c r="B251" s="67"/>
      <c r="C251" s="68"/>
      <c r="D251" s="68"/>
      <c r="E251" s="67"/>
      <c r="F251" s="67"/>
      <c r="G251" s="67"/>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row>
    <row r="252" spans="1:31" x14ac:dyDescent="0.25">
      <c r="A252" s="67"/>
      <c r="B252" s="67"/>
      <c r="C252" s="68"/>
      <c r="D252" s="68"/>
      <c r="E252" s="67"/>
      <c r="F252" s="67"/>
      <c r="G252" s="67"/>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row>
    <row r="253" spans="1:31" x14ac:dyDescent="0.25">
      <c r="A253" s="67"/>
      <c r="B253" s="67"/>
      <c r="C253" s="68"/>
      <c r="D253" s="68"/>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row>
    <row r="254" spans="1:31" x14ac:dyDescent="0.25">
      <c r="A254" s="67"/>
      <c r="B254" s="67"/>
      <c r="C254" s="68"/>
      <c r="D254" s="68"/>
      <c r="E254" s="67"/>
      <c r="F254" s="67"/>
      <c r="G254" s="67"/>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row>
    <row r="255" spans="1:31" x14ac:dyDescent="0.25">
      <c r="A255" s="67"/>
      <c r="B255" s="67"/>
      <c r="C255" s="68"/>
      <c r="D255" s="68"/>
      <c r="E255" s="67"/>
      <c r="F255" s="67"/>
      <c r="G255" s="67"/>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row>
    <row r="256" spans="1:31" x14ac:dyDescent="0.25">
      <c r="A256" s="67"/>
      <c r="B256" s="67"/>
      <c r="C256" s="68"/>
      <c r="D256" s="68"/>
      <c r="E256" s="67"/>
      <c r="F256" s="67"/>
      <c r="G256" s="67"/>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row>
    <row r="257" spans="1:31" x14ac:dyDescent="0.25">
      <c r="A257" s="67"/>
      <c r="B257" s="67"/>
      <c r="C257" s="68"/>
      <c r="D257" s="68"/>
      <c r="E257" s="67"/>
      <c r="F257" s="67"/>
      <c r="G257" s="67"/>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row>
    <row r="258" spans="1:31" x14ac:dyDescent="0.25">
      <c r="A258" s="67"/>
      <c r="B258" s="67"/>
      <c r="C258" s="68"/>
      <c r="D258" s="68"/>
      <c r="E258" s="67"/>
      <c r="F258" s="67"/>
      <c r="G258" s="67"/>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row>
    <row r="259" spans="1:31" x14ac:dyDescent="0.25">
      <c r="A259" s="67"/>
      <c r="B259" s="67"/>
      <c r="C259" s="68"/>
      <c r="D259" s="68"/>
      <c r="E259" s="67"/>
      <c r="F259" s="67"/>
      <c r="G259" s="67"/>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row>
    <row r="260" spans="1:31" x14ac:dyDescent="0.25">
      <c r="A260" s="67"/>
      <c r="B260" s="67"/>
      <c r="C260" s="68"/>
      <c r="D260" s="68"/>
      <c r="E260" s="67"/>
      <c r="F260" s="67"/>
      <c r="G260" s="67"/>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row>
    <row r="261" spans="1:31" x14ac:dyDescent="0.25">
      <c r="A261" s="67"/>
      <c r="B261" s="67"/>
      <c r="C261" s="68"/>
      <c r="D261" s="68"/>
      <c r="E261" s="67"/>
      <c r="F261" s="67"/>
      <c r="G261" s="67"/>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row>
    <row r="262" spans="1:31" x14ac:dyDescent="0.25">
      <c r="A262" s="67"/>
      <c r="B262" s="67"/>
      <c r="C262" s="68"/>
      <c r="D262" s="68"/>
      <c r="E262" s="67"/>
      <c r="F262" s="67"/>
      <c r="G262" s="67"/>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row>
    <row r="263" spans="1:31" x14ac:dyDescent="0.25">
      <c r="A263" s="67"/>
      <c r="B263" s="67"/>
      <c r="C263" s="68"/>
      <c r="D263" s="68"/>
      <c r="E263" s="67"/>
      <c r="F263" s="67"/>
      <c r="G263" s="67"/>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row>
    <row r="264" spans="1:31" x14ac:dyDescent="0.25">
      <c r="A264" s="67"/>
      <c r="B264" s="67"/>
      <c r="C264" s="68"/>
      <c r="D264" s="68"/>
      <c r="E264" s="67"/>
      <c r="F264" s="67"/>
      <c r="G264" s="67"/>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row>
    <row r="265" spans="1:31" x14ac:dyDescent="0.25">
      <c r="A265" s="67"/>
      <c r="B265" s="67"/>
      <c r="C265" s="68"/>
      <c r="D265" s="68"/>
      <c r="E265" s="67"/>
      <c r="F265" s="67"/>
      <c r="G265" s="67"/>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row>
    <row r="266" spans="1:31" x14ac:dyDescent="0.25">
      <c r="A266" s="67"/>
      <c r="B266" s="67"/>
      <c r="C266" s="68"/>
      <c r="D266" s="68"/>
      <c r="E266" s="67"/>
      <c r="F266" s="67"/>
      <c r="G266" s="67"/>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row>
    <row r="267" spans="1:31" x14ac:dyDescent="0.25">
      <c r="A267" s="67"/>
      <c r="B267" s="67"/>
      <c r="C267" s="68"/>
      <c r="D267" s="68"/>
      <c r="E267" s="67"/>
      <c r="F267" s="67"/>
      <c r="G267" s="67"/>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row>
    <row r="268" spans="1:31" x14ac:dyDescent="0.25">
      <c r="A268" s="67"/>
      <c r="B268" s="67"/>
      <c r="C268" s="68"/>
      <c r="D268" s="68"/>
      <c r="E268" s="67"/>
      <c r="F268" s="67"/>
      <c r="G268" s="67"/>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row>
    <row r="269" spans="1:31" x14ac:dyDescent="0.25">
      <c r="A269" s="67"/>
      <c r="B269" s="67"/>
      <c r="C269" s="68"/>
      <c r="D269" s="68"/>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row>
    <row r="270" spans="1:31" x14ac:dyDescent="0.25">
      <c r="A270" s="67"/>
      <c r="B270" s="67"/>
      <c r="C270" s="68"/>
      <c r="D270" s="68"/>
      <c r="E270" s="67"/>
      <c r="F270" s="67"/>
      <c r="G270" s="67"/>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row>
    <row r="271" spans="1:31" x14ac:dyDescent="0.25">
      <c r="A271" s="67"/>
      <c r="B271" s="67"/>
      <c r="C271" s="68"/>
      <c r="D271" s="68"/>
      <c r="E271" s="67"/>
      <c r="F271" s="67"/>
      <c r="G271" s="67"/>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row>
    <row r="272" spans="1:31" x14ac:dyDescent="0.25">
      <c r="A272" s="67"/>
      <c r="B272" s="67"/>
      <c r="C272" s="68"/>
      <c r="D272" s="68"/>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row>
    <row r="273" spans="1:31" x14ac:dyDescent="0.25">
      <c r="A273" s="67"/>
      <c r="B273" s="67"/>
      <c r="C273" s="68"/>
      <c r="D273" s="68"/>
      <c r="E273" s="67"/>
      <c r="F273" s="67"/>
      <c r="G273" s="67"/>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row>
    <row r="274" spans="1:31" x14ac:dyDescent="0.25">
      <c r="A274" s="67"/>
      <c r="B274" s="67"/>
      <c r="C274" s="68"/>
      <c r="D274" s="68"/>
      <c r="E274" s="67"/>
      <c r="F274" s="67"/>
      <c r="G274" s="67"/>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row>
    <row r="275" spans="1:31" x14ac:dyDescent="0.25">
      <c r="A275" s="67"/>
      <c r="B275" s="67"/>
      <c r="C275" s="68"/>
      <c r="D275" s="68"/>
      <c r="E275" s="67"/>
      <c r="F275" s="67"/>
      <c r="G275" s="67"/>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row>
    <row r="276" spans="1:31" x14ac:dyDescent="0.25">
      <c r="A276" s="67"/>
      <c r="B276" s="67"/>
      <c r="C276" s="68"/>
      <c r="D276" s="68"/>
      <c r="E276" s="67"/>
      <c r="F276" s="67"/>
      <c r="G276" s="67"/>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row>
    <row r="277" spans="1:31" x14ac:dyDescent="0.25">
      <c r="A277" s="67"/>
      <c r="B277" s="67"/>
      <c r="C277" s="68"/>
      <c r="D277" s="68"/>
      <c r="E277" s="67"/>
      <c r="F277" s="67"/>
      <c r="G277" s="67"/>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row>
    <row r="278" spans="1:31" x14ac:dyDescent="0.25">
      <c r="A278" s="67"/>
      <c r="B278" s="67"/>
      <c r="C278" s="68"/>
      <c r="D278" s="68"/>
      <c r="E278" s="67"/>
      <c r="F278" s="67"/>
      <c r="G278" s="67"/>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row>
    <row r="279" spans="1:31" x14ac:dyDescent="0.25">
      <c r="A279" s="67"/>
      <c r="B279" s="67"/>
      <c r="C279" s="68"/>
      <c r="D279" s="68"/>
      <c r="E279" s="67"/>
      <c r="F279" s="67"/>
      <c r="G279" s="67"/>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row>
    <row r="280" spans="1:31" x14ac:dyDescent="0.25">
      <c r="A280" s="67"/>
      <c r="B280" s="67"/>
      <c r="C280" s="68"/>
      <c r="D280" s="68"/>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row>
    <row r="281" spans="1:31" x14ac:dyDescent="0.25">
      <c r="A281" s="67"/>
      <c r="B281" s="67"/>
      <c r="C281" s="68"/>
      <c r="D281" s="68"/>
      <c r="E281" s="67"/>
      <c r="F281" s="67"/>
      <c r="G281" s="67"/>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row>
    <row r="282" spans="1:31" x14ac:dyDescent="0.25">
      <c r="A282" s="67"/>
      <c r="B282" s="67"/>
      <c r="C282" s="68"/>
      <c r="D282" s="68"/>
      <c r="E282" s="67"/>
      <c r="F282" s="67"/>
      <c r="G282" s="67"/>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row>
    <row r="283" spans="1:31" x14ac:dyDescent="0.25">
      <c r="A283" s="67"/>
      <c r="B283" s="67"/>
      <c r="C283" s="68"/>
      <c r="D283" s="68"/>
      <c r="E283" s="67"/>
      <c r="F283" s="67"/>
      <c r="G283" s="67"/>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row>
    <row r="284" spans="1:31" x14ac:dyDescent="0.25">
      <c r="A284" s="67"/>
      <c r="B284" s="67"/>
      <c r="C284" s="68"/>
      <c r="D284" s="68"/>
      <c r="E284" s="67"/>
      <c r="F284" s="67"/>
      <c r="G284" s="67"/>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row>
    <row r="285" spans="1:31" x14ac:dyDescent="0.25">
      <c r="A285" s="67"/>
      <c r="B285" s="67"/>
      <c r="C285" s="68"/>
      <c r="D285" s="68"/>
      <c r="E285" s="67"/>
      <c r="F285" s="67"/>
      <c r="G285" s="67"/>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row>
    <row r="286" spans="1:31" x14ac:dyDescent="0.25">
      <c r="A286" s="67"/>
      <c r="B286" s="67"/>
      <c r="C286" s="68"/>
      <c r="D286" s="68"/>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row>
    <row r="287" spans="1:31" x14ac:dyDescent="0.25">
      <c r="A287" s="67"/>
      <c r="B287" s="67"/>
      <c r="C287" s="68"/>
      <c r="D287" s="68"/>
      <c r="E287" s="67"/>
      <c r="F287" s="67"/>
      <c r="G287" s="67"/>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row>
    <row r="288" spans="1:31" x14ac:dyDescent="0.25">
      <c r="A288" s="67"/>
      <c r="B288" s="67"/>
      <c r="C288" s="68"/>
      <c r="D288" s="68"/>
      <c r="E288" s="67"/>
      <c r="F288" s="67"/>
      <c r="G288" s="67"/>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row>
    <row r="289" spans="1:31" x14ac:dyDescent="0.25">
      <c r="A289" s="67"/>
      <c r="B289" s="67"/>
      <c r="C289" s="68"/>
      <c r="D289" s="68"/>
      <c r="E289" s="67"/>
      <c r="F289" s="67"/>
      <c r="G289" s="67"/>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row>
    <row r="290" spans="1:31" x14ac:dyDescent="0.25">
      <c r="A290" s="67"/>
      <c r="B290" s="67"/>
      <c r="C290" s="68"/>
      <c r="D290" s="68"/>
      <c r="E290" s="67"/>
      <c r="F290" s="67"/>
      <c r="G290" s="67"/>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row>
    <row r="291" spans="1:31" x14ac:dyDescent="0.25">
      <c r="A291" s="67"/>
      <c r="B291" s="67"/>
      <c r="C291" s="68"/>
      <c r="D291" s="68"/>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row>
    <row r="292" spans="1:31" x14ac:dyDescent="0.25">
      <c r="A292" s="67"/>
      <c r="B292" s="67"/>
      <c r="C292" s="68"/>
      <c r="D292" s="68"/>
      <c r="E292" s="67"/>
      <c r="F292" s="67"/>
      <c r="G292" s="67"/>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row>
    <row r="293" spans="1:31" x14ac:dyDescent="0.25">
      <c r="A293" s="67"/>
      <c r="B293" s="67"/>
      <c r="C293" s="68"/>
      <c r="D293" s="68"/>
      <c r="E293" s="67"/>
      <c r="F293" s="67"/>
      <c r="G293" s="67"/>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row>
    <row r="294" spans="1:31" x14ac:dyDescent="0.25">
      <c r="A294" s="67"/>
      <c r="B294" s="67"/>
      <c r="C294" s="68"/>
      <c r="D294" s="68"/>
      <c r="E294" s="67"/>
      <c r="F294" s="67"/>
      <c r="G294" s="67"/>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row>
    <row r="295" spans="1:31" x14ac:dyDescent="0.25">
      <c r="A295" s="67"/>
      <c r="B295" s="67"/>
      <c r="C295" s="68"/>
      <c r="D295" s="68"/>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row>
    <row r="296" spans="1:31" x14ac:dyDescent="0.25">
      <c r="A296" s="67"/>
      <c r="B296" s="67"/>
      <c r="C296" s="68"/>
      <c r="D296" s="68"/>
      <c r="E296" s="67"/>
      <c r="F296" s="67"/>
      <c r="G296" s="67"/>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row>
    <row r="297" spans="1:31" x14ac:dyDescent="0.25">
      <c r="A297" s="67"/>
      <c r="B297" s="67"/>
      <c r="C297" s="68"/>
      <c r="D297" s="68"/>
      <c r="E297" s="67"/>
      <c r="F297" s="67"/>
      <c r="G297" s="67"/>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row>
    <row r="298" spans="1:31" x14ac:dyDescent="0.25">
      <c r="A298" s="67"/>
      <c r="B298" s="67"/>
      <c r="C298" s="68"/>
      <c r="D298" s="68"/>
      <c r="E298" s="67"/>
      <c r="F298" s="67"/>
      <c r="G298" s="67"/>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row>
    <row r="299" spans="1:31" x14ac:dyDescent="0.25">
      <c r="A299" s="67"/>
      <c r="B299" s="67"/>
      <c r="C299" s="68"/>
      <c r="D299" s="68"/>
      <c r="E299" s="67"/>
      <c r="F299" s="67"/>
      <c r="G299" s="67"/>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row>
    <row r="300" spans="1:31" x14ac:dyDescent="0.25">
      <c r="A300" s="67"/>
      <c r="B300" s="67"/>
      <c r="C300" s="68"/>
      <c r="D300" s="68"/>
      <c r="E300" s="67"/>
      <c r="F300" s="67"/>
      <c r="G300" s="67"/>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row>
    <row r="301" spans="1:31" x14ac:dyDescent="0.25">
      <c r="A301" s="67"/>
      <c r="B301" s="67"/>
      <c r="C301" s="68"/>
      <c r="D301" s="68"/>
      <c r="E301" s="67"/>
      <c r="F301" s="67"/>
      <c r="G301" s="67"/>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row>
  </sheetData>
  <sheetProtection password="CF7A" sheet="1" objects="1" scenarios="1"/>
  <dataValidations count="1">
    <dataValidation type="list" allowBlank="1" showInputMessage="1" showErrorMessage="1" sqref="E2:AE301">
      <formula1>RESPUESTA</formula1>
    </dataValidation>
  </dataValidations>
  <hyperlinks>
    <hyperlink ref="O1" location="'Analisis Pregunta (11)'!A1" display="11"/>
    <hyperlink ref="E1" location="'Analisis Pregunta (1)'!A1" display="1"/>
    <hyperlink ref="F1" location="'Analisis Pregunta (2)'!A1" display="2"/>
    <hyperlink ref="G1" location="'Analisis Pregunta (3)'!A1" display="3"/>
    <hyperlink ref="H1" location="'Analisis Pregunta (4)'!A1" display="4"/>
    <hyperlink ref="I1" location="'Analisis Pregunta (5)'!A1" display="5"/>
    <hyperlink ref="J1" location="'Analisis Pregunta (6)'!A1" display="6"/>
    <hyperlink ref="K1" location="'Analisis Pregunta (7)'!A1" display="7"/>
    <hyperlink ref="L1" location="'Analisis Pregunta (8)'!A1" display="8"/>
    <hyperlink ref="M1" location="'Analisis Pregunta (9)'!A1" display="9"/>
    <hyperlink ref="N1" location="'Analisis Pregunta (10)'!A1" display="10"/>
    <hyperlink ref="P1" location="'Analisis Pregunta (12)'!A1" display="12"/>
    <hyperlink ref="Q1" location="'Analisis Pregunta (13)'!A1" display="13"/>
    <hyperlink ref="R1" location="'Analisis Pregunta (14)'!A1" display="14"/>
    <hyperlink ref="S1" location="'Analisis Pregunta (15)'!A1" display="15"/>
    <hyperlink ref="T1" location="'Analisis Pregunta (16)'!A1" display="16"/>
    <hyperlink ref="U1" location="'Analisis Pregunta (17)'!A1" display="17"/>
    <hyperlink ref="V1" location="'Analisis Pregunta (18)'!A1" display="18"/>
    <hyperlink ref="W1" location="'Analisis Pregunta (19)'!A1" display="19"/>
    <hyperlink ref="X1" location="'Analisis Pregunta (20)'!A1" display="20"/>
    <hyperlink ref="Y1" location="'Analisis Pregunta (21)'!A1" display="Respuesta Pregunta (21)"/>
    <hyperlink ref="Z1" location="'Analisis Pregunta (22)'!A1" display="Respuesta Pregunta (22)"/>
    <hyperlink ref="AA1" location="'Analisis Pregunta (23)'!A1" display="Respuesta Pregunta (23)"/>
    <hyperlink ref="AB1" location="'Analisis Pregunta (24)'!A1" display="Respuesta Pregunta (24)"/>
    <hyperlink ref="AC1" location="'Analisis Pregunta (25)'!A1" display="Respuesta Pregunta (25)"/>
    <hyperlink ref="AD1" location="'Analisis Pregunta (26)'!A1" display="Respuesta Pregunta (26)"/>
    <hyperlink ref="AE1" location="'Analisis Pregunta (27)'!A1" display="Respuesta Pregunta (27)"/>
  </hyperlinks>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88</v>
      </c>
      <c r="C1" s="44" t="s">
        <v>37</v>
      </c>
    </row>
    <row r="2" spans="1:3" ht="25.5" customHeight="1" x14ac:dyDescent="0.25">
      <c r="A2" s="33" t="s">
        <v>1</v>
      </c>
      <c r="B2" s="17">
        <f>COUNTIF('Analisis Respuestas'!$AY$2:$AY$201,"A")</f>
        <v>14</v>
      </c>
      <c r="C2" s="35">
        <f>$B$2*$C$7/$B$7</f>
        <v>0.5</v>
      </c>
    </row>
    <row r="3" spans="1:3" ht="25.5" customHeight="1" x14ac:dyDescent="0.25">
      <c r="A3" s="18" t="s">
        <v>2</v>
      </c>
      <c r="B3" s="18">
        <f>COUNTIF('Analisis Respuestas'!$AY$2:$AY$201,"B")</f>
        <v>3</v>
      </c>
      <c r="C3" s="36">
        <f>$B$3*$C$7/$B$7</f>
        <v>0.10714285714285714</v>
      </c>
    </row>
    <row r="4" spans="1:3" ht="25.5" customHeight="1" x14ac:dyDescent="0.25">
      <c r="A4" s="45" t="s">
        <v>3</v>
      </c>
      <c r="B4" s="17">
        <f>COUNTIF('Analisis Respuestas'!$AY$2:$AY$201,"C")</f>
        <v>4</v>
      </c>
      <c r="C4" s="35">
        <f>$B$4*$C$7/$B$7</f>
        <v>0.14285714285714285</v>
      </c>
    </row>
    <row r="5" spans="1:3" ht="25.5" customHeight="1" x14ac:dyDescent="0.25">
      <c r="A5" s="18" t="s">
        <v>4</v>
      </c>
      <c r="B5" s="18">
        <f>COUNTIF('Analisis Respuestas'!$AY$2:$AY$201,"D")</f>
        <v>7</v>
      </c>
      <c r="C5" s="36">
        <f>$B$5*$C$7/$B$7</f>
        <v>0.25</v>
      </c>
    </row>
    <row r="6" spans="1:3" ht="25.5" customHeight="1" x14ac:dyDescent="0.25">
      <c r="A6" s="39" t="s">
        <v>70</v>
      </c>
      <c r="B6" s="40">
        <f>COUNTIF('Analisis Respuestas'!$AY$2:$AY$201,"E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{EACABD94-7624-4F56-AC93-B8846B7EA0C1}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ACABD94-7624-4F56-AC93-B8846B7EA0C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89</v>
      </c>
      <c r="C1" s="44" t="s">
        <v>37</v>
      </c>
    </row>
    <row r="2" spans="1:3" ht="25.5" customHeight="1" x14ac:dyDescent="0.25">
      <c r="A2" s="33" t="s">
        <v>1</v>
      </c>
      <c r="B2" s="17">
        <f>COUNTIF('Analisis Respuestas'!$BB$2:$BB$201,"A")</f>
        <v>1</v>
      </c>
      <c r="C2" s="35">
        <f>$B$2*$C$7/$B$7</f>
        <v>3.5714285714285712E-2</v>
      </c>
    </row>
    <row r="3" spans="1:3" ht="25.5" customHeight="1" x14ac:dyDescent="0.25">
      <c r="A3" s="18" t="s">
        <v>2</v>
      </c>
      <c r="B3" s="18">
        <f>COUNTIF('Analisis Respuestas'!$BB$2:$BB$201,"B")</f>
        <v>11</v>
      </c>
      <c r="C3" s="36">
        <f>$B$3*$C$7/$B$7</f>
        <v>0.39285714285714285</v>
      </c>
    </row>
    <row r="4" spans="1:3" ht="25.5" customHeight="1" x14ac:dyDescent="0.25">
      <c r="A4" s="17" t="s">
        <v>3</v>
      </c>
      <c r="B4" s="17">
        <f>COUNTIF('Analisis Respuestas'!$BB$2:$BB$201,"C")</f>
        <v>9</v>
      </c>
      <c r="C4" s="35">
        <f>$B$4*$C$7/$B$7</f>
        <v>0.32142857142857145</v>
      </c>
    </row>
    <row r="5" spans="1:3" ht="25.5" customHeight="1" x14ac:dyDescent="0.25">
      <c r="A5" s="22" t="s">
        <v>4</v>
      </c>
      <c r="B5" s="18">
        <f>COUNTIF('Analisis Respuestas'!$BB$2:$BB$201,"D")</f>
        <v>7</v>
      </c>
      <c r="C5" s="36">
        <f>$B$5*$C$7/$B$7</f>
        <v>0.25</v>
      </c>
    </row>
    <row r="6" spans="1:3" ht="25.5" customHeight="1" x14ac:dyDescent="0.25">
      <c r="A6" s="39" t="s">
        <v>70</v>
      </c>
      <c r="B6" s="40">
        <f>COUNTIF('Analisis Respuestas'!$BB$2:$BB$201,"E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{D0246DCA-F1E6-45C4-A3C5-BB7E3490B944}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0246DCA-F1E6-45C4-A3C5-BB7E3490B94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90</v>
      </c>
      <c r="C1" s="44" t="s">
        <v>37</v>
      </c>
    </row>
    <row r="2" spans="1:3" ht="25.5" customHeight="1" x14ac:dyDescent="0.25">
      <c r="A2" s="17" t="s">
        <v>1</v>
      </c>
      <c r="B2" s="17">
        <f>COUNTIF('Analisis Respuestas'!$BE$2:$BE$201,"A")</f>
        <v>20</v>
      </c>
      <c r="C2" s="35">
        <f>$B$2*$C$7/$B$7</f>
        <v>0.7142857142857143</v>
      </c>
    </row>
    <row r="3" spans="1:3" ht="25.5" customHeight="1" x14ac:dyDescent="0.25">
      <c r="A3" s="18" t="s">
        <v>2</v>
      </c>
      <c r="B3" s="18">
        <f>COUNTIF('Analisis Respuestas'!$BE$2:$BE$201,"B")</f>
        <v>1</v>
      </c>
      <c r="C3" s="36">
        <f>$B$3*$C$7/$B$7</f>
        <v>3.5714285714285712E-2</v>
      </c>
    </row>
    <row r="4" spans="1:3" ht="25.5" customHeight="1" x14ac:dyDescent="0.25">
      <c r="A4" s="17" t="s">
        <v>3</v>
      </c>
      <c r="B4" s="17">
        <f>COUNTIF('Analisis Respuestas'!$BE$2:$BE$201,"C")</f>
        <v>4</v>
      </c>
      <c r="C4" s="35">
        <f>$B$4*$C$7/$B$7</f>
        <v>0.14285714285714285</v>
      </c>
    </row>
    <row r="5" spans="1:3" ht="25.5" customHeight="1" x14ac:dyDescent="0.25">
      <c r="A5" s="22" t="s">
        <v>4</v>
      </c>
      <c r="B5" s="18">
        <f>COUNTIF('Analisis Respuestas'!$BE$2:$BE$201,"D")</f>
        <v>3</v>
      </c>
      <c r="C5" s="36">
        <f>$B$5*$C$7/$B$7</f>
        <v>0.10714285714285714</v>
      </c>
    </row>
    <row r="6" spans="1:3" ht="25.5" customHeight="1" x14ac:dyDescent="0.25">
      <c r="A6" s="39" t="s">
        <v>70</v>
      </c>
      <c r="B6" s="40">
        <f>COUNTIF('Analisis Respuestas'!$BE$2:$BE$201,"E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{0DEB444C-3C89-458A-A42A-D95514A95FA4}</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DEB444C-3C89-458A-A42A-D95514A95FA4}">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91</v>
      </c>
      <c r="C1" s="44" t="s">
        <v>37</v>
      </c>
    </row>
    <row r="2" spans="1:3" ht="25.5" customHeight="1" x14ac:dyDescent="0.25">
      <c r="A2" s="17" t="s">
        <v>1</v>
      </c>
      <c r="B2" s="17">
        <f>COUNTIF('Analisis Respuestas'!$BH$2:$BH$201,"A")</f>
        <v>5</v>
      </c>
      <c r="C2" s="35">
        <f>$B$2*$C$7/$B$7</f>
        <v>0.17857142857142858</v>
      </c>
    </row>
    <row r="3" spans="1:3" ht="25.5" customHeight="1" x14ac:dyDescent="0.25">
      <c r="A3" s="22" t="s">
        <v>2</v>
      </c>
      <c r="B3" s="18">
        <f>COUNTIF('Analisis Respuestas'!$BH$2:$BH$201,"B")</f>
        <v>14</v>
      </c>
      <c r="C3" s="36">
        <f>$B$3*$C$7/$B$7</f>
        <v>0.5</v>
      </c>
    </row>
    <row r="4" spans="1:3" ht="25.5" customHeight="1" x14ac:dyDescent="0.25">
      <c r="A4" s="17" t="s">
        <v>3</v>
      </c>
      <c r="B4" s="17">
        <f>COUNTIF('Analisis Respuestas'!$BH$2:$BH$201,"C")</f>
        <v>7</v>
      </c>
      <c r="C4" s="35">
        <f>$B$4*$C$7/$B$7</f>
        <v>0.25</v>
      </c>
    </row>
    <row r="5" spans="1:3" ht="25.5" customHeight="1" x14ac:dyDescent="0.25">
      <c r="A5" s="18" t="s">
        <v>4</v>
      </c>
      <c r="B5" s="18">
        <f>COUNTIF('Analisis Respuestas'!$BH$2:$BH$201,"D")</f>
        <v>2</v>
      </c>
      <c r="C5" s="36">
        <f>$B$5*$C$7/$B$7</f>
        <v>7.1428571428571425E-2</v>
      </c>
    </row>
    <row r="6" spans="1:3" ht="25.5" customHeight="1" x14ac:dyDescent="0.25">
      <c r="A6" s="39" t="s">
        <v>70</v>
      </c>
      <c r="B6" s="40">
        <f>COUNTIF('Analisis Respuestas'!$BH$2:$BH$201,"E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{D38D23E3-9C1B-4091-B838-CE26C786F5A1}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38D23E3-9C1B-4091-B838-CE26C786F5A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92</v>
      </c>
      <c r="C1" s="44" t="s">
        <v>37</v>
      </c>
    </row>
    <row r="2" spans="1:3" ht="25.5" customHeight="1" x14ac:dyDescent="0.25">
      <c r="A2" s="33" t="s">
        <v>1</v>
      </c>
      <c r="B2" s="17">
        <f>COUNTIF('Analisis Respuestas'!$BL$2:$BL$201,"A")</f>
        <v>4</v>
      </c>
      <c r="C2" s="35">
        <f>$B$2*$C$7/$B$7</f>
        <v>0.14285714285714285</v>
      </c>
    </row>
    <row r="3" spans="1:3" ht="25.5" customHeight="1" x14ac:dyDescent="0.25">
      <c r="A3" s="18" t="s">
        <v>2</v>
      </c>
      <c r="B3" s="18">
        <f>COUNTIF('Analisis Respuestas'!$BL$2:$BL$201,"B")</f>
        <v>11</v>
      </c>
      <c r="C3" s="36">
        <f>$B$3*$C$7/$B$7</f>
        <v>0.39285714285714285</v>
      </c>
    </row>
    <row r="4" spans="1:3" ht="25.5" customHeight="1" x14ac:dyDescent="0.25">
      <c r="A4" s="21" t="s">
        <v>3</v>
      </c>
      <c r="B4" s="17">
        <f>COUNTIF('Analisis Respuestas'!$BL$2:$BL$201,"C")</f>
        <v>10</v>
      </c>
      <c r="C4" s="35">
        <f>$B$4*$C$7/$B$7</f>
        <v>0.35714285714285715</v>
      </c>
    </row>
    <row r="5" spans="1:3" ht="25.5" customHeight="1" x14ac:dyDescent="0.25">
      <c r="A5" s="18" t="s">
        <v>4</v>
      </c>
      <c r="B5" s="18">
        <f>COUNTIF('Analisis Respuestas'!$BL$2:$BL$201,"D")</f>
        <v>3</v>
      </c>
      <c r="C5" s="36">
        <f>$B$5*$C$7/$B$7</f>
        <v>0.10714285714285714</v>
      </c>
    </row>
    <row r="6" spans="1:3" ht="25.5" customHeight="1" x14ac:dyDescent="0.25">
      <c r="A6" s="39" t="s">
        <v>70</v>
      </c>
      <c r="B6" s="40">
        <f>COUNTIF('Analisis Respuestas'!$BL$2:$BL$201,"E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{74E8AF51-19F9-45BB-93F8-5D5B41464CA3}</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4E8AF51-19F9-45BB-93F8-5D5B41464CA3}">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98</v>
      </c>
      <c r="C1" s="44" t="s">
        <v>37</v>
      </c>
    </row>
    <row r="2" spans="1:3" ht="25.5" customHeight="1" x14ac:dyDescent="0.25">
      <c r="A2" s="33" t="s">
        <v>1</v>
      </c>
      <c r="B2" s="17">
        <f>COUNTIF('Analisis Respuestas'!$BO$2:$BO$201,"A")</f>
        <v>10</v>
      </c>
      <c r="C2" s="35">
        <f>$B$2*$C$7/$B$7</f>
        <v>0.35714285714285715</v>
      </c>
    </row>
    <row r="3" spans="1:3" ht="25.5" customHeight="1" x14ac:dyDescent="0.25">
      <c r="A3" s="18" t="s">
        <v>2</v>
      </c>
      <c r="B3" s="18">
        <f>COUNTIF('Analisis Respuestas'!$BO$2:$BO$201,"B")</f>
        <v>4</v>
      </c>
      <c r="C3" s="36">
        <f>$B$3*$C$7/$B$7</f>
        <v>0.14285714285714285</v>
      </c>
    </row>
    <row r="4" spans="1:3" ht="25.5" customHeight="1" x14ac:dyDescent="0.25">
      <c r="A4" s="21" t="s">
        <v>3</v>
      </c>
      <c r="B4" s="17">
        <f>COUNTIF('Analisis Respuestas'!$BO$2:$BO$201,"C")</f>
        <v>9</v>
      </c>
      <c r="C4" s="35">
        <f>$B$4*$C$7/$B$7</f>
        <v>0.32142857142857145</v>
      </c>
    </row>
    <row r="5" spans="1:3" ht="25.5" customHeight="1" x14ac:dyDescent="0.25">
      <c r="A5" s="18" t="s">
        <v>4</v>
      </c>
      <c r="B5" s="18">
        <f>COUNTIF('Analisis Respuestas'!$BO$2:$BO$201,"D")</f>
        <v>5</v>
      </c>
      <c r="C5" s="36">
        <f>$B$5*$C$7/$B$7</f>
        <v>0.17857142857142858</v>
      </c>
    </row>
    <row r="6" spans="1:3" ht="25.5" customHeight="1" x14ac:dyDescent="0.25">
      <c r="A6" s="39" t="s">
        <v>70</v>
      </c>
      <c r="B6" s="40">
        <f>COUNTIF('Analisis Respuestas'!$BO$2:$BO$201,"E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3" sqref="B13"/>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Respuestas'!$BR$2:$BR$201,"A")</f>
        <v>6</v>
      </c>
      <c r="C2" s="35">
        <f>$B$2*$C$7/$B$7</f>
        <v>0.21428571428571427</v>
      </c>
    </row>
    <row r="3" spans="1:3" ht="25.5" customHeight="1" x14ac:dyDescent="0.25">
      <c r="A3" s="18" t="s">
        <v>2</v>
      </c>
      <c r="B3" s="18">
        <f>COUNTIF('Analisis Respuestas'!$BR$2:$BR$201,"B")</f>
        <v>9</v>
      </c>
      <c r="C3" s="36">
        <f>$B$3*$C$7/$B$7</f>
        <v>0.32142857142857145</v>
      </c>
    </row>
    <row r="4" spans="1:3" ht="25.5" customHeight="1" x14ac:dyDescent="0.25">
      <c r="A4" s="17" t="s">
        <v>3</v>
      </c>
      <c r="B4" s="17">
        <f>COUNTIF('Analisis Respuestas'!$BR$2:$BR$201,"C")</f>
        <v>7</v>
      </c>
      <c r="C4" s="35">
        <f>$B$4*$C$7/$B$7</f>
        <v>0.25</v>
      </c>
    </row>
    <row r="5" spans="1:3" ht="25.5" customHeight="1" x14ac:dyDescent="0.25">
      <c r="A5" s="22" t="s">
        <v>4</v>
      </c>
      <c r="B5" s="18">
        <f>COUNTIF('Analisis Respuestas'!$BR$2:$BR$201,"D")</f>
        <v>6</v>
      </c>
      <c r="C5" s="36">
        <f>$B$5*$C$7/$B$7</f>
        <v>0.21428571428571427</v>
      </c>
    </row>
    <row r="6" spans="1:3" ht="25.5" customHeight="1" x14ac:dyDescent="0.25">
      <c r="A6" s="39" t="s">
        <v>70</v>
      </c>
      <c r="B6" s="40">
        <f>COUNTIF('Analisis Respuestas'!$BR$2:$BR$201,"E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7" sqref="B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Respuestas'!$BU$2:$BU$201,"A")</f>
        <v>6</v>
      </c>
      <c r="C2" s="35">
        <f>$B$2*$C$7/$B$7</f>
        <v>0.21428571428571427</v>
      </c>
    </row>
    <row r="3" spans="1:3" ht="25.5" customHeight="1" x14ac:dyDescent="0.25">
      <c r="A3" s="18" t="s">
        <v>2</v>
      </c>
      <c r="B3" s="18">
        <f>COUNTIF('Analisis Respuestas'!$BU$2:$BU$201,"B")</f>
        <v>9</v>
      </c>
      <c r="C3" s="36">
        <f>$B$3*$C$7/$B$7</f>
        <v>0.32142857142857145</v>
      </c>
    </row>
    <row r="4" spans="1:3" ht="25.5" customHeight="1" x14ac:dyDescent="0.25">
      <c r="A4" s="21" t="s">
        <v>3</v>
      </c>
      <c r="B4" s="17">
        <f>COUNTIF('Analisis Respuestas'!$BU$2:$BU$201,"C")</f>
        <v>9</v>
      </c>
      <c r="C4" s="35">
        <f>$B$4*$C$7/$B$7</f>
        <v>0.32142857142857145</v>
      </c>
    </row>
    <row r="5" spans="1:3" ht="25.5" customHeight="1" x14ac:dyDescent="0.25">
      <c r="A5" s="18" t="s">
        <v>4</v>
      </c>
      <c r="B5" s="18">
        <f>COUNTIF('Analisis Respuestas'!$BU$2:$BU$201,"D")</f>
        <v>4</v>
      </c>
      <c r="C5" s="36">
        <f>$B$5*$C$7/$B$7</f>
        <v>0.14285714285714285</v>
      </c>
    </row>
    <row r="6" spans="1:3" ht="25.5" customHeight="1" x14ac:dyDescent="0.25">
      <c r="A6" s="39" t="s">
        <v>70</v>
      </c>
      <c r="B6" s="40">
        <f>COUNTIF('Analisis Respuestas'!$BU$2:$BU$201,"E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Respuestas'!$BX$2:$BX$201,"A")</f>
        <v>1</v>
      </c>
      <c r="C2" s="35">
        <f>$B$2*$C$7/$B$7</f>
        <v>3.5714285714285712E-2</v>
      </c>
    </row>
    <row r="3" spans="1:3" ht="25.5" customHeight="1" x14ac:dyDescent="0.25">
      <c r="A3" s="22" t="s">
        <v>2</v>
      </c>
      <c r="B3" s="18">
        <f>COUNTIF('Analisis Respuestas'!$BX$2:$BX$201,"B")</f>
        <v>9</v>
      </c>
      <c r="C3" s="36">
        <f>$B$3*$C$7/$B$7</f>
        <v>0.32142857142857145</v>
      </c>
    </row>
    <row r="4" spans="1:3" ht="25.5" customHeight="1" x14ac:dyDescent="0.25">
      <c r="A4" s="17" t="s">
        <v>3</v>
      </c>
      <c r="B4" s="17">
        <f>COUNTIF('Analisis Respuestas'!$BX$2:$BX$201,"C")</f>
        <v>8</v>
      </c>
      <c r="C4" s="35">
        <f>$B$4*$C$7/$B$7</f>
        <v>0.2857142857142857</v>
      </c>
    </row>
    <row r="5" spans="1:3" ht="25.5" customHeight="1" x14ac:dyDescent="0.25">
      <c r="A5" s="18" t="s">
        <v>4</v>
      </c>
      <c r="B5" s="18">
        <f>COUNTIF('Analisis Respuestas'!$BX$2:$BX$201,"D")</f>
        <v>10</v>
      </c>
      <c r="C5" s="36">
        <f>$B$5*$C$7/$B$7</f>
        <v>0.35714285714285715</v>
      </c>
    </row>
    <row r="6" spans="1:3" ht="25.5" customHeight="1" x14ac:dyDescent="0.25">
      <c r="A6" s="39" t="s">
        <v>70</v>
      </c>
      <c r="B6" s="40">
        <f>COUNTIF('Analisis Respuestas'!$BX$2:$BX$201,"E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2" sqref="B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Respuestas'!$CA$2:$CA$201,"A")</f>
        <v>6</v>
      </c>
      <c r="C2" s="35">
        <f>$B$2*$C$7/$B$7</f>
        <v>0.21428571428571427</v>
      </c>
    </row>
    <row r="3" spans="1:3" ht="25.5" customHeight="1" x14ac:dyDescent="0.25">
      <c r="A3" s="18" t="s">
        <v>2</v>
      </c>
      <c r="B3" s="18">
        <f>COUNTIF('Analisis Respuestas'!$CA$2:$CA$201,"B")</f>
        <v>4</v>
      </c>
      <c r="C3" s="36">
        <f>$B$3*$C$7/$B$7</f>
        <v>0.14285714285714285</v>
      </c>
    </row>
    <row r="4" spans="1:3" ht="25.5" customHeight="1" x14ac:dyDescent="0.25">
      <c r="A4" s="21" t="s">
        <v>3</v>
      </c>
      <c r="B4" s="17">
        <f>COUNTIF('Analisis Respuestas'!$CA$2:$CA$201,"C")</f>
        <v>10</v>
      </c>
      <c r="C4" s="35">
        <f>$B$4*$C$7/$B$7</f>
        <v>0.35714285714285715</v>
      </c>
    </row>
    <row r="5" spans="1:3" ht="25.5" customHeight="1" x14ac:dyDescent="0.25">
      <c r="A5" s="18" t="s">
        <v>4</v>
      </c>
      <c r="B5" s="18">
        <f>COUNTIF('Analisis Respuestas'!$CA$2:$CA$201,"D")</f>
        <v>8</v>
      </c>
      <c r="C5" s="36">
        <f>$B$5*$C$7/$B$7</f>
        <v>0.2857142857142857</v>
      </c>
    </row>
    <row r="6" spans="1:3" ht="25.5" customHeight="1" x14ac:dyDescent="0.25">
      <c r="A6" s="39" t="s">
        <v>70</v>
      </c>
      <c r="B6" s="40">
        <f>COUNTIF('Analisis Respuestas'!$CA$2:$CA$201,"E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{763D66DD-B2CB-4C1A-8273-EC8EF6DC2946}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763D66DD-B2CB-4C1A-8273-EC8EF6DC294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301"/>
  <sheetViews>
    <sheetView showGridLines="0" topLeftCell="BO1" workbookViewId="0">
      <selection activeCell="BU3" sqref="BU3"/>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85" width="11.42578125" style="1"/>
    <col min="86" max="86" width="31.42578125" style="1" customWidth="1"/>
    <col min="87" max="16384" width="11.42578125" style="1"/>
  </cols>
  <sheetData>
    <row r="1" spans="1:93" s="4" customFormat="1" x14ac:dyDescent="0.25">
      <c r="A1" s="4" t="s">
        <v>10</v>
      </c>
      <c r="B1" s="4" t="s">
        <v>11</v>
      </c>
      <c r="C1" s="72">
        <v>1</v>
      </c>
      <c r="D1" s="72"/>
      <c r="E1" s="72"/>
      <c r="F1" s="72">
        <v>2</v>
      </c>
      <c r="G1" s="72"/>
      <c r="H1" s="72"/>
      <c r="I1" s="72">
        <v>3</v>
      </c>
      <c r="J1" s="72"/>
      <c r="K1" s="72"/>
      <c r="L1" s="72">
        <v>4</v>
      </c>
      <c r="M1" s="72"/>
      <c r="N1" s="72"/>
      <c r="O1" s="72">
        <v>5</v>
      </c>
      <c r="P1" s="72"/>
      <c r="Q1" s="72"/>
      <c r="R1" s="72">
        <v>6</v>
      </c>
      <c r="S1" s="72"/>
      <c r="T1" s="72"/>
      <c r="U1" s="72">
        <v>7</v>
      </c>
      <c r="V1" s="72"/>
      <c r="W1" s="72"/>
      <c r="X1" s="72">
        <v>8</v>
      </c>
      <c r="Y1" s="72"/>
      <c r="Z1" s="72"/>
      <c r="AA1" s="72">
        <v>9</v>
      </c>
      <c r="AB1" s="72"/>
      <c r="AC1" s="72"/>
      <c r="AD1" s="72">
        <v>10</v>
      </c>
      <c r="AE1" s="72"/>
      <c r="AF1" s="72"/>
      <c r="AG1" s="72">
        <v>11</v>
      </c>
      <c r="AH1" s="72"/>
      <c r="AI1" s="72"/>
      <c r="AJ1" s="72">
        <v>12</v>
      </c>
      <c r="AK1" s="72"/>
      <c r="AL1" s="72"/>
      <c r="AM1" s="72">
        <v>13</v>
      </c>
      <c r="AN1" s="72"/>
      <c r="AO1" s="72"/>
      <c r="AP1" s="72">
        <v>14</v>
      </c>
      <c r="AQ1" s="72"/>
      <c r="AR1" s="72"/>
      <c r="AS1" s="72">
        <v>15</v>
      </c>
      <c r="AT1" s="72"/>
      <c r="AU1" s="72"/>
      <c r="AV1" s="72">
        <v>16</v>
      </c>
      <c r="AW1" s="72"/>
      <c r="AX1" s="72"/>
      <c r="AY1" s="72">
        <v>17</v>
      </c>
      <c r="AZ1" s="72"/>
      <c r="BA1" s="72"/>
      <c r="BB1" s="72">
        <v>18</v>
      </c>
      <c r="BC1" s="72"/>
      <c r="BD1" s="72"/>
      <c r="BE1" s="72">
        <v>19</v>
      </c>
      <c r="BF1" s="72"/>
      <c r="BG1" s="72"/>
      <c r="BH1" s="72">
        <v>20</v>
      </c>
      <c r="BI1" s="72"/>
      <c r="BJ1" s="72"/>
      <c r="BL1" s="72">
        <v>21</v>
      </c>
      <c r="BM1" s="72"/>
      <c r="BN1" s="72"/>
      <c r="BO1" s="72">
        <v>22</v>
      </c>
      <c r="BP1" s="72"/>
      <c r="BQ1" s="72"/>
      <c r="BR1" s="72">
        <v>23</v>
      </c>
      <c r="BS1" s="72"/>
      <c r="BT1" s="72"/>
      <c r="BU1" s="72">
        <v>24</v>
      </c>
      <c r="BV1" s="72"/>
      <c r="BW1" s="72"/>
      <c r="BX1" s="72">
        <v>25</v>
      </c>
      <c r="BY1" s="72"/>
      <c r="BZ1" s="72"/>
      <c r="CA1" s="72">
        <v>26</v>
      </c>
      <c r="CB1" s="72"/>
      <c r="CC1" s="72"/>
      <c r="CD1" s="72">
        <v>27</v>
      </c>
      <c r="CE1" s="72"/>
      <c r="CF1" s="72"/>
    </row>
    <row r="2" spans="1:93" s="5" customFormat="1" x14ac:dyDescent="0.25">
      <c r="A2" s="4" t="s">
        <v>10</v>
      </c>
      <c r="B2" s="4" t="s">
        <v>11</v>
      </c>
      <c r="C2" s="6" t="s">
        <v>18</v>
      </c>
      <c r="D2" s="6" t="s">
        <v>12</v>
      </c>
      <c r="E2" s="6" t="s">
        <v>14</v>
      </c>
      <c r="F2" s="6" t="s">
        <v>19</v>
      </c>
      <c r="G2" s="6" t="s">
        <v>12</v>
      </c>
      <c r="H2" s="6" t="s">
        <v>13</v>
      </c>
      <c r="I2" s="6" t="s">
        <v>17</v>
      </c>
      <c r="J2" s="6" t="s">
        <v>12</v>
      </c>
      <c r="K2" s="6" t="s">
        <v>13</v>
      </c>
      <c r="L2" s="6" t="s">
        <v>20</v>
      </c>
      <c r="M2" s="6" t="s">
        <v>12</v>
      </c>
      <c r="N2" s="6" t="s">
        <v>13</v>
      </c>
      <c r="O2" s="6" t="s">
        <v>21</v>
      </c>
      <c r="P2" s="6" t="s">
        <v>12</v>
      </c>
      <c r="Q2" s="6" t="s">
        <v>13</v>
      </c>
      <c r="R2" s="6" t="s">
        <v>23</v>
      </c>
      <c r="S2" s="6" t="s">
        <v>12</v>
      </c>
      <c r="T2" s="6" t="s">
        <v>13</v>
      </c>
      <c r="U2" s="6" t="s">
        <v>22</v>
      </c>
      <c r="V2" s="6" t="s">
        <v>12</v>
      </c>
      <c r="W2" s="6" t="s">
        <v>13</v>
      </c>
      <c r="X2" s="6" t="s">
        <v>24</v>
      </c>
      <c r="Y2" s="6" t="s">
        <v>12</v>
      </c>
      <c r="Z2" s="6" t="s">
        <v>13</v>
      </c>
      <c r="AA2" s="6" t="s">
        <v>25</v>
      </c>
      <c r="AB2" s="6" t="s">
        <v>12</v>
      </c>
      <c r="AC2" s="6" t="s">
        <v>13</v>
      </c>
      <c r="AD2" s="6" t="s">
        <v>26</v>
      </c>
      <c r="AE2" s="6" t="s">
        <v>12</v>
      </c>
      <c r="AF2" s="6" t="s">
        <v>13</v>
      </c>
      <c r="AG2" s="6" t="s">
        <v>27</v>
      </c>
      <c r="AH2" s="6" t="s">
        <v>12</v>
      </c>
      <c r="AI2" s="6" t="s">
        <v>13</v>
      </c>
      <c r="AJ2" s="6" t="s">
        <v>28</v>
      </c>
      <c r="AK2" s="6" t="s">
        <v>12</v>
      </c>
      <c r="AL2" s="6" t="s">
        <v>13</v>
      </c>
      <c r="AM2" s="6" t="s">
        <v>29</v>
      </c>
      <c r="AN2" s="6" t="s">
        <v>12</v>
      </c>
      <c r="AO2" s="6" t="s">
        <v>13</v>
      </c>
      <c r="AP2" s="6" t="s">
        <v>30</v>
      </c>
      <c r="AQ2" s="6" t="s">
        <v>12</v>
      </c>
      <c r="AR2" s="6" t="s">
        <v>13</v>
      </c>
      <c r="AS2" s="6" t="s">
        <v>31</v>
      </c>
      <c r="AT2" s="6" t="s">
        <v>12</v>
      </c>
      <c r="AU2" s="6" t="s">
        <v>13</v>
      </c>
      <c r="AV2" s="6" t="s">
        <v>32</v>
      </c>
      <c r="AW2" s="6" t="s">
        <v>12</v>
      </c>
      <c r="AX2" s="6" t="s">
        <v>13</v>
      </c>
      <c r="AY2" s="6" t="s">
        <v>33</v>
      </c>
      <c r="AZ2" s="6" t="s">
        <v>12</v>
      </c>
      <c r="BA2" s="6" t="s">
        <v>13</v>
      </c>
      <c r="BB2" s="6" t="s">
        <v>34</v>
      </c>
      <c r="BC2" s="6" t="s">
        <v>12</v>
      </c>
      <c r="BD2" s="6" t="s">
        <v>13</v>
      </c>
      <c r="BE2" s="6" t="s">
        <v>34</v>
      </c>
      <c r="BF2" s="6" t="s">
        <v>12</v>
      </c>
      <c r="BG2" s="6" t="s">
        <v>13</v>
      </c>
      <c r="BH2" s="6" t="s">
        <v>35</v>
      </c>
      <c r="BI2" s="6" t="s">
        <v>12</v>
      </c>
      <c r="BJ2" s="6" t="s">
        <v>13</v>
      </c>
      <c r="BK2" s="5">
        <v>1</v>
      </c>
      <c r="BL2" s="6" t="s">
        <v>35</v>
      </c>
      <c r="BM2" s="6" t="s">
        <v>12</v>
      </c>
      <c r="BN2" s="6" t="s">
        <v>13</v>
      </c>
      <c r="BO2" s="6" t="s">
        <v>35</v>
      </c>
      <c r="BP2" s="6" t="s">
        <v>12</v>
      </c>
      <c r="BQ2" s="6" t="s">
        <v>13</v>
      </c>
      <c r="BR2" s="6" t="s">
        <v>35</v>
      </c>
      <c r="BS2" s="6" t="s">
        <v>12</v>
      </c>
      <c r="BT2" s="6" t="s">
        <v>13</v>
      </c>
      <c r="BU2" s="6" t="s">
        <v>35</v>
      </c>
      <c r="BV2" s="6" t="s">
        <v>12</v>
      </c>
      <c r="BW2" s="6" t="s">
        <v>13</v>
      </c>
      <c r="BX2" s="6" t="s">
        <v>35</v>
      </c>
      <c r="BY2" s="6" t="s">
        <v>12</v>
      </c>
      <c r="BZ2" s="6" t="s">
        <v>13</v>
      </c>
      <c r="CA2" s="6" t="s">
        <v>35</v>
      </c>
      <c r="CB2" s="6" t="s">
        <v>12</v>
      </c>
      <c r="CC2" s="6" t="s">
        <v>13</v>
      </c>
      <c r="CD2" s="6" t="s">
        <v>35</v>
      </c>
      <c r="CE2" s="6" t="s">
        <v>12</v>
      </c>
      <c r="CF2" s="6" t="s">
        <v>13</v>
      </c>
      <c r="CG2" s="5">
        <v>1</v>
      </c>
      <c r="CH2" s="5" t="s">
        <v>15</v>
      </c>
      <c r="CJ2" s="5" t="s">
        <v>38</v>
      </c>
      <c r="CK2" s="5" t="s">
        <v>93</v>
      </c>
      <c r="CL2" s="5" t="s">
        <v>94</v>
      </c>
      <c r="CM2" s="5" t="s">
        <v>95</v>
      </c>
      <c r="CN2" s="5" t="s">
        <v>96</v>
      </c>
      <c r="CO2" s="5" t="s">
        <v>97</v>
      </c>
    </row>
    <row r="3" spans="1:93" x14ac:dyDescent="0.25">
      <c r="A3" s="1" t="str">
        <f>'Formulario de Respuestas'!C2</f>
        <v>Herazo Herazo Valeria</v>
      </c>
      <c r="B3" s="1">
        <f>'Formulario de Respuestas'!D2</f>
        <v>1104254400</v>
      </c>
      <c r="C3" s="24">
        <f>IF($B3='Formulario de Respuestas'!$D2,'Formulario de Respuestas'!$E2,"ES DIFERENTE")</f>
        <v>0</v>
      </c>
      <c r="D3" s="15" t="str">
        <f>IFERROR(VLOOKUP(CONCATENATE(C$1,C3),'Formulario de Preguntas'!$C$2:$FN$185,3,FALSE),"")</f>
        <v/>
      </c>
      <c r="E3" s="1" t="str">
        <f>IFERROR(VLOOKUP(CONCATENATE(C$1,C3),'Formulario de Preguntas'!$C$2:$FN$185,4,FALSE),"")</f>
        <v/>
      </c>
      <c r="F3" s="24">
        <f>IF($B3='Formulario de Respuestas'!$D2,'Formulario de Respuestas'!$F2,"ES DIFERENTE")</f>
        <v>0</v>
      </c>
      <c r="G3" s="1" t="str">
        <f>IFERROR(VLOOKUP(CONCATENATE(F$1,F3),'Formulario de Preguntas'!$C$2:$FN$185,3,FALSE),"")</f>
        <v/>
      </c>
      <c r="H3" s="1" t="str">
        <f>IFERROR(VLOOKUP(CONCATENATE(F$1,F3),'Formulario de Preguntas'!$C$2:$FN$185,4,FALSE),"")</f>
        <v/>
      </c>
      <c r="I3" s="24" t="str">
        <f>IF($B3='Formulario de Respuestas'!$D2,'Formulario de Respuestas'!$G2,"ES DIFERENTE")</f>
        <v>B</v>
      </c>
      <c r="J3" s="1" t="str">
        <f>IFERROR(VLOOKUP(CONCATENATE(I$1,I3),'Formulario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3" s="1" t="str">
        <f>IFERROR(VLOOKUP(CONCATENATE(I$1,I3),'Formulario de Preguntas'!$C$10:$FN$185,4,FALSE),"")</f>
        <v>RESPUESTA CORRECTA</v>
      </c>
      <c r="L3" s="24" t="str">
        <f>IF($B3='Formulario de Respuestas'!$D2,'Formulario de Respuestas'!$H2,"ES DIFERENTE")</f>
        <v>C</v>
      </c>
      <c r="M3" s="1" t="str">
        <f>IFERROR(VLOOKUP(CONCATENATE(L$1,L3),'Formulario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3" s="1" t="str">
        <f>IFERROR(VLOOKUP(CONCATENATE(L$1,L3),'Formulario de Preguntas'!$C$10:$FN$185,4,FALSE),"")</f>
        <v>RESPUESTA CORRECTA</v>
      </c>
      <c r="O3" s="24" t="str">
        <f>IF($B3='Formulario de Respuestas'!$D2,'Formulario de Respuestas'!$I2,"ES DIFERENTE")</f>
        <v>D</v>
      </c>
      <c r="P3" s="1" t="str">
        <f>IFERROR(VLOOKUP(CONCATENATE(O$1,O3),'Formulario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3" s="1" t="str">
        <f>IFERROR(VLOOKUP(CONCATENATE(O$1,O3),'Formulario de Preguntas'!$C$10:$FN$185,4,FALSE),"")</f>
        <v>RESPUESTA CORRECTA</v>
      </c>
      <c r="R3" s="24" t="str">
        <f>IF($B3='Formulario de Respuestas'!$D2,'Formulario de Respuestas'!$J2,"ES DIFERENTE")</f>
        <v>B</v>
      </c>
      <c r="S3" s="1" t="str">
        <f>IFERROR(VLOOKUP(CONCATENATE(R$1,R3),'Formulario de Preguntas'!$C$10:$FN$185,3,FALSE),"")</f>
        <v>Posiblemente, no reconstruye el sentido de los enunciados, al no identificar  su intencionalidad y  no establecer relaciones con la información previa que aparece en el texto.</v>
      </c>
      <c r="T3" s="1" t="str">
        <f>IFERROR(VLOOKUP(CONCATENATE(R$1,R3),'Formulario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3" s="24" t="str">
        <f>IF($B3='Formulario de Respuestas'!$D2,'Formulario de Respuestas'!$K2,"ES DIFERENTE")</f>
        <v>D</v>
      </c>
      <c r="V3" s="1" t="str">
        <f>IFERROR(VLOOKUP(CONCATENATE(U$1,U3),'Formulario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3" s="1" t="str">
        <f>IFERROR(VLOOKUP(CONCATENATE(U$1,U3),'Formulario de Preguntas'!$C$10:$FN$185,4,FALSE),"")</f>
        <v>RESPUESTA CORRECTA</v>
      </c>
      <c r="X3" s="24" t="str">
        <f>IF($B3='Formulario de Respuestas'!$D2,'Formulario de Respuestas'!$L2,"ES DIFERENTE")</f>
        <v>B</v>
      </c>
      <c r="Y3" s="1" t="str">
        <f>IFERROR(VLOOKUP(CONCATENATE(X$1,X3),'Formulario de Preguntas'!$C$10:$FN$185,3,FALSE),"")</f>
        <v xml:space="preserve">Posiblemente, reconoce algunos sucesos de la narración pero de manera fragmentada, confundiendo los sucesos veraces con los que se alejan del sentido literal. </v>
      </c>
      <c r="Z3" s="1" t="str">
        <f>IFERROR(VLOOKUP(CONCATENATE(X$1,X3),'Formulario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3" s="24" t="str">
        <f>IF($B3='Formulario de Respuestas'!$D2,'Formulario de Respuestas'!$M2,"ES DIFERENTE")</f>
        <v>B</v>
      </c>
      <c r="AB3" s="1" t="str">
        <f>IFERROR(VLOOKUP(CONCATENATE(AA$1,AA3),'Formulario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3" s="1" t="str">
        <f>IFERROR(VLOOKUP(CONCATENATE(AA$1,AA3),'Formulario de Preguntas'!$C$10:$FN$185,4,FALSE),"")</f>
        <v>RESPUESTA CORRECTA</v>
      </c>
      <c r="AD3" s="24" t="str">
        <f>IF($B3='Formulario de Respuestas'!$D2,'Formulario de Respuestas'!$N2,"ES DIFERENTE")</f>
        <v>B</v>
      </c>
      <c r="AE3" s="1" t="str">
        <f>IFERROR(VLOOKUP(CONCATENATE(AD$1,AD3),'Formulario de Preguntas'!$C$10:$FN$185,3,FALSE),"")</f>
        <v>Posiblemente, compara dos textos y reconoce en ellos similitudes en cuanto a la silueta textual. Sin embargo,  no tiene en cuenta los personajes mencionados.</v>
      </c>
      <c r="AF3" s="1" t="str">
        <f>IFERROR(VLOOKUP(CONCATENATE(AD$1,AD3),'Formulario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3" s="24" t="str">
        <f>IF($B3='Formulario de Respuestas'!$D2,'Formulario de Respuestas'!$O2,"ES DIFERENTE")</f>
        <v>A</v>
      </c>
      <c r="AH3" s="1" t="str">
        <f>IFERROR(VLOOKUP(CONCATENATE(AG$1,AG3),'Formulario de Preguntas'!$C$10:$FN$185,3,FALSE),"")</f>
        <v>Probablemente, desconoce el concepto de ortografía y en sí,  el   uso del diccionario, que no le permite establecer una asociación adecuada entre la información que brinda la fuente y el propósito de su consulta.</v>
      </c>
      <c r="AI3" s="1" t="str">
        <f>IFERROR(VLOOKUP(CONCATENATE(AG$1,AG3),'Formulario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3" s="24" t="str">
        <f>IF($B3='Formulario de Respuestas'!$D2,'Formulario de Respuestas'!$P2,"ES DIFERENTE")</f>
        <v>A</v>
      </c>
      <c r="AK3" s="1" t="str">
        <f>IFERROR(VLOOKUP(CONCATENATE(AJ$1,AJ3),'Formulario de Preguntas'!$C$10:$FN$185,3,FALSE),"")</f>
        <v xml:space="preserve">Determina un rasgo que no define a  la poesía, como lo es la expresión del pensamiento popular, lo que lleva a determinar el texto como una copla. </v>
      </c>
      <c r="AL3" s="1" t="str">
        <f>IFERROR(VLOOKUP(CONCATENATE(AJ$1,AJ3),'Formulario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3" s="24" t="str">
        <f>IF($B3='Formulario de Respuestas'!$D2,'Formulario de Respuestas'!$Q2,"ES DIFERENTE")</f>
        <v>B</v>
      </c>
      <c r="AN3" s="1" t="str">
        <f>IFERROR(VLOOKUP(CONCATENATE(AM$1,AM3),'Formulario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3" s="1" t="str">
        <f>IFERROR(VLOOKUP(CONCATENATE(AM$1,AM3),'Formulario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3" s="24" t="str">
        <f>IF($B3='Formulario de Respuestas'!$D2,'Formulario de Respuestas'!$R2,"ES DIFERENTE")</f>
        <v>B</v>
      </c>
      <c r="AQ3" s="1" t="str">
        <f>IFERROR(VLOOKUP(CONCATENATE(AP$1,AP3),'Formulario de Preguntas'!$C$10:$FN$185,3,FALSE),"")</f>
        <v>Probablemente, el estudiante establece asociaciones sin tener en cuenta los signos no verbales presentes en el texto.</v>
      </c>
      <c r="AR3" s="1" t="str">
        <f>IFERROR(VLOOKUP(CONCATENATE(AP$1,AP3),'Formulario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3" s="24" t="str">
        <f>IF($B3='Formulario de Respuestas'!$D2,'Formulario de Respuestas'!$S2,"ES DIFERENTE")</f>
        <v>B</v>
      </c>
      <c r="AT3" s="1" t="str">
        <f>IFERROR(VLOOKUP(CONCATENATE(AS$1,AS3),'Formulario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3" s="1" t="str">
        <f>IFERROR(VLOOKUP(CONCATENATE(AS$1,AS3),'Formulario de Preguntas'!$C$10:$FN$185,4,FALSE),"")</f>
        <v>RESPUESTA CORRECTA</v>
      </c>
      <c r="AV3" s="24" t="str">
        <f>IF($B3='Formulario de Respuestas'!$D2,'Formulario de Respuestas'!$T2,"ES DIFERENTE")</f>
        <v>B</v>
      </c>
      <c r="AW3" s="1" t="str">
        <f>IFERROR(VLOOKUP(CONCATENATE(AV$1,AV3),'Formulario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3" s="1" t="str">
        <f>IFERROR(VLOOKUP(CONCATENATE(AV$1,AV3),'Formulario de Preguntas'!$C$10:$FN$185,4,FALSE),"")</f>
        <v>RESPUESTA CORRECTA</v>
      </c>
      <c r="AY3" s="24" t="str">
        <f>IF($B3='Formulario de Respuestas'!$D2,'Formulario de Respuestas'!$U2,"ES DIFERENTE")</f>
        <v>A</v>
      </c>
      <c r="AZ3" s="1" t="str">
        <f>IFERROR(VLOOKUP(CONCATENATE(AY$1,AY3),'Formulario de Preguntas'!$C$10:$FN$185,3,FALSE),"")</f>
        <v>No reconoce las características del texto expositivo  y solamente reconoce el recurso de la descripción, sin tener en cuenta la estructura, la intención comunicativa y los índices presentes en el texto.</v>
      </c>
      <c r="BA3" s="1" t="str">
        <f>IFERROR(VLOOKUP(CONCATENATE(AY$1,AY3),'Formulario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3" s="24" t="str">
        <f>IF($B3='Formulario de Respuestas'!$D2,'Formulario de Respuestas'!$V2,"ES DIFERENTE")</f>
        <v>B</v>
      </c>
      <c r="BC3" s="1" t="str">
        <f>IFERROR(VLOOKUP(CONCATENATE(BB$1,BB3),'Formulario de Preguntas'!$C$10:$FN$185,3,FALSE),"")</f>
        <v>Posiblemente no identifica el sentido del enunciado en el texto. Una razón probable es que no lo relaciona con  la información previa y posterior que se presenta en el mismo.</v>
      </c>
      <c r="BD3" s="1" t="str">
        <f>IFERROR(VLOOKUP(CONCATENATE(BB$1,BB3),'Formulario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3" s="24" t="str">
        <f>IF($B3='Formulario de Respuestas'!$D2,'Formulario de Respuestas'!$W2,"ES DIFERENTE")</f>
        <v>A</v>
      </c>
      <c r="BF3" s="1" t="str">
        <f>IFERROR(VLOOKUP(CONCATENATE(BE$1,BE3),'Formulario de Preguntas'!$C$10:$FN$185,3,FALSE),"")</f>
        <v>Es probable que presente dificultades al reconocer el sentido del texto y asocia una frase estéticamente elaborada con una situación coloquial que se aleja del contexto del poema.</v>
      </c>
      <c r="BG3" s="1" t="str">
        <f>IFERROR(VLOOKUP(CONCATENATE(BE$1,BE3),'Formulario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3" s="24" t="str">
        <f>IF($B3='Formulario de Respuestas'!$D2,'Formulario de Respuestas'!$X2,"ES DIFERENTE")</f>
        <v>A</v>
      </c>
      <c r="BI3" s="1" t="str">
        <f>IFERROR(VLOOKUP(CONCATENATE(BH$1,BH3),'Formulario de Preguntas'!$C$10:$FN$185,3,FALSE),"")</f>
        <v xml:space="preserve">Posiblemente, no establece el sentido de las acciones descritas pues no las asocia con el estado de ánimo descrito para la princesa. </v>
      </c>
      <c r="BJ3" s="1" t="str">
        <f>IFERROR(VLOOKUP(CONCATENATE(BH$1,BH3),'Formulario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3" s="24" t="str">
        <f>IF($B3='Formulario de Respuestas'!$D2,'Formulario de Respuestas'!$Y2,"ES DIFERENTE")</f>
        <v>A</v>
      </c>
      <c r="BM3" s="1" t="str">
        <f>IFERROR(VLOOKUP(CONCATENATE(BL$1,BL3),'Formulario de Preguntas'!$C$10:$FN$185,3,FALSE),"")</f>
        <v xml:space="preserve">Posiblemente, no jerarquiza las acciones de los personajes pues no asocia correctamente algunas de ellas, impidiendo que responda por las acciones de uno de los personajes. </v>
      </c>
      <c r="BN3" s="1" t="str">
        <f>IFERROR(VLOOKUP(CONCATENATE(BL$1,BL3),'Formulario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3" s="26" t="str">
        <f>IF($B3='Formulario de Respuestas'!$D2,'Formulario de Respuestas'!$Z2,"ES DIFERENTE")</f>
        <v>C</v>
      </c>
      <c r="BP3" s="1" t="str">
        <f>IFERROR(VLOOKUP(CONCATENATE(BO$1,BO3),'Formulario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3" s="1" t="str">
        <f>IFERROR(VLOOKUP(CONCATENATE(BO$1,BO3),'Formulario de Preguntas'!$C$10:$FN$185,4,FALSE),"")</f>
        <v>RESPUESTA CORRECTA</v>
      </c>
      <c r="BR3" s="26" t="str">
        <f>IF($B3='Formulario de Respuestas'!$D2,'Formulario de Respuestas'!$AA2,"ES DIFERENTE")</f>
        <v>A</v>
      </c>
      <c r="BS3" s="1" t="str">
        <f>IFERROR(VLOOKUP(CONCATENATE(BR$1,BR3),'Formulario de Preguntas'!$C$10:$FN$185,3,FALSE),"")</f>
        <v xml:space="preserve">Es probable que no reconozca los marcadores de tiempo usados para iniciar los textos narrativos y no pueda establecer temporalmente dónde se quiere ubicar el relato. </v>
      </c>
      <c r="BT3" s="1" t="str">
        <f>IFERROR(VLOOKUP(CONCATENATE(BR$1,BR3),'Formulario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3" s="26" t="str">
        <f>IF($B3='Formulario de Respuestas'!$D2,'Formulario de Respuestas'!$AB2,"ES DIFERENTE")</f>
        <v>B</v>
      </c>
      <c r="BV3" s="1" t="str">
        <f>IFERROR(VLOOKUP(CONCATENATE(BU$1,BU3),'Formulario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3" s="1" t="str">
        <f>IFERROR(VLOOKUP(CONCATENATE(BU$1,BU3),'Formulario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3" s="26" t="str">
        <f>IF($B3='Formulario de Respuestas'!$D2,'Formulario de Respuestas'!$AC2,"ES DIFERENTE")</f>
        <v>A</v>
      </c>
      <c r="BY3" s="1" t="str">
        <f>IFERROR(VLOOKUP(CONCATENATE(BX$1,BX3),'Formulario de Preguntas'!$C$10:$FN$185,3,FALSE),"")</f>
        <v xml:space="preserve">Es probable que el estudiante tenga dificultades para reconocer la información presentada en cada uno de los párrafos e incluya acciones que no aparecen allí. </v>
      </c>
      <c r="BZ3" s="1" t="str">
        <f>IFERROR(VLOOKUP(CONCATENATE(BX$1,BX3),'Formulario de Preguntas'!$C$10:$FN$185,4,FALSE),"")</f>
        <v xml:space="preserve">Propicie con los estudiantes el reconocimiento de las acciones desarrolladas en cada uno de los párrafos del texto narrativo. Establezcan cuáles son los más importantes y cómo permiten el avance del relato. 
Realice actividades de compresión lectora de textos narrativos como las que aparecen en Competencias Comunicativas, Cuaderno de actividades pág. 11 a 13.
</v>
      </c>
      <c r="CA3" s="26" t="str">
        <f>IF($B3='Formulario de Respuestas'!$D2,'Formulario de Respuestas'!$AD2,"ES DIFERENTE")</f>
        <v>C</v>
      </c>
      <c r="CB3" s="1" t="str">
        <f>IFERROR(VLOOKUP(CONCATENATE(CA$1,CA3),'Formulario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3" s="1" t="str">
        <f>IFERROR(VLOOKUP(CONCATENATE(CA$1,CA3),'Formulario de Preguntas'!$C$10:$FN$185,4,FALSE),"")</f>
        <v>RESPUESTA CORRECTA</v>
      </c>
      <c r="CD3" s="26" t="str">
        <f>IF($B3='Formulario de Respuestas'!$D2,'Formulario de Respuestas'!$AE2,"ES DIFERENTE")</f>
        <v>A</v>
      </c>
      <c r="CE3" s="1" t="str">
        <f>IFERROR(VLOOKUP(CONCATENATE(CD$1,CD3),'Formulario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3" s="1" t="str">
        <f>IFERROR(VLOOKUP(CONCATENATE(CD$1,CD3),'Formulario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3" s="1">
        <f>COUNTIF(D3:CF3,"RESPUESTA CORRECTA")</f>
        <v>9</v>
      </c>
      <c r="CI3" s="1">
        <f>5/20</f>
        <v>0.25</v>
      </c>
      <c r="CJ3" s="1">
        <f>CH3*CI3</f>
        <v>2.25</v>
      </c>
      <c r="CK3" s="1">
        <f>COUNTIF('Formulario de Respuestas'!$E2:$AE2,"A")</f>
        <v>9</v>
      </c>
      <c r="CL3" s="1">
        <f>COUNTIF('Formulario de Respuestas'!$E2:$AE2,"B")</f>
        <v>11</v>
      </c>
      <c r="CM3" s="1">
        <f>COUNTIF('Formulario de Respuestas'!$E2:$AE2,"C")</f>
        <v>3</v>
      </c>
      <c r="CN3" s="1">
        <f>COUNTIF('Formulario de Respuestas'!$E2:$AE2,"D")</f>
        <v>2</v>
      </c>
      <c r="CO3" s="1">
        <f>COUNTIF('Formulario de Respuestas'!$E2:$AE2,"E (RESPUESTA ANULADA)")</f>
        <v>0</v>
      </c>
    </row>
    <row r="4" spans="1:93" x14ac:dyDescent="0.25">
      <c r="A4" s="1" t="str">
        <f>'Formulario de Respuestas'!C3</f>
        <v>Royero Monterroza Mariela</v>
      </c>
      <c r="B4" s="1">
        <f>'Formulario de Respuestas'!D3</f>
        <v>1103739820</v>
      </c>
      <c r="C4" s="24">
        <f>IF($B4='Formulario de Respuestas'!$D3,'Formulario de Respuestas'!$E3,"ES DIFERENTE")</f>
        <v>0</v>
      </c>
      <c r="D4" s="15" t="str">
        <f>IFERROR(VLOOKUP(CONCATENATE(C$1,C4),'Formulario de Preguntas'!$C$2:$FN$185,3,FALSE),"")</f>
        <v/>
      </c>
      <c r="E4" s="1" t="str">
        <f>IFERROR(VLOOKUP(CONCATENATE(C$1,C4),'Formulario de Preguntas'!$C$2:$FN$185,4,FALSE),"")</f>
        <v/>
      </c>
      <c r="F4" s="24">
        <f>IF($B4='Formulario de Respuestas'!$D3,'Formulario de Respuestas'!$F3,"ES DIFERENTE")</f>
        <v>0</v>
      </c>
      <c r="G4" s="1" t="str">
        <f>IFERROR(VLOOKUP(CONCATENATE(F$1,F4),'Formulario de Preguntas'!$C$2:$FN$185,3,FALSE),"")</f>
        <v/>
      </c>
      <c r="H4" s="1" t="str">
        <f>IFERROR(VLOOKUP(CONCATENATE(F$1,F4),'Formulario de Preguntas'!$C$2:$FN$185,4,FALSE),"")</f>
        <v/>
      </c>
      <c r="I4" s="24" t="str">
        <f>IF($B4='Formulario de Respuestas'!$D3,'Formulario de Respuestas'!$G3,"ES DIFERENTE")</f>
        <v>A</v>
      </c>
      <c r="J4" s="1" t="str">
        <f>IFERROR(VLOOKUP(CONCATENATE(I$1,I4),'Formulario de Preguntas'!$C$10:$FN$185,3,FALSE),"")</f>
        <v>Probablemente  identifica el significado de la palabra dada en la opción, pero no tiene en cuenta el contexto de la expresión o no comprende completamente el enunciado.</v>
      </c>
      <c r="K4" s="1" t="str">
        <f>IFERROR(VLOOKUP(CONCATENATE(I$1,I4),'Formulario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4" s="24" t="str">
        <f>IF($B4='Formulario de Respuestas'!$D3,'Formulario de Respuestas'!$H3,"ES DIFERENTE")</f>
        <v>A</v>
      </c>
      <c r="M4" s="1" t="str">
        <f>IFERROR(VLOOKUP(CONCATENATE(L$1,L4),'Formulario de Preguntas'!$C$10:$FN$185,3,FALSE),"")</f>
        <v>Presenta dificultades para identificar las reacciones provocadas por las acciones descritas en el texto.</v>
      </c>
      <c r="N4" s="1" t="str">
        <f>IFERROR(VLOOKUP(CONCATENATE(L$1,L4),'Formulario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4" s="24" t="str">
        <f>IF($B4='Formulario de Respuestas'!$D3,'Formulario de Respuestas'!$I3,"ES DIFERENTE")</f>
        <v>D</v>
      </c>
      <c r="P4" s="1" t="str">
        <f>IFERROR(VLOOKUP(CONCATENATE(O$1,O4),'Formulario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4" s="1" t="str">
        <f>IFERROR(VLOOKUP(CONCATENATE(O$1,O4),'Formulario de Preguntas'!$C$10:$FN$185,4,FALSE),"")</f>
        <v>RESPUESTA CORRECTA</v>
      </c>
      <c r="R4" s="24" t="str">
        <f>IF($B4='Formulario de Respuestas'!$D3,'Formulario de Respuestas'!$J3,"ES DIFERENTE")</f>
        <v>A</v>
      </c>
      <c r="S4" s="1" t="str">
        <f>IFERROR(VLOOKUP(CONCATENATE(R$1,R4),'Formulario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4" s="1" t="str">
        <f>IFERROR(VLOOKUP(CONCATENATE(R$1,R4),'Formulario de Preguntas'!$C$10:$FN$185,4,FALSE),"")</f>
        <v>RESPUESTA CORRECTA</v>
      </c>
      <c r="U4" s="24" t="str">
        <f>IF($B4='Formulario de Respuestas'!$D3,'Formulario de Respuestas'!$K3,"ES DIFERENTE")</f>
        <v>D</v>
      </c>
      <c r="V4" s="1" t="str">
        <f>IFERROR(VLOOKUP(CONCATENATE(U$1,U4),'Formulario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4" s="1" t="str">
        <f>IFERROR(VLOOKUP(CONCATENATE(U$1,U4),'Formulario de Preguntas'!$C$10:$FN$185,4,FALSE),"")</f>
        <v>RESPUESTA CORRECTA</v>
      </c>
      <c r="X4" s="24" t="str">
        <f>IF($B4='Formulario de Respuestas'!$D3,'Formulario de Respuestas'!$L3,"ES DIFERENTE")</f>
        <v>B</v>
      </c>
      <c r="Y4" s="1" t="str">
        <f>IFERROR(VLOOKUP(CONCATENATE(X$1,X4),'Formulario de Preguntas'!$C$10:$FN$185,3,FALSE),"")</f>
        <v xml:space="preserve">Posiblemente, reconoce algunos sucesos de la narración pero de manera fragmentada, confundiendo los sucesos veraces con los que se alejan del sentido literal. </v>
      </c>
      <c r="Z4" s="1" t="str">
        <f>IFERROR(VLOOKUP(CONCATENATE(X$1,X4),'Formulario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4" s="24" t="str">
        <f>IF($B4='Formulario de Respuestas'!$D3,'Formulario de Respuestas'!$M3,"ES DIFERENTE")</f>
        <v>B</v>
      </c>
      <c r="AB4" s="1" t="str">
        <f>IFERROR(VLOOKUP(CONCATENATE(AA$1,AA4),'Formulario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4" s="1" t="str">
        <f>IFERROR(VLOOKUP(CONCATENATE(AA$1,AA4),'Formulario de Preguntas'!$C$10:$FN$185,4,FALSE),"")</f>
        <v>RESPUESTA CORRECTA</v>
      </c>
      <c r="AD4" s="24" t="str">
        <f>IF($B4='Formulario de Respuestas'!$D3,'Formulario de Respuestas'!$N3,"ES DIFERENTE")</f>
        <v>B</v>
      </c>
      <c r="AE4" s="1" t="str">
        <f>IFERROR(VLOOKUP(CONCATENATE(AD$1,AD4),'Formulario de Preguntas'!$C$10:$FN$185,3,FALSE),"")</f>
        <v>Posiblemente, compara dos textos y reconoce en ellos similitudes en cuanto a la silueta textual. Sin embargo,  no tiene en cuenta los personajes mencionados.</v>
      </c>
      <c r="AF4" s="1" t="str">
        <f>IFERROR(VLOOKUP(CONCATENATE(AD$1,AD4),'Formulario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4" s="24" t="str">
        <f>IF($B4='Formulario de Respuestas'!$D3,'Formulario de Respuestas'!$O3,"ES DIFERENTE")</f>
        <v>A</v>
      </c>
      <c r="AH4" s="1" t="str">
        <f>IFERROR(VLOOKUP(CONCATENATE(AG$1,AG4),'Formulario de Preguntas'!$C$10:$FN$185,3,FALSE),"")</f>
        <v>Probablemente, desconoce el concepto de ortografía y en sí,  el   uso del diccionario, que no le permite establecer una asociación adecuada entre la información que brinda la fuente y el propósito de su consulta.</v>
      </c>
      <c r="AI4" s="1" t="str">
        <f>IFERROR(VLOOKUP(CONCATENATE(AG$1,AG4),'Formulario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4" s="24" t="str">
        <f>IF($B4='Formulario de Respuestas'!$D3,'Formulario de Respuestas'!$P3,"ES DIFERENTE")</f>
        <v>C</v>
      </c>
      <c r="AK4" s="1" t="str">
        <f>IFERROR(VLOOKUP(CONCATENATE(AJ$1,AJ4),'Formulario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4" s="1" t="str">
        <f>IFERROR(VLOOKUP(CONCATENATE(AJ$1,AJ4),'Formulario de Preguntas'!$C$10:$FN$185,4,FALSE),"")</f>
        <v>RESPUESTA CORRECTA</v>
      </c>
      <c r="AM4" s="24" t="str">
        <f>IF($B4='Formulario de Respuestas'!$D3,'Formulario de Respuestas'!$Q3,"ES DIFERENTE")</f>
        <v>A</v>
      </c>
      <c r="AN4" s="1" t="str">
        <f>IFERROR(VLOOKUP(CONCATENATE(AM$1,AM4),'Formulario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4" s="1" t="str">
        <f>IFERROR(VLOOKUP(CONCATENATE(AM$1,AM4),'Formulario de Preguntas'!$C$10:$FN$185,4,FALSE),"")</f>
        <v>RESPUESTA CORRECTA</v>
      </c>
      <c r="AP4" s="24" t="str">
        <f>IF($B4='Formulario de Respuestas'!$D3,'Formulario de Respuestas'!$R3,"ES DIFERENTE")</f>
        <v>D</v>
      </c>
      <c r="AQ4" s="1" t="str">
        <f>IFERROR(VLOOKUP(CONCATENATE(AP$1,AP4),'Formulario de Preguntas'!$C$10:$FN$185,3,FALSE),"")</f>
        <v xml:space="preserve">Es posible que el estudiante no esté familiarizado con este tipo de texto, por lo que confunde el sentido de la viñeta con otros indicios del paso del tiempo en la historieta. </v>
      </c>
      <c r="AR4" s="1" t="str">
        <f>IFERROR(VLOOKUP(CONCATENATE(AP$1,AP4),'Formulario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4" s="24" t="str">
        <f>IF($B4='Formulario de Respuestas'!$D3,'Formulario de Respuestas'!$S3,"ES DIFERENTE")</f>
        <v>C</v>
      </c>
      <c r="AT4" s="1" t="str">
        <f>IFERROR(VLOOKUP(CONCATENATE(AS$1,AS4),'Formulario de Preguntas'!$C$10:$FN$185,3,FALSE),"")</f>
        <v xml:space="preserve"> Es probable que conozca el uso de los conectores. Sin embargo, no ubica su función dentro del contexto del fragmento propuesto.</v>
      </c>
      <c r="AU4" s="1" t="str">
        <f>IFERROR(VLOOKUP(CONCATENATE(AS$1,AS4),'Formulario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4" s="24" t="str">
        <f>IF($B4='Formulario de Respuestas'!$D3,'Formulario de Respuestas'!$T3,"ES DIFERENTE")</f>
        <v>C</v>
      </c>
      <c r="AW4" s="1" t="str">
        <f>IFERROR(VLOOKUP(CONCATENATE(AV$1,AV4),'Formulario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4" s="1" t="str">
        <f>IFERROR(VLOOKUP(CONCATENATE(AV$1,AV4),'Formulario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4" s="24" t="str">
        <f>IF($B4='Formulario de Respuestas'!$D3,'Formulario de Respuestas'!$U3,"ES DIFERENTE")</f>
        <v>A</v>
      </c>
      <c r="AZ4" s="1" t="str">
        <f>IFERROR(VLOOKUP(CONCATENATE(AY$1,AY4),'Formulario de Preguntas'!$C$10:$FN$185,3,FALSE),"")</f>
        <v>No reconoce las características del texto expositivo  y solamente reconoce el recurso de la descripción, sin tener en cuenta la estructura, la intención comunicativa y los índices presentes en el texto.</v>
      </c>
      <c r="BA4" s="1" t="str">
        <f>IFERROR(VLOOKUP(CONCATENATE(AY$1,AY4),'Formulario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4" s="24" t="str">
        <f>IF($B4='Formulario de Respuestas'!$D3,'Formulario de Respuestas'!$V3,"ES DIFERENTE")</f>
        <v>D</v>
      </c>
      <c r="BC4" s="1" t="str">
        <f>IFERROR(VLOOKUP(CONCATENATE(BB$1,BB4),'Formulario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4" s="1" t="str">
        <f>IFERROR(VLOOKUP(CONCATENATE(BB$1,BB4),'Formulario de Preguntas'!$C$10:$FN$185,4,FALSE),"")</f>
        <v>RESPUESTA CORRECTA</v>
      </c>
      <c r="BE4" s="24" t="str">
        <f>IF($B4='Formulario de Respuestas'!$D3,'Formulario de Respuestas'!$W3,"ES DIFERENTE")</f>
        <v>A</v>
      </c>
      <c r="BF4" s="1" t="str">
        <f>IFERROR(VLOOKUP(CONCATENATE(BE$1,BE4),'Formulario de Preguntas'!$C$10:$FN$185,3,FALSE),"")</f>
        <v>Es probable que presente dificultades al reconocer el sentido del texto y asocia una frase estéticamente elaborada con una situación coloquial que se aleja del contexto del poema.</v>
      </c>
      <c r="BG4" s="1" t="str">
        <f>IFERROR(VLOOKUP(CONCATENATE(BE$1,BE4),'Formulario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4" s="24" t="str">
        <f>IF($B4='Formulario de Respuestas'!$D3,'Formulario de Respuestas'!$X3,"ES DIFERENTE")</f>
        <v>D</v>
      </c>
      <c r="BI4" s="1" t="str">
        <f>IFERROR(VLOOKUP(CONCATENATE(BH$1,BH4),'Formulario de Preguntas'!$C$10:$FN$185,3,FALSE),"")</f>
        <v xml:space="preserve">  Posiblemente, no establece el sentido de las acciones descritas pues no las asocia con el estado de ánimo descrito para la princesa.</v>
      </c>
      <c r="BJ4" s="1" t="str">
        <f>IFERROR(VLOOKUP(CONCATENATE(BH$1,BH4),'Formulario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4" s="26" t="str">
        <f>IF($B4='Formulario de Respuestas'!$D3,'Formulario de Respuestas'!$Y3,"ES DIFERENTE")</f>
        <v>B</v>
      </c>
      <c r="BM4" s="1" t="str">
        <f>IFERROR(VLOOKUP(CONCATENATE(BL$1,BL4),'Formulario de Preguntas'!$C$10:$FN$185,3,FALSE),"")</f>
        <v xml:space="preserve">Posiblemente, no jerarquiza las acciones de los personajes pues no asocia correctamente algunas de ellas, impidiendo que responda por las acciones de uno de los personajes. </v>
      </c>
      <c r="BN4" s="1" t="str">
        <f>IFERROR(VLOOKUP(CONCATENATE(BL$1,BL4),'Formulario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4" s="26" t="str">
        <f>IF($B4='Formulario de Respuestas'!$D3,'Formulario de Respuestas'!$Z3,"ES DIFERENTE")</f>
        <v>C</v>
      </c>
      <c r="BP4" s="1" t="str">
        <f>IFERROR(VLOOKUP(CONCATENATE(BO$1,BO4),'Formulario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4" s="1" t="str">
        <f>IFERROR(VLOOKUP(CONCATENATE(BO$1,BO4),'Formulario de Preguntas'!$C$10:$FN$185,4,FALSE),"")</f>
        <v>RESPUESTA CORRECTA</v>
      </c>
      <c r="BR4" s="26" t="str">
        <f>IF($B4='Formulario de Respuestas'!$D3,'Formulario de Respuestas'!$AA3,"ES DIFERENTE")</f>
        <v>D</v>
      </c>
      <c r="BS4" s="1" t="str">
        <f>IFERROR(VLOOKUP(CONCATENATE(BR$1,BR4),'Formulario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4" s="1" t="str">
        <f>IFERROR(VLOOKUP(CONCATENATE(BR$1,BR4),'Formulario de Preguntas'!$C$10:$FN$185,4,FALSE),"")</f>
        <v>RESPUESTA CORRECTA</v>
      </c>
      <c r="BU4" s="26" t="str">
        <f>IF($B4='Formulario de Respuestas'!$D3,'Formulario de Respuestas'!$AB3,"ES DIFERENTE")</f>
        <v>B</v>
      </c>
      <c r="BV4" s="1" t="str">
        <f>IFERROR(VLOOKUP(CONCATENATE(BU$1,BU4),'Formulario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4" s="1" t="str">
        <f>IFERROR(VLOOKUP(CONCATENATE(BU$1,BU4),'Formulario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4" s="26" t="str">
        <f>IF($B4='Formulario de Respuestas'!$D3,'Formulario de Respuestas'!$AC3,"ES DIFERENTE")</f>
        <v>B</v>
      </c>
      <c r="BY4" s="1" t="str">
        <f>IFERROR(VLOOKUP(CONCATENATE(BX$1,BX4),'Formulario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4" s="1" t="str">
        <f>IFERROR(VLOOKUP(CONCATENATE(BX$1,BX4),'Formulario de Preguntas'!$C$10:$FN$185,4,FALSE),"")</f>
        <v>RESPUESTA CORRECTA</v>
      </c>
      <c r="CA4" s="26" t="str">
        <f>IF($B4='Formulario de Respuestas'!$D3,'Formulario de Respuestas'!$AD3,"ES DIFERENTE")</f>
        <v>C</v>
      </c>
      <c r="CB4" s="1" t="str">
        <f>IFERROR(VLOOKUP(CONCATENATE(CA$1,CA4),'Formulario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4" s="1" t="str">
        <f>IFERROR(VLOOKUP(CONCATENATE(CA$1,CA4),'Formulario de Preguntas'!$C$10:$FN$185,4,FALSE),"")</f>
        <v>RESPUESTA CORRECTA</v>
      </c>
      <c r="CD4" s="26" t="str">
        <f>IF($B4='Formulario de Respuestas'!$D3,'Formulario de Respuestas'!$AE3,"ES DIFERENTE")</f>
        <v>C</v>
      </c>
      <c r="CE4" s="1" t="str">
        <f>IFERROR(VLOOKUP(CONCATENATE(CD$1,CD4),'Formulario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4" s="1" t="str">
        <f>IFERROR(VLOOKUP(CONCATENATE(CD$1,CD4),'Formulario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4" s="1">
        <f t="shared" ref="CH4:CH67" si="0">COUNTIF(D4:CF4,"RESPUESTA CORRECTA")</f>
        <v>11</v>
      </c>
      <c r="CI4" s="1">
        <f t="shared" ref="CI4:CI67" si="1">5/20</f>
        <v>0.25</v>
      </c>
      <c r="CJ4" s="1">
        <f t="shared" ref="CJ4:CJ29" si="2">CH4*CI4</f>
        <v>2.75</v>
      </c>
      <c r="CK4" s="1">
        <f>COUNTIF('Formulario de Respuestas'!$E3:$AE3,"A")</f>
        <v>7</v>
      </c>
      <c r="CL4" s="1">
        <f>COUNTIF('Formulario de Respuestas'!$E3:$AE3,"B")</f>
        <v>6</v>
      </c>
      <c r="CM4" s="1">
        <f>COUNTIF('Formulario de Respuestas'!$E3:$AE3,"C")</f>
        <v>6</v>
      </c>
      <c r="CN4" s="1">
        <f>COUNTIF('Formulario de Respuestas'!$E3:$AE3,"D")</f>
        <v>6</v>
      </c>
      <c r="CO4" s="1">
        <f>COUNTIF('Formulario de Respuestas'!$E3:$AE3,"E (RESPUESTA ANULADA)")</f>
        <v>0</v>
      </c>
    </row>
    <row r="5" spans="1:93" x14ac:dyDescent="0.25">
      <c r="A5" s="1" t="str">
        <f>'Formulario de Respuestas'!C4</f>
        <v>Rodriguez Viloria Karol Mariana</v>
      </c>
      <c r="B5" s="1">
        <f>'Formulario de Respuestas'!D4</f>
        <v>1105750162</v>
      </c>
      <c r="C5" s="24">
        <f>IF($B5='Formulario de Respuestas'!$D4,'Formulario de Respuestas'!$E4,"ES DIFERENTE")</f>
        <v>0</v>
      </c>
      <c r="D5" s="15" t="str">
        <f>IFERROR(VLOOKUP(CONCATENATE(C$1,C5),'Formulario de Preguntas'!$C$2:$FN$185,3,FALSE),"")</f>
        <v/>
      </c>
      <c r="E5" s="1" t="str">
        <f>IFERROR(VLOOKUP(CONCATENATE(C$1,C5),'Formulario de Preguntas'!$C$2:$FN$185,4,FALSE),"")</f>
        <v/>
      </c>
      <c r="F5" s="24">
        <f>IF($B5='Formulario de Respuestas'!$D4,'Formulario de Respuestas'!$F4,"ES DIFERENTE")</f>
        <v>0</v>
      </c>
      <c r="G5" s="1" t="str">
        <f>IFERROR(VLOOKUP(CONCATENATE(F$1,F5),'Formulario de Preguntas'!$C$2:$FN$185,3,FALSE),"")</f>
        <v/>
      </c>
      <c r="H5" s="1" t="str">
        <f>IFERROR(VLOOKUP(CONCATENATE(F$1,F5),'Formulario de Preguntas'!$C$2:$FN$185,4,FALSE),"")</f>
        <v/>
      </c>
      <c r="I5" s="24" t="str">
        <f>IF($B5='Formulario de Respuestas'!$D4,'Formulario de Respuestas'!$G4,"ES DIFERENTE")</f>
        <v>B</v>
      </c>
      <c r="J5" s="1" t="str">
        <f>IFERROR(VLOOKUP(CONCATENATE(I$1,I5),'Formulario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5" s="1" t="str">
        <f>IFERROR(VLOOKUP(CONCATENATE(I$1,I5),'Formulario de Preguntas'!$C$10:$FN$185,4,FALSE),"")</f>
        <v>RESPUESTA CORRECTA</v>
      </c>
      <c r="L5" s="24" t="str">
        <f>IF($B5='Formulario de Respuestas'!$D4,'Formulario de Respuestas'!$H4,"ES DIFERENTE")</f>
        <v>A</v>
      </c>
      <c r="M5" s="1" t="str">
        <f>IFERROR(VLOOKUP(CONCATENATE(L$1,L5),'Formulario de Preguntas'!$C$10:$FN$185,3,FALSE),"")</f>
        <v>Presenta dificultades para identificar las reacciones provocadas por las acciones descritas en el texto.</v>
      </c>
      <c r="N5" s="1" t="str">
        <f>IFERROR(VLOOKUP(CONCATENATE(L$1,L5),'Formulario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5" s="24" t="str">
        <f>IF($B5='Formulario de Respuestas'!$D4,'Formulario de Respuestas'!$I4,"ES DIFERENTE")</f>
        <v>D</v>
      </c>
      <c r="P5" s="1" t="str">
        <f>IFERROR(VLOOKUP(CONCATENATE(O$1,O5),'Formulario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5" s="1" t="str">
        <f>IFERROR(VLOOKUP(CONCATENATE(O$1,O5),'Formulario de Preguntas'!$C$10:$FN$185,4,FALSE),"")</f>
        <v>RESPUESTA CORRECTA</v>
      </c>
      <c r="R5" s="24" t="str">
        <f>IF($B5='Formulario de Respuestas'!$D4,'Formulario de Respuestas'!$J4,"ES DIFERENTE")</f>
        <v>A</v>
      </c>
      <c r="S5" s="1" t="str">
        <f>IFERROR(VLOOKUP(CONCATENATE(R$1,R5),'Formulario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5" s="1" t="str">
        <f>IFERROR(VLOOKUP(CONCATENATE(R$1,R5),'Formulario de Preguntas'!$C$10:$FN$185,4,FALSE),"")</f>
        <v>RESPUESTA CORRECTA</v>
      </c>
      <c r="U5" s="24" t="str">
        <f>IF($B5='Formulario de Respuestas'!$D4,'Formulario de Respuestas'!$K4,"ES DIFERENTE")</f>
        <v>D</v>
      </c>
      <c r="V5" s="1" t="str">
        <f>IFERROR(VLOOKUP(CONCATENATE(U$1,U5),'Formulario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5" s="1" t="str">
        <f>IFERROR(VLOOKUP(CONCATENATE(U$1,U5),'Formulario de Preguntas'!$C$10:$FN$185,4,FALSE),"")</f>
        <v>RESPUESTA CORRECTA</v>
      </c>
      <c r="X5" s="24" t="str">
        <f>IF($B5='Formulario de Respuestas'!$D4,'Formulario de Respuestas'!$L4,"ES DIFERENTE")</f>
        <v>A</v>
      </c>
      <c r="Y5" s="1" t="str">
        <f>IFERROR(VLOOKUP(CONCATENATE(X$1,X5),'Formulario de Preguntas'!$C$10:$FN$185,3,FALSE),"")</f>
        <v xml:space="preserve">Posiblemente, reconoce algunos sucesos de la narración pero de manera fragmentada, confundiendo los sucesos veraces con los que se alejan del sentido literal. </v>
      </c>
      <c r="Z5" s="1" t="str">
        <f>IFERROR(VLOOKUP(CONCATENATE(X$1,X5),'Formulario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5" s="24" t="str">
        <f>IF($B5='Formulario de Respuestas'!$D4,'Formulario de Respuestas'!$M4,"ES DIFERENTE")</f>
        <v>B</v>
      </c>
      <c r="AB5" s="1" t="str">
        <f>IFERROR(VLOOKUP(CONCATENATE(AA$1,AA5),'Formulario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5" s="1" t="str">
        <f>IFERROR(VLOOKUP(CONCATENATE(AA$1,AA5),'Formulario de Preguntas'!$C$10:$FN$185,4,FALSE),"")</f>
        <v>RESPUESTA CORRECTA</v>
      </c>
      <c r="AD5" s="24" t="str">
        <f>IF($B5='Formulario de Respuestas'!$D4,'Formulario de Respuestas'!$N4,"ES DIFERENTE")</f>
        <v>C</v>
      </c>
      <c r="AE5" s="1" t="str">
        <f>IFERROR(VLOOKUP(CONCATENATE(AD$1,AD5),'Formulario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5" s="1" t="str">
        <f>IFERROR(VLOOKUP(CONCATENATE(AD$1,AD5),'Formulario de Preguntas'!$C$10:$FN$185,4,FALSE),"")</f>
        <v>RESPUESTA CORRECTA</v>
      </c>
      <c r="AG5" s="24" t="str">
        <f>IF($B5='Formulario de Respuestas'!$D4,'Formulario de Respuestas'!$O4,"ES DIFERENTE")</f>
        <v>D</v>
      </c>
      <c r="AH5" s="1" t="str">
        <f>IFERROR(VLOOKUP(CONCATENATE(AG$1,AG5),'Formulario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5" s="1" t="str">
        <f>IFERROR(VLOOKUP(CONCATENATE(AG$1,AG5),'Formulario de Preguntas'!$C$10:$FN$185,4,FALSE),"")</f>
        <v>RESPUESTA CORRECTA</v>
      </c>
      <c r="AJ5" s="24" t="str">
        <f>IF($B5='Formulario de Respuestas'!$D4,'Formulario de Respuestas'!$P4,"ES DIFERENTE")</f>
        <v>A</v>
      </c>
      <c r="AK5" s="1" t="str">
        <f>IFERROR(VLOOKUP(CONCATENATE(AJ$1,AJ5),'Formulario de Preguntas'!$C$10:$FN$185,3,FALSE),"")</f>
        <v xml:space="preserve">Determina un rasgo que no define a  la poesía, como lo es la expresión del pensamiento popular, lo que lleva a determinar el texto como una copla. </v>
      </c>
      <c r="AL5" s="1" t="str">
        <f>IFERROR(VLOOKUP(CONCATENATE(AJ$1,AJ5),'Formulario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5" s="24" t="str">
        <f>IF($B5='Formulario de Respuestas'!$D4,'Formulario de Respuestas'!$Q4,"ES DIFERENTE")</f>
        <v>B</v>
      </c>
      <c r="AN5" s="1" t="str">
        <f>IFERROR(VLOOKUP(CONCATENATE(AM$1,AM5),'Formulario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5" s="1" t="str">
        <f>IFERROR(VLOOKUP(CONCATENATE(AM$1,AM5),'Formulario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5" s="24" t="str">
        <f>IF($B5='Formulario de Respuestas'!$D4,'Formulario de Respuestas'!$R4,"ES DIFERENTE")</f>
        <v>D</v>
      </c>
      <c r="AQ5" s="1" t="str">
        <f>IFERROR(VLOOKUP(CONCATENATE(AP$1,AP5),'Formulario de Preguntas'!$C$10:$FN$185,3,FALSE),"")</f>
        <v xml:space="preserve">Es posible que el estudiante no esté familiarizado con este tipo de texto, por lo que confunde el sentido de la viñeta con otros indicios del paso del tiempo en la historieta. </v>
      </c>
      <c r="AR5" s="1" t="str">
        <f>IFERROR(VLOOKUP(CONCATENATE(AP$1,AP5),'Formulario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5" s="24" t="str">
        <f>IF($B5='Formulario de Respuestas'!$D4,'Formulario de Respuestas'!$S4,"ES DIFERENTE")</f>
        <v>B</v>
      </c>
      <c r="AT5" s="1" t="str">
        <f>IFERROR(VLOOKUP(CONCATENATE(AS$1,AS5),'Formulario de Preguntas'!$C$10:$FN$185,3,FALSE),"")</f>
        <v>Identifica la pertinencia en el uso de conectores en pequeños párrafos. Establece relaciones de significación entre palabras, esto implica dominio de vocabulario y competencia comunicativa. Posiblemente el estudiante maneja el diccionario o las clases brindan un espacio para aclarar el sentido de los términos utilizados por maestros y estudiantes durante las interacciones de aula.</v>
      </c>
      <c r="AU5" s="1" t="str">
        <f>IFERROR(VLOOKUP(CONCATENATE(AS$1,AS5),'Formulario de Preguntas'!$C$10:$FN$185,4,FALSE),"")</f>
        <v>RESPUESTA CORRECTA</v>
      </c>
      <c r="AV5" s="24" t="str">
        <f>IF($B5='Formulario de Respuestas'!$D4,'Formulario de Respuestas'!$T4,"ES DIFERENTE")</f>
        <v>A</v>
      </c>
      <c r="AW5" s="1" t="str">
        <f>IFERROR(VLOOKUP(CONCATENATE(AV$1,AV5),'Formulario de Preguntas'!$C$10:$FN$185,3,FALSE),"")</f>
        <v xml:space="preserve">Posiblemente no reconoce la intencionalidad del  texto en el contexto de la situación comunicativa propuesta. Lo anterior puede ser por   no identificar las expectativas de los interlocutores. </v>
      </c>
      <c r="AX5" s="1" t="str">
        <f>IFERROR(VLOOKUP(CONCATENATE(AV$1,AV5),'Formulario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5" s="24" t="str">
        <f>IF($B5='Formulario de Respuestas'!$D4,'Formulario de Respuestas'!$U4,"ES DIFERENTE")</f>
        <v>D</v>
      </c>
      <c r="AZ5" s="1" t="str">
        <f>IFERROR(VLOOKUP(CONCATENATE(AY$1,AY5),'Formulario de Preguntas'!$C$10:$FN$185,3,FALSE),"")</f>
        <v>No reconoce las características del texto expositivo y las relaciona con una argumentación, sin tener en cuenta elementos como la estructura y la intencionalidad que los diferencia.</v>
      </c>
      <c r="BA5" s="1" t="str">
        <f>IFERROR(VLOOKUP(CONCATENATE(AY$1,AY5),'Formulario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5" s="24" t="str">
        <f>IF($B5='Formulario de Respuestas'!$D4,'Formulario de Respuestas'!$V4,"ES DIFERENTE")</f>
        <v>C</v>
      </c>
      <c r="BC5" s="1" t="str">
        <f>IFERROR(VLOOKUP(CONCATENATE(BB$1,BB5),'Formulario de Preguntas'!$C$10:$FN$185,3,FALSE),"")</f>
        <v>Posiblemente no identifica el sentido del enunciado en el texto. Una razón probable es que no lo relaciona con  la información previa y posterior que se presenta en el mismo.</v>
      </c>
      <c r="BD5" s="1" t="str">
        <f>IFERROR(VLOOKUP(CONCATENATE(BB$1,BB5),'Formulario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5" s="24" t="str">
        <f>IF($B5='Formulario de Respuestas'!$D4,'Formulario de Respuestas'!$W4,"ES DIFERENTE")</f>
        <v>A</v>
      </c>
      <c r="BF5" s="1" t="str">
        <f>IFERROR(VLOOKUP(CONCATENATE(BE$1,BE5),'Formulario de Preguntas'!$C$10:$FN$185,3,FALSE),"")</f>
        <v>Es probable que presente dificultades al reconocer el sentido del texto y asocia una frase estéticamente elaborada con una situación coloquial que se aleja del contexto del poema.</v>
      </c>
      <c r="BG5" s="1" t="str">
        <f>IFERROR(VLOOKUP(CONCATENATE(BE$1,BE5),'Formulario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5" s="24" t="str">
        <f>IF($B5='Formulario de Respuestas'!$D4,'Formulario de Respuestas'!$X4,"ES DIFERENTE")</f>
        <v>C</v>
      </c>
      <c r="BI5" s="1" t="str">
        <f>IFERROR(VLOOKUP(CONCATENATE(BH$1,BH5),'Formulario de Preguntas'!$C$10:$FN$185,3,FALSE),"")</f>
        <v xml:space="preserve">  Posiblemente, no establece el sentido de las acciones descritas pues no las asocia con el estado de ánimo descrito para la princesa.</v>
      </c>
      <c r="BJ5" s="1" t="str">
        <f>IFERROR(VLOOKUP(CONCATENATE(BH$1,BH5),'Formulario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5" s="26" t="str">
        <f>IF($B5='Formulario de Respuestas'!$D4,'Formulario de Respuestas'!$Y4,"ES DIFERENTE")</f>
        <v>B</v>
      </c>
      <c r="BM5" s="1" t="str">
        <f>IFERROR(VLOOKUP(CONCATENATE(BL$1,BL5),'Formulario de Preguntas'!$C$10:$FN$185,3,FALSE),"")</f>
        <v xml:space="preserve">Posiblemente, no jerarquiza las acciones de los personajes pues no asocia correctamente algunas de ellas, impidiendo que responda por las acciones de uno de los personajes. </v>
      </c>
      <c r="BN5" s="1" t="str">
        <f>IFERROR(VLOOKUP(CONCATENATE(BL$1,BL5),'Formulario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5" s="26" t="str">
        <f>IF($B5='Formulario de Respuestas'!$D4,'Formulario de Respuestas'!$Z4,"ES DIFERENTE")</f>
        <v>C</v>
      </c>
      <c r="BP5" s="1" t="str">
        <f>IFERROR(VLOOKUP(CONCATENATE(BO$1,BO5),'Formulario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5" s="1" t="str">
        <f>IFERROR(VLOOKUP(CONCATENATE(BO$1,BO5),'Formulario de Preguntas'!$C$10:$FN$185,4,FALSE),"")</f>
        <v>RESPUESTA CORRECTA</v>
      </c>
      <c r="BR5" s="26" t="str">
        <f>IF($B5='Formulario de Respuestas'!$D4,'Formulario de Respuestas'!$AA4,"ES DIFERENTE")</f>
        <v>B</v>
      </c>
      <c r="BS5" s="1" t="str">
        <f>IFERROR(VLOOKUP(CONCATENATE(BR$1,BR5),'Formulario de Preguntas'!$C$10:$FN$185,3,FALSE),"")</f>
        <v xml:space="preserve">Es probable que no reconozca los marcadores de tiempo usados para iniciar los textos narrativos y no pueda establecer temporalmente dónde se quiere ubicar el relato. </v>
      </c>
      <c r="BT5" s="1" t="str">
        <f>IFERROR(VLOOKUP(CONCATENATE(BR$1,BR5),'Formulario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5" s="26" t="str">
        <f>IF($B5='Formulario de Respuestas'!$D4,'Formulario de Respuestas'!$AB4,"ES DIFERENTE")</f>
        <v>D</v>
      </c>
      <c r="BV5" s="1" t="str">
        <f>IFERROR(VLOOKUP(CONCATENATE(BU$1,BU5),'Formulario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5" s="1" t="str">
        <f>IFERROR(VLOOKUP(CONCATENATE(BU$1,BU5),'Formulario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5" s="26" t="str">
        <f>IF($B5='Formulario de Respuestas'!$D4,'Formulario de Respuestas'!$AC4,"ES DIFERENTE")</f>
        <v>B</v>
      </c>
      <c r="BY5" s="1" t="str">
        <f>IFERROR(VLOOKUP(CONCATENATE(BX$1,BX5),'Formulario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5" s="1" t="str">
        <f>IFERROR(VLOOKUP(CONCATENATE(BX$1,BX5),'Formulario de Preguntas'!$C$10:$FN$185,4,FALSE),"")</f>
        <v>RESPUESTA CORRECTA</v>
      </c>
      <c r="CA5" s="26" t="str">
        <f>IF($B5='Formulario de Respuestas'!$D4,'Formulario de Respuestas'!$AD4,"ES DIFERENTE")</f>
        <v>C</v>
      </c>
      <c r="CB5" s="1" t="str">
        <f>IFERROR(VLOOKUP(CONCATENATE(CA$1,CA5),'Formulario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5" s="1" t="str">
        <f>IFERROR(VLOOKUP(CONCATENATE(CA$1,CA5),'Formulario de Preguntas'!$C$10:$FN$185,4,FALSE),"")</f>
        <v>RESPUESTA CORRECTA</v>
      </c>
      <c r="CD5" s="26" t="str">
        <f>IF($B5='Formulario de Respuestas'!$D4,'Formulario de Respuestas'!$AE4,"ES DIFERENTE")</f>
        <v>B</v>
      </c>
      <c r="CE5" s="1" t="str">
        <f>IFERROR(VLOOKUP(CONCATENATE(CD$1,CD5),'Formulario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5" s="1" t="str">
        <f>IFERROR(VLOOKUP(CONCATENATE(CD$1,CD5),'Formulario de Preguntas'!$C$10:$FN$185,4,FALSE),"")</f>
        <v>RESPUESTA CORRECTA</v>
      </c>
      <c r="CH5" s="1">
        <f t="shared" si="0"/>
        <v>12</v>
      </c>
      <c r="CI5" s="1">
        <f t="shared" si="1"/>
        <v>0.25</v>
      </c>
      <c r="CJ5" s="1">
        <f t="shared" si="2"/>
        <v>3</v>
      </c>
      <c r="CK5" s="1">
        <f>COUNTIF('Formulario de Respuestas'!$E4:$AE4,"A")</f>
        <v>6</v>
      </c>
      <c r="CL5" s="1">
        <f>COUNTIF('Formulario de Respuestas'!$E4:$AE4,"B")</f>
        <v>8</v>
      </c>
      <c r="CM5" s="1">
        <f>COUNTIF('Formulario de Respuestas'!$E4:$AE4,"C")</f>
        <v>5</v>
      </c>
      <c r="CN5" s="1">
        <f>COUNTIF('Formulario de Respuestas'!$E4:$AE4,"D")</f>
        <v>6</v>
      </c>
      <c r="CO5" s="1">
        <f>COUNTIF('Formulario de Respuestas'!$E4:$AE4,"E (RESPUESTA ANULADA)")</f>
        <v>0</v>
      </c>
    </row>
    <row r="6" spans="1:93" x14ac:dyDescent="0.25">
      <c r="A6" s="1" t="str">
        <f>'Formulario de Respuestas'!C5</f>
        <v>Carrascal Duque Juan David</v>
      </c>
      <c r="B6" s="1">
        <f>'Formulario de Respuestas'!D5</f>
        <v>1102799584</v>
      </c>
      <c r="C6" s="24">
        <f>IF($B6='Formulario de Respuestas'!$D5,'Formulario de Respuestas'!$E5,"ES DIFERENTE")</f>
        <v>0</v>
      </c>
      <c r="D6" s="15" t="str">
        <f>IFERROR(VLOOKUP(CONCATENATE(C$1,C6),'Formulario de Preguntas'!$C$2:$FN$185,3,FALSE),"")</f>
        <v/>
      </c>
      <c r="E6" s="1" t="str">
        <f>IFERROR(VLOOKUP(CONCATENATE(C$1,C6),'Formulario de Preguntas'!$C$2:$FN$185,4,FALSE),"")</f>
        <v/>
      </c>
      <c r="F6" s="24">
        <f>IF($B6='Formulario de Respuestas'!$D5,'Formulario de Respuestas'!$F5,"ES DIFERENTE")</f>
        <v>0</v>
      </c>
      <c r="G6" s="1" t="str">
        <f>IFERROR(VLOOKUP(CONCATENATE(F$1,F6),'Formulario de Preguntas'!$C$2:$FN$185,3,FALSE),"")</f>
        <v/>
      </c>
      <c r="H6" s="1" t="str">
        <f>IFERROR(VLOOKUP(CONCATENATE(F$1,F6),'Formulario de Preguntas'!$C$2:$FN$185,4,FALSE),"")</f>
        <v/>
      </c>
      <c r="I6" s="24" t="str">
        <f>IF($B6='Formulario de Respuestas'!$D5,'Formulario de Respuestas'!$G5,"ES DIFERENTE")</f>
        <v>A</v>
      </c>
      <c r="J6" s="1" t="str">
        <f>IFERROR(VLOOKUP(CONCATENATE(I$1,I6),'Formulario de Preguntas'!$C$10:$FN$185,3,FALSE),"")</f>
        <v>Probablemente  identifica el significado de la palabra dada en la opción, pero no tiene en cuenta el contexto de la expresión o no comprende completamente el enunciado.</v>
      </c>
      <c r="K6" s="1" t="str">
        <f>IFERROR(VLOOKUP(CONCATENATE(I$1,I6),'Formulario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6" s="24" t="str">
        <f>IF($B6='Formulario de Respuestas'!$D5,'Formulario de Respuestas'!$H5,"ES DIFERENTE")</f>
        <v>A</v>
      </c>
      <c r="M6" s="1" t="str">
        <f>IFERROR(VLOOKUP(CONCATENATE(L$1,L6),'Formulario de Preguntas'!$C$10:$FN$185,3,FALSE),"")</f>
        <v>Presenta dificultades para identificar las reacciones provocadas por las acciones descritas en el texto.</v>
      </c>
      <c r="N6" s="1" t="str">
        <f>IFERROR(VLOOKUP(CONCATENATE(L$1,L6),'Formulario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6" s="24" t="str">
        <f>IF($B6='Formulario de Respuestas'!$D5,'Formulario de Respuestas'!$I5,"ES DIFERENTE")</f>
        <v>D</v>
      </c>
      <c r="P6" s="1" t="str">
        <f>IFERROR(VLOOKUP(CONCATENATE(O$1,O6),'Formulario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6" s="1" t="str">
        <f>IFERROR(VLOOKUP(CONCATENATE(O$1,O6),'Formulario de Preguntas'!$C$10:$FN$185,4,FALSE),"")</f>
        <v>RESPUESTA CORRECTA</v>
      </c>
      <c r="R6" s="24" t="str">
        <f>IF($B6='Formulario de Respuestas'!$D5,'Formulario de Respuestas'!$J5,"ES DIFERENTE")</f>
        <v>D</v>
      </c>
      <c r="S6" s="1" t="str">
        <f>IFERROR(VLOOKUP(CONCATENATE(R$1,R6),'Formulario de Preguntas'!$C$10:$FN$185,3,FALSE),"")</f>
        <v>Posiblemente, no reconstruye el sentido de los enunciados, al no identificar su intencionalidad y no establecer  relaciones con la información previa que aparece en el texto.</v>
      </c>
      <c r="T6" s="1" t="str">
        <f>IFERROR(VLOOKUP(CONCATENATE(R$1,R6),'Formulario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6" s="24" t="str">
        <f>IF($B6='Formulario de Respuestas'!$D5,'Formulario de Respuestas'!$K5,"ES DIFERENTE")</f>
        <v>D</v>
      </c>
      <c r="V6" s="1" t="str">
        <f>IFERROR(VLOOKUP(CONCATENATE(U$1,U6),'Formulario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6" s="1" t="str">
        <f>IFERROR(VLOOKUP(CONCATENATE(U$1,U6),'Formulario de Preguntas'!$C$10:$FN$185,4,FALSE),"")</f>
        <v>RESPUESTA CORRECTA</v>
      </c>
      <c r="X6" s="24" t="str">
        <f>IF($B6='Formulario de Respuestas'!$D5,'Formulario de Respuestas'!$L5,"ES DIFERENTE")</f>
        <v>C</v>
      </c>
      <c r="Y6" s="1" t="str">
        <f>IFERROR(VLOOKUP(CONCATENATE(X$1,X6),'Formulario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6" s="1" t="str">
        <f>IFERROR(VLOOKUP(CONCATENATE(X$1,X6),'Formulario de Preguntas'!$C$10:$FN$185,4,FALSE),"")</f>
        <v>RESPUESTA CORRECTA</v>
      </c>
      <c r="AA6" s="24" t="str">
        <f>IF($B6='Formulario de Respuestas'!$D5,'Formulario de Respuestas'!$M5,"ES DIFERENTE")</f>
        <v>B</v>
      </c>
      <c r="AB6" s="1" t="str">
        <f>IFERROR(VLOOKUP(CONCATENATE(AA$1,AA6),'Formulario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6" s="1" t="str">
        <f>IFERROR(VLOOKUP(CONCATENATE(AA$1,AA6),'Formulario de Preguntas'!$C$10:$FN$185,4,FALSE),"")</f>
        <v>RESPUESTA CORRECTA</v>
      </c>
      <c r="AD6" s="24" t="str">
        <f>IF($B6='Formulario de Respuestas'!$D5,'Formulario de Respuestas'!$N5,"ES DIFERENTE")</f>
        <v>C</v>
      </c>
      <c r="AE6" s="1" t="str">
        <f>IFERROR(VLOOKUP(CONCATENATE(AD$1,AD6),'Formulario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6" s="1" t="str">
        <f>IFERROR(VLOOKUP(CONCATENATE(AD$1,AD6),'Formulario de Preguntas'!$C$10:$FN$185,4,FALSE),"")</f>
        <v>RESPUESTA CORRECTA</v>
      </c>
      <c r="AG6" s="24" t="str">
        <f>IF($B6='Formulario de Respuestas'!$D5,'Formulario de Respuestas'!$O5,"ES DIFERENTE")</f>
        <v>A</v>
      </c>
      <c r="AH6" s="1" t="str">
        <f>IFERROR(VLOOKUP(CONCATENATE(AG$1,AG6),'Formulario de Preguntas'!$C$10:$FN$185,3,FALSE),"")</f>
        <v>Probablemente, desconoce el concepto de ortografía y en sí,  el   uso del diccionario, que no le permite establecer una asociación adecuada entre la información que brinda la fuente y el propósito de su consulta.</v>
      </c>
      <c r="AI6" s="1" t="str">
        <f>IFERROR(VLOOKUP(CONCATENATE(AG$1,AG6),'Formulario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6" s="24" t="str">
        <f>IF($B6='Formulario de Respuestas'!$D5,'Formulario de Respuestas'!$P5,"ES DIFERENTE")</f>
        <v>C</v>
      </c>
      <c r="AK6" s="1" t="str">
        <f>IFERROR(VLOOKUP(CONCATENATE(AJ$1,AJ6),'Formulario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6" s="1" t="str">
        <f>IFERROR(VLOOKUP(CONCATENATE(AJ$1,AJ6),'Formulario de Preguntas'!$C$10:$FN$185,4,FALSE),"")</f>
        <v>RESPUESTA CORRECTA</v>
      </c>
      <c r="AM6" s="24" t="str">
        <f>IF($B6='Formulario de Respuestas'!$D5,'Formulario de Respuestas'!$Q5,"ES DIFERENTE")</f>
        <v>D</v>
      </c>
      <c r="AN6" s="1" t="str">
        <f>IFERROR(VLOOKUP(CONCATENATE(AM$1,AM6),'Formulario de Preguntas'!$C$10:$FN$185,3,FALSE),"")</f>
        <v>Posiblemente, planea la escritura de un texto informativo; sin embargo, no tiene  en cuenta las características propias de la noticia, como la objetividad para contar los hechos.</v>
      </c>
      <c r="AO6" s="1" t="str">
        <f>IFERROR(VLOOKUP(CONCATENATE(AM$1,AM6),'Formulario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6" s="24" t="str">
        <f>IF($B6='Formulario de Respuestas'!$D5,'Formulario de Respuestas'!$R5,"ES DIFERENTE")</f>
        <v>A</v>
      </c>
      <c r="AQ6" s="1" t="str">
        <f>IFERROR(VLOOKUP(CONCATENATE(AP$1,AP6),'Formulario de Preguntas'!$C$10:$FN$185,3,FALSE),"")</f>
        <v xml:space="preserve">Es posible que aunque el estudiante comprenda la información que expresan las viñetas, le dé más valor a la acción del personaje de la última viñeta. </v>
      </c>
      <c r="AR6" s="1" t="str">
        <f>IFERROR(VLOOKUP(CONCATENATE(AP$1,AP6),'Formulario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6" s="24" t="str">
        <f>IF($B6='Formulario de Respuestas'!$D5,'Formulario de Respuestas'!$S5,"ES DIFERENTE")</f>
        <v>C</v>
      </c>
      <c r="AT6" s="1" t="str">
        <f>IFERROR(VLOOKUP(CONCATENATE(AS$1,AS6),'Formulario de Preguntas'!$C$10:$FN$185,3,FALSE),"")</f>
        <v xml:space="preserve"> Es probable que conozca el uso de los conectores. Sin embargo, no ubica su función dentro del contexto del fragmento propuesto.</v>
      </c>
      <c r="AU6" s="1" t="str">
        <f>IFERROR(VLOOKUP(CONCATENATE(AS$1,AS6),'Formulario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6" s="24" t="str">
        <f>IF($B6='Formulario de Respuestas'!$D5,'Formulario de Respuestas'!$T5,"ES DIFERENTE")</f>
        <v>B</v>
      </c>
      <c r="AW6" s="1" t="str">
        <f>IFERROR(VLOOKUP(CONCATENATE(AV$1,AV6),'Formulario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6" s="1" t="str">
        <f>IFERROR(VLOOKUP(CONCATENATE(AV$1,AV6),'Formulario de Preguntas'!$C$10:$FN$185,4,FALSE),"")</f>
        <v>RESPUESTA CORRECTA</v>
      </c>
      <c r="AY6" s="24" t="str">
        <f>IF($B6='Formulario de Respuestas'!$D5,'Formulario de Respuestas'!$U5,"ES DIFERENTE")</f>
        <v>D</v>
      </c>
      <c r="AZ6" s="1" t="str">
        <f>IFERROR(VLOOKUP(CONCATENATE(AY$1,AY6),'Formulario de Preguntas'!$C$10:$FN$185,3,FALSE),"")</f>
        <v>No reconoce las características del texto expositivo y las relaciona con una argumentación, sin tener en cuenta elementos como la estructura y la intencionalidad que los diferencia.</v>
      </c>
      <c r="BA6" s="1" t="str">
        <f>IFERROR(VLOOKUP(CONCATENATE(AY$1,AY6),'Formulario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6" s="24" t="str">
        <f>IF($B6='Formulario de Respuestas'!$D5,'Formulario de Respuestas'!$V5,"ES DIFERENTE")</f>
        <v>C</v>
      </c>
      <c r="BC6" s="1" t="str">
        <f>IFERROR(VLOOKUP(CONCATENATE(BB$1,BB6),'Formulario de Preguntas'!$C$10:$FN$185,3,FALSE),"")</f>
        <v>Posiblemente no identifica el sentido del enunciado en el texto. Una razón probable es que no lo relaciona con  la información previa y posterior que se presenta en el mismo.</v>
      </c>
      <c r="BD6" s="1" t="str">
        <f>IFERROR(VLOOKUP(CONCATENATE(BB$1,BB6),'Formulario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6" s="24" t="str">
        <f>IF($B6='Formulario de Respuestas'!$D5,'Formulario de Respuestas'!$W5,"ES DIFERENTE")</f>
        <v>A</v>
      </c>
      <c r="BF6" s="1" t="str">
        <f>IFERROR(VLOOKUP(CONCATENATE(BE$1,BE6),'Formulario de Preguntas'!$C$10:$FN$185,3,FALSE),"")</f>
        <v>Es probable que presente dificultades al reconocer el sentido del texto y asocia una frase estéticamente elaborada con una situación coloquial que se aleja del contexto del poema.</v>
      </c>
      <c r="BG6" s="1" t="str">
        <f>IFERROR(VLOOKUP(CONCATENATE(BE$1,BE6),'Formulario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6" s="24" t="str">
        <f>IF($B6='Formulario de Respuestas'!$D5,'Formulario de Respuestas'!$X5,"ES DIFERENTE")</f>
        <v>B</v>
      </c>
      <c r="BI6" s="1" t="str">
        <f>IFERROR(VLOOKUP(CONCATENATE(BH$1,BH6),'Formulario de Preguntas'!$C$10:$FN$185,3,FALSE),"")</f>
        <v>Reconoce y jerarquiza las acciones de los personajes pues asocia correctamente una de estas, con la acción determinante que responde correctamente a la pregunta formulada.</v>
      </c>
      <c r="BJ6" s="1" t="str">
        <f>IFERROR(VLOOKUP(CONCATENATE(BH$1,BH6),'Formulario de Preguntas'!$C$10:$FN$185,4,FALSE),"")</f>
        <v>RESPUESTA CORRECTA</v>
      </c>
      <c r="BL6" s="26" t="str">
        <f>IF($B6='Formulario de Respuestas'!$D5,'Formulario de Respuestas'!$Y5,"ES DIFERENTE")</f>
        <v>D</v>
      </c>
      <c r="BM6" s="1" t="str">
        <f>IFERROR(VLOOKUP(CONCATENATE(BL$1,BL6),'Formulario de Preguntas'!$C$10:$FN$185,3,FALSE),"")</f>
        <v xml:space="preserve"> Posiblemente, no jerarquiza las acciones de los personajes pues no asocia correctamente algunas de ellas, impidiendo que responda por las acciones de uno de los personajes.</v>
      </c>
      <c r="BN6" s="1" t="str">
        <f>IFERROR(VLOOKUP(CONCATENATE(BL$1,BL6),'Formulario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6" s="26" t="str">
        <f>IF($B6='Formulario de Respuestas'!$D5,'Formulario de Respuestas'!$Z5,"ES DIFERENTE")</f>
        <v>A</v>
      </c>
      <c r="BP6" s="1" t="str">
        <f>IFERROR(VLOOKUP(CONCATENATE(BO$1,BO6),'Formulario de Preguntas'!$C$10:$FN$185,3,FALSE),"")</f>
        <v xml:space="preserve">Es probable que no comprenda el sentido literal de todo el texto. Por esta razón, confunde la expresión subrayada por una contraria. </v>
      </c>
      <c r="BQ6" s="1" t="str">
        <f>IFERROR(VLOOKUP(CONCATENATE(BO$1,BO6),'Formulario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6" s="26" t="str">
        <f>IF($B6='Formulario de Respuestas'!$D5,'Formulario de Respuestas'!$AA5,"ES DIFERENTE")</f>
        <v>C</v>
      </c>
      <c r="BS6" s="1" t="str">
        <f>IFERROR(VLOOKUP(CONCATENATE(BR$1,BR6),'Formulario de Preguntas'!$C$10:$FN$185,3,FALSE),"")</f>
        <v xml:space="preserve"> Es probable que no reconozca los marcadores de tiempo usados para iniciar los textos narrativos y no pueda establecer temporalmente dónde se quiere ubicar el relato.</v>
      </c>
      <c r="BT6" s="1" t="str">
        <f>IFERROR(VLOOKUP(CONCATENATE(BR$1,BR6),'Formulario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6" s="26" t="str">
        <f>IF($B6='Formulario de Respuestas'!$D5,'Formulario de Respuestas'!$AB5,"ES DIFERENTE")</f>
        <v>B</v>
      </c>
      <c r="BV6" s="1" t="str">
        <f>IFERROR(VLOOKUP(CONCATENATE(BU$1,BU6),'Formulario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6" s="1" t="str">
        <f>IFERROR(VLOOKUP(CONCATENATE(BU$1,BU6),'Formulario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6" s="26" t="str">
        <f>IF($B6='Formulario de Respuestas'!$D5,'Formulario de Respuestas'!$AC5,"ES DIFERENTE")</f>
        <v>D</v>
      </c>
      <c r="BY6" s="1" t="str">
        <f>IFERROR(VLOOKUP(CONCATENATE(BX$1,BX6),'Formulario de Preguntas'!$C$10:$FN$185,3,FALSE),"")</f>
        <v xml:space="preserve"> Es probable que el estudiante tenga dificultades para reconocer la información presentada en cada uno de los párrafos e incluya acciones que no aparecen allí.</v>
      </c>
      <c r="BZ6" s="1" t="str">
        <f>IFERROR(VLOOKUP(CONCATENATE(BX$1,BX6),'Formulario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6" s="26" t="str">
        <f>IF($B6='Formulario de Respuestas'!$D5,'Formulario de Respuestas'!$AD5,"ES DIFERENTE")</f>
        <v>C</v>
      </c>
      <c r="CB6" s="1" t="str">
        <f>IFERROR(VLOOKUP(CONCATENATE(CA$1,CA6),'Formulario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6" s="1" t="str">
        <f>IFERROR(VLOOKUP(CONCATENATE(CA$1,CA6),'Formulario de Preguntas'!$C$10:$FN$185,4,FALSE),"")</f>
        <v>RESPUESTA CORRECTA</v>
      </c>
      <c r="CD6" s="26" t="str">
        <f>IF($B6='Formulario de Respuestas'!$D5,'Formulario de Respuestas'!$AE5,"ES DIFERENTE")</f>
        <v>B</v>
      </c>
      <c r="CE6" s="1" t="str">
        <f>IFERROR(VLOOKUP(CONCATENATE(CD$1,CD6),'Formulario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6" s="1" t="str">
        <f>IFERROR(VLOOKUP(CONCATENATE(CD$1,CD6),'Formulario de Preguntas'!$C$10:$FN$185,4,FALSE),"")</f>
        <v>RESPUESTA CORRECTA</v>
      </c>
      <c r="CH6" s="1">
        <f t="shared" si="0"/>
        <v>10</v>
      </c>
      <c r="CI6" s="1">
        <f t="shared" si="1"/>
        <v>0.25</v>
      </c>
      <c r="CJ6" s="1">
        <f t="shared" si="2"/>
        <v>2.5</v>
      </c>
      <c r="CK6" s="1">
        <f>COUNTIF('Formulario de Respuestas'!$E5:$AE5,"A")</f>
        <v>6</v>
      </c>
      <c r="CL6" s="1">
        <f>COUNTIF('Formulario de Respuestas'!$E5:$AE5,"B")</f>
        <v>5</v>
      </c>
      <c r="CM6" s="1">
        <f>COUNTIF('Formulario de Respuestas'!$E5:$AE5,"C")</f>
        <v>7</v>
      </c>
      <c r="CN6" s="1">
        <f>COUNTIF('Formulario de Respuestas'!$E5:$AE5,"D")</f>
        <v>7</v>
      </c>
      <c r="CO6" s="1">
        <f>COUNTIF('Formulario de Respuestas'!$E5:$AE5,"E (RESPUESTA ANULADA)")</f>
        <v>0</v>
      </c>
    </row>
    <row r="7" spans="1:93" x14ac:dyDescent="0.25">
      <c r="A7" s="1" t="str">
        <f>'Formulario de Respuestas'!C6</f>
        <v>Guerra Durango Yberlis  Leanys</v>
      </c>
      <c r="B7" s="1">
        <f>'Formulario de Respuestas'!D6</f>
        <v>1102801062</v>
      </c>
      <c r="C7" s="24">
        <f>IF($B7='Formulario de Respuestas'!$D6,'Formulario de Respuestas'!$E6,"ES DIFERENTE")</f>
        <v>0</v>
      </c>
      <c r="D7" s="15" t="str">
        <f>IFERROR(VLOOKUP(CONCATENATE(C$1,C7),'Formulario de Preguntas'!$C$2:$FN$185,3,FALSE),"")</f>
        <v/>
      </c>
      <c r="E7" s="1" t="str">
        <f>IFERROR(VLOOKUP(CONCATENATE(C$1,C7),'Formulario de Preguntas'!$C$2:$FN$185,4,FALSE),"")</f>
        <v/>
      </c>
      <c r="F7" s="24">
        <f>IF($B7='Formulario de Respuestas'!$D6,'Formulario de Respuestas'!$F6,"ES DIFERENTE")</f>
        <v>0</v>
      </c>
      <c r="G7" s="1" t="str">
        <f>IFERROR(VLOOKUP(CONCATENATE(F$1,F7),'Formulario de Preguntas'!$C$2:$FN$185,3,FALSE),"")</f>
        <v/>
      </c>
      <c r="H7" s="1" t="str">
        <f>IFERROR(VLOOKUP(CONCATENATE(F$1,F7),'Formulario de Preguntas'!$C$2:$FN$185,4,FALSE),"")</f>
        <v/>
      </c>
      <c r="I7" s="24" t="str">
        <f>IF($B7='Formulario de Respuestas'!$D6,'Formulario de Respuestas'!$G6,"ES DIFERENTE")</f>
        <v>B</v>
      </c>
      <c r="J7" s="1" t="str">
        <f>IFERROR(VLOOKUP(CONCATENATE(I$1,I7),'Formulario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7" s="1" t="str">
        <f>IFERROR(VLOOKUP(CONCATENATE(I$1,I7),'Formulario de Preguntas'!$C$10:$FN$185,4,FALSE),"")</f>
        <v>RESPUESTA CORRECTA</v>
      </c>
      <c r="L7" s="24" t="str">
        <f>IF($B7='Formulario de Respuestas'!$D6,'Formulario de Respuestas'!$H6,"ES DIFERENTE")</f>
        <v>C</v>
      </c>
      <c r="M7" s="1" t="str">
        <f>IFERROR(VLOOKUP(CONCATENATE(L$1,L7),'Formulario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7" s="1" t="str">
        <f>IFERROR(VLOOKUP(CONCATENATE(L$1,L7),'Formulario de Preguntas'!$C$10:$FN$185,4,FALSE),"")</f>
        <v>RESPUESTA CORRECTA</v>
      </c>
      <c r="O7" s="24" t="str">
        <f>IF($B7='Formulario de Respuestas'!$D6,'Formulario de Respuestas'!$I6,"ES DIFERENTE")</f>
        <v>D</v>
      </c>
      <c r="P7" s="1" t="str">
        <f>IFERROR(VLOOKUP(CONCATENATE(O$1,O7),'Formulario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7" s="1" t="str">
        <f>IFERROR(VLOOKUP(CONCATENATE(O$1,O7),'Formulario de Preguntas'!$C$10:$FN$185,4,FALSE),"")</f>
        <v>RESPUESTA CORRECTA</v>
      </c>
      <c r="R7" s="24" t="str">
        <f>IF($B7='Formulario de Respuestas'!$D6,'Formulario de Respuestas'!$J6,"ES DIFERENTE")</f>
        <v>A</v>
      </c>
      <c r="S7" s="1" t="str">
        <f>IFERROR(VLOOKUP(CONCATENATE(R$1,R7),'Formulario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7" s="1" t="str">
        <f>IFERROR(VLOOKUP(CONCATENATE(R$1,R7),'Formulario de Preguntas'!$C$10:$FN$185,4,FALSE),"")</f>
        <v>RESPUESTA CORRECTA</v>
      </c>
      <c r="U7" s="24" t="str">
        <f>IF($B7='Formulario de Respuestas'!$D6,'Formulario de Respuestas'!$K6,"ES DIFERENTE")</f>
        <v>D</v>
      </c>
      <c r="V7" s="1" t="str">
        <f>IFERROR(VLOOKUP(CONCATENATE(U$1,U7),'Formulario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7" s="1" t="str">
        <f>IFERROR(VLOOKUP(CONCATENATE(U$1,U7),'Formulario de Preguntas'!$C$10:$FN$185,4,FALSE),"")</f>
        <v>RESPUESTA CORRECTA</v>
      </c>
      <c r="X7" s="24" t="str">
        <f>IF($B7='Formulario de Respuestas'!$D6,'Formulario de Respuestas'!$L6,"ES DIFERENTE")</f>
        <v>A</v>
      </c>
      <c r="Y7" s="1" t="str">
        <f>IFERROR(VLOOKUP(CONCATENATE(X$1,X7),'Formulario de Preguntas'!$C$10:$FN$185,3,FALSE),"")</f>
        <v xml:space="preserve">Posiblemente, reconoce algunos sucesos de la narración pero de manera fragmentada, confundiendo los sucesos veraces con los que se alejan del sentido literal. </v>
      </c>
      <c r="Z7" s="1" t="str">
        <f>IFERROR(VLOOKUP(CONCATENATE(X$1,X7),'Formulario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7" s="24" t="str">
        <f>IF($B7='Formulario de Respuestas'!$D6,'Formulario de Respuestas'!$M6,"ES DIFERENTE")</f>
        <v>C</v>
      </c>
      <c r="AB7" s="1" t="str">
        <f>IFERROR(VLOOKUP(CONCATENATE(AA$1,AA7),'Formulario de Preguntas'!$C$10:$FN$185,3,FALSE),"")</f>
        <v>Posiblemente recupera información parcial del texto;  sin embargo, infiere información que no se deduce del mismo y que no da cuenta de las relaciones planteadas.</v>
      </c>
      <c r="AC7" s="1" t="str">
        <f>IFERROR(VLOOKUP(CONCATENATE(AA$1,AA7),'Formulario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7" s="24" t="str">
        <f>IF($B7='Formulario de Respuestas'!$D6,'Formulario de Respuestas'!$N6,"ES DIFERENTE")</f>
        <v>B</v>
      </c>
      <c r="AE7" s="1" t="str">
        <f>IFERROR(VLOOKUP(CONCATENATE(AD$1,AD7),'Formulario de Preguntas'!$C$10:$FN$185,3,FALSE),"")</f>
        <v>Posiblemente, compara dos textos y reconoce en ellos similitudes en cuanto a la silueta textual. Sin embargo,  no tiene en cuenta los personajes mencionados.</v>
      </c>
      <c r="AF7" s="1" t="str">
        <f>IFERROR(VLOOKUP(CONCATENATE(AD$1,AD7),'Formulario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7" s="24" t="str">
        <f>IF($B7='Formulario de Respuestas'!$D6,'Formulario de Respuestas'!$O6,"ES DIFERENTE")</f>
        <v>A</v>
      </c>
      <c r="AH7" s="1" t="str">
        <f>IFERROR(VLOOKUP(CONCATENATE(AG$1,AG7),'Formulario de Preguntas'!$C$10:$FN$185,3,FALSE),"")</f>
        <v>Probablemente, desconoce el concepto de ortografía y en sí,  el   uso del diccionario, que no le permite establecer una asociación adecuada entre la información que brinda la fuente y el propósito de su consulta.</v>
      </c>
      <c r="AI7" s="1" t="str">
        <f>IFERROR(VLOOKUP(CONCATENATE(AG$1,AG7),'Formulario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7" s="24" t="str">
        <f>IF($B7='Formulario de Respuestas'!$D6,'Formulario de Respuestas'!$P6,"ES DIFERENTE")</f>
        <v>C</v>
      </c>
      <c r="AK7" s="1" t="str">
        <f>IFERROR(VLOOKUP(CONCATENATE(AJ$1,AJ7),'Formulario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7" s="1" t="str">
        <f>IFERROR(VLOOKUP(CONCATENATE(AJ$1,AJ7),'Formulario de Preguntas'!$C$10:$FN$185,4,FALSE),"")</f>
        <v>RESPUESTA CORRECTA</v>
      </c>
      <c r="AM7" s="24" t="str">
        <f>IF($B7='Formulario de Respuestas'!$D6,'Formulario de Respuestas'!$Q6,"ES DIFERENTE")</f>
        <v>A</v>
      </c>
      <c r="AN7" s="1" t="str">
        <f>IFERROR(VLOOKUP(CONCATENATE(AM$1,AM7),'Formulario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7" s="1" t="str">
        <f>IFERROR(VLOOKUP(CONCATENATE(AM$1,AM7),'Formulario de Preguntas'!$C$10:$FN$185,4,FALSE),"")</f>
        <v>RESPUESTA CORRECTA</v>
      </c>
      <c r="AP7" s="24" t="str">
        <f>IF($B7='Formulario de Respuestas'!$D6,'Formulario de Respuestas'!$R6,"ES DIFERENTE")</f>
        <v>B</v>
      </c>
      <c r="AQ7" s="1" t="str">
        <f>IFERROR(VLOOKUP(CONCATENATE(AP$1,AP7),'Formulario de Preguntas'!$C$10:$FN$185,3,FALSE),"")</f>
        <v>Probablemente, el estudiante establece asociaciones sin tener en cuenta los signos no verbales presentes en el texto.</v>
      </c>
      <c r="AR7" s="1" t="str">
        <f>IFERROR(VLOOKUP(CONCATENATE(AP$1,AP7),'Formulario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7" s="24" t="str">
        <f>IF($B7='Formulario de Respuestas'!$D6,'Formulario de Respuestas'!$S6,"ES DIFERENTE")</f>
        <v>D</v>
      </c>
      <c r="AT7" s="1" t="str">
        <f>IFERROR(VLOOKUP(CONCATENATE(AS$1,AS7),'Formulario de Preguntas'!$C$10:$FN$185,3,FALSE),"")</f>
        <v xml:space="preserve"> Es probable que conozca el uso de los conectores. Sin embargo, no ubica su función dentro del contexto del fragmento propuesto.</v>
      </c>
      <c r="AU7" s="1" t="str">
        <f>IFERROR(VLOOKUP(CONCATENATE(AS$1,AS7),'Formulario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7" s="24" t="str">
        <f>IF($B7='Formulario de Respuestas'!$D6,'Formulario de Respuestas'!$T6,"ES DIFERENTE")</f>
        <v>B</v>
      </c>
      <c r="AW7" s="1" t="str">
        <f>IFERROR(VLOOKUP(CONCATENATE(AV$1,AV7),'Formulario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7" s="1" t="str">
        <f>IFERROR(VLOOKUP(CONCATENATE(AV$1,AV7),'Formulario de Preguntas'!$C$10:$FN$185,4,FALSE),"")</f>
        <v>RESPUESTA CORRECTA</v>
      </c>
      <c r="AY7" s="24" t="str">
        <f>IF($B7='Formulario de Respuestas'!$D6,'Formulario de Respuestas'!$U6,"ES DIFERENTE")</f>
        <v>A</v>
      </c>
      <c r="AZ7" s="1" t="str">
        <f>IFERROR(VLOOKUP(CONCATENATE(AY$1,AY7),'Formulario de Preguntas'!$C$10:$FN$185,3,FALSE),"")</f>
        <v>No reconoce las características del texto expositivo  y solamente reconoce el recurso de la descripción, sin tener en cuenta la estructura, la intención comunicativa y los índices presentes en el texto.</v>
      </c>
      <c r="BA7" s="1" t="str">
        <f>IFERROR(VLOOKUP(CONCATENATE(AY$1,AY7),'Formulario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7" s="24" t="str">
        <f>IF($B7='Formulario de Respuestas'!$D6,'Formulario de Respuestas'!$V6,"ES DIFERENTE")</f>
        <v>B</v>
      </c>
      <c r="BC7" s="1" t="str">
        <f>IFERROR(VLOOKUP(CONCATENATE(BB$1,BB7),'Formulario de Preguntas'!$C$10:$FN$185,3,FALSE),"")</f>
        <v>Posiblemente no identifica el sentido del enunciado en el texto. Una razón probable es que no lo relaciona con  la información previa y posterior que se presenta en el mismo.</v>
      </c>
      <c r="BD7" s="1" t="str">
        <f>IFERROR(VLOOKUP(CONCATENATE(BB$1,BB7),'Formulario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7" s="24" t="str">
        <f>IF($B7='Formulario de Respuestas'!$D6,'Formulario de Respuestas'!$W6,"ES DIFERENTE")</f>
        <v>D</v>
      </c>
      <c r="BF7" s="1" t="str">
        <f>IFERROR(VLOOKUP(CONCATENATE(BE$1,BE7),'Formulario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7" s="1" t="str">
        <f>IFERROR(VLOOKUP(CONCATENATE(BE$1,BE7),'Formulario de Preguntas'!$C$10:$FN$185,4,FALSE),"")</f>
        <v>RESPUESTA CORRECTA</v>
      </c>
      <c r="BH7" s="24" t="str">
        <f>IF($B7='Formulario de Respuestas'!$D6,'Formulario de Respuestas'!$X6,"ES DIFERENTE")</f>
        <v>B</v>
      </c>
      <c r="BI7" s="1" t="str">
        <f>IFERROR(VLOOKUP(CONCATENATE(BH$1,BH7),'Formulario de Preguntas'!$C$10:$FN$185,3,FALSE),"")</f>
        <v>Reconoce y jerarquiza las acciones de los personajes pues asocia correctamente una de estas, con la acción determinante que responde correctamente a la pregunta formulada.</v>
      </c>
      <c r="BJ7" s="1" t="str">
        <f>IFERROR(VLOOKUP(CONCATENATE(BH$1,BH7),'Formulario de Preguntas'!$C$10:$FN$185,4,FALSE),"")</f>
        <v>RESPUESTA CORRECTA</v>
      </c>
      <c r="BL7" s="26" t="str">
        <f>IF($B7='Formulario de Respuestas'!$D6,'Formulario de Respuestas'!$Y6,"ES DIFERENTE")</f>
        <v>B</v>
      </c>
      <c r="BM7" s="1" t="str">
        <f>IFERROR(VLOOKUP(CONCATENATE(BL$1,BL7),'Formulario de Preguntas'!$C$10:$FN$185,3,FALSE),"")</f>
        <v xml:space="preserve">Posiblemente, no jerarquiza las acciones de los personajes pues no asocia correctamente algunas de ellas, impidiendo que responda por las acciones de uno de los personajes. </v>
      </c>
      <c r="BN7" s="1" t="str">
        <f>IFERROR(VLOOKUP(CONCATENATE(BL$1,BL7),'Formulario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7" s="26" t="str">
        <f>IF($B7='Formulario de Respuestas'!$D6,'Formulario de Respuestas'!$Z6,"ES DIFERENTE")</f>
        <v>D</v>
      </c>
      <c r="BP7" s="1" t="str">
        <f>IFERROR(VLOOKUP(CONCATENATE(BO$1,BO7),'Formulario de Preguntas'!$C$10:$FN$185,3,FALSE),"")</f>
        <v xml:space="preserve">Es probable que no comprenda el sentido literal de una frase en el texto. Por lo tanto, asume que la característica que se refiere a “suntuoso” hace alusión a algo antiguo. </v>
      </c>
      <c r="BQ7" s="1" t="str">
        <f>IFERROR(VLOOKUP(CONCATENATE(BO$1,BO7),'Formulario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7" s="26" t="str">
        <f>IF($B7='Formulario de Respuestas'!$D6,'Formulario de Respuestas'!$AA6,"ES DIFERENTE")</f>
        <v>D</v>
      </c>
      <c r="BS7" s="1" t="str">
        <f>IFERROR(VLOOKUP(CONCATENATE(BR$1,BR7),'Formulario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7" s="1" t="str">
        <f>IFERROR(VLOOKUP(CONCATENATE(BR$1,BR7),'Formulario de Preguntas'!$C$10:$FN$185,4,FALSE),"")</f>
        <v>RESPUESTA CORRECTA</v>
      </c>
      <c r="BU7" s="26" t="str">
        <f>IF($B7='Formulario de Respuestas'!$D6,'Formulario de Respuestas'!$AB6,"ES DIFERENTE")</f>
        <v>A</v>
      </c>
      <c r="BV7" s="1" t="str">
        <f>IFERROR(VLOOKUP(CONCATENATE(BU$1,BU7),'Formulario de Preguntas'!$C$10:$FN$185,3,FALSE),"")</f>
        <v>Es probable el estudiante tenga dificultades en la comprensión literal de la lectura y esto le impide organizar cronológicamente el texto, para establecer exactamente las acciones que corresponden al inicio o a su fin.</v>
      </c>
      <c r="BW7" s="1" t="str">
        <f>IFERROR(VLOOKUP(CONCATENATE(BU$1,BU7),'Formulario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7" s="26" t="str">
        <f>IF($B7='Formulario de Respuestas'!$D6,'Formulario de Respuestas'!$AC6,"ES DIFERENTE")</f>
        <v>B</v>
      </c>
      <c r="BY7" s="1" t="str">
        <f>IFERROR(VLOOKUP(CONCATENATE(BX$1,BX7),'Formulario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7" s="1" t="str">
        <f>IFERROR(VLOOKUP(CONCATENATE(BX$1,BX7),'Formulario de Preguntas'!$C$10:$FN$185,4,FALSE),"")</f>
        <v>RESPUESTA CORRECTA</v>
      </c>
      <c r="CA7" s="26" t="str">
        <f>IF($B7='Formulario de Respuestas'!$D6,'Formulario de Respuestas'!$AD6,"ES DIFERENTE")</f>
        <v>C</v>
      </c>
      <c r="CB7" s="1" t="str">
        <f>IFERROR(VLOOKUP(CONCATENATE(CA$1,CA7),'Formulario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7" s="1" t="str">
        <f>IFERROR(VLOOKUP(CONCATENATE(CA$1,CA7),'Formulario de Preguntas'!$C$10:$FN$185,4,FALSE),"")</f>
        <v>RESPUESTA CORRECTA</v>
      </c>
      <c r="CD7" s="26" t="str">
        <f>IF($B7='Formulario de Respuestas'!$D6,'Formulario de Respuestas'!$AE6,"ES DIFERENTE")</f>
        <v>B</v>
      </c>
      <c r="CE7" s="1" t="str">
        <f>IFERROR(VLOOKUP(CONCATENATE(CD$1,CD7),'Formulario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7" s="1" t="str">
        <f>IFERROR(VLOOKUP(CONCATENATE(CD$1,CD7),'Formulario de Preguntas'!$C$10:$FN$185,4,FALSE),"")</f>
        <v>RESPUESTA CORRECTA</v>
      </c>
      <c r="CH7" s="1">
        <f t="shared" si="0"/>
        <v>14</v>
      </c>
      <c r="CI7" s="1">
        <f t="shared" si="1"/>
        <v>0.25</v>
      </c>
      <c r="CJ7" s="1">
        <f t="shared" si="2"/>
        <v>3.5</v>
      </c>
      <c r="CK7" s="1">
        <f>COUNTIF('Formulario de Respuestas'!$E6:$AE6,"A")</f>
        <v>6</v>
      </c>
      <c r="CL7" s="1">
        <f>COUNTIF('Formulario de Respuestas'!$E6:$AE6,"B")</f>
        <v>9</v>
      </c>
      <c r="CM7" s="1">
        <f>COUNTIF('Formulario de Respuestas'!$E6:$AE6,"C")</f>
        <v>4</v>
      </c>
      <c r="CN7" s="1">
        <f>COUNTIF('Formulario de Respuestas'!$E6:$AE6,"D")</f>
        <v>6</v>
      </c>
      <c r="CO7" s="1">
        <f>COUNTIF('Formulario de Respuestas'!$E6:$AE6,"E (RESPUESTA ANULADA)")</f>
        <v>0</v>
      </c>
    </row>
    <row r="8" spans="1:93" x14ac:dyDescent="0.25">
      <c r="A8" s="1" t="str">
        <f>'Formulario de Respuestas'!C7</f>
        <v>Sierra Batista Saarelis Beatriz</v>
      </c>
      <c r="B8" s="1">
        <f>'Formulario de Respuestas'!D7</f>
        <v>1102805280</v>
      </c>
      <c r="C8" s="24">
        <f>IF($B8='Formulario de Respuestas'!$D7,'Formulario de Respuestas'!$E7,"ES DIFERENTE")</f>
        <v>0</v>
      </c>
      <c r="D8" s="15" t="str">
        <f>IFERROR(VLOOKUP(CONCATENATE(C$1,C8),'Formulario de Preguntas'!$C$2:$FN$185,3,FALSE),"")</f>
        <v/>
      </c>
      <c r="E8" s="1" t="str">
        <f>IFERROR(VLOOKUP(CONCATENATE(C$1,C8),'Formulario de Preguntas'!$C$2:$FN$185,4,FALSE),"")</f>
        <v/>
      </c>
      <c r="F8" s="24">
        <f>IF($B8='Formulario de Respuestas'!$D7,'Formulario de Respuestas'!$F7,"ES DIFERENTE")</f>
        <v>0</v>
      </c>
      <c r="G8" s="1" t="str">
        <f>IFERROR(VLOOKUP(CONCATENATE(F$1,F8),'Formulario de Preguntas'!$C$2:$FN$185,3,FALSE),"")</f>
        <v/>
      </c>
      <c r="H8" s="1" t="str">
        <f>IFERROR(VLOOKUP(CONCATENATE(F$1,F8),'Formulario de Preguntas'!$C$2:$FN$185,4,FALSE),"")</f>
        <v/>
      </c>
      <c r="I8" s="24" t="str">
        <f>IF($B8='Formulario de Respuestas'!$D7,'Formulario de Respuestas'!$G7,"ES DIFERENTE")</f>
        <v>B</v>
      </c>
      <c r="J8" s="1" t="str">
        <f>IFERROR(VLOOKUP(CONCATENATE(I$1,I8),'Formulario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8" s="1" t="str">
        <f>IFERROR(VLOOKUP(CONCATENATE(I$1,I8),'Formulario de Preguntas'!$C$10:$FN$185,4,FALSE),"")</f>
        <v>RESPUESTA CORRECTA</v>
      </c>
      <c r="L8" s="24" t="str">
        <f>IF($B8='Formulario de Respuestas'!$D7,'Formulario de Respuestas'!$H7,"ES DIFERENTE")</f>
        <v>C</v>
      </c>
      <c r="M8" s="1" t="str">
        <f>IFERROR(VLOOKUP(CONCATENATE(L$1,L8),'Formulario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8" s="1" t="str">
        <f>IFERROR(VLOOKUP(CONCATENATE(L$1,L8),'Formulario de Preguntas'!$C$10:$FN$185,4,FALSE),"")</f>
        <v>RESPUESTA CORRECTA</v>
      </c>
      <c r="O8" s="24" t="str">
        <f>IF($B8='Formulario de Respuestas'!$D7,'Formulario de Respuestas'!$I7,"ES DIFERENTE")</f>
        <v>B</v>
      </c>
      <c r="P8" s="1" t="str">
        <f>IFERROR(VLOOKUP(CONCATENATE(O$1,O8),'Formulario de Preguntas'!$C$10:$FN$185,3,FALSE),"")</f>
        <v>Se le dificulta diferenciar información veraz de información falsa al interior en la secuencia de sucesos, como “Fuga de un niño a la selva”</v>
      </c>
      <c r="Q8" s="1" t="str">
        <f>IFERROR(VLOOKUP(CONCATENATE(O$1,O8),'Formulario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8" s="24" t="str">
        <f>IF($B8='Formulario de Respuestas'!$D7,'Formulario de Respuestas'!$J7,"ES DIFERENTE")</f>
        <v>C</v>
      </c>
      <c r="S8" s="1" t="str">
        <f>IFERROR(VLOOKUP(CONCATENATE(R$1,R8),'Formulario de Preguntas'!$C$10:$FN$185,3,FALSE),"")</f>
        <v>Posiblemente, no reconstruye el sentido de los enunciados al no identificar su intencionalidad y  no establecer relaciones con la información previa que aparece en el texto.</v>
      </c>
      <c r="T8" s="1" t="str">
        <f>IFERROR(VLOOKUP(CONCATENATE(R$1,R8),'Formulario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8" s="24" t="str">
        <f>IF($B8='Formulario de Respuestas'!$D7,'Formulario de Respuestas'!$K7,"ES DIFERENTE")</f>
        <v>D</v>
      </c>
      <c r="V8" s="1" t="str">
        <f>IFERROR(VLOOKUP(CONCATENATE(U$1,U8),'Formulario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8" s="1" t="str">
        <f>IFERROR(VLOOKUP(CONCATENATE(U$1,U8),'Formulario de Preguntas'!$C$10:$FN$185,4,FALSE),"")</f>
        <v>RESPUESTA CORRECTA</v>
      </c>
      <c r="X8" s="24" t="str">
        <f>IF($B8='Formulario de Respuestas'!$D7,'Formulario de Respuestas'!$L7,"ES DIFERENTE")</f>
        <v>B</v>
      </c>
      <c r="Y8" s="1" t="str">
        <f>IFERROR(VLOOKUP(CONCATENATE(X$1,X8),'Formulario de Preguntas'!$C$10:$FN$185,3,FALSE),"")</f>
        <v xml:space="preserve">Posiblemente, reconoce algunos sucesos de la narración pero de manera fragmentada, confundiendo los sucesos veraces con los que se alejan del sentido literal. </v>
      </c>
      <c r="Z8" s="1" t="str">
        <f>IFERROR(VLOOKUP(CONCATENATE(X$1,X8),'Formulario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8" s="24" t="str">
        <f>IF($B8='Formulario de Respuestas'!$D7,'Formulario de Respuestas'!$M7,"ES DIFERENTE")</f>
        <v>A</v>
      </c>
      <c r="AB8" s="1" t="str">
        <f>IFERROR(VLOOKUP(CONCATENATE(AA$1,AA8),'Formulario de Preguntas'!$C$10:$FN$185,3,FALSE),"")</f>
        <v>Posiblemente, recupera información parcial del texto;  sin embargo, no tiene en cuenta toda la información presentada en él.</v>
      </c>
      <c r="AC8" s="1" t="str">
        <f>IFERROR(VLOOKUP(CONCATENATE(AA$1,AA8),'Formulario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8" s="24" t="str">
        <f>IF($B8='Formulario de Respuestas'!$D7,'Formulario de Respuestas'!$N7,"ES DIFERENTE")</f>
        <v>D</v>
      </c>
      <c r="AE8" s="1" t="str">
        <f>IFERROR(VLOOKUP(CONCATENATE(AD$1,AD8),'Formulario de Preguntas'!$C$10:$FN$185,3,FALSE),"")</f>
        <v xml:space="preserve">Posiblemente compara los dos textos, sin  reconocer  en ellos similitudes en torno a la situación central que desarrollan y a las características de los textos narrativos. 
</v>
      </c>
      <c r="AF8" s="1" t="str">
        <f>IFERROR(VLOOKUP(CONCATENATE(AD$1,AD8),'Formulario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8" s="24" t="str">
        <f>IF($B8='Formulario de Respuestas'!$D7,'Formulario de Respuestas'!$O7,"ES DIFERENTE")</f>
        <v>A</v>
      </c>
      <c r="AH8" s="1" t="str">
        <f>IFERROR(VLOOKUP(CONCATENATE(AG$1,AG8),'Formulario de Preguntas'!$C$10:$FN$185,3,FALSE),"")</f>
        <v>Probablemente, desconoce el concepto de ortografía y en sí,  el   uso del diccionario, que no le permite establecer una asociación adecuada entre la información que brinda la fuente y el propósito de su consulta.</v>
      </c>
      <c r="AI8" s="1" t="str">
        <f>IFERROR(VLOOKUP(CONCATENATE(AG$1,AG8),'Formulario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8" s="24" t="str">
        <f>IF($B8='Formulario de Respuestas'!$D7,'Formulario de Respuestas'!$P7,"ES DIFERENTE")</f>
        <v>B</v>
      </c>
      <c r="AK8" s="1" t="str">
        <f>IFERROR(VLOOKUP(CONCATENATE(AJ$1,AJ8),'Formulario de Preguntas'!$C$10:$FN$185,3,FALSE),"")</f>
        <v xml:space="preserve">Infiere un rasgo  en el texto que no es propio de la poesía y lo clasifica como fábula.  </v>
      </c>
      <c r="AL8" s="1" t="str">
        <f>IFERROR(VLOOKUP(CONCATENATE(AJ$1,AJ8),'Formulario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8" s="24" t="str">
        <f>IF($B8='Formulario de Respuestas'!$D7,'Formulario de Respuestas'!$Q7,"ES DIFERENTE")</f>
        <v>C</v>
      </c>
      <c r="AN8" s="1" t="str">
        <f>IFERROR(VLOOKUP(CONCATENATE(AM$1,AM8),'Formulario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8" s="1" t="str">
        <f>IFERROR(VLOOKUP(CONCATENATE(AM$1,AM8),'Formulario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8" s="24" t="str">
        <f>IF($B8='Formulario de Respuestas'!$D7,'Formulario de Respuestas'!$R7,"ES DIFERENTE")</f>
        <v>B</v>
      </c>
      <c r="AQ8" s="1" t="str">
        <f>IFERROR(VLOOKUP(CONCATENATE(AP$1,AP8),'Formulario de Preguntas'!$C$10:$FN$185,3,FALSE),"")</f>
        <v>Probablemente, el estudiante establece asociaciones sin tener en cuenta los signos no verbales presentes en el texto.</v>
      </c>
      <c r="AR8" s="1" t="str">
        <f>IFERROR(VLOOKUP(CONCATENATE(AP$1,AP8),'Formulario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8" s="24" t="str">
        <f>IF($B8='Formulario de Respuestas'!$D7,'Formulario de Respuestas'!$S7,"ES DIFERENTE")</f>
        <v>D</v>
      </c>
      <c r="AT8" s="1" t="str">
        <f>IFERROR(VLOOKUP(CONCATENATE(AS$1,AS8),'Formulario de Preguntas'!$C$10:$FN$185,3,FALSE),"")</f>
        <v xml:space="preserve"> Es probable que conozca el uso de los conectores. Sin embargo, no ubica su función dentro del contexto del fragmento propuesto.</v>
      </c>
      <c r="AU8" s="1" t="str">
        <f>IFERROR(VLOOKUP(CONCATENATE(AS$1,AS8),'Formulario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8" s="24" t="str">
        <f>IF($B8='Formulario de Respuestas'!$D7,'Formulario de Respuestas'!$T7,"ES DIFERENTE")</f>
        <v>B</v>
      </c>
      <c r="AW8" s="1" t="str">
        <f>IFERROR(VLOOKUP(CONCATENATE(AV$1,AV8),'Formulario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8" s="1" t="str">
        <f>IFERROR(VLOOKUP(CONCATENATE(AV$1,AV8),'Formulario de Preguntas'!$C$10:$FN$185,4,FALSE),"")</f>
        <v>RESPUESTA CORRECTA</v>
      </c>
      <c r="AY8" s="24" t="str">
        <f>IF($B8='Formulario de Respuestas'!$D7,'Formulario de Respuestas'!$U7,"ES DIFERENTE")</f>
        <v>C</v>
      </c>
      <c r="AZ8" s="1" t="str">
        <f>IFERROR(VLOOKUP(CONCATENATE(AY$1,AY8),'Formulario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8" s="1" t="str">
        <f>IFERROR(VLOOKUP(CONCATENATE(AY$1,AY8),'Formulario de Preguntas'!$C$10:$FN$185,4,FALSE),"")</f>
        <v>RESPUESTA CORRECTA</v>
      </c>
      <c r="BB8" s="24" t="str">
        <f>IF($B8='Formulario de Respuestas'!$D7,'Formulario de Respuestas'!$V7,"ES DIFERENTE")</f>
        <v>D</v>
      </c>
      <c r="BC8" s="1" t="str">
        <f>IFERROR(VLOOKUP(CONCATENATE(BB$1,BB8),'Formulario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8" s="1" t="str">
        <f>IFERROR(VLOOKUP(CONCATENATE(BB$1,BB8),'Formulario de Preguntas'!$C$10:$FN$185,4,FALSE),"")</f>
        <v>RESPUESTA CORRECTA</v>
      </c>
      <c r="BE8" s="24" t="str">
        <f>IF($B8='Formulario de Respuestas'!$D7,'Formulario de Respuestas'!$W7,"ES DIFERENTE")</f>
        <v>A</v>
      </c>
      <c r="BF8" s="1" t="str">
        <f>IFERROR(VLOOKUP(CONCATENATE(BE$1,BE8),'Formulario de Preguntas'!$C$10:$FN$185,3,FALSE),"")</f>
        <v>Es probable que presente dificultades al reconocer el sentido del texto y asocia una frase estéticamente elaborada con una situación coloquial que se aleja del contexto del poema.</v>
      </c>
      <c r="BG8" s="1" t="str">
        <f>IFERROR(VLOOKUP(CONCATENATE(BE$1,BE8),'Formulario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8" s="24" t="str">
        <f>IF($B8='Formulario de Respuestas'!$D7,'Formulario de Respuestas'!$X7,"ES DIFERENTE")</f>
        <v>B</v>
      </c>
      <c r="BI8" s="1" t="str">
        <f>IFERROR(VLOOKUP(CONCATENATE(BH$1,BH8),'Formulario de Preguntas'!$C$10:$FN$185,3,FALSE),"")</f>
        <v>Reconoce y jerarquiza las acciones de los personajes pues asocia correctamente una de estas, con la acción determinante que responde correctamente a la pregunta formulada.</v>
      </c>
      <c r="BJ8" s="1" t="str">
        <f>IFERROR(VLOOKUP(CONCATENATE(BH$1,BH8),'Formulario de Preguntas'!$C$10:$FN$185,4,FALSE),"")</f>
        <v>RESPUESTA CORRECTA</v>
      </c>
      <c r="BL8" s="26" t="str">
        <f>IF($B8='Formulario de Respuestas'!$D7,'Formulario de Respuestas'!$Y7,"ES DIFERENTE")</f>
        <v>C</v>
      </c>
      <c r="BM8" s="1" t="str">
        <f>IFERROR(VLOOKUP(CONCATENATE(BL$1,BL8),'Formulario de Preguntas'!$C$10:$FN$185,3,FALSE),"")</f>
        <v>Identifica información literal en la narración, permitiéndole reconocer  las acciones de los personajes pues asocia correctamente una de estas, con la acción determinante que responde correctamente a la pregunta formulada.</v>
      </c>
      <c r="BN8" s="1" t="str">
        <f>IFERROR(VLOOKUP(CONCATENATE(BL$1,BL8),'Formulario de Preguntas'!$C$10:$FN$185,4,FALSE),"")</f>
        <v>RESPUESTA CORRECTA</v>
      </c>
      <c r="BO8" s="26" t="str">
        <f>IF($B8='Formulario de Respuestas'!$D7,'Formulario de Respuestas'!$Z7,"ES DIFERENTE")</f>
        <v>B</v>
      </c>
      <c r="BP8" s="1" t="str">
        <f>IFERROR(VLOOKUP(CONCATENATE(BO$1,BO8),'Formulario de Preguntas'!$C$10:$FN$185,3,FALSE),"")</f>
        <v xml:space="preserve">Es probable  que no comprenda el sentido literal de una frase en el texto. Por esta razón, asume que la característica de “suntuoso” es dada a objetos sin valor. </v>
      </c>
      <c r="BQ8" s="1" t="str">
        <f>IFERROR(VLOOKUP(CONCATENATE(BO$1,BO8),'Formulario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8" s="26" t="str">
        <f>IF($B8='Formulario de Respuestas'!$D7,'Formulario de Respuestas'!$AA7,"ES DIFERENTE")</f>
        <v>A</v>
      </c>
      <c r="BS8" s="1" t="str">
        <f>IFERROR(VLOOKUP(CONCATENATE(BR$1,BR8),'Formulario de Preguntas'!$C$10:$FN$185,3,FALSE),"")</f>
        <v xml:space="preserve">Es probable que no reconozca los marcadores de tiempo usados para iniciar los textos narrativos y no pueda establecer temporalmente dónde se quiere ubicar el relato. </v>
      </c>
      <c r="BT8" s="1" t="str">
        <f>IFERROR(VLOOKUP(CONCATENATE(BR$1,BR8),'Formulario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8" s="26" t="str">
        <f>IF($B8='Formulario de Respuestas'!$D7,'Formulario de Respuestas'!$AB7,"ES DIFERENTE")</f>
        <v>B</v>
      </c>
      <c r="BV8" s="1" t="str">
        <f>IFERROR(VLOOKUP(CONCATENATE(BU$1,BU8),'Formulario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8" s="1" t="str">
        <f>IFERROR(VLOOKUP(CONCATENATE(BU$1,BU8),'Formulario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8" s="26" t="str">
        <f>IF($B8='Formulario de Respuestas'!$D7,'Formulario de Respuestas'!$AC7,"ES DIFERENTE")</f>
        <v>C</v>
      </c>
      <c r="BY8" s="1" t="str">
        <f>IFERROR(VLOOKUP(CONCATENATE(BX$1,BX8),'Formulario de Preguntas'!$C$10:$FN$185,3,FALSE),"")</f>
        <v xml:space="preserve"> Es probable que el estudiante tenga dificultades para reconocer la información presentada en cada uno de los párrafos e incluya acciones que no aparecen allí.</v>
      </c>
      <c r="BZ8" s="1" t="str">
        <f>IFERROR(VLOOKUP(CONCATENATE(BX$1,BX8),'Formulario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8" s="26" t="str">
        <f>IF($B8='Formulario de Respuestas'!$D7,'Formulario de Respuestas'!$AD7,"ES DIFERENTE")</f>
        <v>C</v>
      </c>
      <c r="CB8" s="1" t="str">
        <f>IFERROR(VLOOKUP(CONCATENATE(CA$1,CA8),'Formulario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8" s="1" t="str">
        <f>IFERROR(VLOOKUP(CONCATENATE(CA$1,CA8),'Formulario de Preguntas'!$C$10:$FN$185,4,FALSE),"")</f>
        <v>RESPUESTA CORRECTA</v>
      </c>
      <c r="CD8" s="26" t="str">
        <f>IF($B8='Formulario de Respuestas'!$D7,'Formulario de Respuestas'!$AE7,"ES DIFERENTE")</f>
        <v>A</v>
      </c>
      <c r="CE8" s="1" t="str">
        <f>IFERROR(VLOOKUP(CONCATENATE(CD$1,CD8),'Formulario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8" s="1" t="str">
        <f>IFERROR(VLOOKUP(CONCATENATE(CD$1,CD8),'Formulario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8" s="1">
        <f t="shared" si="0"/>
        <v>9</v>
      </c>
      <c r="CI8" s="1">
        <f t="shared" si="1"/>
        <v>0.25</v>
      </c>
      <c r="CJ8" s="1">
        <f t="shared" si="2"/>
        <v>2.25</v>
      </c>
      <c r="CK8" s="1">
        <f>COUNTIF('Formulario de Respuestas'!$E7:$AE7,"A")</f>
        <v>5</v>
      </c>
      <c r="CL8" s="1">
        <f>COUNTIF('Formulario de Respuestas'!$E7:$AE7,"B")</f>
        <v>9</v>
      </c>
      <c r="CM8" s="1">
        <f>COUNTIF('Formulario de Respuestas'!$E7:$AE7,"C")</f>
        <v>7</v>
      </c>
      <c r="CN8" s="1">
        <f>COUNTIF('Formulario de Respuestas'!$E7:$AE7,"D")</f>
        <v>4</v>
      </c>
      <c r="CO8" s="1">
        <f>COUNTIF('Formulario de Respuestas'!$E7:$AE7,"E (RESPUESTA ANULADA)")</f>
        <v>0</v>
      </c>
    </row>
    <row r="9" spans="1:93" x14ac:dyDescent="0.25">
      <c r="A9" s="1" t="str">
        <f>'Formulario de Respuestas'!C8</f>
        <v>Almario Cerra Gelen Franchesca</v>
      </c>
      <c r="B9" s="1">
        <f>'Formulario de Respuestas'!D8</f>
        <v>1103497758</v>
      </c>
      <c r="C9" s="24">
        <f>IF($B9='Formulario de Respuestas'!$D8,'Formulario de Respuestas'!$E8,"ES DIFERENTE")</f>
        <v>0</v>
      </c>
      <c r="D9" s="15" t="str">
        <f>IFERROR(VLOOKUP(CONCATENATE(C$1,C9),'Formulario de Preguntas'!$C$2:$FN$185,3,FALSE),"")</f>
        <v/>
      </c>
      <c r="E9" s="1" t="str">
        <f>IFERROR(VLOOKUP(CONCATENATE(C$1,C9),'Formulario de Preguntas'!$C$2:$FN$185,4,FALSE),"")</f>
        <v/>
      </c>
      <c r="F9" s="24">
        <f>IF($B9='Formulario de Respuestas'!$D8,'Formulario de Respuestas'!$F8,"ES DIFERENTE")</f>
        <v>0</v>
      </c>
      <c r="G9" s="1" t="str">
        <f>IFERROR(VLOOKUP(CONCATENATE(F$1,F9),'Formulario de Preguntas'!$C$2:$FN$185,3,FALSE),"")</f>
        <v/>
      </c>
      <c r="H9" s="1" t="str">
        <f>IFERROR(VLOOKUP(CONCATENATE(F$1,F9),'Formulario de Preguntas'!$C$2:$FN$185,4,FALSE),"")</f>
        <v/>
      </c>
      <c r="I9" s="24" t="str">
        <f>IF($B9='Formulario de Respuestas'!$D8,'Formulario de Respuestas'!$G8,"ES DIFERENTE")</f>
        <v>C</v>
      </c>
      <c r="J9" s="1" t="str">
        <f>IFERROR(VLOOKUP(CONCATENATE(I$1,I9),'Formulario de Preguntas'!$C$10:$FN$185,3,FALSE),"")</f>
        <v>Al elegir esta opción, es probable que el estudiante, aunque conociendo el término, no haya comprendido el contexto de la oración, dando una orientación opuesta.</v>
      </c>
      <c r="K9" s="1" t="str">
        <f>IFERROR(VLOOKUP(CONCATENATE(I$1,I9),'Formulario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9" s="24" t="str">
        <f>IF($B9='Formulario de Respuestas'!$D8,'Formulario de Respuestas'!$H8,"ES DIFERENTE")</f>
        <v>B</v>
      </c>
      <c r="M9" s="1" t="str">
        <f>IFERROR(VLOOKUP(CONCATENATE(L$1,L9),'Formulario de Preguntas'!$C$10:$FN$185,3,FALSE),"")</f>
        <v>Realiza una lectura en la que infiere información que no es representada en el texto.</v>
      </c>
      <c r="N9" s="1" t="str">
        <f>IFERROR(VLOOKUP(CONCATENATE(L$1,L9),'Formulario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9" s="24" t="str">
        <f>IF($B9='Formulario de Respuestas'!$D8,'Formulario de Respuestas'!$I8,"ES DIFERENTE")</f>
        <v>A</v>
      </c>
      <c r="P9" s="1" t="str">
        <f>IFERROR(VLOOKUP(CONCATENATE(O$1,O9),'Formulario de Preguntas'!$C$10:$FN$185,3,FALSE),"")</f>
        <v>Es probable que el estudiante presente dificultades en identificar la información que delimita la secuencia narrativa (Inicio – nudo – desenlace) dado que en la opción, se alternan los sucesos, sin seguir la secuencia.</v>
      </c>
      <c r="Q9" s="1" t="str">
        <f>IFERROR(VLOOKUP(CONCATENATE(O$1,O9),'Formulario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9" s="24" t="str">
        <f>IF($B9='Formulario de Respuestas'!$D8,'Formulario de Respuestas'!$J8,"ES DIFERENTE")</f>
        <v>B</v>
      </c>
      <c r="S9" s="1" t="str">
        <f>IFERROR(VLOOKUP(CONCATENATE(R$1,R9),'Formulario de Preguntas'!$C$10:$FN$185,3,FALSE),"")</f>
        <v>Posiblemente, no reconstruye el sentido de los enunciados, al no identificar  su intencionalidad y  no establecer relaciones con la información previa que aparece en el texto.</v>
      </c>
      <c r="T9" s="1" t="str">
        <f>IFERROR(VLOOKUP(CONCATENATE(R$1,R9),'Formulario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9" s="24" t="str">
        <f>IF($B9='Formulario de Respuestas'!$D8,'Formulario de Respuestas'!$K8,"ES DIFERENTE")</f>
        <v>C</v>
      </c>
      <c r="V9" s="1" t="str">
        <f>IFERROR(VLOOKUP(CONCATENATE(U$1,U9),'Formulario de Preguntas'!$C$10:$FN$185,3,FALSE),"")</f>
        <v>No tiene en cuenta la información presentada en el desarrollo de la historia y lo que se desprende de ella, pues da por hecho una situación que resulta contraria a lo que propone el desenlace de la historia.</v>
      </c>
      <c r="W9" s="1" t="str">
        <f>IFERROR(VLOOKUP(CONCATENATE(U$1,U9),'Formulario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9" s="24" t="str">
        <f>IF($B9='Formulario de Respuestas'!$D8,'Formulario de Respuestas'!$L8,"ES DIFERENTE")</f>
        <v>B</v>
      </c>
      <c r="Y9" s="1" t="str">
        <f>IFERROR(VLOOKUP(CONCATENATE(X$1,X9),'Formulario de Preguntas'!$C$10:$FN$185,3,FALSE),"")</f>
        <v xml:space="preserve">Posiblemente, reconoce algunos sucesos de la narración pero de manera fragmentada, confundiendo los sucesos veraces con los que se alejan del sentido literal. </v>
      </c>
      <c r="Z9" s="1" t="str">
        <f>IFERROR(VLOOKUP(CONCATENATE(X$1,X9),'Formulario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9" s="24" t="str">
        <f>IF($B9='Formulario de Respuestas'!$D8,'Formulario de Respuestas'!$M8,"ES DIFERENTE")</f>
        <v>D</v>
      </c>
      <c r="AB9" s="1" t="str">
        <f>IFERROR(VLOOKUP(CONCATENATE(AA$1,AA9),'Formulario de Preguntas'!$C$10:$FN$185,3,FALSE),"")</f>
        <v>Posiblemente recupera información parcial del texto; sin embargo, infiere información que no se deduce del texto y que no da cuenta de las relaciones planteadas.</v>
      </c>
      <c r="AC9" s="1" t="str">
        <f>IFERROR(VLOOKUP(CONCATENATE(AA$1,AA9),'Formulario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9" s="24" t="str">
        <f>IF($B9='Formulario de Respuestas'!$D8,'Formulario de Respuestas'!$N8,"ES DIFERENTE")</f>
        <v>C</v>
      </c>
      <c r="AE9" s="1" t="str">
        <f>IFERROR(VLOOKUP(CONCATENATE(AD$1,AD9),'Formulario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9" s="1" t="str">
        <f>IFERROR(VLOOKUP(CONCATENATE(AD$1,AD9),'Formulario de Preguntas'!$C$10:$FN$185,4,FALSE),"")</f>
        <v>RESPUESTA CORRECTA</v>
      </c>
      <c r="AG9" s="24" t="str">
        <f>IF($B9='Formulario de Respuestas'!$D8,'Formulario de Respuestas'!$O8,"ES DIFERENTE")</f>
        <v>A</v>
      </c>
      <c r="AH9" s="1" t="str">
        <f>IFERROR(VLOOKUP(CONCATENATE(AG$1,AG9),'Formulario de Preguntas'!$C$10:$FN$185,3,FALSE),"")</f>
        <v>Probablemente, desconoce el concepto de ortografía y en sí,  el   uso del diccionario, que no le permite establecer una asociación adecuada entre la información que brinda la fuente y el propósito de su consulta.</v>
      </c>
      <c r="AI9" s="1" t="str">
        <f>IFERROR(VLOOKUP(CONCATENATE(AG$1,AG9),'Formulario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9" s="24" t="str">
        <f>IF($B9='Formulario de Respuestas'!$D8,'Formulario de Respuestas'!$P8,"ES DIFERENTE")</f>
        <v>D</v>
      </c>
      <c r="AK9" s="1" t="str">
        <f>IFERROR(VLOOKUP(CONCATENATE(AJ$1,AJ9),'Formulario de Preguntas'!$C$10:$FN$185,3,FALSE),"")</f>
        <v>Presenta confusión entre las siluetas textuales y la intención propia que diferencia sustancialmente a la poesía del mito.</v>
      </c>
      <c r="AL9" s="1" t="str">
        <f>IFERROR(VLOOKUP(CONCATENATE(AJ$1,AJ9),'Formulario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9" s="24" t="str">
        <f>IF($B9='Formulario de Respuestas'!$D8,'Formulario de Respuestas'!$Q8,"ES DIFERENTE")</f>
        <v>A</v>
      </c>
      <c r="AN9" s="1" t="str">
        <f>IFERROR(VLOOKUP(CONCATENATE(AM$1,AM9),'Formulario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9" s="1" t="str">
        <f>IFERROR(VLOOKUP(CONCATENATE(AM$1,AM9),'Formulario de Preguntas'!$C$10:$FN$185,4,FALSE),"")</f>
        <v>RESPUESTA CORRECTA</v>
      </c>
      <c r="AP9" s="24" t="str">
        <f>IF($B9='Formulario de Respuestas'!$D8,'Formulario de Respuestas'!$R8,"ES DIFERENTE")</f>
        <v>C</v>
      </c>
      <c r="AQ9" s="1" t="str">
        <f>IFERROR(VLOOKUP(CONCATENATE(AP$1,AP9),'Formulario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9" s="1" t="str">
        <f>IFERROR(VLOOKUP(CONCATENATE(AP$1,AP9),'Formulario de Preguntas'!$C$10:$FN$185,4,FALSE),"")</f>
        <v>RESPUESTA CORRECTA</v>
      </c>
      <c r="AS9" s="24" t="str">
        <f>IF($B9='Formulario de Respuestas'!$D8,'Formulario de Respuestas'!$S8,"ES DIFERENTE")</f>
        <v>D</v>
      </c>
      <c r="AT9" s="1" t="str">
        <f>IFERROR(VLOOKUP(CONCATENATE(AS$1,AS9),'Formulario de Preguntas'!$C$10:$FN$185,3,FALSE),"")</f>
        <v xml:space="preserve"> Es probable que conozca el uso de los conectores. Sin embargo, no ubica su función dentro del contexto del fragmento propuesto.</v>
      </c>
      <c r="AU9" s="1" t="str">
        <f>IFERROR(VLOOKUP(CONCATENATE(AS$1,AS9),'Formulario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9" s="24" t="str">
        <f>IF($B9='Formulario de Respuestas'!$D8,'Formulario de Respuestas'!$T8,"ES DIFERENTE")</f>
        <v>D</v>
      </c>
      <c r="AW9" s="1" t="str">
        <f>IFERROR(VLOOKUP(CONCATENATE(AV$1,AV9),'Formulario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9" s="1" t="str">
        <f>IFERROR(VLOOKUP(CONCATENATE(AV$1,AV9),'Formulario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9" s="24" t="str">
        <f>IF($B9='Formulario de Respuestas'!$D8,'Formulario de Respuestas'!$U8,"ES DIFERENTE")</f>
        <v>A</v>
      </c>
      <c r="AZ9" s="1" t="str">
        <f>IFERROR(VLOOKUP(CONCATENATE(AY$1,AY9),'Formulario de Preguntas'!$C$10:$FN$185,3,FALSE),"")</f>
        <v>No reconoce las características del texto expositivo  y solamente reconoce el recurso de la descripción, sin tener en cuenta la estructura, la intención comunicativa y los índices presentes en el texto.</v>
      </c>
      <c r="BA9" s="1" t="str">
        <f>IFERROR(VLOOKUP(CONCATENATE(AY$1,AY9),'Formulario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9" s="24" t="str">
        <f>IF($B9='Formulario de Respuestas'!$D8,'Formulario de Respuestas'!$V8,"ES DIFERENTE")</f>
        <v>D</v>
      </c>
      <c r="BC9" s="1" t="str">
        <f>IFERROR(VLOOKUP(CONCATENATE(BB$1,BB9),'Formulario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9" s="1" t="str">
        <f>IFERROR(VLOOKUP(CONCATENATE(BB$1,BB9),'Formulario de Preguntas'!$C$10:$FN$185,4,FALSE),"")</f>
        <v>RESPUESTA CORRECTA</v>
      </c>
      <c r="BE9" s="24" t="str">
        <f>IF($B9='Formulario de Respuestas'!$D8,'Formulario de Respuestas'!$W8,"ES DIFERENTE")</f>
        <v>A</v>
      </c>
      <c r="BF9" s="1" t="str">
        <f>IFERROR(VLOOKUP(CONCATENATE(BE$1,BE9),'Formulario de Preguntas'!$C$10:$FN$185,3,FALSE),"")</f>
        <v>Es probable que presente dificultades al reconocer el sentido del texto y asocia una frase estéticamente elaborada con una situación coloquial que se aleja del contexto del poema.</v>
      </c>
      <c r="BG9" s="1" t="str">
        <f>IFERROR(VLOOKUP(CONCATENATE(BE$1,BE9),'Formulario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9" s="24" t="str">
        <f>IF($B9='Formulario de Respuestas'!$D8,'Formulario de Respuestas'!$X8,"ES DIFERENTE")</f>
        <v>C</v>
      </c>
      <c r="BI9" s="1" t="str">
        <f>IFERROR(VLOOKUP(CONCATENATE(BH$1,BH9),'Formulario de Preguntas'!$C$10:$FN$185,3,FALSE),"")</f>
        <v xml:space="preserve">  Posiblemente, no establece el sentido de las acciones descritas pues no las asocia con el estado de ánimo descrito para la princesa.</v>
      </c>
      <c r="BJ9" s="1" t="str">
        <f>IFERROR(VLOOKUP(CONCATENATE(BH$1,BH9),'Formulario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9" s="26" t="str">
        <f>IF($B9='Formulario de Respuestas'!$D8,'Formulario de Respuestas'!$Y8,"ES DIFERENTE")</f>
        <v>B</v>
      </c>
      <c r="BM9" s="1" t="str">
        <f>IFERROR(VLOOKUP(CONCATENATE(BL$1,BL9),'Formulario de Preguntas'!$C$10:$FN$185,3,FALSE),"")</f>
        <v xml:space="preserve">Posiblemente, no jerarquiza las acciones de los personajes pues no asocia correctamente algunas de ellas, impidiendo que responda por las acciones de uno de los personajes. </v>
      </c>
      <c r="BN9" s="1" t="str">
        <f>IFERROR(VLOOKUP(CONCATENATE(BL$1,BL9),'Formulario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9" s="26" t="str">
        <f>IF($B9='Formulario de Respuestas'!$D8,'Formulario de Respuestas'!$Z8,"ES DIFERENTE")</f>
        <v>A</v>
      </c>
      <c r="BP9" s="1" t="str">
        <f>IFERROR(VLOOKUP(CONCATENATE(BO$1,BO9),'Formulario de Preguntas'!$C$10:$FN$185,3,FALSE),"")</f>
        <v xml:space="preserve">Es probable que no comprenda el sentido literal de todo el texto. Por esta razón, confunde la expresión subrayada por una contraria. </v>
      </c>
      <c r="BQ9" s="1" t="str">
        <f>IFERROR(VLOOKUP(CONCATENATE(BO$1,BO9),'Formulario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9" s="26" t="str">
        <f>IF($B9='Formulario de Respuestas'!$D8,'Formulario de Respuestas'!$AA8,"ES DIFERENTE")</f>
        <v>B</v>
      </c>
      <c r="BS9" s="1" t="str">
        <f>IFERROR(VLOOKUP(CONCATENATE(BR$1,BR9),'Formulario de Preguntas'!$C$10:$FN$185,3,FALSE),"")</f>
        <v xml:space="preserve">Es probable que no reconozca los marcadores de tiempo usados para iniciar los textos narrativos y no pueda establecer temporalmente dónde se quiere ubicar el relato. </v>
      </c>
      <c r="BT9" s="1" t="str">
        <f>IFERROR(VLOOKUP(CONCATENATE(BR$1,BR9),'Formulario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9" s="26" t="str">
        <f>IF($B9='Formulario de Respuestas'!$D8,'Formulario de Respuestas'!$AB8,"ES DIFERENTE")</f>
        <v>C</v>
      </c>
      <c r="BV9" s="1" t="str">
        <f>IFERROR(VLOOKUP(CONCATENATE(BU$1,BU9),'Formulario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9" s="1" t="str">
        <f>IFERROR(VLOOKUP(CONCATENATE(BU$1,BU9),'Formulario de Preguntas'!$C$10:$FN$185,4,FALSE),"")</f>
        <v>RESPUESTA CORRECTA</v>
      </c>
      <c r="BX9" s="26" t="str">
        <f>IF($B9='Formulario de Respuestas'!$D8,'Formulario de Respuestas'!$AC8,"ES DIFERENTE")</f>
        <v>D</v>
      </c>
      <c r="BY9" s="1" t="str">
        <f>IFERROR(VLOOKUP(CONCATENATE(BX$1,BX9),'Formulario de Preguntas'!$C$10:$FN$185,3,FALSE),"")</f>
        <v xml:space="preserve"> Es probable que el estudiante tenga dificultades para reconocer la información presentada en cada uno de los párrafos e incluya acciones que no aparecen allí.</v>
      </c>
      <c r="BZ9" s="1" t="str">
        <f>IFERROR(VLOOKUP(CONCATENATE(BX$1,BX9),'Formulario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9" s="26" t="str">
        <f>IF($B9='Formulario de Respuestas'!$D8,'Formulario de Respuestas'!$AD8,"ES DIFERENTE")</f>
        <v>D</v>
      </c>
      <c r="CB9" s="1" t="str">
        <f>IFERROR(VLOOKUP(CONCATENATE(CA$1,CA9),'Formulario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9" s="1" t="str">
        <f>IFERROR(VLOOKUP(CONCATENATE(CA$1,CA9),'Formulario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9" s="26" t="str">
        <f>IF($B9='Formulario de Respuestas'!$D8,'Formulario de Respuestas'!$AE8,"ES DIFERENTE")</f>
        <v>D</v>
      </c>
      <c r="CE9" s="1" t="str">
        <f>IFERROR(VLOOKUP(CONCATENATE(CD$1,CD9),'Formulario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9" s="1" t="str">
        <f>IFERROR(VLOOKUP(CONCATENATE(CD$1,CD9),'Formulario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9" s="1">
        <f t="shared" si="0"/>
        <v>5</v>
      </c>
      <c r="CI9" s="1">
        <f t="shared" si="1"/>
        <v>0.25</v>
      </c>
      <c r="CJ9" s="1">
        <f t="shared" si="2"/>
        <v>1.25</v>
      </c>
      <c r="CK9" s="1">
        <f>COUNTIF('Formulario de Respuestas'!$E8:$AE8,"A")</f>
        <v>6</v>
      </c>
      <c r="CL9" s="1">
        <f>COUNTIF('Formulario de Respuestas'!$E8:$AE8,"B")</f>
        <v>5</v>
      </c>
      <c r="CM9" s="1">
        <f>COUNTIF('Formulario de Respuestas'!$E8:$AE8,"C")</f>
        <v>6</v>
      </c>
      <c r="CN9" s="1">
        <f>COUNTIF('Formulario de Respuestas'!$E8:$AE8,"D")</f>
        <v>8</v>
      </c>
      <c r="CO9" s="1">
        <f>COUNTIF('Formulario de Respuestas'!$E8:$AE8,"E (RESPUESTA ANULADA)")</f>
        <v>0</v>
      </c>
    </row>
    <row r="10" spans="1:93" x14ac:dyDescent="0.25">
      <c r="A10" s="1" t="str">
        <f>'Formulario de Respuestas'!C9</f>
        <v>Tirado Contreras Mauricio de Jesús</v>
      </c>
      <c r="B10" s="1">
        <f>'Formulario de Respuestas'!D9</f>
        <v>1102805280</v>
      </c>
      <c r="C10" s="24">
        <f>IF($B10='Formulario de Respuestas'!$D9,'Formulario de Respuestas'!$E9,"ES DIFERENTE")</f>
        <v>0</v>
      </c>
      <c r="D10" s="15" t="str">
        <f>IFERROR(VLOOKUP(CONCATENATE(C$1,C10),'Formulario de Preguntas'!$C$2:$FN$185,3,FALSE),"")</f>
        <v/>
      </c>
      <c r="E10" s="1" t="str">
        <f>IFERROR(VLOOKUP(CONCATENATE(C$1,C10),'Formulario de Preguntas'!$C$2:$FN$185,4,FALSE),"")</f>
        <v/>
      </c>
      <c r="F10" s="24">
        <f>IF($B10='Formulario de Respuestas'!$D9,'Formulario de Respuestas'!$F9,"ES DIFERENTE")</f>
        <v>0</v>
      </c>
      <c r="G10" s="1" t="str">
        <f>IFERROR(VLOOKUP(CONCATENATE(F$1,F10),'Formulario de Preguntas'!$C$2:$FN$185,3,FALSE),"")</f>
        <v/>
      </c>
      <c r="H10" s="1" t="str">
        <f>IFERROR(VLOOKUP(CONCATENATE(F$1,F10),'Formulario de Preguntas'!$C$2:$FN$185,4,FALSE),"")</f>
        <v/>
      </c>
      <c r="I10" s="24" t="str">
        <f>IF($B10='Formulario de Respuestas'!$D9,'Formulario de Respuestas'!$G9,"ES DIFERENTE")</f>
        <v>D</v>
      </c>
      <c r="J10" s="1" t="str">
        <f>IFERROR(VLOOKUP(CONCATENATE(I$1,I10),'Formulario de Preguntas'!$C$10:$FN$185,3,FALSE),"")</f>
        <v>Probablemente  identifica el significado de la palabra dada en la opción, pero no tiene en cuenta el contexto de la expresión o no comprende el enunciado.</v>
      </c>
      <c r="K10" s="1" t="str">
        <f>IFERROR(VLOOKUP(CONCATENATE(I$1,I10),'Formulario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10" s="24" t="str">
        <f>IF($B10='Formulario de Respuestas'!$D9,'Formulario de Respuestas'!$H9,"ES DIFERENTE")</f>
        <v>A</v>
      </c>
      <c r="M10" s="1" t="str">
        <f>IFERROR(VLOOKUP(CONCATENATE(L$1,L10),'Formulario de Preguntas'!$C$10:$FN$185,3,FALSE),"")</f>
        <v>Presenta dificultades para identificar las reacciones provocadas por las acciones descritas en el texto.</v>
      </c>
      <c r="N10" s="1" t="str">
        <f>IFERROR(VLOOKUP(CONCATENATE(L$1,L10),'Formulario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10" s="24" t="str">
        <f>IF($B10='Formulario de Respuestas'!$D9,'Formulario de Respuestas'!$I9,"ES DIFERENTE")</f>
        <v>A</v>
      </c>
      <c r="P10" s="1" t="str">
        <f>IFERROR(VLOOKUP(CONCATENATE(O$1,O10),'Formulario de Preguntas'!$C$10:$FN$185,3,FALSE),"")</f>
        <v>Es probable que el estudiante presente dificultades en identificar la información que delimita la secuencia narrativa (Inicio – nudo – desenlace) dado que en la opción, se alternan los sucesos, sin seguir la secuencia.</v>
      </c>
      <c r="Q10" s="1" t="str">
        <f>IFERROR(VLOOKUP(CONCATENATE(O$1,O10),'Formulario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0" s="24" t="str">
        <f>IF($B10='Formulario de Respuestas'!$D9,'Formulario de Respuestas'!$J9,"ES DIFERENTE")</f>
        <v>A</v>
      </c>
      <c r="S10" s="1" t="str">
        <f>IFERROR(VLOOKUP(CONCATENATE(R$1,R10),'Formulario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0" s="1" t="str">
        <f>IFERROR(VLOOKUP(CONCATENATE(R$1,R10),'Formulario de Preguntas'!$C$10:$FN$185,4,FALSE),"")</f>
        <v>RESPUESTA CORRECTA</v>
      </c>
      <c r="U10" s="24" t="str">
        <f>IF($B10='Formulario de Respuestas'!$D9,'Formulario de Respuestas'!$K9,"ES DIFERENTE")</f>
        <v>A</v>
      </c>
      <c r="V10" s="1" t="str">
        <f>IFERROR(VLOOKUP(CONCATENATE(U$1,U10),'Formulario de Preguntas'!$C$10:$FN$185,3,FALSE),"")</f>
        <v>Posiblemente, reconstruye el sentido del enunciado, pero no tiene en  cuenta la información presentada en el desarrollo de la historia y lo que de ella se desprende, quedándose sólo con un suceso inicial del nudo de la narración.</v>
      </c>
      <c r="W10" s="1" t="str">
        <f>IFERROR(VLOOKUP(CONCATENATE(U$1,U10),'Formulario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10" s="24" t="str">
        <f>IF($B10='Formulario de Respuestas'!$D9,'Formulario de Respuestas'!$L9,"ES DIFERENTE")</f>
        <v>D</v>
      </c>
      <c r="Y10" s="1" t="str">
        <f>IFERROR(VLOOKUP(CONCATENATE(X$1,X10),'Formulario de Preguntas'!$C$10:$FN$185,3,FALSE),"")</f>
        <v xml:space="preserve">Posiblemente, reconoce algunos sucesos de la narración pero de manera fragmentada, confundiendo los sucesos veraces con los que se alejan del sentido literal. </v>
      </c>
      <c r="Z10" s="1" t="str">
        <f>IFERROR(VLOOKUP(CONCATENATE(X$1,X10),'Formulario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10" s="24" t="str">
        <f>IF($B10='Formulario de Respuestas'!$D9,'Formulario de Respuestas'!$M9,"ES DIFERENTE")</f>
        <v>B</v>
      </c>
      <c r="AB10" s="1" t="str">
        <f>IFERROR(VLOOKUP(CONCATENATE(AA$1,AA10),'Formulario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0" s="1" t="str">
        <f>IFERROR(VLOOKUP(CONCATENATE(AA$1,AA10),'Formulario de Preguntas'!$C$10:$FN$185,4,FALSE),"")</f>
        <v>RESPUESTA CORRECTA</v>
      </c>
      <c r="AD10" s="24" t="str">
        <f>IF($B10='Formulario de Respuestas'!$D9,'Formulario de Respuestas'!$N9,"ES DIFERENTE")</f>
        <v>C</v>
      </c>
      <c r="AE10" s="1" t="str">
        <f>IFERROR(VLOOKUP(CONCATENATE(AD$1,AD10),'Formulario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0" s="1" t="str">
        <f>IFERROR(VLOOKUP(CONCATENATE(AD$1,AD10),'Formulario de Preguntas'!$C$10:$FN$185,4,FALSE),"")</f>
        <v>RESPUESTA CORRECTA</v>
      </c>
      <c r="AG10" s="24" t="str">
        <f>IF($B10='Formulario de Respuestas'!$D9,'Formulario de Respuestas'!$O9,"ES DIFERENTE")</f>
        <v>A</v>
      </c>
      <c r="AH10" s="1" t="str">
        <f>IFERROR(VLOOKUP(CONCATENATE(AG$1,AG10),'Formulario de Preguntas'!$C$10:$FN$185,3,FALSE),"")</f>
        <v>Probablemente, desconoce el concepto de ortografía y en sí,  el   uso del diccionario, que no le permite establecer una asociación adecuada entre la información que brinda la fuente y el propósito de su consulta.</v>
      </c>
      <c r="AI10" s="1" t="str">
        <f>IFERROR(VLOOKUP(CONCATENATE(AG$1,AG10),'Formulario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0" s="24" t="str">
        <f>IF($B10='Formulario de Respuestas'!$D9,'Formulario de Respuestas'!$P9,"ES DIFERENTE")</f>
        <v>B</v>
      </c>
      <c r="AK10" s="1" t="str">
        <f>IFERROR(VLOOKUP(CONCATENATE(AJ$1,AJ10),'Formulario de Preguntas'!$C$10:$FN$185,3,FALSE),"")</f>
        <v xml:space="preserve">Infiere un rasgo  en el texto que no es propio de la poesía y lo clasifica como fábula.  </v>
      </c>
      <c r="AL10" s="1" t="str">
        <f>IFERROR(VLOOKUP(CONCATENATE(AJ$1,AJ10),'Formulario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10" s="24" t="str">
        <f>IF($B10='Formulario de Respuestas'!$D9,'Formulario de Respuestas'!$Q9,"ES DIFERENTE")</f>
        <v>B</v>
      </c>
      <c r="AN10" s="1" t="str">
        <f>IFERROR(VLOOKUP(CONCATENATE(AM$1,AM10),'Formulario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0" s="1" t="str">
        <f>IFERROR(VLOOKUP(CONCATENATE(AM$1,AM10),'Formulario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0" s="24" t="str">
        <f>IF($B10='Formulario de Respuestas'!$D9,'Formulario de Respuestas'!$R9,"ES DIFERENTE")</f>
        <v>D</v>
      </c>
      <c r="AQ10" s="1" t="str">
        <f>IFERROR(VLOOKUP(CONCATENATE(AP$1,AP10),'Formulario de Preguntas'!$C$10:$FN$185,3,FALSE),"")</f>
        <v xml:space="preserve">Es posible que el estudiante no esté familiarizado con este tipo de texto, por lo que confunde el sentido de la viñeta con otros indicios del paso del tiempo en la historieta. </v>
      </c>
      <c r="AR10" s="1" t="str">
        <f>IFERROR(VLOOKUP(CONCATENATE(AP$1,AP10),'Formulario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0" s="24" t="str">
        <f>IF($B10='Formulario de Respuestas'!$D9,'Formulario de Respuestas'!$S9,"ES DIFERENTE")</f>
        <v>C</v>
      </c>
      <c r="AT10" s="1" t="str">
        <f>IFERROR(VLOOKUP(CONCATENATE(AS$1,AS10),'Formulario de Preguntas'!$C$10:$FN$185,3,FALSE),"")</f>
        <v xml:space="preserve"> Es probable que conozca el uso de los conectores. Sin embargo, no ubica su función dentro del contexto del fragmento propuesto.</v>
      </c>
      <c r="AU10" s="1" t="str">
        <f>IFERROR(VLOOKUP(CONCATENATE(AS$1,AS10),'Formulario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0" s="24" t="str">
        <f>IF($B10='Formulario de Respuestas'!$D9,'Formulario de Respuestas'!$T9,"ES DIFERENTE")</f>
        <v>B</v>
      </c>
      <c r="AW10" s="1" t="str">
        <f>IFERROR(VLOOKUP(CONCATENATE(AV$1,AV10),'Formulario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0" s="1" t="str">
        <f>IFERROR(VLOOKUP(CONCATENATE(AV$1,AV10),'Formulario de Preguntas'!$C$10:$FN$185,4,FALSE),"")</f>
        <v>RESPUESTA CORRECTA</v>
      </c>
      <c r="AY10" s="24" t="str">
        <f>IF($B10='Formulario de Respuestas'!$D9,'Formulario de Respuestas'!$U9,"ES DIFERENTE")</f>
        <v>A</v>
      </c>
      <c r="AZ10" s="1" t="str">
        <f>IFERROR(VLOOKUP(CONCATENATE(AY$1,AY10),'Formulario de Preguntas'!$C$10:$FN$185,3,FALSE),"")</f>
        <v>No reconoce las características del texto expositivo  y solamente reconoce el recurso de la descripción, sin tener en cuenta la estructura, la intención comunicativa y los índices presentes en el texto.</v>
      </c>
      <c r="BA10" s="1" t="str">
        <f>IFERROR(VLOOKUP(CONCATENATE(AY$1,AY10),'Formulario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0" s="24" t="str">
        <f>IF($B10='Formulario de Respuestas'!$D9,'Formulario de Respuestas'!$V9,"ES DIFERENTE")</f>
        <v>B</v>
      </c>
      <c r="BC10" s="1" t="str">
        <f>IFERROR(VLOOKUP(CONCATENATE(BB$1,BB10),'Formulario de Preguntas'!$C$10:$FN$185,3,FALSE),"")</f>
        <v>Posiblemente no identifica el sentido del enunciado en el texto. Una razón probable es que no lo relaciona con  la información previa y posterior que se presenta en el mismo.</v>
      </c>
      <c r="BD10" s="1" t="str">
        <f>IFERROR(VLOOKUP(CONCATENATE(BB$1,BB10),'Formulario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0" s="24" t="str">
        <f>IF($B10='Formulario de Respuestas'!$D9,'Formulario de Respuestas'!$W9,"ES DIFERENTE")</f>
        <v>A</v>
      </c>
      <c r="BF10" s="1" t="str">
        <f>IFERROR(VLOOKUP(CONCATENATE(BE$1,BE10),'Formulario de Preguntas'!$C$10:$FN$185,3,FALSE),"")</f>
        <v>Es probable que presente dificultades al reconocer el sentido del texto y asocia una frase estéticamente elaborada con una situación coloquial que se aleja del contexto del poema.</v>
      </c>
      <c r="BG10" s="1" t="str">
        <f>IFERROR(VLOOKUP(CONCATENATE(BE$1,BE10),'Formulario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0" s="24" t="str">
        <f>IF($B10='Formulario de Respuestas'!$D9,'Formulario de Respuestas'!$X9,"ES DIFERENTE")</f>
        <v>B</v>
      </c>
      <c r="BI10" s="1" t="str">
        <f>IFERROR(VLOOKUP(CONCATENATE(BH$1,BH10),'Formulario de Preguntas'!$C$10:$FN$185,3,FALSE),"")</f>
        <v>Reconoce y jerarquiza las acciones de los personajes pues asocia correctamente una de estas, con la acción determinante que responde correctamente a la pregunta formulada.</v>
      </c>
      <c r="BJ10" s="1" t="str">
        <f>IFERROR(VLOOKUP(CONCATENATE(BH$1,BH10),'Formulario de Preguntas'!$C$10:$FN$185,4,FALSE),"")</f>
        <v>RESPUESTA CORRECTA</v>
      </c>
      <c r="BL10" s="26" t="str">
        <f>IF($B10='Formulario de Respuestas'!$D9,'Formulario de Respuestas'!$Y9,"ES DIFERENTE")</f>
        <v>C</v>
      </c>
      <c r="BM10" s="1" t="str">
        <f>IFERROR(VLOOKUP(CONCATENATE(BL$1,BL10),'Formulario de Preguntas'!$C$10:$FN$185,3,FALSE),"")</f>
        <v>Identifica información literal en la narración, permitiéndole reconocer  las acciones de los personajes pues asocia correctamente una de estas, con la acción determinante que responde correctamente a la pregunta formulada.</v>
      </c>
      <c r="BN10" s="1" t="str">
        <f>IFERROR(VLOOKUP(CONCATENATE(BL$1,BL10),'Formulario de Preguntas'!$C$10:$FN$185,4,FALSE),"")</f>
        <v>RESPUESTA CORRECTA</v>
      </c>
      <c r="BO10" s="26" t="str">
        <f>IF($B10='Formulario de Respuestas'!$D9,'Formulario de Respuestas'!$Z9,"ES DIFERENTE")</f>
        <v>C</v>
      </c>
      <c r="BP10" s="1" t="str">
        <f>IFERROR(VLOOKUP(CONCATENATE(BO$1,BO10),'Formulario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0" s="1" t="str">
        <f>IFERROR(VLOOKUP(CONCATENATE(BO$1,BO10),'Formulario de Preguntas'!$C$10:$FN$185,4,FALSE),"")</f>
        <v>RESPUESTA CORRECTA</v>
      </c>
      <c r="BR10" s="26" t="str">
        <f>IF($B10='Formulario de Respuestas'!$D9,'Formulario de Respuestas'!$AA9,"ES DIFERENTE")</f>
        <v>B</v>
      </c>
      <c r="BS10" s="1" t="str">
        <f>IFERROR(VLOOKUP(CONCATENATE(BR$1,BR10),'Formulario de Preguntas'!$C$10:$FN$185,3,FALSE),"")</f>
        <v xml:space="preserve">Es probable que no reconozca los marcadores de tiempo usados para iniciar los textos narrativos y no pueda establecer temporalmente dónde se quiere ubicar el relato. </v>
      </c>
      <c r="BT10" s="1" t="str">
        <f>IFERROR(VLOOKUP(CONCATENATE(BR$1,BR10),'Formulario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10" s="26" t="str">
        <f>IF($B10='Formulario de Respuestas'!$D9,'Formulario de Respuestas'!$AB9,"ES DIFERENTE")</f>
        <v>A</v>
      </c>
      <c r="BV10" s="1" t="str">
        <f>IFERROR(VLOOKUP(CONCATENATE(BU$1,BU10),'Formulario de Preguntas'!$C$10:$FN$185,3,FALSE),"")</f>
        <v>Es probable el estudiante tenga dificultades en la comprensión literal de la lectura y esto le impide organizar cronológicamente el texto, para establecer exactamente las acciones que corresponden al inicio o a su fin.</v>
      </c>
      <c r="BW10" s="1" t="str">
        <f>IFERROR(VLOOKUP(CONCATENATE(BU$1,BU10),'Formulario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0" s="26" t="str">
        <f>IF($B10='Formulario de Respuestas'!$D9,'Formulario de Respuestas'!$AC9,"ES DIFERENTE")</f>
        <v>B</v>
      </c>
      <c r="BY10" s="1" t="str">
        <f>IFERROR(VLOOKUP(CONCATENATE(BX$1,BX10),'Formulario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0" s="1" t="str">
        <f>IFERROR(VLOOKUP(CONCATENATE(BX$1,BX10),'Formulario de Preguntas'!$C$10:$FN$185,4,FALSE),"")</f>
        <v>RESPUESTA CORRECTA</v>
      </c>
      <c r="CA10" s="26" t="str">
        <f>IF($B10='Formulario de Respuestas'!$D9,'Formulario de Respuestas'!$AD9,"ES DIFERENTE")</f>
        <v>B</v>
      </c>
      <c r="CB10" s="1" t="str">
        <f>IFERROR(VLOOKUP(CONCATENATE(CA$1,CA10),'Formulario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10" s="1" t="str">
        <f>IFERROR(VLOOKUP(CONCATENATE(CA$1,CA10),'Formulario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10" s="26" t="str">
        <f>IF($B10='Formulario de Respuestas'!$D9,'Formulario de Respuestas'!$AE9,"ES DIFERENTE")</f>
        <v>A</v>
      </c>
      <c r="CE10" s="1" t="str">
        <f>IFERROR(VLOOKUP(CONCATENATE(CD$1,CD10),'Formulario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10" s="1" t="str">
        <f>IFERROR(VLOOKUP(CONCATENATE(CD$1,CD10),'Formulario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10" s="1">
        <f t="shared" si="0"/>
        <v>8</v>
      </c>
      <c r="CI10" s="1">
        <f t="shared" si="1"/>
        <v>0.25</v>
      </c>
      <c r="CJ10" s="1">
        <f t="shared" si="2"/>
        <v>2</v>
      </c>
      <c r="CK10" s="1">
        <f>COUNTIF('Formulario de Respuestas'!$E9:$AE9,"A")</f>
        <v>9</v>
      </c>
      <c r="CL10" s="1">
        <f>COUNTIF('Formulario de Respuestas'!$E9:$AE9,"B")</f>
        <v>9</v>
      </c>
      <c r="CM10" s="1">
        <f>COUNTIF('Formulario de Respuestas'!$E9:$AE9,"C")</f>
        <v>4</v>
      </c>
      <c r="CN10" s="1">
        <f>COUNTIF('Formulario de Respuestas'!$E9:$AE9,"D")</f>
        <v>3</v>
      </c>
      <c r="CO10" s="1">
        <f>COUNTIF('Formulario de Respuestas'!$E9:$AE9,"E (RESPUESTA ANULADA)")</f>
        <v>0</v>
      </c>
    </row>
    <row r="11" spans="1:93" x14ac:dyDescent="0.25">
      <c r="A11" s="1" t="str">
        <f>'Formulario de Respuestas'!C10</f>
        <v>Cardenas Arroyo Cristian Andrés</v>
      </c>
      <c r="B11" s="1">
        <f>'Formulario de Respuestas'!D10</f>
        <v>1102807507</v>
      </c>
      <c r="C11" s="24">
        <f>IF($B11='Formulario de Respuestas'!$D10,'Formulario de Respuestas'!$E10,"ES DIFERENTE")</f>
        <v>0</v>
      </c>
      <c r="D11" s="15" t="str">
        <f>IFERROR(VLOOKUP(CONCATENATE(C$1,C11),'Formulario de Preguntas'!$C$2:$FN$185,3,FALSE),"")</f>
        <v/>
      </c>
      <c r="E11" s="1" t="str">
        <f>IFERROR(VLOOKUP(CONCATENATE(C$1,C11),'Formulario de Preguntas'!$C$2:$FN$185,4,FALSE),"")</f>
        <v/>
      </c>
      <c r="F11" s="24">
        <f>IF($B11='Formulario de Respuestas'!$D10,'Formulario de Respuestas'!$F10,"ES DIFERENTE")</f>
        <v>0</v>
      </c>
      <c r="G11" s="1" t="str">
        <f>IFERROR(VLOOKUP(CONCATENATE(F$1,F11),'Formulario de Preguntas'!$C$2:$FN$185,3,FALSE),"")</f>
        <v/>
      </c>
      <c r="H11" s="1" t="str">
        <f>IFERROR(VLOOKUP(CONCATENATE(F$1,F11),'Formulario de Preguntas'!$C$2:$FN$185,4,FALSE),"")</f>
        <v/>
      </c>
      <c r="I11" s="24" t="str">
        <f>IF($B11='Formulario de Respuestas'!$D10,'Formulario de Respuestas'!$G10,"ES DIFERENTE")</f>
        <v>C</v>
      </c>
      <c r="J11" s="1" t="str">
        <f>IFERROR(VLOOKUP(CONCATENATE(I$1,I11),'Formulario de Preguntas'!$C$10:$FN$185,3,FALSE),"")</f>
        <v>Al elegir esta opción, es probable que el estudiante, aunque conociendo el término, no haya comprendido el contexto de la oración, dando una orientación opuesta.</v>
      </c>
      <c r="K11" s="1" t="str">
        <f>IFERROR(VLOOKUP(CONCATENATE(I$1,I11),'Formulario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1" s="24" t="str">
        <f>IF($B11='Formulario de Respuestas'!$D10,'Formulario de Respuestas'!$H10,"ES DIFERENTE")</f>
        <v>B</v>
      </c>
      <c r="M11" s="1" t="str">
        <f>IFERROR(VLOOKUP(CONCATENATE(L$1,L11),'Formulario de Preguntas'!$C$10:$FN$185,3,FALSE),"")</f>
        <v>Realiza una lectura en la que infiere información que no es representada en el texto.</v>
      </c>
      <c r="N11" s="1" t="str">
        <f>IFERROR(VLOOKUP(CONCATENATE(L$1,L11),'Formulario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1" s="24" t="str">
        <f>IF($B11='Formulario de Respuestas'!$D10,'Formulario de Respuestas'!$I10,"ES DIFERENTE")</f>
        <v>A</v>
      </c>
      <c r="P11" s="1" t="str">
        <f>IFERROR(VLOOKUP(CONCATENATE(O$1,O11),'Formulario de Preguntas'!$C$10:$FN$185,3,FALSE),"")</f>
        <v>Es probable que el estudiante presente dificultades en identificar la información que delimita la secuencia narrativa (Inicio – nudo – desenlace) dado que en la opción, se alternan los sucesos, sin seguir la secuencia.</v>
      </c>
      <c r="Q11" s="1" t="str">
        <f>IFERROR(VLOOKUP(CONCATENATE(O$1,O11),'Formulario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1" s="24" t="str">
        <f>IF($B11='Formulario de Respuestas'!$D10,'Formulario de Respuestas'!$J10,"ES DIFERENTE")</f>
        <v>A</v>
      </c>
      <c r="S11" s="1" t="str">
        <f>IFERROR(VLOOKUP(CONCATENATE(R$1,R11),'Formulario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1" s="1" t="str">
        <f>IFERROR(VLOOKUP(CONCATENATE(R$1,R11),'Formulario de Preguntas'!$C$10:$FN$185,4,FALSE),"")</f>
        <v>RESPUESTA CORRECTA</v>
      </c>
      <c r="U11" s="24" t="str">
        <f>IF($B11='Formulario de Respuestas'!$D10,'Formulario de Respuestas'!$K10,"ES DIFERENTE")</f>
        <v>C</v>
      </c>
      <c r="V11" s="1" t="str">
        <f>IFERROR(VLOOKUP(CONCATENATE(U$1,U11),'Formulario de Preguntas'!$C$10:$FN$185,3,FALSE),"")</f>
        <v>No tiene en cuenta la información presentada en el desarrollo de la historia y lo que se desprende de ella, pues da por hecho una situación que resulta contraria a lo que propone el desenlace de la historia.</v>
      </c>
      <c r="W11" s="1" t="str">
        <f>IFERROR(VLOOKUP(CONCATENATE(U$1,U11),'Formulario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11" s="24" t="str">
        <f>IF($B11='Formulario de Respuestas'!$D10,'Formulario de Respuestas'!$L10,"ES DIFERENTE")</f>
        <v>C</v>
      </c>
      <c r="Y11" s="1" t="str">
        <f>IFERROR(VLOOKUP(CONCATENATE(X$1,X11),'Formulario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1" s="1" t="str">
        <f>IFERROR(VLOOKUP(CONCATENATE(X$1,X11),'Formulario de Preguntas'!$C$10:$FN$185,4,FALSE),"")</f>
        <v>RESPUESTA CORRECTA</v>
      </c>
      <c r="AA11" s="24" t="str">
        <f>IF($B11='Formulario de Respuestas'!$D10,'Formulario de Respuestas'!$M10,"ES DIFERENTE")</f>
        <v>A</v>
      </c>
      <c r="AB11" s="1" t="str">
        <f>IFERROR(VLOOKUP(CONCATENATE(AA$1,AA11),'Formulario de Preguntas'!$C$10:$FN$185,3,FALSE),"")</f>
        <v>Posiblemente, recupera información parcial del texto;  sin embargo, no tiene en cuenta toda la información presentada en él.</v>
      </c>
      <c r="AC11" s="1" t="str">
        <f>IFERROR(VLOOKUP(CONCATENATE(AA$1,AA11),'Formulario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11" s="24" t="str">
        <f>IF($B11='Formulario de Respuestas'!$D10,'Formulario de Respuestas'!$N10,"ES DIFERENTE")</f>
        <v>C</v>
      </c>
      <c r="AE11" s="1" t="str">
        <f>IFERROR(VLOOKUP(CONCATENATE(AD$1,AD11),'Formulario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1" s="1" t="str">
        <f>IFERROR(VLOOKUP(CONCATENATE(AD$1,AD11),'Formulario de Preguntas'!$C$10:$FN$185,4,FALSE),"")</f>
        <v>RESPUESTA CORRECTA</v>
      </c>
      <c r="AG11" s="24" t="str">
        <f>IF($B11='Formulario de Respuestas'!$D10,'Formulario de Respuestas'!$O10,"ES DIFERENTE")</f>
        <v>C</v>
      </c>
      <c r="AH11" s="1" t="str">
        <f>IFERROR(VLOOKUP(CONCATENATE(AG$1,AG11),'Formulario de Preguntas'!$C$10:$FN$185,3,FALSE),"")</f>
        <v>Probablemente, desconoce el concepto de ortografía y en sí, el uso del diccionario, que no le permite establecer una asociación adecuada entre la información que brinda la fuente y el propósito de su consulta.</v>
      </c>
      <c r="AI11" s="1" t="str">
        <f>IFERROR(VLOOKUP(CONCATENATE(AG$1,AG11),'Formulario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11" s="24" t="str">
        <f>IF($B11='Formulario de Respuestas'!$D10,'Formulario de Respuestas'!$P10,"ES DIFERENTE")</f>
        <v>A</v>
      </c>
      <c r="AK11" s="1" t="str">
        <f>IFERROR(VLOOKUP(CONCATENATE(AJ$1,AJ11),'Formulario de Preguntas'!$C$10:$FN$185,3,FALSE),"")</f>
        <v xml:space="preserve">Determina un rasgo que no define a  la poesía, como lo es la expresión del pensamiento popular, lo que lleva a determinar el texto como una copla. </v>
      </c>
      <c r="AL11" s="1" t="str">
        <f>IFERROR(VLOOKUP(CONCATENATE(AJ$1,AJ11),'Formulario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1" s="24" t="str">
        <f>IF($B11='Formulario de Respuestas'!$D10,'Formulario de Respuestas'!$Q10,"ES DIFERENTE")</f>
        <v>D</v>
      </c>
      <c r="AN11" s="1" t="str">
        <f>IFERROR(VLOOKUP(CONCATENATE(AM$1,AM11),'Formulario de Preguntas'!$C$10:$FN$185,3,FALSE),"")</f>
        <v>Posiblemente, planea la escritura de un texto informativo; sin embargo, no tiene  en cuenta las características propias de la noticia, como la objetividad para contar los hechos.</v>
      </c>
      <c r="AO11" s="1" t="str">
        <f>IFERROR(VLOOKUP(CONCATENATE(AM$1,AM11),'Formulario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1" s="24" t="str">
        <f>IF($B11='Formulario de Respuestas'!$D10,'Formulario de Respuestas'!$R10,"ES DIFERENTE")</f>
        <v>C</v>
      </c>
      <c r="AQ11" s="1" t="str">
        <f>IFERROR(VLOOKUP(CONCATENATE(AP$1,AP11),'Formulario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11" s="1" t="str">
        <f>IFERROR(VLOOKUP(CONCATENATE(AP$1,AP11),'Formulario de Preguntas'!$C$10:$FN$185,4,FALSE),"")</f>
        <v>RESPUESTA CORRECTA</v>
      </c>
      <c r="AS11" s="24" t="str">
        <f>IF($B11='Formulario de Respuestas'!$D10,'Formulario de Respuestas'!$S10,"ES DIFERENTE")</f>
        <v>C</v>
      </c>
      <c r="AT11" s="1" t="str">
        <f>IFERROR(VLOOKUP(CONCATENATE(AS$1,AS11),'Formulario de Preguntas'!$C$10:$FN$185,3,FALSE),"")</f>
        <v xml:space="preserve"> Es probable que conozca el uso de los conectores. Sin embargo, no ubica su función dentro del contexto del fragmento propuesto.</v>
      </c>
      <c r="AU11" s="1" t="str">
        <f>IFERROR(VLOOKUP(CONCATENATE(AS$1,AS11),'Formulario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1" s="24" t="str">
        <f>IF($B11='Formulario de Respuestas'!$D10,'Formulario de Respuestas'!$T10,"ES DIFERENTE")</f>
        <v>D</v>
      </c>
      <c r="AW11" s="1" t="str">
        <f>IFERROR(VLOOKUP(CONCATENATE(AV$1,AV11),'Formulario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11" s="1" t="str">
        <f>IFERROR(VLOOKUP(CONCATENATE(AV$1,AV11),'Formulario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11" s="24" t="str">
        <f>IF($B11='Formulario de Respuestas'!$D10,'Formulario de Respuestas'!$U10,"ES DIFERENTE")</f>
        <v>A</v>
      </c>
      <c r="AZ11" s="1" t="str">
        <f>IFERROR(VLOOKUP(CONCATENATE(AY$1,AY11),'Formulario de Preguntas'!$C$10:$FN$185,3,FALSE),"")</f>
        <v>No reconoce las características del texto expositivo  y solamente reconoce el recurso de la descripción, sin tener en cuenta la estructura, la intención comunicativa y los índices presentes en el texto.</v>
      </c>
      <c r="BA11" s="1" t="str">
        <f>IFERROR(VLOOKUP(CONCATENATE(AY$1,AY11),'Formulario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1" s="24" t="str">
        <f>IF($B11='Formulario de Respuestas'!$D10,'Formulario de Respuestas'!$V10,"ES DIFERENTE")</f>
        <v>C</v>
      </c>
      <c r="BC11" s="1" t="str">
        <f>IFERROR(VLOOKUP(CONCATENATE(BB$1,BB11),'Formulario de Preguntas'!$C$10:$FN$185,3,FALSE),"")</f>
        <v>Posiblemente no identifica el sentido del enunciado en el texto. Una razón probable es que no lo relaciona con  la información previa y posterior que se presenta en el mismo.</v>
      </c>
      <c r="BD11" s="1" t="str">
        <f>IFERROR(VLOOKUP(CONCATENATE(BB$1,BB11),'Formulario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1" s="24" t="str">
        <f>IF($B11='Formulario de Respuestas'!$D10,'Formulario de Respuestas'!$W10,"ES DIFERENTE")</f>
        <v>C</v>
      </c>
      <c r="BF11" s="1" t="str">
        <f>IFERROR(VLOOKUP(CONCATENATE(BE$1,BE11),'Formulario de Preguntas'!$C$10:$FN$185,3,FALSE),"")</f>
        <v xml:space="preserve"> Es probable que presente dificultades en  el reconocimiento de la información presentada por el texto poético y anticipe información que no se puede inferir en el texto.</v>
      </c>
      <c r="BG11" s="1" t="str">
        <f>IFERROR(VLOOKUP(CONCATENATE(BE$1,BE11),'Formulario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1" s="24" t="str">
        <f>IF($B11='Formulario de Respuestas'!$D10,'Formulario de Respuestas'!$X10,"ES DIFERENTE")</f>
        <v>B</v>
      </c>
      <c r="BI11" s="1" t="str">
        <f>IFERROR(VLOOKUP(CONCATENATE(BH$1,BH11),'Formulario de Preguntas'!$C$10:$FN$185,3,FALSE),"")</f>
        <v>Reconoce y jerarquiza las acciones de los personajes pues asocia correctamente una de estas, con la acción determinante que responde correctamente a la pregunta formulada.</v>
      </c>
      <c r="BJ11" s="1" t="str">
        <f>IFERROR(VLOOKUP(CONCATENATE(BH$1,BH11),'Formulario de Preguntas'!$C$10:$FN$185,4,FALSE),"")</f>
        <v>RESPUESTA CORRECTA</v>
      </c>
      <c r="BL11" s="26" t="str">
        <f>IF($B11='Formulario de Respuestas'!$D10,'Formulario de Respuestas'!$Y10,"ES DIFERENTE")</f>
        <v>C</v>
      </c>
      <c r="BM11" s="1" t="str">
        <f>IFERROR(VLOOKUP(CONCATENATE(BL$1,BL11),'Formulario de Preguntas'!$C$10:$FN$185,3,FALSE),"")</f>
        <v>Identifica información literal en la narración, permitiéndole reconocer  las acciones de los personajes pues asocia correctamente una de estas, con la acción determinante que responde correctamente a la pregunta formulada.</v>
      </c>
      <c r="BN11" s="1" t="str">
        <f>IFERROR(VLOOKUP(CONCATENATE(BL$1,BL11),'Formulario de Preguntas'!$C$10:$FN$185,4,FALSE),"")</f>
        <v>RESPUESTA CORRECTA</v>
      </c>
      <c r="BO11" s="26" t="str">
        <f>IF($B11='Formulario de Respuestas'!$D10,'Formulario de Respuestas'!$Z10,"ES DIFERENTE")</f>
        <v>C</v>
      </c>
      <c r="BP11" s="1" t="str">
        <f>IFERROR(VLOOKUP(CONCATENATE(BO$1,BO11),'Formulario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1" s="1" t="str">
        <f>IFERROR(VLOOKUP(CONCATENATE(BO$1,BO11),'Formulario de Preguntas'!$C$10:$FN$185,4,FALSE),"")</f>
        <v>RESPUESTA CORRECTA</v>
      </c>
      <c r="BR11" s="26" t="str">
        <f>IF($B11='Formulario de Respuestas'!$D10,'Formulario de Respuestas'!$AA10,"ES DIFERENTE")</f>
        <v>D</v>
      </c>
      <c r="BS11" s="1" t="str">
        <f>IFERROR(VLOOKUP(CONCATENATE(BR$1,BR11),'Formulario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1" s="1" t="str">
        <f>IFERROR(VLOOKUP(CONCATENATE(BR$1,BR11),'Formulario de Preguntas'!$C$10:$FN$185,4,FALSE),"")</f>
        <v>RESPUESTA CORRECTA</v>
      </c>
      <c r="BU11" s="26" t="str">
        <f>IF($B11='Formulario de Respuestas'!$D10,'Formulario de Respuestas'!$AB10,"ES DIFERENTE")</f>
        <v>C</v>
      </c>
      <c r="BV11" s="1" t="str">
        <f>IFERROR(VLOOKUP(CONCATENATE(BU$1,BU11),'Formulario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1" s="1" t="str">
        <f>IFERROR(VLOOKUP(CONCATENATE(BU$1,BU11),'Formulario de Preguntas'!$C$10:$FN$185,4,FALSE),"")</f>
        <v>RESPUESTA CORRECTA</v>
      </c>
      <c r="BX11" s="26" t="str">
        <f>IF($B11='Formulario de Respuestas'!$D10,'Formulario de Respuestas'!$AC10,"ES DIFERENTE")</f>
        <v>D</v>
      </c>
      <c r="BY11" s="1" t="str">
        <f>IFERROR(VLOOKUP(CONCATENATE(BX$1,BX11),'Formulario de Preguntas'!$C$10:$FN$185,3,FALSE),"")</f>
        <v xml:space="preserve"> Es probable que el estudiante tenga dificultades para reconocer la información presentada en cada uno de los párrafos e incluya acciones que no aparecen allí.</v>
      </c>
      <c r="BZ11" s="1" t="str">
        <f>IFERROR(VLOOKUP(CONCATENATE(BX$1,BX11),'Formulario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11" s="26" t="str">
        <f>IF($B11='Formulario de Respuestas'!$D10,'Formulario de Respuestas'!$AD10,"ES DIFERENTE")</f>
        <v>B</v>
      </c>
      <c r="CB11" s="1" t="str">
        <f>IFERROR(VLOOKUP(CONCATENATE(CA$1,CA11),'Formulario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11" s="1" t="str">
        <f>IFERROR(VLOOKUP(CONCATENATE(CA$1,CA11),'Formulario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11" s="26" t="str">
        <f>IF($B11='Formulario de Respuestas'!$D10,'Formulario de Respuestas'!$AE10,"ES DIFERENTE")</f>
        <v>A</v>
      </c>
      <c r="CE11" s="1" t="str">
        <f>IFERROR(VLOOKUP(CONCATENATE(CD$1,CD11),'Formulario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11" s="1" t="str">
        <f>IFERROR(VLOOKUP(CONCATENATE(CD$1,CD11),'Formulario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11" s="1">
        <f t="shared" si="0"/>
        <v>9</v>
      </c>
      <c r="CI11" s="1">
        <f t="shared" si="1"/>
        <v>0.25</v>
      </c>
      <c r="CJ11" s="1">
        <f t="shared" si="2"/>
        <v>2.25</v>
      </c>
      <c r="CK11" s="1">
        <f>COUNTIF('Formulario de Respuestas'!$E10:$AE10,"A")</f>
        <v>6</v>
      </c>
      <c r="CL11" s="1">
        <f>COUNTIF('Formulario de Respuestas'!$E10:$AE10,"B")</f>
        <v>3</v>
      </c>
      <c r="CM11" s="1">
        <f>COUNTIF('Formulario de Respuestas'!$E10:$AE10,"C")</f>
        <v>12</v>
      </c>
      <c r="CN11" s="1">
        <f>COUNTIF('Formulario de Respuestas'!$E10:$AE10,"D")</f>
        <v>4</v>
      </c>
      <c r="CO11" s="1">
        <f>COUNTIF('Formulario de Respuestas'!$E10:$AE10,"E (RESPUESTA ANULADA)")</f>
        <v>0</v>
      </c>
    </row>
    <row r="12" spans="1:93" x14ac:dyDescent="0.25">
      <c r="A12" s="1" t="str">
        <f>'Formulario de Respuestas'!C11</f>
        <v>Ruiz CondeJehier Samir</v>
      </c>
      <c r="B12" s="1">
        <f>'Formulario de Respuestas'!D11</f>
        <v>1100333276</v>
      </c>
      <c r="C12" s="24">
        <f>IF($B12='Formulario de Respuestas'!$D11,'Formulario de Respuestas'!$E11,"ES DIFERENTE")</f>
        <v>0</v>
      </c>
      <c r="D12" s="15" t="str">
        <f>IFERROR(VLOOKUP(CONCATENATE(C$1,C12),'Formulario de Preguntas'!$C$2:$FN$185,3,FALSE),"")</f>
        <v/>
      </c>
      <c r="E12" s="1" t="str">
        <f>IFERROR(VLOOKUP(CONCATENATE(C$1,C12),'Formulario de Preguntas'!$C$2:$FN$185,4,FALSE),"")</f>
        <v/>
      </c>
      <c r="F12" s="24">
        <f>IF($B12='Formulario de Respuestas'!$D11,'Formulario de Respuestas'!$F11,"ES DIFERENTE")</f>
        <v>0</v>
      </c>
      <c r="G12" s="1" t="str">
        <f>IFERROR(VLOOKUP(CONCATENATE(F$1,F12),'Formulario de Preguntas'!$C$2:$FN$185,3,FALSE),"")</f>
        <v/>
      </c>
      <c r="H12" s="1" t="str">
        <f>IFERROR(VLOOKUP(CONCATENATE(F$1,F12),'Formulario de Preguntas'!$C$2:$FN$185,4,FALSE),"")</f>
        <v/>
      </c>
      <c r="I12" s="24" t="str">
        <f>IF($B12='Formulario de Respuestas'!$D11,'Formulario de Respuestas'!$G11,"ES DIFERENTE")</f>
        <v>C</v>
      </c>
      <c r="J12" s="1" t="str">
        <f>IFERROR(VLOOKUP(CONCATENATE(I$1,I12),'Formulario de Preguntas'!$C$10:$FN$185,3,FALSE),"")</f>
        <v>Al elegir esta opción, es probable que el estudiante, aunque conociendo el término, no haya comprendido el contexto de la oración, dando una orientación opuesta.</v>
      </c>
      <c r="K12" s="1" t="str">
        <f>IFERROR(VLOOKUP(CONCATENATE(I$1,I12),'Formulario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2" s="24" t="str">
        <f>IF($B12='Formulario de Respuestas'!$D11,'Formulario de Respuestas'!$H11,"ES DIFERENTE")</f>
        <v>B</v>
      </c>
      <c r="M12" s="1" t="str">
        <f>IFERROR(VLOOKUP(CONCATENATE(L$1,L12),'Formulario de Preguntas'!$C$10:$FN$185,3,FALSE),"")</f>
        <v>Realiza una lectura en la que infiere información que no es representada en el texto.</v>
      </c>
      <c r="N12" s="1" t="str">
        <f>IFERROR(VLOOKUP(CONCATENATE(L$1,L12),'Formulario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2" s="24" t="str">
        <f>IF($B12='Formulario de Respuestas'!$D11,'Formulario de Respuestas'!$I11,"ES DIFERENTE")</f>
        <v>A</v>
      </c>
      <c r="P12" s="1" t="str">
        <f>IFERROR(VLOOKUP(CONCATENATE(O$1,O12),'Formulario de Preguntas'!$C$10:$FN$185,3,FALSE),"")</f>
        <v>Es probable que el estudiante presente dificultades en identificar la información que delimita la secuencia narrativa (Inicio – nudo – desenlace) dado que en la opción, se alternan los sucesos, sin seguir la secuencia.</v>
      </c>
      <c r="Q12" s="1" t="str">
        <f>IFERROR(VLOOKUP(CONCATENATE(O$1,O12),'Formulario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2" s="24" t="str">
        <f>IF($B12='Formulario de Respuestas'!$D11,'Formulario de Respuestas'!$J11,"ES DIFERENTE")</f>
        <v>A</v>
      </c>
      <c r="S12" s="1" t="str">
        <f>IFERROR(VLOOKUP(CONCATENATE(R$1,R12),'Formulario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2" s="1" t="str">
        <f>IFERROR(VLOOKUP(CONCATENATE(R$1,R12),'Formulario de Preguntas'!$C$10:$FN$185,4,FALSE),"")</f>
        <v>RESPUESTA CORRECTA</v>
      </c>
      <c r="U12" s="24" t="str">
        <f>IF($B12='Formulario de Respuestas'!$D11,'Formulario de Respuestas'!$K11,"ES DIFERENTE")</f>
        <v>B</v>
      </c>
      <c r="V12" s="1" t="str">
        <f>IFERROR(VLOOKUP(CONCATENATE(U$1,U12),'Formulario de Preguntas'!$C$10:$FN$185,3,FALSE),"")</f>
        <v>Se le dificulta reconstruir el sentido del enunciado, dando como posible una información que no está presente en la historia, y que correspondería más al ámbito de lo inferencial.</v>
      </c>
      <c r="W12" s="1" t="str">
        <f>IFERROR(VLOOKUP(CONCATENATE(U$1,U12),'Formulario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12" s="24" t="str">
        <f>IF($B12='Formulario de Respuestas'!$D11,'Formulario de Respuestas'!$L11,"ES DIFERENTE")</f>
        <v>D</v>
      </c>
      <c r="Y12" s="1" t="str">
        <f>IFERROR(VLOOKUP(CONCATENATE(X$1,X12),'Formulario de Preguntas'!$C$10:$FN$185,3,FALSE),"")</f>
        <v xml:space="preserve">Posiblemente, reconoce algunos sucesos de la narración pero de manera fragmentada, confundiendo los sucesos veraces con los que se alejan del sentido literal. </v>
      </c>
      <c r="Z12" s="1" t="str">
        <f>IFERROR(VLOOKUP(CONCATENATE(X$1,X12),'Formulario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12" s="24" t="str">
        <f>IF($B12='Formulario de Respuestas'!$D11,'Formulario de Respuestas'!$M11,"ES DIFERENTE")</f>
        <v>B</v>
      </c>
      <c r="AB12" s="1" t="str">
        <f>IFERROR(VLOOKUP(CONCATENATE(AA$1,AA12),'Formulario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2" s="1" t="str">
        <f>IFERROR(VLOOKUP(CONCATENATE(AA$1,AA12),'Formulario de Preguntas'!$C$10:$FN$185,4,FALSE),"")</f>
        <v>RESPUESTA CORRECTA</v>
      </c>
      <c r="AD12" s="24" t="str">
        <f>IF($B12='Formulario de Respuestas'!$D11,'Formulario de Respuestas'!$N11,"ES DIFERENTE")</f>
        <v>A</v>
      </c>
      <c r="AE12" s="1" t="str">
        <f>IFERROR(VLOOKUP(CONCATENATE(AD$1,AD12),'Formulario de Preguntas'!$C$10:$FN$185,3,FALSE),"")</f>
        <v>Posiblemente, compara los dos textos y reconoce en ellos similitudes en cuanto a los personajes mencionados. Sin embargo,  no tiene en cuenta la estructura de cada uno o el concepto: conflicto.</v>
      </c>
      <c r="AF12" s="1" t="str">
        <f>IFERROR(VLOOKUP(CONCATENATE(AD$1,AD12),'Formulario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12" s="24" t="str">
        <f>IF($B12='Formulario de Respuestas'!$D11,'Formulario de Respuestas'!$O11,"ES DIFERENTE")</f>
        <v>B</v>
      </c>
      <c r="AH12" s="1" t="str">
        <f>IFERROR(VLOOKUP(CONCATENATE(AG$1,AG12),'Formulario de Preguntas'!$C$10:$FN$185,3,FALSE),"")</f>
        <v>Probablemente, desconoce el concepto de ortografía y en sí, el uso del diccionario, que no le permite establecer una asociación adecuada entre la información que brinda la fuente y el propósito de su consulta.</v>
      </c>
      <c r="AI12" s="1" t="str">
        <f>IFERROR(VLOOKUP(CONCATENATE(AG$1,AG12),'Formulario de Preguntas'!$C$10:$FN$185,4,FALSE),"")</f>
        <v>La selección de información pasa por reconocer la diversidad  de fuentes a las que el estudiante se puede enfrentar. Por ello, es importante realizar un proceso de planeación conjunta del texto que involucre este paso y discutir grupalmente de dónde vamos a tomar la información que necesitamos para cumplir con la intención comunicativa del texto. 
Realice actividades de planeación para el desarrollo de textos informativos como las que aparecen en Competencias Comunicativas, pág. 107 -108.</v>
      </c>
      <c r="AJ12" s="24" t="str">
        <f>IF($B12='Formulario de Respuestas'!$D11,'Formulario de Respuestas'!$P11,"ES DIFERENTE")</f>
        <v>C</v>
      </c>
      <c r="AK12" s="1" t="str">
        <f>IFERROR(VLOOKUP(CONCATENATE(AJ$1,AJ12),'Formulario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2" s="1" t="str">
        <f>IFERROR(VLOOKUP(CONCATENATE(AJ$1,AJ12),'Formulario de Preguntas'!$C$10:$FN$185,4,FALSE),"")</f>
        <v>RESPUESTA CORRECTA</v>
      </c>
      <c r="AM12" s="24" t="str">
        <f>IF($B12='Formulario de Respuestas'!$D11,'Formulario de Respuestas'!$Q11,"ES DIFERENTE")</f>
        <v>C</v>
      </c>
      <c r="AN12" s="1" t="str">
        <f>IFERROR(VLOOKUP(CONCATENATE(AM$1,AM12),'Formulario de Preguntas'!$C$10:$FN$185,3,FALSE),"")</f>
        <v>Posiblemente, planea la escritura de un texto informativo; sin embargo, no tiene en cuenta las preguntas básicas que debe abordar un texto como la noticia. Adicionalmente, es probable que haya una reflexión anterior sobre lo que se pretende con la entrevista. Cuál será la información a presentar y qué le interesa al lector.</v>
      </c>
      <c r="AO12" s="1" t="str">
        <f>IFERROR(VLOOKUP(CONCATENATE(AM$1,AM12),'Formulario de Preguntas'!$C$10:$FN$185,4,FALSE),"")</f>
        <v xml:space="preserve">Es necesario que el estudiante se familiarice con los diversos textos presentes en un periódico o en una revista. Cada uno tiene una intención diferente. Es importante analizarlos antes de realizarlos.  Incluso establecer diferentes estrategias para presentarlas o realizarlas. 
Consulte Competencias comunicativas 5°, pág. 96-97. Allí encontrará un ejercicio para desarrollar un plan textual para una entrevista. </v>
      </c>
      <c r="AP12" s="24" t="str">
        <f>IF($B12='Formulario de Respuestas'!$D11,'Formulario de Respuestas'!$R11,"ES DIFERENTE")</f>
        <v>A</v>
      </c>
      <c r="AQ12" s="1" t="str">
        <f>IFERROR(VLOOKUP(CONCATENATE(AP$1,AP12),'Formulario de Preguntas'!$C$10:$FN$185,3,FALSE),"")</f>
        <v xml:space="preserve">Es posible que aunque el estudiante comprenda la información que expresan las viñetas, le dé más valor a la acción del personaje de la última viñeta. </v>
      </c>
      <c r="AR12" s="1" t="str">
        <f>IFERROR(VLOOKUP(CONCATENATE(AP$1,AP12),'Formulario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2" s="24" t="str">
        <f>IF($B12='Formulario de Respuestas'!$D11,'Formulario de Respuestas'!$S11,"ES DIFERENTE")</f>
        <v>D</v>
      </c>
      <c r="AT12" s="1" t="str">
        <f>IFERROR(VLOOKUP(CONCATENATE(AS$1,AS12),'Formulario de Preguntas'!$C$10:$FN$185,3,FALSE),"")</f>
        <v xml:space="preserve"> Es probable que conozca el uso de los conectores. Sin embargo, no ubica su función dentro del contexto del fragmento propuesto.</v>
      </c>
      <c r="AU12" s="1" t="str">
        <f>IFERROR(VLOOKUP(CONCATENATE(AS$1,AS12),'Formulario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12" s="24" t="str">
        <f>IF($B12='Formulario de Respuestas'!$D11,'Formulario de Respuestas'!$T11,"ES DIFERENTE")</f>
        <v>B</v>
      </c>
      <c r="AW12" s="1" t="str">
        <f>IFERROR(VLOOKUP(CONCATENATE(AV$1,AV12),'Formulario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12" s="1" t="str">
        <f>IFERROR(VLOOKUP(CONCATENATE(AV$1,AV12),'Formulario de Preguntas'!$C$10:$FN$185,4,FALSE),"")</f>
        <v>RESPUESTA CORRECTA</v>
      </c>
      <c r="AY12" s="24" t="str">
        <f>IF($B12='Formulario de Respuestas'!$D11,'Formulario de Respuestas'!$U11,"ES DIFERENTE")</f>
        <v>C</v>
      </c>
      <c r="AZ12" s="1" t="str">
        <f>IFERROR(VLOOKUP(CONCATENATE(AY$1,AY12),'Formulario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12" s="1" t="str">
        <f>IFERROR(VLOOKUP(CONCATENATE(AY$1,AY12),'Formulario de Preguntas'!$C$10:$FN$185,4,FALSE),"")</f>
        <v>RESPUESTA CORRECTA</v>
      </c>
      <c r="BB12" s="24" t="str">
        <f>IF($B12='Formulario de Respuestas'!$D11,'Formulario de Respuestas'!$V11,"ES DIFERENTE")</f>
        <v>B</v>
      </c>
      <c r="BC12" s="1" t="str">
        <f>IFERROR(VLOOKUP(CONCATENATE(BB$1,BB12),'Formulario de Preguntas'!$C$10:$FN$185,3,FALSE),"")</f>
        <v>Posiblemente no identifica el sentido del enunciado en el texto. Una razón probable es que no lo relaciona con  la información previa y posterior que se presenta en el mismo.</v>
      </c>
      <c r="BD12" s="1" t="str">
        <f>IFERROR(VLOOKUP(CONCATENATE(BB$1,BB12),'Formulario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2" s="24" t="str">
        <f>IF($B12='Formulario de Respuestas'!$D11,'Formulario de Respuestas'!$W11,"ES DIFERENTE")</f>
        <v>D</v>
      </c>
      <c r="BF12" s="1" t="str">
        <f>IFERROR(VLOOKUP(CONCATENATE(BE$1,BE12),'Formulario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2" s="1" t="str">
        <f>IFERROR(VLOOKUP(CONCATENATE(BE$1,BE12),'Formulario de Preguntas'!$C$10:$FN$185,4,FALSE),"")</f>
        <v>RESPUESTA CORRECTA</v>
      </c>
      <c r="BH12" s="24" t="str">
        <f>IF($B12='Formulario de Respuestas'!$D11,'Formulario de Respuestas'!$X11,"ES DIFERENTE")</f>
        <v>B</v>
      </c>
      <c r="BI12" s="1" t="str">
        <f>IFERROR(VLOOKUP(CONCATENATE(BH$1,BH12),'Formulario de Preguntas'!$C$10:$FN$185,3,FALSE),"")</f>
        <v>Reconoce y jerarquiza las acciones de los personajes pues asocia correctamente una de estas, con la acción determinante que responde correctamente a la pregunta formulada.</v>
      </c>
      <c r="BJ12" s="1" t="str">
        <f>IFERROR(VLOOKUP(CONCATENATE(BH$1,BH12),'Formulario de Preguntas'!$C$10:$FN$185,4,FALSE),"")</f>
        <v>RESPUESTA CORRECTA</v>
      </c>
      <c r="BL12" s="26" t="str">
        <f>IF($B12='Formulario de Respuestas'!$D11,'Formulario de Respuestas'!$Y11,"ES DIFERENTE")</f>
        <v>C</v>
      </c>
      <c r="BM12" s="1" t="str">
        <f>IFERROR(VLOOKUP(CONCATENATE(BL$1,BL12),'Formulario de Preguntas'!$C$10:$FN$185,3,FALSE),"")</f>
        <v>Identifica información literal en la narración, permitiéndole reconocer  las acciones de los personajes pues asocia correctamente una de estas, con la acción determinante que responde correctamente a la pregunta formulada.</v>
      </c>
      <c r="BN12" s="1" t="str">
        <f>IFERROR(VLOOKUP(CONCATENATE(BL$1,BL12),'Formulario de Preguntas'!$C$10:$FN$185,4,FALSE),"")</f>
        <v>RESPUESTA CORRECTA</v>
      </c>
      <c r="BO12" s="26" t="str">
        <f>IF($B12='Formulario de Respuestas'!$D11,'Formulario de Respuestas'!$Z11,"ES DIFERENTE")</f>
        <v>A</v>
      </c>
      <c r="BP12" s="1" t="str">
        <f>IFERROR(VLOOKUP(CONCATENATE(BO$1,BO12),'Formulario de Preguntas'!$C$10:$FN$185,3,FALSE),"")</f>
        <v xml:space="preserve">Es probable que no comprenda el sentido literal de todo el texto. Por esta razón, confunde la expresión subrayada por una contraria. </v>
      </c>
      <c r="BQ12" s="1" t="str">
        <f>IFERROR(VLOOKUP(CONCATENATE(BO$1,BO12),'Formulario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2" s="26" t="str">
        <f>IF($B12='Formulario de Respuestas'!$D11,'Formulario de Respuestas'!$AA11,"ES DIFERENTE")</f>
        <v>C</v>
      </c>
      <c r="BS12" s="1" t="str">
        <f>IFERROR(VLOOKUP(CONCATENATE(BR$1,BR12),'Formulario de Preguntas'!$C$10:$FN$185,3,FALSE),"")</f>
        <v xml:space="preserve"> Es probable que no reconozca los marcadores de tiempo usados para iniciar los textos narrativos y no pueda establecer temporalmente dónde se quiere ubicar el relato.</v>
      </c>
      <c r="BT12" s="1" t="str">
        <f>IFERROR(VLOOKUP(CONCATENATE(BR$1,BR12),'Formulario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12" s="26" t="str">
        <f>IF($B12='Formulario de Respuestas'!$D11,'Formulario de Respuestas'!$AB11,"ES DIFERENTE")</f>
        <v>A</v>
      </c>
      <c r="BV12" s="1" t="str">
        <f>IFERROR(VLOOKUP(CONCATENATE(BU$1,BU12),'Formulario de Preguntas'!$C$10:$FN$185,3,FALSE),"")</f>
        <v>Es probable el estudiante tenga dificultades en la comprensión literal de la lectura y esto le impide organizar cronológicamente el texto, para establecer exactamente las acciones que corresponden al inicio o a su fin.</v>
      </c>
      <c r="BW12" s="1" t="str">
        <f>IFERROR(VLOOKUP(CONCATENATE(BU$1,BU12),'Formulario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2" s="26" t="str">
        <f>IF($B12='Formulario de Respuestas'!$D11,'Formulario de Respuestas'!$AC11,"ES DIFERENTE")</f>
        <v>C</v>
      </c>
      <c r="BY12" s="1" t="str">
        <f>IFERROR(VLOOKUP(CONCATENATE(BX$1,BX12),'Formulario de Preguntas'!$C$10:$FN$185,3,FALSE),"")</f>
        <v xml:space="preserve"> Es probable que el estudiante tenga dificultades para reconocer la información presentada en cada uno de los párrafos e incluya acciones que no aparecen allí.</v>
      </c>
      <c r="BZ12" s="1" t="str">
        <f>IFERROR(VLOOKUP(CONCATENATE(BX$1,BX12),'Formulario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2" s="26" t="str">
        <f>IF($B12='Formulario de Respuestas'!$D11,'Formulario de Respuestas'!$AD11,"ES DIFERENTE")</f>
        <v>D</v>
      </c>
      <c r="CB12" s="1" t="str">
        <f>IFERROR(VLOOKUP(CONCATENATE(CA$1,CA12),'Formulario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12" s="1" t="str">
        <f>IFERROR(VLOOKUP(CONCATENATE(CA$1,CA12),'Formulario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12" s="26" t="str">
        <f>IF($B12='Formulario de Respuestas'!$D11,'Formulario de Respuestas'!$AE11,"ES DIFERENTE")</f>
        <v>C</v>
      </c>
      <c r="CE12" s="1" t="str">
        <f>IFERROR(VLOOKUP(CONCATENATE(CD$1,CD12),'Formulario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2" s="1" t="str">
        <f>IFERROR(VLOOKUP(CONCATENATE(CD$1,CD12),'Formulario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2" s="1">
        <f t="shared" si="0"/>
        <v>8</v>
      </c>
      <c r="CI12" s="1">
        <f t="shared" si="1"/>
        <v>0.25</v>
      </c>
      <c r="CJ12" s="1">
        <f t="shared" si="2"/>
        <v>2</v>
      </c>
      <c r="CK12" s="1">
        <f>COUNTIF('Formulario de Respuestas'!$E11:$AE11,"A")</f>
        <v>6</v>
      </c>
      <c r="CL12" s="1">
        <f>COUNTIF('Formulario de Respuestas'!$E11:$AE11,"B")</f>
        <v>7</v>
      </c>
      <c r="CM12" s="1">
        <f>COUNTIF('Formulario de Respuestas'!$E11:$AE11,"C")</f>
        <v>8</v>
      </c>
      <c r="CN12" s="1">
        <f>COUNTIF('Formulario de Respuestas'!$E11:$AE11,"D")</f>
        <v>4</v>
      </c>
      <c r="CO12" s="1">
        <f>COUNTIF('Formulario de Respuestas'!$E11:$AE11,"E (RESPUESTA ANULADA)")</f>
        <v>0</v>
      </c>
    </row>
    <row r="13" spans="1:93" x14ac:dyDescent="0.25">
      <c r="A13" s="1" t="str">
        <f>'Formulario de Respuestas'!C12</f>
        <v>Mercado Martínez Jesús David</v>
      </c>
      <c r="B13" s="1">
        <f>'Formulario de Respuestas'!D12</f>
        <v>1102802761</v>
      </c>
      <c r="C13" s="24">
        <f>IF($B13='Formulario de Respuestas'!$D12,'Formulario de Respuestas'!$E12,"ES DIFERENTE")</f>
        <v>0</v>
      </c>
      <c r="D13" s="15" t="str">
        <f>IFERROR(VLOOKUP(CONCATENATE(C$1,C13),'Formulario de Preguntas'!$C$2:$FN$185,3,FALSE),"")</f>
        <v/>
      </c>
      <c r="E13" s="1" t="str">
        <f>IFERROR(VLOOKUP(CONCATENATE(C$1,C13),'Formulario de Preguntas'!$C$2:$FN$185,4,FALSE),"")</f>
        <v/>
      </c>
      <c r="F13" s="24">
        <f>IF($B13='Formulario de Respuestas'!$D12,'Formulario de Respuestas'!$F12,"ES DIFERENTE")</f>
        <v>0</v>
      </c>
      <c r="G13" s="1" t="str">
        <f>IFERROR(VLOOKUP(CONCATENATE(F$1,F13),'Formulario de Preguntas'!$C$2:$FN$185,3,FALSE),"")</f>
        <v/>
      </c>
      <c r="H13" s="1" t="str">
        <f>IFERROR(VLOOKUP(CONCATENATE(F$1,F13),'Formulario de Preguntas'!$C$2:$FN$185,4,FALSE),"")</f>
        <v/>
      </c>
      <c r="I13" s="24" t="str">
        <f>IF($B13='Formulario de Respuestas'!$D12,'Formulario de Respuestas'!$G12,"ES DIFERENTE")</f>
        <v>C</v>
      </c>
      <c r="J13" s="1" t="str">
        <f>IFERROR(VLOOKUP(CONCATENATE(I$1,I13),'Formulario de Preguntas'!$C$10:$FN$185,3,FALSE),"")</f>
        <v>Al elegir esta opción, es probable que el estudiante, aunque conociendo el término, no haya comprendido el contexto de la oración, dando una orientación opuesta.</v>
      </c>
      <c r="K13" s="1" t="str">
        <f>IFERROR(VLOOKUP(CONCATENATE(I$1,I13),'Formulario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3" s="24" t="str">
        <f>IF($B13='Formulario de Respuestas'!$D12,'Formulario de Respuestas'!$H12,"ES DIFERENTE")</f>
        <v>C</v>
      </c>
      <c r="M13" s="1" t="str">
        <f>IFERROR(VLOOKUP(CONCATENATE(L$1,L13),'Formulario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3" s="1" t="str">
        <f>IFERROR(VLOOKUP(CONCATENATE(L$1,L13),'Formulario de Preguntas'!$C$10:$FN$185,4,FALSE),"")</f>
        <v>RESPUESTA CORRECTA</v>
      </c>
      <c r="O13" s="24" t="str">
        <f>IF($B13='Formulario de Respuestas'!$D12,'Formulario de Respuestas'!$I12,"ES DIFERENTE")</f>
        <v>D</v>
      </c>
      <c r="P13" s="1" t="str">
        <f>IFERROR(VLOOKUP(CONCATENATE(O$1,O13),'Formulario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3" s="1" t="str">
        <f>IFERROR(VLOOKUP(CONCATENATE(O$1,O13),'Formulario de Preguntas'!$C$10:$FN$185,4,FALSE),"")</f>
        <v>RESPUESTA CORRECTA</v>
      </c>
      <c r="R13" s="24" t="str">
        <f>IF($B13='Formulario de Respuestas'!$D12,'Formulario de Respuestas'!$J12,"ES DIFERENTE")</f>
        <v>A</v>
      </c>
      <c r="S13" s="1" t="str">
        <f>IFERROR(VLOOKUP(CONCATENATE(R$1,R13),'Formulario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3" s="1" t="str">
        <f>IFERROR(VLOOKUP(CONCATENATE(R$1,R13),'Formulario de Preguntas'!$C$10:$FN$185,4,FALSE),"")</f>
        <v>RESPUESTA CORRECTA</v>
      </c>
      <c r="U13" s="24" t="str">
        <f>IF($B13='Formulario de Respuestas'!$D12,'Formulario de Respuestas'!$K12,"ES DIFERENTE")</f>
        <v>D</v>
      </c>
      <c r="V13" s="1" t="str">
        <f>IFERROR(VLOOKUP(CONCATENATE(U$1,U13),'Formulario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3" s="1" t="str">
        <f>IFERROR(VLOOKUP(CONCATENATE(U$1,U13),'Formulario de Preguntas'!$C$10:$FN$185,4,FALSE),"")</f>
        <v>RESPUESTA CORRECTA</v>
      </c>
      <c r="X13" s="24" t="str">
        <f>IF($B13='Formulario de Respuestas'!$D12,'Formulario de Respuestas'!$L12,"ES DIFERENTE")</f>
        <v>C</v>
      </c>
      <c r="Y13" s="1" t="str">
        <f>IFERROR(VLOOKUP(CONCATENATE(X$1,X13),'Formulario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3" s="1" t="str">
        <f>IFERROR(VLOOKUP(CONCATENATE(X$1,X13),'Formulario de Preguntas'!$C$10:$FN$185,4,FALSE),"")</f>
        <v>RESPUESTA CORRECTA</v>
      </c>
      <c r="AA13" s="24" t="str">
        <f>IF($B13='Formulario de Respuestas'!$D12,'Formulario de Respuestas'!$M12,"ES DIFERENTE")</f>
        <v>C</v>
      </c>
      <c r="AB13" s="1" t="str">
        <f>IFERROR(VLOOKUP(CONCATENATE(AA$1,AA13),'Formulario de Preguntas'!$C$10:$FN$185,3,FALSE),"")</f>
        <v>Posiblemente recupera información parcial del texto;  sin embargo, infiere información que no se deduce del mismo y que no da cuenta de las relaciones planteadas.</v>
      </c>
      <c r="AC13" s="1" t="str">
        <f>IFERROR(VLOOKUP(CONCATENATE(AA$1,AA13),'Formulario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13" s="24" t="str">
        <f>IF($B13='Formulario de Respuestas'!$D12,'Formulario de Respuestas'!$N12,"ES DIFERENTE")</f>
        <v>B</v>
      </c>
      <c r="AE13" s="1" t="str">
        <f>IFERROR(VLOOKUP(CONCATENATE(AD$1,AD13),'Formulario de Preguntas'!$C$10:$FN$185,3,FALSE),"")</f>
        <v>Posiblemente, compara dos textos y reconoce en ellos similitudes en cuanto a la silueta textual. Sin embargo,  no tiene en cuenta los personajes mencionados.</v>
      </c>
      <c r="AF13" s="1" t="str">
        <f>IFERROR(VLOOKUP(CONCATENATE(AD$1,AD13),'Formulario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3" s="24" t="str">
        <f>IF($B13='Formulario de Respuestas'!$D12,'Formulario de Respuestas'!$O12,"ES DIFERENTE")</f>
        <v>D</v>
      </c>
      <c r="AH13" s="1" t="str">
        <f>IFERROR(VLOOKUP(CONCATENATE(AG$1,AG13),'Formulario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3" s="1" t="str">
        <f>IFERROR(VLOOKUP(CONCATENATE(AG$1,AG13),'Formulario de Preguntas'!$C$10:$FN$185,4,FALSE),"")</f>
        <v>RESPUESTA CORRECTA</v>
      </c>
      <c r="AJ13" s="24" t="str">
        <f>IF($B13='Formulario de Respuestas'!$D12,'Formulario de Respuestas'!$P12,"ES DIFERENTE")</f>
        <v>D</v>
      </c>
      <c r="AK13" s="1" t="str">
        <f>IFERROR(VLOOKUP(CONCATENATE(AJ$1,AJ13),'Formulario de Preguntas'!$C$10:$FN$185,3,FALSE),"")</f>
        <v>Presenta confusión entre las siluetas textuales y la intención propia que diferencia sustancialmente a la poesía del mito.</v>
      </c>
      <c r="AL13" s="1" t="str">
        <f>IFERROR(VLOOKUP(CONCATENATE(AJ$1,AJ13),'Formulario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13" s="24" t="str">
        <f>IF($B13='Formulario de Respuestas'!$D12,'Formulario de Respuestas'!$Q12,"ES DIFERENTE")</f>
        <v>A</v>
      </c>
      <c r="AN13" s="1" t="str">
        <f>IFERROR(VLOOKUP(CONCATENATE(AM$1,AM13),'Formulario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3" s="1" t="str">
        <f>IFERROR(VLOOKUP(CONCATENATE(AM$1,AM13),'Formulario de Preguntas'!$C$10:$FN$185,4,FALSE),"")</f>
        <v>RESPUESTA CORRECTA</v>
      </c>
      <c r="AP13" s="24" t="str">
        <f>IF($B13='Formulario de Respuestas'!$D12,'Formulario de Respuestas'!$R12,"ES DIFERENTE")</f>
        <v>B</v>
      </c>
      <c r="AQ13" s="1" t="str">
        <f>IFERROR(VLOOKUP(CONCATENATE(AP$1,AP13),'Formulario de Preguntas'!$C$10:$FN$185,3,FALSE),"")</f>
        <v>Probablemente, el estudiante establece asociaciones sin tener en cuenta los signos no verbales presentes en el texto.</v>
      </c>
      <c r="AR13" s="1" t="str">
        <f>IFERROR(VLOOKUP(CONCATENATE(AP$1,AP13),'Formulario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13" s="24" t="str">
        <f>IF($B13='Formulario de Respuestas'!$D12,'Formulario de Respuestas'!$S12,"ES DIFERENTE")</f>
        <v>D</v>
      </c>
      <c r="AT13" s="1" t="str">
        <f>IFERROR(VLOOKUP(CONCATENATE(AS$1,AS13),'Formulario de Preguntas'!$C$10:$FN$185,3,FALSE),"")</f>
        <v xml:space="preserve"> Es probable que conozca el uso de los conectores. Sin embargo, no ubica su función dentro del contexto del fragmento propuesto.</v>
      </c>
      <c r="AU13" s="1" t="str">
        <f>IFERROR(VLOOKUP(CONCATENATE(AS$1,AS13),'Formulario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13" s="24" t="str">
        <f>IF($B13='Formulario de Respuestas'!$D12,'Formulario de Respuestas'!$T12,"ES DIFERENTE")</f>
        <v>C</v>
      </c>
      <c r="AW13" s="1" t="str">
        <f>IFERROR(VLOOKUP(CONCATENATE(AV$1,AV13),'Formulario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3" s="1" t="str">
        <f>IFERROR(VLOOKUP(CONCATENATE(AV$1,AV13),'Formulario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3" s="24" t="str">
        <f>IF($B13='Formulario de Respuestas'!$D12,'Formulario de Respuestas'!$U12,"ES DIFERENTE")</f>
        <v>A</v>
      </c>
      <c r="AZ13" s="1" t="str">
        <f>IFERROR(VLOOKUP(CONCATENATE(AY$1,AY13),'Formulario de Preguntas'!$C$10:$FN$185,3,FALSE),"")</f>
        <v>No reconoce las características del texto expositivo  y solamente reconoce el recurso de la descripción, sin tener en cuenta la estructura, la intención comunicativa y los índices presentes en el texto.</v>
      </c>
      <c r="BA13" s="1" t="str">
        <f>IFERROR(VLOOKUP(CONCATENATE(AY$1,AY13),'Formulario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3" s="24" t="str">
        <f>IF($B13='Formulario de Respuestas'!$D12,'Formulario de Respuestas'!$V12,"ES DIFERENTE")</f>
        <v>C</v>
      </c>
      <c r="BC13" s="1" t="str">
        <f>IFERROR(VLOOKUP(CONCATENATE(BB$1,BB13),'Formulario de Preguntas'!$C$10:$FN$185,3,FALSE),"")</f>
        <v>Posiblemente no identifica el sentido del enunciado en el texto. Una razón probable es que no lo relaciona con  la información previa y posterior que se presenta en el mismo.</v>
      </c>
      <c r="BD13" s="1" t="str">
        <f>IFERROR(VLOOKUP(CONCATENATE(BB$1,BB13),'Formulario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3" s="24" t="str">
        <f>IF($B13='Formulario de Respuestas'!$D12,'Formulario de Respuestas'!$W12,"ES DIFERENTE")</f>
        <v>A</v>
      </c>
      <c r="BF13" s="1" t="str">
        <f>IFERROR(VLOOKUP(CONCATENATE(BE$1,BE13),'Formulario de Preguntas'!$C$10:$FN$185,3,FALSE),"")</f>
        <v>Es probable que presente dificultades al reconocer el sentido del texto y asocia una frase estéticamente elaborada con una situación coloquial que se aleja del contexto del poema.</v>
      </c>
      <c r="BG13" s="1" t="str">
        <f>IFERROR(VLOOKUP(CONCATENATE(BE$1,BE13),'Formulario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3" s="24" t="str">
        <f>IF($B13='Formulario de Respuestas'!$D12,'Formulario de Respuestas'!$X12,"ES DIFERENTE")</f>
        <v>B</v>
      </c>
      <c r="BI13" s="1" t="str">
        <f>IFERROR(VLOOKUP(CONCATENATE(BH$1,BH13),'Formulario de Preguntas'!$C$10:$FN$185,3,FALSE),"")</f>
        <v>Reconoce y jerarquiza las acciones de los personajes pues asocia correctamente una de estas, con la acción determinante que responde correctamente a la pregunta formulada.</v>
      </c>
      <c r="BJ13" s="1" t="str">
        <f>IFERROR(VLOOKUP(CONCATENATE(BH$1,BH13),'Formulario de Preguntas'!$C$10:$FN$185,4,FALSE),"")</f>
        <v>RESPUESTA CORRECTA</v>
      </c>
      <c r="BL13" s="26" t="str">
        <f>IF($B13='Formulario de Respuestas'!$D12,'Formulario de Respuestas'!$Y12,"ES DIFERENTE")</f>
        <v>C</v>
      </c>
      <c r="BM13" s="1" t="str">
        <f>IFERROR(VLOOKUP(CONCATENATE(BL$1,BL13),'Formulario de Preguntas'!$C$10:$FN$185,3,FALSE),"")</f>
        <v>Identifica información literal en la narración, permitiéndole reconocer  las acciones de los personajes pues asocia correctamente una de estas, con la acción determinante que responde correctamente a la pregunta formulada.</v>
      </c>
      <c r="BN13" s="1" t="str">
        <f>IFERROR(VLOOKUP(CONCATENATE(BL$1,BL13),'Formulario de Preguntas'!$C$10:$FN$185,4,FALSE),"")</f>
        <v>RESPUESTA CORRECTA</v>
      </c>
      <c r="BO13" s="26" t="str">
        <f>IF($B13='Formulario de Respuestas'!$D12,'Formulario de Respuestas'!$Z12,"ES DIFERENTE")</f>
        <v>B</v>
      </c>
      <c r="BP13" s="1" t="str">
        <f>IFERROR(VLOOKUP(CONCATENATE(BO$1,BO13),'Formulario de Preguntas'!$C$10:$FN$185,3,FALSE),"")</f>
        <v xml:space="preserve">Es probable  que no comprenda el sentido literal de una frase en el texto. Por esta razón, asume que la característica de “suntuoso” es dada a objetos sin valor. </v>
      </c>
      <c r="BQ13" s="1" t="str">
        <f>IFERROR(VLOOKUP(CONCATENATE(BO$1,BO13),'Formulario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13" s="26" t="str">
        <f>IF($B13='Formulario de Respuestas'!$D12,'Formulario de Respuestas'!$AA12,"ES DIFERENTE")</f>
        <v>A</v>
      </c>
      <c r="BS13" s="1" t="str">
        <f>IFERROR(VLOOKUP(CONCATENATE(BR$1,BR13),'Formulario de Preguntas'!$C$10:$FN$185,3,FALSE),"")</f>
        <v xml:space="preserve">Es probable que no reconozca los marcadores de tiempo usados para iniciar los textos narrativos y no pueda establecer temporalmente dónde se quiere ubicar el relato. </v>
      </c>
      <c r="BT13" s="1" t="str">
        <f>IFERROR(VLOOKUP(CONCATENATE(BR$1,BR13),'Formulario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13" s="26" t="str">
        <f>IF($B13='Formulario de Respuestas'!$D12,'Formulario de Respuestas'!$AB12,"ES DIFERENTE")</f>
        <v>B</v>
      </c>
      <c r="BV13" s="1" t="str">
        <f>IFERROR(VLOOKUP(CONCATENATE(BU$1,BU13),'Formulario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3" s="1" t="str">
        <f>IFERROR(VLOOKUP(CONCATENATE(BU$1,BU13),'Formulario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3" s="26" t="str">
        <f>IF($B13='Formulario de Respuestas'!$D12,'Formulario de Respuestas'!$AC12,"ES DIFERENTE")</f>
        <v>C</v>
      </c>
      <c r="BY13" s="1" t="str">
        <f>IFERROR(VLOOKUP(CONCATENATE(BX$1,BX13),'Formulario de Preguntas'!$C$10:$FN$185,3,FALSE),"")</f>
        <v xml:space="preserve"> Es probable que el estudiante tenga dificultades para reconocer la información presentada en cada uno de los párrafos e incluya acciones que no aparecen allí.</v>
      </c>
      <c r="BZ13" s="1" t="str">
        <f>IFERROR(VLOOKUP(CONCATENATE(BX$1,BX13),'Formulario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3" s="26" t="str">
        <f>IF($B13='Formulario de Respuestas'!$D12,'Formulario de Respuestas'!$AD12,"ES DIFERENTE")</f>
        <v>D</v>
      </c>
      <c r="CB13" s="1" t="str">
        <f>IFERROR(VLOOKUP(CONCATENATE(CA$1,CA13),'Formulario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13" s="1" t="str">
        <f>IFERROR(VLOOKUP(CONCATENATE(CA$1,CA13),'Formulario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13" s="26" t="str">
        <f>IF($B13='Formulario de Respuestas'!$D12,'Formulario de Respuestas'!$AE12,"ES DIFERENTE")</f>
        <v>A</v>
      </c>
      <c r="CE13" s="1" t="str">
        <f>IFERROR(VLOOKUP(CONCATENATE(CD$1,CD13),'Formulario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13" s="1" t="str">
        <f>IFERROR(VLOOKUP(CONCATENATE(CD$1,CD13),'Formulario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13" s="1">
        <f t="shared" si="0"/>
        <v>9</v>
      </c>
      <c r="CI13" s="1">
        <f t="shared" si="1"/>
        <v>0.25</v>
      </c>
      <c r="CJ13" s="1">
        <f t="shared" si="2"/>
        <v>2.25</v>
      </c>
      <c r="CK13" s="1">
        <f>COUNTIF('Formulario de Respuestas'!$E12:$AE12,"A")</f>
        <v>6</v>
      </c>
      <c r="CL13" s="1">
        <f>COUNTIF('Formulario de Respuestas'!$E12:$AE12,"B")</f>
        <v>5</v>
      </c>
      <c r="CM13" s="1">
        <f>COUNTIF('Formulario de Respuestas'!$E12:$AE12,"C")</f>
        <v>8</v>
      </c>
      <c r="CN13" s="1">
        <f>COUNTIF('Formulario de Respuestas'!$E12:$AE12,"D")</f>
        <v>6</v>
      </c>
      <c r="CO13" s="1">
        <f>COUNTIF('Formulario de Respuestas'!$E12:$AE12,"E (RESPUESTA ANULADA)")</f>
        <v>0</v>
      </c>
    </row>
    <row r="14" spans="1:93" x14ac:dyDescent="0.25">
      <c r="A14" s="1" t="str">
        <f>'Formulario de Respuestas'!C13</f>
        <v>Garces Teheran Elkin David</v>
      </c>
      <c r="B14" s="1">
        <f>'Formulario de Respuestas'!D13</f>
        <v>1102806374</v>
      </c>
      <c r="C14" s="24">
        <f>IF($B14='Formulario de Respuestas'!$D13,'Formulario de Respuestas'!$E13,"ES DIFERENTE")</f>
        <v>0</v>
      </c>
      <c r="D14" s="15" t="str">
        <f>IFERROR(VLOOKUP(CONCATENATE(C$1,C14),'Formulario de Preguntas'!$C$2:$FN$185,3,FALSE),"")</f>
        <v/>
      </c>
      <c r="E14" s="1" t="str">
        <f>IFERROR(VLOOKUP(CONCATENATE(C$1,C14),'Formulario de Preguntas'!$C$2:$FN$185,4,FALSE),"")</f>
        <v/>
      </c>
      <c r="F14" s="24">
        <f>IF($B14='Formulario de Respuestas'!$D13,'Formulario de Respuestas'!$F13,"ES DIFERENTE")</f>
        <v>0</v>
      </c>
      <c r="G14" s="1" t="str">
        <f>IFERROR(VLOOKUP(CONCATENATE(F$1,F14),'Formulario de Preguntas'!$C$2:$FN$185,3,FALSE),"")</f>
        <v/>
      </c>
      <c r="H14" s="1" t="str">
        <f>IFERROR(VLOOKUP(CONCATENATE(F$1,F14),'Formulario de Preguntas'!$C$2:$FN$185,4,FALSE),"")</f>
        <v/>
      </c>
      <c r="I14" s="24" t="str">
        <f>IF($B14='Formulario de Respuestas'!$D13,'Formulario de Respuestas'!$G13,"ES DIFERENTE")</f>
        <v>C</v>
      </c>
      <c r="J14" s="1" t="str">
        <f>IFERROR(VLOOKUP(CONCATENATE(I$1,I14),'Formulario de Preguntas'!$C$10:$FN$185,3,FALSE),"")</f>
        <v>Al elegir esta opción, es probable que el estudiante, aunque conociendo el término, no haya comprendido el contexto de la oración, dando una orientación opuesta.</v>
      </c>
      <c r="K14" s="1" t="str">
        <f>IFERROR(VLOOKUP(CONCATENATE(I$1,I14),'Formulario de Preguntas'!$C$10:$FN$185,4,FALSE),"")</f>
        <v xml:space="preserve">Socialicen las palabras que cada uno de los estudiantes ha aprendido en las diferentes lecturas y su significado. Es posible usarlas en crucigramas,  concursos de significados y actividades lúdicas donde se puedan  poner en juego el léxico de los estudiantes. 
Realice actividades de Compresión lectora como las que aparecen en Competencias Comunicativas, Libro de actividades, pág. 20 -21.
Consulte en Escuela Nueva, Cartilla Uno, la Guía 3- Utiliza el vocabulario con propiedad, pág. 24 -25. 
</v>
      </c>
      <c r="L14" s="24" t="str">
        <f>IF($B14='Formulario de Respuestas'!$D13,'Formulario de Respuestas'!$H13,"ES DIFERENTE")</f>
        <v>B</v>
      </c>
      <c r="M14" s="1" t="str">
        <f>IFERROR(VLOOKUP(CONCATENATE(L$1,L14),'Formulario de Preguntas'!$C$10:$FN$185,3,FALSE),"")</f>
        <v>Realiza una lectura en la que infiere información que no es representada en el texto.</v>
      </c>
      <c r="N14" s="1" t="str">
        <f>IFERROR(VLOOKUP(CONCATENATE(L$1,L14),'Formulario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4" s="24" t="str">
        <f>IF($B14='Formulario de Respuestas'!$D13,'Formulario de Respuestas'!$I13,"ES DIFERENTE")</f>
        <v>B</v>
      </c>
      <c r="P14" s="1" t="str">
        <f>IFERROR(VLOOKUP(CONCATENATE(O$1,O14),'Formulario de Preguntas'!$C$10:$FN$185,3,FALSE),"")</f>
        <v>Se le dificulta diferenciar información veraz de información falsa al interior en la secuencia de sucesos, como “Fuga de un niño a la selva”</v>
      </c>
      <c r="Q14" s="1" t="str">
        <f>IFERROR(VLOOKUP(CONCATENATE(O$1,O14),'Formulario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14" s="24" t="str">
        <f>IF($B14='Formulario de Respuestas'!$D13,'Formulario de Respuestas'!$J13,"ES DIFERENTE")</f>
        <v>C</v>
      </c>
      <c r="S14" s="1" t="str">
        <f>IFERROR(VLOOKUP(CONCATENATE(R$1,R14),'Formulario de Preguntas'!$C$10:$FN$185,3,FALSE),"")</f>
        <v>Posiblemente, no reconstruye el sentido de los enunciados al no identificar su intencionalidad y  no establecer relaciones con la información previa que aparece en el texto.</v>
      </c>
      <c r="T14" s="1" t="str">
        <f>IFERROR(VLOOKUP(CONCATENATE(R$1,R14),'Formulario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14" s="24" t="str">
        <f>IF($B14='Formulario de Respuestas'!$D13,'Formulario de Respuestas'!$K13,"ES DIFERENTE")</f>
        <v>D</v>
      </c>
      <c r="V14" s="1" t="str">
        <f>IFERROR(VLOOKUP(CONCATENATE(U$1,U14),'Formulario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4" s="1" t="str">
        <f>IFERROR(VLOOKUP(CONCATENATE(U$1,U14),'Formulario de Preguntas'!$C$10:$FN$185,4,FALSE),"")</f>
        <v>RESPUESTA CORRECTA</v>
      </c>
      <c r="X14" s="24" t="str">
        <f>IF($B14='Formulario de Respuestas'!$D13,'Formulario de Respuestas'!$L13,"ES DIFERENTE")</f>
        <v>B</v>
      </c>
      <c r="Y14" s="1" t="str">
        <f>IFERROR(VLOOKUP(CONCATENATE(X$1,X14),'Formulario de Preguntas'!$C$10:$FN$185,3,FALSE),"")</f>
        <v xml:space="preserve">Posiblemente, reconoce algunos sucesos de la narración pero de manera fragmentada, confundiendo los sucesos veraces con los que se alejan del sentido literal. </v>
      </c>
      <c r="Z14" s="1" t="str">
        <f>IFERROR(VLOOKUP(CONCATENATE(X$1,X14),'Formulario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14" s="24" t="str">
        <f>IF($B14='Formulario de Respuestas'!$D13,'Formulario de Respuestas'!$M13,"ES DIFERENTE")</f>
        <v>C</v>
      </c>
      <c r="AB14" s="1" t="str">
        <f>IFERROR(VLOOKUP(CONCATENATE(AA$1,AA14),'Formulario de Preguntas'!$C$10:$FN$185,3,FALSE),"")</f>
        <v>Posiblemente recupera información parcial del texto;  sin embargo, infiere información que no se deduce del mismo y que no da cuenta de las relaciones planteadas.</v>
      </c>
      <c r="AC14" s="1" t="str">
        <f>IFERROR(VLOOKUP(CONCATENATE(AA$1,AA14),'Formulario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14" s="24" t="str">
        <f>IF($B14='Formulario de Respuestas'!$D13,'Formulario de Respuestas'!$N13,"ES DIFERENTE")</f>
        <v>B</v>
      </c>
      <c r="AE14" s="1" t="str">
        <f>IFERROR(VLOOKUP(CONCATENATE(AD$1,AD14),'Formulario de Preguntas'!$C$10:$FN$185,3,FALSE),"")</f>
        <v>Posiblemente, compara dos textos y reconoce en ellos similitudes en cuanto a la silueta textual. Sin embargo,  no tiene en cuenta los personajes mencionados.</v>
      </c>
      <c r="AF14" s="1" t="str">
        <f>IFERROR(VLOOKUP(CONCATENATE(AD$1,AD14),'Formulario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4" s="24" t="str">
        <f>IF($B14='Formulario de Respuestas'!$D13,'Formulario de Respuestas'!$O13,"ES DIFERENTE")</f>
        <v>D</v>
      </c>
      <c r="AH14" s="1" t="str">
        <f>IFERROR(VLOOKUP(CONCATENATE(AG$1,AG14),'Formulario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4" s="1" t="str">
        <f>IFERROR(VLOOKUP(CONCATENATE(AG$1,AG14),'Formulario de Preguntas'!$C$10:$FN$185,4,FALSE),"")</f>
        <v>RESPUESTA CORRECTA</v>
      </c>
      <c r="AJ14" s="24" t="str">
        <f>IF($B14='Formulario de Respuestas'!$D13,'Formulario de Respuestas'!$P13,"ES DIFERENTE")</f>
        <v>A</v>
      </c>
      <c r="AK14" s="1" t="str">
        <f>IFERROR(VLOOKUP(CONCATENATE(AJ$1,AJ14),'Formulario de Preguntas'!$C$10:$FN$185,3,FALSE),"")</f>
        <v xml:space="preserve">Determina un rasgo que no define a  la poesía, como lo es la expresión del pensamiento popular, lo que lleva a determinar el texto como una copla. </v>
      </c>
      <c r="AL14" s="1" t="str">
        <f>IFERROR(VLOOKUP(CONCATENATE(AJ$1,AJ14),'Formulario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4" s="24" t="str">
        <f>IF($B14='Formulario de Respuestas'!$D13,'Formulario de Respuestas'!$Q13,"ES DIFERENTE")</f>
        <v>A</v>
      </c>
      <c r="AN14" s="1" t="str">
        <f>IFERROR(VLOOKUP(CONCATENATE(AM$1,AM14),'Formulario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4" s="1" t="str">
        <f>IFERROR(VLOOKUP(CONCATENATE(AM$1,AM14),'Formulario de Preguntas'!$C$10:$FN$185,4,FALSE),"")</f>
        <v>RESPUESTA CORRECTA</v>
      </c>
      <c r="AP14" s="24" t="str">
        <f>IF($B14='Formulario de Respuestas'!$D13,'Formulario de Respuestas'!$R13,"ES DIFERENTE")</f>
        <v>A</v>
      </c>
      <c r="AQ14" s="1" t="str">
        <f>IFERROR(VLOOKUP(CONCATENATE(AP$1,AP14),'Formulario de Preguntas'!$C$10:$FN$185,3,FALSE),"")</f>
        <v xml:space="preserve">Es posible que aunque el estudiante comprenda la información que expresan las viñetas, le dé más valor a la acción del personaje de la última viñeta. </v>
      </c>
      <c r="AR14" s="1" t="str">
        <f>IFERROR(VLOOKUP(CONCATENATE(AP$1,AP14),'Formulario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4" s="24" t="str">
        <f>IF($B14='Formulario de Respuestas'!$D13,'Formulario de Respuestas'!$S13,"ES DIFERENTE")</f>
        <v>C</v>
      </c>
      <c r="AT14" s="1" t="str">
        <f>IFERROR(VLOOKUP(CONCATENATE(AS$1,AS14),'Formulario de Preguntas'!$C$10:$FN$185,3,FALSE),"")</f>
        <v xml:space="preserve"> Es probable que conozca el uso de los conectores. Sin embargo, no ubica su función dentro del contexto del fragmento propuesto.</v>
      </c>
      <c r="AU14" s="1" t="str">
        <f>IFERROR(VLOOKUP(CONCATENATE(AS$1,AS14),'Formulario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4" s="24" t="str">
        <f>IF($B14='Formulario de Respuestas'!$D13,'Formulario de Respuestas'!$T13,"ES DIFERENTE")</f>
        <v>C</v>
      </c>
      <c r="AW14" s="1" t="str">
        <f>IFERROR(VLOOKUP(CONCATENATE(AV$1,AV14),'Formulario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4" s="1" t="str">
        <f>IFERROR(VLOOKUP(CONCATENATE(AV$1,AV14),'Formulario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4" s="24" t="str">
        <f>IF($B14='Formulario de Respuestas'!$D13,'Formulario de Respuestas'!$U13,"ES DIFERENTE")</f>
        <v>D</v>
      </c>
      <c r="AZ14" s="1" t="str">
        <f>IFERROR(VLOOKUP(CONCATENATE(AY$1,AY14),'Formulario de Preguntas'!$C$10:$FN$185,3,FALSE),"")</f>
        <v>No reconoce las características del texto expositivo y las relaciona con una argumentación, sin tener en cuenta elementos como la estructura y la intencionalidad que los diferencia.</v>
      </c>
      <c r="BA14" s="1" t="str">
        <f>IFERROR(VLOOKUP(CONCATENATE(AY$1,AY14),'Formulario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14" s="24" t="str">
        <f>IF($B14='Formulario de Respuestas'!$D13,'Formulario de Respuestas'!$V13,"ES DIFERENTE")</f>
        <v>C</v>
      </c>
      <c r="BC14" s="1" t="str">
        <f>IFERROR(VLOOKUP(CONCATENATE(BB$1,BB14),'Formulario de Preguntas'!$C$10:$FN$185,3,FALSE),"")</f>
        <v>Posiblemente no identifica el sentido del enunciado en el texto. Una razón probable es que no lo relaciona con  la información previa y posterior que se presenta en el mismo.</v>
      </c>
      <c r="BD14" s="1" t="str">
        <f>IFERROR(VLOOKUP(CONCATENATE(BB$1,BB14),'Formulario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4" s="24" t="str">
        <f>IF($B14='Formulario de Respuestas'!$D13,'Formulario de Respuestas'!$W13,"ES DIFERENTE")</f>
        <v>A</v>
      </c>
      <c r="BF14" s="1" t="str">
        <f>IFERROR(VLOOKUP(CONCATENATE(BE$1,BE14),'Formulario de Preguntas'!$C$10:$FN$185,3,FALSE),"")</f>
        <v>Es probable que presente dificultades al reconocer el sentido del texto y asocia una frase estéticamente elaborada con una situación coloquial que se aleja del contexto del poema.</v>
      </c>
      <c r="BG14" s="1" t="str">
        <f>IFERROR(VLOOKUP(CONCATENATE(BE$1,BE14),'Formulario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4" s="24" t="str">
        <f>IF($B14='Formulario de Respuestas'!$D13,'Formulario de Respuestas'!$X13,"ES DIFERENTE")</f>
        <v>C</v>
      </c>
      <c r="BI14" s="1" t="str">
        <f>IFERROR(VLOOKUP(CONCATENATE(BH$1,BH14),'Formulario de Preguntas'!$C$10:$FN$185,3,FALSE),"")</f>
        <v xml:space="preserve">  Posiblemente, no establece el sentido de las acciones descritas pues no las asocia con el estado de ánimo descrito para la princesa.</v>
      </c>
      <c r="BJ14" s="1" t="str">
        <f>IFERROR(VLOOKUP(CONCATENATE(BH$1,BH14),'Formulario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4" s="26" t="str">
        <f>IF($B14='Formulario de Respuestas'!$D13,'Formulario de Respuestas'!$Y13,"ES DIFERENTE")</f>
        <v>C</v>
      </c>
      <c r="BM14" s="1" t="str">
        <f>IFERROR(VLOOKUP(CONCATENATE(BL$1,BL14),'Formulario de Preguntas'!$C$10:$FN$185,3,FALSE),"")</f>
        <v>Identifica información literal en la narración, permitiéndole reconocer  las acciones de los personajes pues asocia correctamente una de estas, con la acción determinante que responde correctamente a la pregunta formulada.</v>
      </c>
      <c r="BN14" s="1" t="str">
        <f>IFERROR(VLOOKUP(CONCATENATE(BL$1,BL14),'Formulario de Preguntas'!$C$10:$FN$185,4,FALSE),"")</f>
        <v>RESPUESTA CORRECTA</v>
      </c>
      <c r="BO14" s="26" t="str">
        <f>IF($B14='Formulario de Respuestas'!$D13,'Formulario de Respuestas'!$Z13,"ES DIFERENTE")</f>
        <v>B</v>
      </c>
      <c r="BP14" s="1" t="str">
        <f>IFERROR(VLOOKUP(CONCATENATE(BO$1,BO14),'Formulario de Preguntas'!$C$10:$FN$185,3,FALSE),"")</f>
        <v xml:space="preserve">Es probable  que no comprenda el sentido literal de una frase en el texto. Por esta razón, asume que la característica de “suntuoso” es dada a objetos sin valor. </v>
      </c>
      <c r="BQ14" s="1" t="str">
        <f>IFERROR(VLOOKUP(CONCATENATE(BO$1,BO14),'Formulario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14" s="26" t="str">
        <f>IF($B14='Formulario de Respuestas'!$D13,'Formulario de Respuestas'!$AA13,"ES DIFERENTE")</f>
        <v>D</v>
      </c>
      <c r="BS14" s="1" t="str">
        <f>IFERROR(VLOOKUP(CONCATENATE(BR$1,BR14),'Formulario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4" s="1" t="str">
        <f>IFERROR(VLOOKUP(CONCATENATE(BR$1,BR14),'Formulario de Preguntas'!$C$10:$FN$185,4,FALSE),"")</f>
        <v>RESPUESTA CORRECTA</v>
      </c>
      <c r="BU14" s="26" t="str">
        <f>IF($B14='Formulario de Respuestas'!$D13,'Formulario de Respuestas'!$AB13,"ES DIFERENTE")</f>
        <v>C</v>
      </c>
      <c r="BV14" s="1" t="str">
        <f>IFERROR(VLOOKUP(CONCATENATE(BU$1,BU14),'Formulario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4" s="1" t="str">
        <f>IFERROR(VLOOKUP(CONCATENATE(BU$1,BU14),'Formulario de Preguntas'!$C$10:$FN$185,4,FALSE),"")</f>
        <v>RESPUESTA CORRECTA</v>
      </c>
      <c r="BX14" s="26" t="str">
        <f>IF($B14='Formulario de Respuestas'!$D13,'Formulario de Respuestas'!$AC13,"ES DIFERENTE")</f>
        <v>C</v>
      </c>
      <c r="BY14" s="1" t="str">
        <f>IFERROR(VLOOKUP(CONCATENATE(BX$1,BX14),'Formulario de Preguntas'!$C$10:$FN$185,3,FALSE),"")</f>
        <v xml:space="preserve"> Es probable que el estudiante tenga dificultades para reconocer la información presentada en cada uno de los párrafos e incluya acciones que no aparecen allí.</v>
      </c>
      <c r="BZ14" s="1" t="str">
        <f>IFERROR(VLOOKUP(CONCATENATE(BX$1,BX14),'Formulario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14" s="26" t="str">
        <f>IF($B14='Formulario de Respuestas'!$D13,'Formulario de Respuestas'!$AD13,"ES DIFERENTE")</f>
        <v>B</v>
      </c>
      <c r="CB14" s="1" t="str">
        <f>IFERROR(VLOOKUP(CONCATENATE(CA$1,CA14),'Formulario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14" s="1" t="str">
        <f>IFERROR(VLOOKUP(CONCATENATE(CA$1,CA14),'Formulario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14" s="26" t="str">
        <f>IF($B14='Formulario de Respuestas'!$D13,'Formulario de Respuestas'!$AE13,"ES DIFERENTE")</f>
        <v>A</v>
      </c>
      <c r="CE14" s="1" t="str">
        <f>IFERROR(VLOOKUP(CONCATENATE(CD$1,CD14),'Formulario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14" s="1" t="str">
        <f>IFERROR(VLOOKUP(CONCATENATE(CD$1,CD14),'Formulario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14" s="1">
        <f t="shared" si="0"/>
        <v>6</v>
      </c>
      <c r="CI14" s="1">
        <f t="shared" si="1"/>
        <v>0.25</v>
      </c>
      <c r="CJ14" s="1">
        <f t="shared" si="2"/>
        <v>1.5</v>
      </c>
      <c r="CK14" s="1">
        <f>COUNTIF('Formulario de Respuestas'!$E13:$AE13,"A")</f>
        <v>5</v>
      </c>
      <c r="CL14" s="1">
        <f>COUNTIF('Formulario de Respuestas'!$E13:$AE13,"B")</f>
        <v>6</v>
      </c>
      <c r="CM14" s="1">
        <f>COUNTIF('Formulario de Respuestas'!$E13:$AE13,"C")</f>
        <v>10</v>
      </c>
      <c r="CN14" s="1">
        <f>COUNTIF('Formulario de Respuestas'!$E13:$AE13,"D")</f>
        <v>4</v>
      </c>
      <c r="CO14" s="1">
        <f>COUNTIF('Formulario de Respuestas'!$E13:$AE13,"E (RESPUESTA ANULADA)")</f>
        <v>0</v>
      </c>
    </row>
    <row r="15" spans="1:93" x14ac:dyDescent="0.25">
      <c r="A15" s="1" t="str">
        <f>'Formulario de Respuestas'!C14</f>
        <v>Romero Sierra Fredy David</v>
      </c>
      <c r="B15" s="1">
        <f>'Formulario de Respuestas'!D14</f>
        <v>1104255936</v>
      </c>
      <c r="C15" s="24">
        <f>IF($B15='Formulario de Respuestas'!$D14,'Formulario de Respuestas'!$E14,"ES DIFERENTE")</f>
        <v>0</v>
      </c>
      <c r="D15" s="15" t="str">
        <f>IFERROR(VLOOKUP(CONCATENATE(C$1,C15),'Formulario de Preguntas'!$C$2:$FN$185,3,FALSE),"")</f>
        <v/>
      </c>
      <c r="E15" s="1" t="str">
        <f>IFERROR(VLOOKUP(CONCATENATE(C$1,C15),'Formulario de Preguntas'!$C$2:$FN$185,4,FALSE),"")</f>
        <v/>
      </c>
      <c r="F15" s="24">
        <f>IF($B15='Formulario de Respuestas'!$D14,'Formulario de Respuestas'!$F14,"ES DIFERENTE")</f>
        <v>0</v>
      </c>
      <c r="G15" s="1" t="str">
        <f>IFERROR(VLOOKUP(CONCATENATE(F$1,F15),'Formulario de Preguntas'!$C$2:$FN$185,3,FALSE),"")</f>
        <v/>
      </c>
      <c r="H15" s="1" t="str">
        <f>IFERROR(VLOOKUP(CONCATENATE(F$1,F15),'Formulario de Preguntas'!$C$2:$FN$185,4,FALSE),"")</f>
        <v/>
      </c>
      <c r="I15" s="24" t="str">
        <f>IF($B15='Formulario de Respuestas'!$D14,'Formulario de Respuestas'!$G14,"ES DIFERENTE")</f>
        <v>D</v>
      </c>
      <c r="J15" s="1" t="str">
        <f>IFERROR(VLOOKUP(CONCATENATE(I$1,I15),'Formulario de Preguntas'!$C$10:$FN$185,3,FALSE),"")</f>
        <v>Probablemente  identifica el significado de la palabra dada en la opción, pero no tiene en cuenta el contexto de la expresión o no comprende el enunciado.</v>
      </c>
      <c r="K15" s="1" t="str">
        <f>IFERROR(VLOOKUP(CONCATENATE(I$1,I15),'Formulario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15" s="24" t="str">
        <f>IF($B15='Formulario de Respuestas'!$D14,'Formulario de Respuestas'!$H14,"ES DIFERENTE")</f>
        <v>A</v>
      </c>
      <c r="M15" s="1" t="str">
        <f>IFERROR(VLOOKUP(CONCATENATE(L$1,L15),'Formulario de Preguntas'!$C$10:$FN$185,3,FALSE),"")</f>
        <v>Presenta dificultades para identificar las reacciones provocadas por las acciones descritas en el texto.</v>
      </c>
      <c r="N15" s="1" t="str">
        <f>IFERROR(VLOOKUP(CONCATENATE(L$1,L15),'Formulario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15" s="24" t="str">
        <f>IF($B15='Formulario de Respuestas'!$D14,'Formulario de Respuestas'!$I14,"ES DIFERENTE")</f>
        <v>A</v>
      </c>
      <c r="P15" s="1" t="str">
        <f>IFERROR(VLOOKUP(CONCATENATE(O$1,O15),'Formulario de Preguntas'!$C$10:$FN$185,3,FALSE),"")</f>
        <v>Es probable que el estudiante presente dificultades en identificar la información que delimita la secuencia narrativa (Inicio – nudo – desenlace) dado que en la opción, se alternan los sucesos, sin seguir la secuencia.</v>
      </c>
      <c r="Q15" s="1" t="str">
        <f>IFERROR(VLOOKUP(CONCATENATE(O$1,O15),'Formulario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5" s="24" t="str">
        <f>IF($B15='Formulario de Respuestas'!$D14,'Formulario de Respuestas'!$J14,"ES DIFERENTE")</f>
        <v>B</v>
      </c>
      <c r="S15" s="1" t="str">
        <f>IFERROR(VLOOKUP(CONCATENATE(R$1,R15),'Formulario de Preguntas'!$C$10:$FN$185,3,FALSE),"")</f>
        <v>Posiblemente, no reconstruye el sentido de los enunciados, al no identificar  su intencionalidad y  no establecer relaciones con la información previa que aparece en el texto.</v>
      </c>
      <c r="T15" s="1" t="str">
        <f>IFERROR(VLOOKUP(CONCATENATE(R$1,R15),'Formulario de Preguntas'!$C$10:$FN$185,4,FALSE),"")</f>
        <v xml:space="preserve">Proponga actividades que promuevan un ejercicio de lectura comprensiva, de tal manera que se identifique el significado de las palabras y el sentido de los enunciados presentes en los textos. Se puede hacer un análisis de cada uno de las oraciones y luego  párrafos, para establecer las relaciones entre ellos para recuperar el sentido global del texto. 
Si cuenta con  Escuela Nueva 5°, remítase a la Unidad 1 – Guía 3 (págs. 26 a 33), allí encontrará actividades para fortalecer la comprensión lectora desde el reconocimiento del sentido de los textos propuestos.  
</v>
      </c>
      <c r="U15" s="24" t="str">
        <f>IF($B15='Formulario de Respuestas'!$D14,'Formulario de Respuestas'!$K14,"ES DIFERENTE")</f>
        <v>B</v>
      </c>
      <c r="V15" s="1" t="str">
        <f>IFERROR(VLOOKUP(CONCATENATE(U$1,U15),'Formulario de Preguntas'!$C$10:$FN$185,3,FALSE),"")</f>
        <v>Se le dificulta reconstruir el sentido del enunciado, dando como posible una información que no está presente en la historia, y que correspondería más al ámbito de lo inferencial.</v>
      </c>
      <c r="W15" s="1" t="str">
        <f>IFERROR(VLOOKUP(CONCATENATE(U$1,U15),'Formulario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15" s="24" t="str">
        <f>IF($B15='Formulario de Respuestas'!$D14,'Formulario de Respuestas'!$L14,"ES DIFERENTE")</f>
        <v>D</v>
      </c>
      <c r="Y15" s="1" t="str">
        <f>IFERROR(VLOOKUP(CONCATENATE(X$1,X15),'Formulario de Preguntas'!$C$10:$FN$185,3,FALSE),"")</f>
        <v xml:space="preserve">Posiblemente, reconoce algunos sucesos de la narración pero de manera fragmentada, confundiendo los sucesos veraces con los que se alejan del sentido literal. </v>
      </c>
      <c r="Z15" s="1" t="str">
        <f>IFERROR(VLOOKUP(CONCATENATE(X$1,X15),'Formulario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15" s="24" t="str">
        <f>IF($B15='Formulario de Respuestas'!$D14,'Formulario de Respuestas'!$M14,"ES DIFERENTE")</f>
        <v>A</v>
      </c>
      <c r="AB15" s="1" t="str">
        <f>IFERROR(VLOOKUP(CONCATENATE(AA$1,AA15),'Formulario de Preguntas'!$C$10:$FN$185,3,FALSE),"")</f>
        <v>Posiblemente, recupera información parcial del texto;  sin embargo, no tiene en cuenta toda la información presentada en él.</v>
      </c>
      <c r="AC15" s="1" t="str">
        <f>IFERROR(VLOOKUP(CONCATENATE(AA$1,AA15),'Formulario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15" s="24" t="str">
        <f>IF($B15='Formulario de Respuestas'!$D14,'Formulario de Respuestas'!$N14,"ES DIFERENTE")</f>
        <v>A</v>
      </c>
      <c r="AE15" s="1" t="str">
        <f>IFERROR(VLOOKUP(CONCATENATE(AD$1,AD15),'Formulario de Preguntas'!$C$10:$FN$185,3,FALSE),"")</f>
        <v>Posiblemente, compara los dos textos y reconoce en ellos similitudes en cuanto a los personajes mencionados. Sin embargo,  no tiene en cuenta la estructura de cada uno o el concepto: conflicto.</v>
      </c>
      <c r="AF15" s="1" t="str">
        <f>IFERROR(VLOOKUP(CONCATENATE(AD$1,AD15),'Formulario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15" s="24" t="str">
        <f>IF($B15='Formulario de Respuestas'!$D14,'Formulario de Respuestas'!$O14,"ES DIFERENTE")</f>
        <v>C</v>
      </c>
      <c r="AH15" s="1" t="str">
        <f>IFERROR(VLOOKUP(CONCATENATE(AG$1,AG15),'Formulario de Preguntas'!$C$10:$FN$185,3,FALSE),"")</f>
        <v>Probablemente, desconoce el concepto de ortografía y en sí, el uso del diccionario, que no le permite establecer una asociación adecuada entre la información que brinda la fuente y el propósito de su consulta.</v>
      </c>
      <c r="AI15" s="1" t="str">
        <f>IFERROR(VLOOKUP(CONCATENATE(AG$1,AG15),'Formulario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15" s="24" t="str">
        <f>IF($B15='Formulario de Respuestas'!$D14,'Formulario de Respuestas'!$P14,"ES DIFERENTE")</f>
        <v>D</v>
      </c>
      <c r="AK15" s="1" t="str">
        <f>IFERROR(VLOOKUP(CONCATENATE(AJ$1,AJ15),'Formulario de Preguntas'!$C$10:$FN$185,3,FALSE),"")</f>
        <v>Presenta confusión entre las siluetas textuales y la intención propia que diferencia sustancialmente a la poesía del mito.</v>
      </c>
      <c r="AL15" s="1" t="str">
        <f>IFERROR(VLOOKUP(CONCATENATE(AJ$1,AJ15),'Formulario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15" s="24" t="str">
        <f>IF($B15='Formulario de Respuestas'!$D14,'Formulario de Respuestas'!$Q14,"ES DIFERENTE")</f>
        <v>D</v>
      </c>
      <c r="AN15" s="1" t="str">
        <f>IFERROR(VLOOKUP(CONCATENATE(AM$1,AM15),'Formulario de Preguntas'!$C$10:$FN$185,3,FALSE),"")</f>
        <v>Posiblemente, planea la escritura de un texto informativo; sin embargo, no tiene  en cuenta las características propias de la noticia, como la objetividad para contar los hechos.</v>
      </c>
      <c r="AO15" s="1" t="str">
        <f>IFERROR(VLOOKUP(CONCATENATE(AM$1,AM15),'Formulario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5" s="24" t="str">
        <f>IF($B15='Formulario de Respuestas'!$D14,'Formulario de Respuestas'!$R14,"ES DIFERENTE")</f>
        <v>A</v>
      </c>
      <c r="AQ15" s="1" t="str">
        <f>IFERROR(VLOOKUP(CONCATENATE(AP$1,AP15),'Formulario de Preguntas'!$C$10:$FN$185,3,FALSE),"")</f>
        <v xml:space="preserve">Es posible que aunque el estudiante comprenda la información que expresan las viñetas, le dé más valor a la acción del personaje de la última viñeta. </v>
      </c>
      <c r="AR15" s="1" t="str">
        <f>IFERROR(VLOOKUP(CONCATENATE(AP$1,AP15),'Formulario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5" s="24" t="str">
        <f>IF($B15='Formulario de Respuestas'!$D14,'Formulario de Respuestas'!$S14,"ES DIFERENTE")</f>
        <v>C</v>
      </c>
      <c r="AT15" s="1" t="str">
        <f>IFERROR(VLOOKUP(CONCATENATE(AS$1,AS15),'Formulario de Preguntas'!$C$10:$FN$185,3,FALSE),"")</f>
        <v xml:space="preserve"> Es probable que conozca el uso de los conectores. Sin embargo, no ubica su función dentro del contexto del fragmento propuesto.</v>
      </c>
      <c r="AU15" s="1" t="str">
        <f>IFERROR(VLOOKUP(CONCATENATE(AS$1,AS15),'Formulario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5" s="24" t="str">
        <f>IF($B15='Formulario de Respuestas'!$D14,'Formulario de Respuestas'!$T14,"ES DIFERENTE")</f>
        <v>A</v>
      </c>
      <c r="AW15" s="1" t="str">
        <f>IFERROR(VLOOKUP(CONCATENATE(AV$1,AV15),'Formulario de Preguntas'!$C$10:$FN$185,3,FALSE),"")</f>
        <v xml:space="preserve">Posiblemente no reconoce la intencionalidad del  texto en el contexto de la situación comunicativa propuesta. Lo anterior puede ser por   no identificar las expectativas de los interlocutores. </v>
      </c>
      <c r="AX15" s="1" t="str">
        <f>IFERROR(VLOOKUP(CONCATENATE(AV$1,AV15),'Formulario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5" s="24" t="str">
        <f>IF($B15='Formulario de Respuestas'!$D14,'Formulario de Respuestas'!$U14,"ES DIFERENTE")</f>
        <v>D</v>
      </c>
      <c r="AZ15" s="1" t="str">
        <f>IFERROR(VLOOKUP(CONCATENATE(AY$1,AY15),'Formulario de Preguntas'!$C$10:$FN$185,3,FALSE),"")</f>
        <v>No reconoce las características del texto expositivo y las relaciona con una argumentación, sin tener en cuenta elementos como la estructura y la intencionalidad que los diferencia.</v>
      </c>
      <c r="BA15" s="1" t="str">
        <f>IFERROR(VLOOKUP(CONCATENATE(AY$1,AY15),'Formulario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15" s="24" t="str">
        <f>IF($B15='Formulario de Respuestas'!$D14,'Formulario de Respuestas'!$V14,"ES DIFERENTE")</f>
        <v>B</v>
      </c>
      <c r="BC15" s="1" t="str">
        <f>IFERROR(VLOOKUP(CONCATENATE(BB$1,BB15),'Formulario de Preguntas'!$C$10:$FN$185,3,FALSE),"")</f>
        <v>Posiblemente no identifica el sentido del enunciado en el texto. Una razón probable es que no lo relaciona con  la información previa y posterior que se presenta en el mismo.</v>
      </c>
      <c r="BD15" s="1" t="str">
        <f>IFERROR(VLOOKUP(CONCATENATE(BB$1,BB15),'Formulario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15" s="24" t="str">
        <f>IF($B15='Formulario de Respuestas'!$D14,'Formulario de Respuestas'!$W14,"ES DIFERENTE")</f>
        <v>C</v>
      </c>
      <c r="BF15" s="1" t="str">
        <f>IFERROR(VLOOKUP(CONCATENATE(BE$1,BE15),'Formulario de Preguntas'!$C$10:$FN$185,3,FALSE),"")</f>
        <v xml:space="preserve"> Es probable que presente dificultades en  el reconocimiento de la información presentada por el texto poético y anticipe información que no se puede inferir en el texto.</v>
      </c>
      <c r="BG15" s="1" t="str">
        <f>IFERROR(VLOOKUP(CONCATENATE(BE$1,BE15),'Formulario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15" s="24" t="str">
        <f>IF($B15='Formulario de Respuestas'!$D14,'Formulario de Respuestas'!$X14,"ES DIFERENTE")</f>
        <v>B</v>
      </c>
      <c r="BI15" s="1" t="str">
        <f>IFERROR(VLOOKUP(CONCATENATE(BH$1,BH15),'Formulario de Preguntas'!$C$10:$FN$185,3,FALSE),"")</f>
        <v>Reconoce y jerarquiza las acciones de los personajes pues asocia correctamente una de estas, con la acción determinante que responde correctamente a la pregunta formulada.</v>
      </c>
      <c r="BJ15" s="1" t="str">
        <f>IFERROR(VLOOKUP(CONCATENATE(BH$1,BH15),'Formulario de Preguntas'!$C$10:$FN$185,4,FALSE),"")</f>
        <v>RESPUESTA CORRECTA</v>
      </c>
      <c r="BL15" s="26" t="str">
        <f>IF($B15='Formulario de Respuestas'!$D14,'Formulario de Respuestas'!$Y14,"ES DIFERENTE")</f>
        <v>B</v>
      </c>
      <c r="BM15" s="1" t="str">
        <f>IFERROR(VLOOKUP(CONCATENATE(BL$1,BL15),'Formulario de Preguntas'!$C$10:$FN$185,3,FALSE),"")</f>
        <v xml:space="preserve">Posiblemente, no jerarquiza las acciones de los personajes pues no asocia correctamente algunas de ellas, impidiendo que responda por las acciones de uno de los personajes. </v>
      </c>
      <c r="BN15" s="1" t="str">
        <f>IFERROR(VLOOKUP(CONCATENATE(BL$1,BL15),'Formulario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15" s="26" t="str">
        <f>IF($B15='Formulario de Respuestas'!$D14,'Formulario de Respuestas'!$Z14,"ES DIFERENTE")</f>
        <v>D</v>
      </c>
      <c r="BP15" s="1" t="str">
        <f>IFERROR(VLOOKUP(CONCATENATE(BO$1,BO15),'Formulario de Preguntas'!$C$10:$FN$185,3,FALSE),"")</f>
        <v xml:space="preserve">Es probable que no comprenda el sentido literal de una frase en el texto. Por lo tanto, asume que la característica que se refiere a “suntuoso” hace alusión a algo antiguo. </v>
      </c>
      <c r="BQ15" s="1" t="str">
        <f>IFERROR(VLOOKUP(CONCATENATE(BO$1,BO15),'Formulario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15" s="26" t="str">
        <f>IF($B15='Formulario de Respuestas'!$D14,'Formulario de Respuestas'!$AA14,"ES DIFERENTE")</f>
        <v>A</v>
      </c>
      <c r="BS15" s="1" t="str">
        <f>IFERROR(VLOOKUP(CONCATENATE(BR$1,BR15),'Formulario de Preguntas'!$C$10:$FN$185,3,FALSE),"")</f>
        <v xml:space="preserve">Es probable que no reconozca los marcadores de tiempo usados para iniciar los textos narrativos y no pueda establecer temporalmente dónde se quiere ubicar el relato. </v>
      </c>
      <c r="BT15" s="1" t="str">
        <f>IFERROR(VLOOKUP(CONCATENATE(BR$1,BR15),'Formulario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15" s="26" t="str">
        <f>IF($B15='Formulario de Respuestas'!$D14,'Formulario de Respuestas'!$AB14,"ES DIFERENTE")</f>
        <v>C</v>
      </c>
      <c r="BV15" s="1" t="str">
        <f>IFERROR(VLOOKUP(CONCATENATE(BU$1,BU15),'Formulario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5" s="1" t="str">
        <f>IFERROR(VLOOKUP(CONCATENATE(BU$1,BU15),'Formulario de Preguntas'!$C$10:$FN$185,4,FALSE),"")</f>
        <v>RESPUESTA CORRECTA</v>
      </c>
      <c r="BX15" s="26" t="str">
        <f>IF($B15='Formulario de Respuestas'!$D14,'Formulario de Respuestas'!$AC14,"ES DIFERENTE")</f>
        <v>D</v>
      </c>
      <c r="BY15" s="1" t="str">
        <f>IFERROR(VLOOKUP(CONCATENATE(BX$1,BX15),'Formulario de Preguntas'!$C$10:$FN$185,3,FALSE),"")</f>
        <v xml:space="preserve"> Es probable que el estudiante tenga dificultades para reconocer la información presentada en cada uno de los párrafos e incluya acciones que no aparecen allí.</v>
      </c>
      <c r="BZ15" s="1" t="str">
        <f>IFERROR(VLOOKUP(CONCATENATE(BX$1,BX15),'Formulario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15" s="26" t="str">
        <f>IF($B15='Formulario de Respuestas'!$D14,'Formulario de Respuestas'!$AD14,"ES DIFERENTE")</f>
        <v>A</v>
      </c>
      <c r="CB15" s="1" t="str">
        <f>IFERROR(VLOOKUP(CONCATENATE(CA$1,CA15),'Formulario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5" s="1" t="str">
        <f>IFERROR(VLOOKUP(CONCATENATE(CA$1,CA15),'Formulario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5" s="26" t="str">
        <f>IF($B15='Formulario de Respuestas'!$D14,'Formulario de Respuestas'!$AE14,"ES DIFERENTE")</f>
        <v>B</v>
      </c>
      <c r="CE15" s="1" t="str">
        <f>IFERROR(VLOOKUP(CONCATENATE(CD$1,CD15),'Formulario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5" s="1" t="str">
        <f>IFERROR(VLOOKUP(CONCATENATE(CD$1,CD15),'Formulario de Preguntas'!$C$10:$FN$185,4,FALSE),"")</f>
        <v>RESPUESTA CORRECTA</v>
      </c>
      <c r="CH15" s="1">
        <f t="shared" si="0"/>
        <v>3</v>
      </c>
      <c r="CI15" s="1">
        <f t="shared" si="1"/>
        <v>0.25</v>
      </c>
      <c r="CJ15" s="1">
        <f t="shared" si="2"/>
        <v>0.75</v>
      </c>
      <c r="CK15" s="1">
        <f>COUNTIF('Formulario de Respuestas'!$E14:$AE14,"A")</f>
        <v>8</v>
      </c>
      <c r="CL15" s="1">
        <f>COUNTIF('Formulario de Respuestas'!$E14:$AE14,"B")</f>
        <v>6</v>
      </c>
      <c r="CM15" s="1">
        <f>COUNTIF('Formulario de Respuestas'!$E14:$AE14,"C")</f>
        <v>4</v>
      </c>
      <c r="CN15" s="1">
        <f>COUNTIF('Formulario de Respuestas'!$E14:$AE14,"D")</f>
        <v>7</v>
      </c>
      <c r="CO15" s="1">
        <f>COUNTIF('Formulario de Respuestas'!$E14:$AE14,"E (RESPUESTA ANULADA)")</f>
        <v>0</v>
      </c>
    </row>
    <row r="16" spans="1:93" x14ac:dyDescent="0.25">
      <c r="A16" s="1" t="str">
        <f>'Formulario de Respuestas'!C15</f>
        <v>Sara María Paternina Fonseca</v>
      </c>
      <c r="B16" s="1">
        <f>'Formulario de Respuestas'!D15</f>
        <v>1102820337</v>
      </c>
      <c r="C16" s="24">
        <f>IF($B16='Formulario de Respuestas'!$D15,'Formulario de Respuestas'!$E15,"ES DIFERENTE")</f>
        <v>0</v>
      </c>
      <c r="D16" s="15" t="str">
        <f>IFERROR(VLOOKUP(CONCATENATE(C$1,C16),'Formulario de Preguntas'!$C$2:$FN$185,3,FALSE),"")</f>
        <v/>
      </c>
      <c r="E16" s="1" t="str">
        <f>IFERROR(VLOOKUP(CONCATENATE(C$1,C16),'Formulario de Preguntas'!$C$2:$FN$185,4,FALSE),"")</f>
        <v/>
      </c>
      <c r="F16" s="24">
        <f>IF($B16='Formulario de Respuestas'!$D15,'Formulario de Respuestas'!$F15,"ES DIFERENTE")</f>
        <v>0</v>
      </c>
      <c r="G16" s="1" t="str">
        <f>IFERROR(VLOOKUP(CONCATENATE(F$1,F16),'Formulario de Preguntas'!$C$2:$FN$185,3,FALSE),"")</f>
        <v/>
      </c>
      <c r="H16" s="1" t="str">
        <f>IFERROR(VLOOKUP(CONCATENATE(F$1,F16),'Formulario de Preguntas'!$C$2:$FN$185,4,FALSE),"")</f>
        <v/>
      </c>
      <c r="I16" s="24" t="str">
        <f>IF($B16='Formulario de Respuestas'!$D15,'Formulario de Respuestas'!$G15,"ES DIFERENTE")</f>
        <v>B</v>
      </c>
      <c r="J16" s="1" t="str">
        <f>IFERROR(VLOOKUP(CONCATENATE(I$1,I16),'Formulario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6" s="1" t="str">
        <f>IFERROR(VLOOKUP(CONCATENATE(I$1,I16),'Formulario de Preguntas'!$C$10:$FN$185,4,FALSE),"")</f>
        <v>RESPUESTA CORRECTA</v>
      </c>
      <c r="L16" s="24" t="str">
        <f>IF($B16='Formulario de Respuestas'!$D15,'Formulario de Respuestas'!$H15,"ES DIFERENTE")</f>
        <v>B</v>
      </c>
      <c r="M16" s="1" t="str">
        <f>IFERROR(VLOOKUP(CONCATENATE(L$1,L16),'Formulario de Preguntas'!$C$10:$FN$185,3,FALSE),"")</f>
        <v>Realiza una lectura en la que infiere información que no es representada en el texto.</v>
      </c>
      <c r="N16" s="1" t="str">
        <f>IFERROR(VLOOKUP(CONCATENATE(L$1,L16),'Formulario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6" s="24" t="str">
        <f>IF($B16='Formulario de Respuestas'!$D15,'Formulario de Respuestas'!$I15,"ES DIFERENTE")</f>
        <v>A</v>
      </c>
      <c r="P16" s="1" t="str">
        <f>IFERROR(VLOOKUP(CONCATENATE(O$1,O16),'Formulario de Preguntas'!$C$10:$FN$185,3,FALSE),"")</f>
        <v>Es probable que el estudiante presente dificultades en identificar la información que delimita la secuencia narrativa (Inicio – nudo – desenlace) dado que en la opción, se alternan los sucesos, sin seguir la secuencia.</v>
      </c>
      <c r="Q16" s="1" t="str">
        <f>IFERROR(VLOOKUP(CONCATENATE(O$1,O16),'Formulario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6" s="24" t="str">
        <f>IF($B16='Formulario de Respuestas'!$D15,'Formulario de Respuestas'!$J15,"ES DIFERENTE")</f>
        <v>A</v>
      </c>
      <c r="S16" s="1" t="str">
        <f>IFERROR(VLOOKUP(CONCATENATE(R$1,R16),'Formulario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6" s="1" t="str">
        <f>IFERROR(VLOOKUP(CONCATENATE(R$1,R16),'Formulario de Preguntas'!$C$10:$FN$185,4,FALSE),"")</f>
        <v>RESPUESTA CORRECTA</v>
      </c>
      <c r="U16" s="24" t="str">
        <f>IF($B16='Formulario de Respuestas'!$D15,'Formulario de Respuestas'!$K15,"ES DIFERENTE")</f>
        <v>D</v>
      </c>
      <c r="V16" s="1" t="str">
        <f>IFERROR(VLOOKUP(CONCATENATE(U$1,U16),'Formulario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6" s="1" t="str">
        <f>IFERROR(VLOOKUP(CONCATENATE(U$1,U16),'Formulario de Preguntas'!$C$10:$FN$185,4,FALSE),"")</f>
        <v>RESPUESTA CORRECTA</v>
      </c>
      <c r="X16" s="24" t="str">
        <f>IF($B16='Formulario de Respuestas'!$D15,'Formulario de Respuestas'!$L15,"ES DIFERENTE")</f>
        <v>C</v>
      </c>
      <c r="Y16" s="1" t="str">
        <f>IFERROR(VLOOKUP(CONCATENATE(X$1,X16),'Formulario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6" s="1" t="str">
        <f>IFERROR(VLOOKUP(CONCATENATE(X$1,X16),'Formulario de Preguntas'!$C$10:$FN$185,4,FALSE),"")</f>
        <v>RESPUESTA CORRECTA</v>
      </c>
      <c r="AA16" s="24" t="str">
        <f>IF($B16='Formulario de Respuestas'!$D15,'Formulario de Respuestas'!$M15,"ES DIFERENTE")</f>
        <v>D</v>
      </c>
      <c r="AB16" s="1" t="str">
        <f>IFERROR(VLOOKUP(CONCATENATE(AA$1,AA16),'Formulario de Preguntas'!$C$10:$FN$185,3,FALSE),"")</f>
        <v>Posiblemente recupera información parcial del texto; sin embargo, infiere información que no se deduce del texto y que no da cuenta de las relaciones planteadas.</v>
      </c>
      <c r="AC16" s="1" t="str">
        <f>IFERROR(VLOOKUP(CONCATENATE(AA$1,AA16),'Formulario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16" s="24" t="str">
        <f>IF($B16='Formulario de Respuestas'!$D15,'Formulario de Respuestas'!$N15,"ES DIFERENTE")</f>
        <v>C</v>
      </c>
      <c r="AE16" s="1" t="str">
        <f>IFERROR(VLOOKUP(CONCATENATE(AD$1,AD16),'Formulario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6" s="1" t="str">
        <f>IFERROR(VLOOKUP(CONCATENATE(AD$1,AD16),'Formulario de Preguntas'!$C$10:$FN$185,4,FALSE),"")</f>
        <v>RESPUESTA CORRECTA</v>
      </c>
      <c r="AG16" s="24" t="str">
        <f>IF($B16='Formulario de Respuestas'!$D15,'Formulario de Respuestas'!$O15,"ES DIFERENTE")</f>
        <v>D</v>
      </c>
      <c r="AH16" s="1" t="str">
        <f>IFERROR(VLOOKUP(CONCATENATE(AG$1,AG16),'Formulario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16" s="1" t="str">
        <f>IFERROR(VLOOKUP(CONCATENATE(AG$1,AG16),'Formulario de Preguntas'!$C$10:$FN$185,4,FALSE),"")</f>
        <v>RESPUESTA CORRECTA</v>
      </c>
      <c r="AJ16" s="24" t="str">
        <f>IF($B16='Formulario de Respuestas'!$D15,'Formulario de Respuestas'!$P15,"ES DIFERENTE")</f>
        <v>C</v>
      </c>
      <c r="AK16" s="1" t="str">
        <f>IFERROR(VLOOKUP(CONCATENATE(AJ$1,AJ16),'Formulario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6" s="1" t="str">
        <f>IFERROR(VLOOKUP(CONCATENATE(AJ$1,AJ16),'Formulario de Preguntas'!$C$10:$FN$185,4,FALSE),"")</f>
        <v>RESPUESTA CORRECTA</v>
      </c>
      <c r="AM16" s="24" t="str">
        <f>IF($B16='Formulario de Respuestas'!$D15,'Formulario de Respuestas'!$Q15,"ES DIFERENTE")</f>
        <v>D</v>
      </c>
      <c r="AN16" s="1" t="str">
        <f>IFERROR(VLOOKUP(CONCATENATE(AM$1,AM16),'Formulario de Preguntas'!$C$10:$FN$185,3,FALSE),"")</f>
        <v>Posiblemente, planea la escritura de un texto informativo; sin embargo, no tiene  en cuenta las características propias de la noticia, como la objetividad para contar los hechos.</v>
      </c>
      <c r="AO16" s="1" t="str">
        <f>IFERROR(VLOOKUP(CONCATENATE(AM$1,AM16),'Formulario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16" s="24" t="str">
        <f>IF($B16='Formulario de Respuestas'!$D15,'Formulario de Respuestas'!$R15,"ES DIFERENTE")</f>
        <v>A</v>
      </c>
      <c r="AQ16" s="1" t="str">
        <f>IFERROR(VLOOKUP(CONCATENATE(AP$1,AP16),'Formulario de Preguntas'!$C$10:$FN$185,3,FALSE),"")</f>
        <v xml:space="preserve">Es posible que aunque el estudiante comprenda la información que expresan las viñetas, le dé más valor a la acción del personaje de la última viñeta. </v>
      </c>
      <c r="AR16" s="1" t="str">
        <f>IFERROR(VLOOKUP(CONCATENATE(AP$1,AP16),'Formulario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6" s="24" t="str">
        <f>IF($B16='Formulario de Respuestas'!$D15,'Formulario de Respuestas'!$S15,"ES DIFERENTE")</f>
        <v>A</v>
      </c>
      <c r="AT16" s="1" t="str">
        <f>IFERROR(VLOOKUP(CONCATENATE(AS$1,AS16),'Formulario de Preguntas'!$C$10:$FN$185,3,FALSE),"")</f>
        <v>Es probable que conozca el uso de los conectores. Sin embargo, no ubica su función dentro del contexto del fragmento propuesto.</v>
      </c>
      <c r="AU16" s="1" t="str">
        <f>IFERROR(VLOOKUP(CONCATENATE(AS$1,AS16),'Formulario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6" s="24" t="str">
        <f>IF($B16='Formulario de Respuestas'!$D15,'Formulario de Respuestas'!$T15,"ES DIFERENTE")</f>
        <v>C</v>
      </c>
      <c r="AW16" s="1" t="str">
        <f>IFERROR(VLOOKUP(CONCATENATE(AV$1,AV16),'Formulario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6" s="1" t="str">
        <f>IFERROR(VLOOKUP(CONCATENATE(AV$1,AV16),'Formulario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6" s="24" t="str">
        <f>IF($B16='Formulario de Respuestas'!$D15,'Formulario de Respuestas'!$U15,"ES DIFERENTE")</f>
        <v>A</v>
      </c>
      <c r="AZ16" s="1" t="str">
        <f>IFERROR(VLOOKUP(CONCATENATE(AY$1,AY16),'Formulario de Preguntas'!$C$10:$FN$185,3,FALSE),"")</f>
        <v>No reconoce las características del texto expositivo  y solamente reconoce el recurso de la descripción, sin tener en cuenta la estructura, la intención comunicativa y los índices presentes en el texto.</v>
      </c>
      <c r="BA16" s="1" t="str">
        <f>IFERROR(VLOOKUP(CONCATENATE(AY$1,AY16),'Formulario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6" s="24" t="str">
        <f>IF($B16='Formulario de Respuestas'!$D15,'Formulario de Respuestas'!$V15,"ES DIFERENTE")</f>
        <v>C</v>
      </c>
      <c r="BC16" s="1" t="str">
        <f>IFERROR(VLOOKUP(CONCATENATE(BB$1,BB16),'Formulario de Preguntas'!$C$10:$FN$185,3,FALSE),"")</f>
        <v>Posiblemente no identifica el sentido del enunciado en el texto. Una razón probable es que no lo relaciona con  la información previa y posterior que se presenta en el mismo.</v>
      </c>
      <c r="BD16" s="1" t="str">
        <f>IFERROR(VLOOKUP(CONCATENATE(BB$1,BB16),'Formulario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6" s="24" t="str">
        <f>IF($B16='Formulario de Respuestas'!$D15,'Formulario de Respuestas'!$W15,"ES DIFERENTE")</f>
        <v>A</v>
      </c>
      <c r="BF16" s="1" t="str">
        <f>IFERROR(VLOOKUP(CONCATENATE(BE$1,BE16),'Formulario de Preguntas'!$C$10:$FN$185,3,FALSE),"")</f>
        <v>Es probable que presente dificultades al reconocer el sentido del texto y asocia una frase estéticamente elaborada con una situación coloquial que se aleja del contexto del poema.</v>
      </c>
      <c r="BG16" s="1" t="str">
        <f>IFERROR(VLOOKUP(CONCATENATE(BE$1,BE16),'Formulario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6" s="24" t="str">
        <f>IF($B16='Formulario de Respuestas'!$D15,'Formulario de Respuestas'!$X15,"ES DIFERENTE")</f>
        <v>C</v>
      </c>
      <c r="BI16" s="1" t="str">
        <f>IFERROR(VLOOKUP(CONCATENATE(BH$1,BH16),'Formulario de Preguntas'!$C$10:$FN$185,3,FALSE),"")</f>
        <v xml:space="preserve">  Posiblemente, no establece el sentido de las acciones descritas pues no las asocia con el estado de ánimo descrito para la princesa.</v>
      </c>
      <c r="BJ16" s="1" t="str">
        <f>IFERROR(VLOOKUP(CONCATENATE(BH$1,BH16),'Formulario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6" s="26" t="str">
        <f>IF($B16='Formulario de Respuestas'!$D15,'Formulario de Respuestas'!$Y15,"ES DIFERENTE")</f>
        <v>C</v>
      </c>
      <c r="BM16" s="1" t="str">
        <f>IFERROR(VLOOKUP(CONCATENATE(BL$1,BL16),'Formulario de Preguntas'!$C$10:$FN$185,3,FALSE),"")</f>
        <v>Identifica información literal en la narración, permitiéndole reconocer  las acciones de los personajes pues asocia correctamente una de estas, con la acción determinante que responde correctamente a la pregunta formulada.</v>
      </c>
      <c r="BN16" s="1" t="str">
        <f>IFERROR(VLOOKUP(CONCATENATE(BL$1,BL16),'Formulario de Preguntas'!$C$10:$FN$185,4,FALSE),"")</f>
        <v>RESPUESTA CORRECTA</v>
      </c>
      <c r="BO16" s="26" t="str">
        <f>IF($B16='Formulario de Respuestas'!$D15,'Formulario de Respuestas'!$Z15,"ES DIFERENTE")</f>
        <v>C</v>
      </c>
      <c r="BP16" s="1" t="str">
        <f>IFERROR(VLOOKUP(CONCATENATE(BO$1,BO16),'Formulario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6" s="1" t="str">
        <f>IFERROR(VLOOKUP(CONCATENATE(BO$1,BO16),'Formulario de Preguntas'!$C$10:$FN$185,4,FALSE),"")</f>
        <v>RESPUESTA CORRECTA</v>
      </c>
      <c r="BR16" s="26" t="str">
        <f>IF($B16='Formulario de Respuestas'!$D15,'Formulario de Respuestas'!$AA15,"ES DIFERENTE")</f>
        <v>D</v>
      </c>
      <c r="BS16" s="1" t="str">
        <f>IFERROR(VLOOKUP(CONCATENATE(BR$1,BR16),'Formulario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6" s="1" t="str">
        <f>IFERROR(VLOOKUP(CONCATENATE(BR$1,BR16),'Formulario de Preguntas'!$C$10:$FN$185,4,FALSE),"")</f>
        <v>RESPUESTA CORRECTA</v>
      </c>
      <c r="BU16" s="26" t="str">
        <f>IF($B16='Formulario de Respuestas'!$D15,'Formulario de Respuestas'!$AB15,"ES DIFERENTE")</f>
        <v>A</v>
      </c>
      <c r="BV16" s="1" t="str">
        <f>IFERROR(VLOOKUP(CONCATENATE(BU$1,BU16),'Formulario de Preguntas'!$C$10:$FN$185,3,FALSE),"")</f>
        <v>Es probable el estudiante tenga dificultades en la comprensión literal de la lectura y esto le impide organizar cronológicamente el texto, para establecer exactamente las acciones que corresponden al inicio o a su fin.</v>
      </c>
      <c r="BW16" s="1" t="str">
        <f>IFERROR(VLOOKUP(CONCATENATE(BU$1,BU16),'Formulario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16" s="26" t="str">
        <f>IF($B16='Formulario de Respuestas'!$D15,'Formulario de Respuestas'!$AC15,"ES DIFERENTE")</f>
        <v>B</v>
      </c>
      <c r="BY16" s="1" t="str">
        <f>IFERROR(VLOOKUP(CONCATENATE(BX$1,BX16),'Formulario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6" s="1" t="str">
        <f>IFERROR(VLOOKUP(CONCATENATE(BX$1,BX16),'Formulario de Preguntas'!$C$10:$FN$185,4,FALSE),"")</f>
        <v>RESPUESTA CORRECTA</v>
      </c>
      <c r="CA16" s="26" t="str">
        <f>IF($B16='Formulario de Respuestas'!$D15,'Formulario de Respuestas'!$AD15,"ES DIFERENTE")</f>
        <v>C</v>
      </c>
      <c r="CB16" s="1" t="str">
        <f>IFERROR(VLOOKUP(CONCATENATE(CA$1,CA16),'Formulario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16" s="1" t="str">
        <f>IFERROR(VLOOKUP(CONCATENATE(CA$1,CA16),'Formulario de Preguntas'!$C$10:$FN$185,4,FALSE),"")</f>
        <v>RESPUESTA CORRECTA</v>
      </c>
      <c r="CD16" s="26" t="str">
        <f>IF($B16='Formulario de Respuestas'!$D15,'Formulario de Respuestas'!$AE15,"ES DIFERENTE")</f>
        <v>B</v>
      </c>
      <c r="CE16" s="1" t="str">
        <f>IFERROR(VLOOKUP(CONCATENATE(CD$1,CD16),'Formulario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6" s="1" t="str">
        <f>IFERROR(VLOOKUP(CONCATENATE(CD$1,CD16),'Formulario de Preguntas'!$C$10:$FN$185,4,FALSE),"")</f>
        <v>RESPUESTA CORRECTA</v>
      </c>
      <c r="CH16" s="1">
        <f t="shared" si="0"/>
        <v>13</v>
      </c>
      <c r="CI16" s="1">
        <f t="shared" si="1"/>
        <v>0.25</v>
      </c>
      <c r="CJ16" s="1">
        <f t="shared" si="2"/>
        <v>3.25</v>
      </c>
      <c r="CK16" s="1">
        <f>COUNTIF('Formulario de Respuestas'!$E15:$AE15,"A")</f>
        <v>7</v>
      </c>
      <c r="CL16" s="1">
        <f>COUNTIF('Formulario de Respuestas'!$E15:$AE15,"B")</f>
        <v>4</v>
      </c>
      <c r="CM16" s="1">
        <f>COUNTIF('Formulario de Respuestas'!$E15:$AE15,"C")</f>
        <v>9</v>
      </c>
      <c r="CN16" s="1">
        <f>COUNTIF('Formulario de Respuestas'!$E15:$AE15,"D")</f>
        <v>5</v>
      </c>
      <c r="CO16" s="1">
        <f>COUNTIF('Formulario de Respuestas'!$E15:$AE15,"E (RESPUESTA ANULADA)")</f>
        <v>0</v>
      </c>
    </row>
    <row r="17" spans="1:93" x14ac:dyDescent="0.25">
      <c r="A17" s="1" t="str">
        <f>'Formulario de Respuestas'!C16</f>
        <v>Luisa Fernanda Paternina Soto</v>
      </c>
      <c r="B17" s="1">
        <f>'Formulario de Respuestas'!D16</f>
        <v>1104009047</v>
      </c>
      <c r="C17" s="24">
        <f>IF($B17='Formulario de Respuestas'!$D16,'Formulario de Respuestas'!$E16,"ES DIFERENTE")</f>
        <v>0</v>
      </c>
      <c r="D17" s="15" t="str">
        <f>IFERROR(VLOOKUP(CONCATENATE(C$1,C17),'Formulario de Preguntas'!$C$2:$FN$185,3,FALSE),"")</f>
        <v/>
      </c>
      <c r="E17" s="1" t="str">
        <f>IFERROR(VLOOKUP(CONCATENATE(C$1,C17),'Formulario de Preguntas'!$C$2:$FN$185,4,FALSE),"")</f>
        <v/>
      </c>
      <c r="F17" s="24">
        <f>IF($B17='Formulario de Respuestas'!$D16,'Formulario de Respuestas'!$F16,"ES DIFERENTE")</f>
        <v>0</v>
      </c>
      <c r="G17" s="1" t="str">
        <f>IFERROR(VLOOKUP(CONCATENATE(F$1,F17),'Formulario de Preguntas'!$C$2:$FN$185,3,FALSE),"")</f>
        <v/>
      </c>
      <c r="H17" s="1" t="str">
        <f>IFERROR(VLOOKUP(CONCATENATE(F$1,F17),'Formulario de Preguntas'!$C$2:$FN$185,4,FALSE),"")</f>
        <v/>
      </c>
      <c r="I17" s="24" t="str">
        <f>IF($B17='Formulario de Respuestas'!$D16,'Formulario de Respuestas'!$G16,"ES DIFERENTE")</f>
        <v>D</v>
      </c>
      <c r="J17" s="1" t="str">
        <f>IFERROR(VLOOKUP(CONCATENATE(I$1,I17),'Formulario de Preguntas'!$C$10:$FN$185,3,FALSE),"")</f>
        <v>Probablemente  identifica el significado de la palabra dada en la opción, pero no tiene en cuenta el contexto de la expresión o no comprende el enunciado.</v>
      </c>
      <c r="K17" s="1" t="str">
        <f>IFERROR(VLOOKUP(CONCATENATE(I$1,I17),'Formulario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17" s="24" t="str">
        <f>IF($B17='Formulario de Respuestas'!$D16,'Formulario de Respuestas'!$H16,"ES DIFERENTE")</f>
        <v>C</v>
      </c>
      <c r="M17" s="1" t="str">
        <f>IFERROR(VLOOKUP(CONCATENATE(L$1,L17),'Formulario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7" s="1" t="str">
        <f>IFERROR(VLOOKUP(CONCATENATE(L$1,L17),'Formulario de Preguntas'!$C$10:$FN$185,4,FALSE),"")</f>
        <v>RESPUESTA CORRECTA</v>
      </c>
      <c r="O17" s="24" t="str">
        <f>IF($B17='Formulario de Respuestas'!$D16,'Formulario de Respuestas'!$I16,"ES DIFERENTE")</f>
        <v>A</v>
      </c>
      <c r="P17" s="1" t="str">
        <f>IFERROR(VLOOKUP(CONCATENATE(O$1,O17),'Formulario de Preguntas'!$C$10:$FN$185,3,FALSE),"")</f>
        <v>Es probable que el estudiante presente dificultades en identificar la información que delimita la secuencia narrativa (Inicio – nudo – desenlace) dado que en la opción, se alternan los sucesos, sin seguir la secuencia.</v>
      </c>
      <c r="Q17" s="1" t="str">
        <f>IFERROR(VLOOKUP(CONCATENATE(O$1,O17),'Formulario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7" s="24" t="str">
        <f>IF($B17='Formulario de Respuestas'!$D16,'Formulario de Respuestas'!$J16,"ES DIFERENTE")</f>
        <v>C</v>
      </c>
      <c r="S17" s="1" t="str">
        <f>IFERROR(VLOOKUP(CONCATENATE(R$1,R17),'Formulario de Preguntas'!$C$10:$FN$185,3,FALSE),"")</f>
        <v>Posiblemente, no reconstruye el sentido de los enunciados al no identificar su intencionalidad y  no establecer relaciones con la información previa que aparece en el texto.</v>
      </c>
      <c r="T17" s="1" t="str">
        <f>IFERROR(VLOOKUP(CONCATENATE(R$1,R17),'Formulario de Preguntas'!$C$10:$FN$185,4,FALSE),"")</f>
        <v xml:space="preserve">Proponga situaciones reales de comunicación en las cuales los estudiantes puedan anticipar y predecir el tipo de intervención que realizaría un interlocutor en la misma. Para esto se pueden usar contextos cercanos como la familia o  los amigos, y proponer una situación, por ejemplo: llegas a tu casa con una nota del profesor que tienen que firmar tu mamá o tu papá por tu mal comportamiento, ¿qué dirán cuando la reciban?, y si fuera una nota de felicitación o un encargo para llevar algo al colegio, ¿cuál sería su reacción?
Consulte en Escuela Nueva, Segunda Cartilla, la Guía 13- Vamos a entender y  a disfrutar los cuentos, pág. 38 a 46. 
</v>
      </c>
      <c r="U17" s="24" t="str">
        <f>IF($B17='Formulario de Respuestas'!$D16,'Formulario de Respuestas'!$K16,"ES DIFERENTE")</f>
        <v>D</v>
      </c>
      <c r="V17" s="1" t="str">
        <f>IFERROR(VLOOKUP(CONCATENATE(U$1,U17),'Formulario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7" s="1" t="str">
        <f>IFERROR(VLOOKUP(CONCATENATE(U$1,U17),'Formulario de Preguntas'!$C$10:$FN$185,4,FALSE),"")</f>
        <v>RESPUESTA CORRECTA</v>
      </c>
      <c r="X17" s="24" t="str">
        <f>IF($B17='Formulario de Respuestas'!$D16,'Formulario de Respuestas'!$L16,"ES DIFERENTE")</f>
        <v>C</v>
      </c>
      <c r="Y17" s="1" t="str">
        <f>IFERROR(VLOOKUP(CONCATENATE(X$1,X17),'Formulario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17" s="1" t="str">
        <f>IFERROR(VLOOKUP(CONCATENATE(X$1,X17),'Formulario de Preguntas'!$C$10:$FN$185,4,FALSE),"")</f>
        <v>RESPUESTA CORRECTA</v>
      </c>
      <c r="AA17" s="24" t="str">
        <f>IF($B17='Formulario de Respuestas'!$D16,'Formulario de Respuestas'!$M16,"ES DIFERENTE")</f>
        <v>B</v>
      </c>
      <c r="AB17" s="1" t="str">
        <f>IFERROR(VLOOKUP(CONCATENATE(AA$1,AA17),'Formulario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17" s="1" t="str">
        <f>IFERROR(VLOOKUP(CONCATENATE(AA$1,AA17),'Formulario de Preguntas'!$C$10:$FN$185,4,FALSE),"")</f>
        <v>RESPUESTA CORRECTA</v>
      </c>
      <c r="AD17" s="24" t="str">
        <f>IF($B17='Formulario de Respuestas'!$D16,'Formulario de Respuestas'!$N16,"ES DIFERENTE")</f>
        <v>C</v>
      </c>
      <c r="AE17" s="1" t="str">
        <f>IFERROR(VLOOKUP(CONCATENATE(AD$1,AD17),'Formulario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7" s="1" t="str">
        <f>IFERROR(VLOOKUP(CONCATENATE(AD$1,AD17),'Formulario de Preguntas'!$C$10:$FN$185,4,FALSE),"")</f>
        <v>RESPUESTA CORRECTA</v>
      </c>
      <c r="AG17" s="24" t="str">
        <f>IF($B17='Formulario de Respuestas'!$D16,'Formulario de Respuestas'!$O16,"ES DIFERENTE")</f>
        <v>A</v>
      </c>
      <c r="AH17" s="1" t="str">
        <f>IFERROR(VLOOKUP(CONCATENATE(AG$1,AG17),'Formulario de Preguntas'!$C$10:$FN$185,3,FALSE),"")</f>
        <v>Probablemente, desconoce el concepto de ortografía y en sí,  el   uso del diccionario, que no le permite establecer una asociación adecuada entre la información que brinda la fuente y el propósito de su consulta.</v>
      </c>
      <c r="AI17" s="1" t="str">
        <f>IFERROR(VLOOKUP(CONCATENATE(AG$1,AG17),'Formulario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7" s="24" t="str">
        <f>IF($B17='Formulario de Respuestas'!$D16,'Formulario de Respuestas'!$P16,"ES DIFERENTE")</f>
        <v>C</v>
      </c>
      <c r="AK17" s="1" t="str">
        <f>IFERROR(VLOOKUP(CONCATENATE(AJ$1,AJ17),'Formulario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7" s="1" t="str">
        <f>IFERROR(VLOOKUP(CONCATENATE(AJ$1,AJ17),'Formulario de Preguntas'!$C$10:$FN$185,4,FALSE),"")</f>
        <v>RESPUESTA CORRECTA</v>
      </c>
      <c r="AM17" s="24" t="str">
        <f>IF($B17='Formulario de Respuestas'!$D16,'Formulario de Respuestas'!$Q16,"ES DIFERENTE")</f>
        <v>B</v>
      </c>
      <c r="AN17" s="1" t="str">
        <f>IFERROR(VLOOKUP(CONCATENATE(AM$1,AM17),'Formulario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7" s="1" t="str">
        <f>IFERROR(VLOOKUP(CONCATENATE(AM$1,AM17),'Formulario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7" s="24" t="str">
        <f>IF($B17='Formulario de Respuestas'!$D16,'Formulario de Respuestas'!$R16,"ES DIFERENTE")</f>
        <v>A</v>
      </c>
      <c r="AQ17" s="1" t="str">
        <f>IFERROR(VLOOKUP(CONCATENATE(AP$1,AP17),'Formulario de Preguntas'!$C$10:$FN$185,3,FALSE),"")</f>
        <v xml:space="preserve">Es posible que aunque el estudiante comprenda la información que expresan las viñetas, le dé más valor a la acción del personaje de la última viñeta. </v>
      </c>
      <c r="AR17" s="1" t="str">
        <f>IFERROR(VLOOKUP(CONCATENATE(AP$1,AP17),'Formulario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7" s="24" t="str">
        <f>IF($B17='Formulario de Respuestas'!$D16,'Formulario de Respuestas'!$S16,"ES DIFERENTE")</f>
        <v>C</v>
      </c>
      <c r="AT17" s="1" t="str">
        <f>IFERROR(VLOOKUP(CONCATENATE(AS$1,AS17),'Formulario de Preguntas'!$C$10:$FN$185,3,FALSE),"")</f>
        <v xml:space="preserve"> Es probable que conozca el uso de los conectores. Sin embargo, no ubica su función dentro del contexto del fragmento propuesto.</v>
      </c>
      <c r="AU17" s="1" t="str">
        <f>IFERROR(VLOOKUP(CONCATENATE(AS$1,AS17),'Formulario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17" s="24" t="str">
        <f>IF($B17='Formulario de Respuestas'!$D16,'Formulario de Respuestas'!$T16,"ES DIFERENTE")</f>
        <v>D</v>
      </c>
      <c r="AW17" s="1" t="str">
        <f>IFERROR(VLOOKUP(CONCATENATE(AV$1,AV17),'Formulario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17" s="1" t="str">
        <f>IFERROR(VLOOKUP(CONCATENATE(AV$1,AV17),'Formulario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17" s="24" t="str">
        <f>IF($B17='Formulario de Respuestas'!$D16,'Formulario de Respuestas'!$U16,"ES DIFERENTE")</f>
        <v>A</v>
      </c>
      <c r="AZ17" s="1" t="str">
        <f>IFERROR(VLOOKUP(CONCATENATE(AY$1,AY17),'Formulario de Preguntas'!$C$10:$FN$185,3,FALSE),"")</f>
        <v>No reconoce las características del texto expositivo  y solamente reconoce el recurso de la descripción, sin tener en cuenta la estructura, la intención comunicativa y los índices presentes en el texto.</v>
      </c>
      <c r="BA17" s="1" t="str">
        <f>IFERROR(VLOOKUP(CONCATENATE(AY$1,AY17),'Formulario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7" s="24" t="str">
        <f>IF($B17='Formulario de Respuestas'!$D16,'Formulario de Respuestas'!$V16,"ES DIFERENTE")</f>
        <v>C</v>
      </c>
      <c r="BC17" s="1" t="str">
        <f>IFERROR(VLOOKUP(CONCATENATE(BB$1,BB17),'Formulario de Preguntas'!$C$10:$FN$185,3,FALSE),"")</f>
        <v>Posiblemente no identifica el sentido del enunciado en el texto. Una razón probable es que no lo relaciona con  la información previa y posterior que se presenta en el mismo.</v>
      </c>
      <c r="BD17" s="1" t="str">
        <f>IFERROR(VLOOKUP(CONCATENATE(BB$1,BB17),'Formulario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17" s="24" t="str">
        <f>IF($B17='Formulario de Respuestas'!$D16,'Formulario de Respuestas'!$W16,"ES DIFERENTE")</f>
        <v>B</v>
      </c>
      <c r="BF17" s="1" t="str">
        <f>IFERROR(VLOOKUP(CONCATENATE(BE$1,BE17),'Formulario de Preguntas'!$C$10:$FN$185,3,FALSE),"")</f>
        <v xml:space="preserve">Es probable que presente dificultades en  el reconocimiento de la información presentada por el texto poético y anticipe información que no se puede inferir en el texto. </v>
      </c>
      <c r="BG17" s="1" t="str">
        <f>IFERROR(VLOOKUP(CONCATENATE(BE$1,BE17),'Formulario de Preguntas'!$C$10:$FN$185,4,FALSE),"")</f>
        <v>Establezca con los estudiantes cuáles pueden ser las intenciones de los poetas a la hora de construir imágenes poéticas por medio de las figuras literarias. Proponga algunas a los estudiantes y permítales que ellos también las inventen a partir de una situación u objeto. 
Consulte en Escuela Nueva, Primera Cartilla, la Guía 4- Cuando el orden de las palabras no cambia el sentido, pág. 38 a 43. Allí encontrará elementos para la interpretación de textos poéticos.</v>
      </c>
      <c r="BH17" s="24" t="str">
        <f>IF($B17='Formulario de Respuestas'!$D16,'Formulario de Respuestas'!$X16,"ES DIFERENTE")</f>
        <v>C</v>
      </c>
      <c r="BI17" s="1" t="str">
        <f>IFERROR(VLOOKUP(CONCATENATE(BH$1,BH17),'Formulario de Preguntas'!$C$10:$FN$185,3,FALSE),"")</f>
        <v xml:space="preserve">  Posiblemente, no establece el sentido de las acciones descritas pues no las asocia con el estado de ánimo descrito para la princesa.</v>
      </c>
      <c r="BJ17" s="1" t="str">
        <f>IFERROR(VLOOKUP(CONCATENATE(BH$1,BH17),'Formulario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17" s="26" t="str">
        <f>IF($B17='Formulario de Respuestas'!$D16,'Formulario de Respuestas'!$Y16,"ES DIFERENTE")</f>
        <v>B</v>
      </c>
      <c r="BM17" s="1" t="str">
        <f>IFERROR(VLOOKUP(CONCATENATE(BL$1,BL17),'Formulario de Preguntas'!$C$10:$FN$185,3,FALSE),"")</f>
        <v xml:space="preserve">Posiblemente, no jerarquiza las acciones de los personajes pues no asocia correctamente algunas de ellas, impidiendo que responda por las acciones de uno de los personajes. </v>
      </c>
      <c r="BN17" s="1" t="str">
        <f>IFERROR(VLOOKUP(CONCATENATE(BL$1,BL17),'Formulario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17" s="26" t="str">
        <f>IF($B17='Formulario de Respuestas'!$D16,'Formulario de Respuestas'!$Z16,"ES DIFERENTE")</f>
        <v>A</v>
      </c>
      <c r="BP17" s="1" t="str">
        <f>IFERROR(VLOOKUP(CONCATENATE(BO$1,BO17),'Formulario de Preguntas'!$C$10:$FN$185,3,FALSE),"")</f>
        <v xml:space="preserve">Es probable que no comprenda el sentido literal de todo el texto. Por esta razón, confunde la expresión subrayada por una contraria. </v>
      </c>
      <c r="BQ17" s="1" t="str">
        <f>IFERROR(VLOOKUP(CONCATENATE(BO$1,BO17),'Formulario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7" s="26" t="str">
        <f>IF($B17='Formulario de Respuestas'!$D16,'Formulario de Respuestas'!$AA16,"ES DIFERENTE")</f>
        <v>B</v>
      </c>
      <c r="BS17" s="1" t="str">
        <f>IFERROR(VLOOKUP(CONCATENATE(BR$1,BR17),'Formulario de Preguntas'!$C$10:$FN$185,3,FALSE),"")</f>
        <v xml:space="preserve">Es probable que no reconozca los marcadores de tiempo usados para iniciar los textos narrativos y no pueda establecer temporalmente dónde se quiere ubicar el relato. </v>
      </c>
      <c r="BT17" s="1" t="str">
        <f>IFERROR(VLOOKUP(CONCATENATE(BR$1,BR17),'Formulario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17" s="26" t="str">
        <f>IF($B17='Formulario de Respuestas'!$D16,'Formulario de Respuestas'!$AB16,"ES DIFERENTE")</f>
        <v>C</v>
      </c>
      <c r="BV17" s="1" t="str">
        <f>IFERROR(VLOOKUP(CONCATENATE(BU$1,BU17),'Formulario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17" s="1" t="str">
        <f>IFERROR(VLOOKUP(CONCATENATE(BU$1,BU17),'Formulario de Preguntas'!$C$10:$FN$185,4,FALSE),"")</f>
        <v>RESPUESTA CORRECTA</v>
      </c>
      <c r="BX17" s="26" t="str">
        <f>IF($B17='Formulario de Respuestas'!$D16,'Formulario de Respuestas'!$AC16,"ES DIFERENTE")</f>
        <v>D</v>
      </c>
      <c r="BY17" s="1" t="str">
        <f>IFERROR(VLOOKUP(CONCATENATE(BX$1,BX17),'Formulario de Preguntas'!$C$10:$FN$185,3,FALSE),"")</f>
        <v xml:space="preserve"> Es probable que el estudiante tenga dificultades para reconocer la información presentada en cada uno de los párrafos e incluya acciones que no aparecen allí.</v>
      </c>
      <c r="BZ17" s="1" t="str">
        <f>IFERROR(VLOOKUP(CONCATENATE(BX$1,BX17),'Formulario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17" s="26" t="str">
        <f>IF($B17='Formulario de Respuestas'!$D16,'Formulario de Respuestas'!$AD16,"ES DIFERENTE")</f>
        <v>A</v>
      </c>
      <c r="CB17" s="1" t="str">
        <f>IFERROR(VLOOKUP(CONCATENATE(CA$1,CA17),'Formulario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7" s="1" t="str">
        <f>IFERROR(VLOOKUP(CONCATENATE(CA$1,CA17),'Formulario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7" s="26" t="str">
        <f>IF($B17='Formulario de Respuestas'!$D16,'Formulario de Respuestas'!$AE16,"ES DIFERENTE")</f>
        <v>C</v>
      </c>
      <c r="CE17" s="1" t="str">
        <f>IFERROR(VLOOKUP(CONCATENATE(CD$1,CD17),'Formulario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17" s="1" t="str">
        <f>IFERROR(VLOOKUP(CONCATENATE(CD$1,CD17),'Formulario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17" s="1">
        <f t="shared" si="0"/>
        <v>7</v>
      </c>
      <c r="CI17" s="1">
        <f t="shared" si="1"/>
        <v>0.25</v>
      </c>
      <c r="CJ17" s="1">
        <f t="shared" si="2"/>
        <v>1.75</v>
      </c>
      <c r="CK17" s="1">
        <f>COUNTIF('Formulario de Respuestas'!$E16:$AE16,"A")</f>
        <v>6</v>
      </c>
      <c r="CL17" s="1">
        <f>COUNTIF('Formulario de Respuestas'!$E16:$AE16,"B")</f>
        <v>5</v>
      </c>
      <c r="CM17" s="1">
        <f>COUNTIF('Formulario de Respuestas'!$E16:$AE16,"C")</f>
        <v>10</v>
      </c>
      <c r="CN17" s="1">
        <f>COUNTIF('Formulario de Respuestas'!$E16:$AE16,"D")</f>
        <v>4</v>
      </c>
      <c r="CO17" s="1">
        <f>COUNTIF('Formulario de Respuestas'!$E16:$AE16,"E (RESPUESTA ANULADA)")</f>
        <v>0</v>
      </c>
    </row>
    <row r="18" spans="1:93" x14ac:dyDescent="0.25">
      <c r="A18" s="1" t="str">
        <f>'Formulario de Respuestas'!C17</f>
        <v>Torres Cardenas Argemiro</v>
      </c>
      <c r="B18" s="1">
        <f>'Formulario de Respuestas'!D17</f>
        <v>1102799833</v>
      </c>
      <c r="C18" s="24">
        <f>IF($B18='Formulario de Respuestas'!$D17,'Formulario de Respuestas'!$E17,"ES DIFERENTE")</f>
        <v>0</v>
      </c>
      <c r="D18" s="15" t="str">
        <f>IFERROR(VLOOKUP(CONCATENATE(C$1,C18),'Formulario de Preguntas'!$C$2:$FN$185,3,FALSE),"")</f>
        <v/>
      </c>
      <c r="E18" s="1" t="str">
        <f>IFERROR(VLOOKUP(CONCATENATE(C$1,C18),'Formulario de Preguntas'!$C$2:$FN$185,4,FALSE),"")</f>
        <v/>
      </c>
      <c r="F18" s="24">
        <f>IF($B18='Formulario de Respuestas'!$D17,'Formulario de Respuestas'!$F17,"ES DIFERENTE")</f>
        <v>0</v>
      </c>
      <c r="G18" s="1" t="str">
        <f>IFERROR(VLOOKUP(CONCATENATE(F$1,F18),'Formulario de Preguntas'!$C$2:$FN$185,3,FALSE),"")</f>
        <v/>
      </c>
      <c r="H18" s="1" t="str">
        <f>IFERROR(VLOOKUP(CONCATENATE(F$1,F18),'Formulario de Preguntas'!$C$2:$FN$185,4,FALSE),"")</f>
        <v/>
      </c>
      <c r="I18" s="24" t="str">
        <f>IF($B18='Formulario de Respuestas'!$D17,'Formulario de Respuestas'!$G17,"ES DIFERENTE")</f>
        <v>A</v>
      </c>
      <c r="J18" s="1" t="str">
        <f>IFERROR(VLOOKUP(CONCATENATE(I$1,I18),'Formulario de Preguntas'!$C$10:$FN$185,3,FALSE),"")</f>
        <v>Probablemente  identifica el significado de la palabra dada en la opción, pero no tiene en cuenta el contexto de la expresión o no comprende completamente el enunciado.</v>
      </c>
      <c r="K18" s="1" t="str">
        <f>IFERROR(VLOOKUP(CONCATENATE(I$1,I18),'Formulario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18" s="24" t="str">
        <f>IF($B18='Formulario de Respuestas'!$D17,'Formulario de Respuestas'!$H17,"ES DIFERENTE")</f>
        <v>C</v>
      </c>
      <c r="M18" s="1" t="str">
        <f>IFERROR(VLOOKUP(CONCATENATE(L$1,L18),'Formulario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18" s="1" t="str">
        <f>IFERROR(VLOOKUP(CONCATENATE(L$1,L18),'Formulario de Preguntas'!$C$10:$FN$185,4,FALSE),"")</f>
        <v>RESPUESTA CORRECTA</v>
      </c>
      <c r="O18" s="24" t="str">
        <f>IF($B18='Formulario de Respuestas'!$D17,'Formulario de Respuestas'!$I17,"ES DIFERENTE")</f>
        <v>A</v>
      </c>
      <c r="P18" s="1" t="str">
        <f>IFERROR(VLOOKUP(CONCATENATE(O$1,O18),'Formulario de Preguntas'!$C$10:$FN$185,3,FALSE),"")</f>
        <v>Es probable que el estudiante presente dificultades en identificar la información que delimita la secuencia narrativa (Inicio – nudo – desenlace) dado que en la opción, se alternan los sucesos, sin seguir la secuencia.</v>
      </c>
      <c r="Q18" s="1" t="str">
        <f>IFERROR(VLOOKUP(CONCATENATE(O$1,O18),'Formulario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18" s="24" t="str">
        <f>IF($B18='Formulario de Respuestas'!$D17,'Formulario de Respuestas'!$J17,"ES DIFERENTE")</f>
        <v>A</v>
      </c>
      <c r="S18" s="1" t="str">
        <f>IFERROR(VLOOKUP(CONCATENATE(R$1,R18),'Formulario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8" s="1" t="str">
        <f>IFERROR(VLOOKUP(CONCATENATE(R$1,R18),'Formulario de Preguntas'!$C$10:$FN$185,4,FALSE),"")</f>
        <v>RESPUESTA CORRECTA</v>
      </c>
      <c r="U18" s="24" t="str">
        <f>IF($B18='Formulario de Respuestas'!$D17,'Formulario de Respuestas'!$K17,"ES DIFERENTE")</f>
        <v>D</v>
      </c>
      <c r="V18" s="1" t="str">
        <f>IFERROR(VLOOKUP(CONCATENATE(U$1,U18),'Formulario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8" s="1" t="str">
        <f>IFERROR(VLOOKUP(CONCATENATE(U$1,U18),'Formulario de Preguntas'!$C$10:$FN$185,4,FALSE),"")</f>
        <v>RESPUESTA CORRECTA</v>
      </c>
      <c r="X18" s="24" t="str">
        <f>IF($B18='Formulario de Respuestas'!$D17,'Formulario de Respuestas'!$L17,"ES DIFERENTE")</f>
        <v>D</v>
      </c>
      <c r="Y18" s="1" t="str">
        <f>IFERROR(VLOOKUP(CONCATENATE(X$1,X18),'Formulario de Preguntas'!$C$10:$FN$185,3,FALSE),"")</f>
        <v xml:space="preserve">Posiblemente, reconoce algunos sucesos de la narración pero de manera fragmentada, confundiendo los sucesos veraces con los que se alejan del sentido literal. </v>
      </c>
      <c r="Z18" s="1" t="str">
        <f>IFERROR(VLOOKUP(CONCATENATE(X$1,X18),'Formulario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18" s="24" t="str">
        <f>IF($B18='Formulario de Respuestas'!$D17,'Formulario de Respuestas'!$M17,"ES DIFERENTE")</f>
        <v>A</v>
      </c>
      <c r="AB18" s="1" t="str">
        <f>IFERROR(VLOOKUP(CONCATENATE(AA$1,AA18),'Formulario de Preguntas'!$C$10:$FN$185,3,FALSE),"")</f>
        <v>Posiblemente, recupera información parcial del texto;  sin embargo, no tiene en cuenta toda la información presentada en él.</v>
      </c>
      <c r="AC18" s="1" t="str">
        <f>IFERROR(VLOOKUP(CONCATENATE(AA$1,AA18),'Formulario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18" s="24" t="str">
        <f>IF($B18='Formulario de Respuestas'!$D17,'Formulario de Respuestas'!$N17,"ES DIFERENTE")</f>
        <v>B</v>
      </c>
      <c r="AE18" s="1" t="str">
        <f>IFERROR(VLOOKUP(CONCATENATE(AD$1,AD18),'Formulario de Preguntas'!$C$10:$FN$185,3,FALSE),"")</f>
        <v>Posiblemente, compara dos textos y reconoce en ellos similitudes en cuanto a la silueta textual. Sin embargo,  no tiene en cuenta los personajes mencionados.</v>
      </c>
      <c r="AF18" s="1" t="str">
        <f>IFERROR(VLOOKUP(CONCATENATE(AD$1,AD18),'Formulario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18" s="24" t="str">
        <f>IF($B18='Formulario de Respuestas'!$D17,'Formulario de Respuestas'!$O17,"ES DIFERENTE")</f>
        <v>A</v>
      </c>
      <c r="AH18" s="1" t="str">
        <f>IFERROR(VLOOKUP(CONCATENATE(AG$1,AG18),'Formulario de Preguntas'!$C$10:$FN$185,3,FALSE),"")</f>
        <v>Probablemente, desconoce el concepto de ortografía y en sí,  el   uso del diccionario, que no le permite establecer una asociación adecuada entre la información que brinda la fuente y el propósito de su consulta.</v>
      </c>
      <c r="AI18" s="1" t="str">
        <f>IFERROR(VLOOKUP(CONCATENATE(AG$1,AG18),'Formulario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8" s="24" t="str">
        <f>IF($B18='Formulario de Respuestas'!$D17,'Formulario de Respuestas'!$P17,"ES DIFERENTE")</f>
        <v>A</v>
      </c>
      <c r="AK18" s="1" t="str">
        <f>IFERROR(VLOOKUP(CONCATENATE(AJ$1,AJ18),'Formulario de Preguntas'!$C$10:$FN$185,3,FALSE),"")</f>
        <v xml:space="preserve">Determina un rasgo que no define a  la poesía, como lo es la expresión del pensamiento popular, lo que lleva a determinar el texto como una copla. </v>
      </c>
      <c r="AL18" s="1" t="str">
        <f>IFERROR(VLOOKUP(CONCATENATE(AJ$1,AJ18),'Formulario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18" s="24" t="str">
        <f>IF($B18='Formulario de Respuestas'!$D17,'Formulario de Respuestas'!$Q17,"ES DIFERENTE")</f>
        <v>B</v>
      </c>
      <c r="AN18" s="1" t="str">
        <f>IFERROR(VLOOKUP(CONCATENATE(AM$1,AM18),'Formulario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18" s="1" t="str">
        <f>IFERROR(VLOOKUP(CONCATENATE(AM$1,AM18),'Formulario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18" s="24" t="str">
        <f>IF($B18='Formulario de Respuestas'!$D17,'Formulario de Respuestas'!$R17,"ES DIFERENTE")</f>
        <v>A</v>
      </c>
      <c r="AQ18" s="1" t="str">
        <f>IFERROR(VLOOKUP(CONCATENATE(AP$1,AP18),'Formulario de Preguntas'!$C$10:$FN$185,3,FALSE),"")</f>
        <v xml:space="preserve">Es posible que aunque el estudiante comprenda la información que expresan las viñetas, le dé más valor a la acción del personaje de la última viñeta. </v>
      </c>
      <c r="AR18" s="1" t="str">
        <f>IFERROR(VLOOKUP(CONCATENATE(AP$1,AP18),'Formulario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18" s="24" t="str">
        <f>IF($B18='Formulario de Respuestas'!$D17,'Formulario de Respuestas'!$S17,"ES DIFERENTE")</f>
        <v>D</v>
      </c>
      <c r="AT18" s="1" t="str">
        <f>IFERROR(VLOOKUP(CONCATENATE(AS$1,AS18),'Formulario de Preguntas'!$C$10:$FN$185,3,FALSE),"")</f>
        <v xml:space="preserve"> Es probable que conozca el uso de los conectores. Sin embargo, no ubica su función dentro del contexto del fragmento propuesto.</v>
      </c>
      <c r="AU18" s="1" t="str">
        <f>IFERROR(VLOOKUP(CONCATENATE(AS$1,AS18),'Formulario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18" s="24" t="str">
        <f>IF($B18='Formulario de Respuestas'!$D17,'Formulario de Respuestas'!$T17,"ES DIFERENTE")</f>
        <v>A</v>
      </c>
      <c r="AW18" s="1" t="str">
        <f>IFERROR(VLOOKUP(CONCATENATE(AV$1,AV18),'Formulario de Preguntas'!$C$10:$FN$185,3,FALSE),"")</f>
        <v xml:space="preserve">Posiblemente no reconoce la intencionalidad del  texto en el contexto de la situación comunicativa propuesta. Lo anterior puede ser por   no identificar las expectativas de los interlocutores. </v>
      </c>
      <c r="AX18" s="1" t="str">
        <f>IFERROR(VLOOKUP(CONCATENATE(AV$1,AV18),'Formulario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18" s="24" t="str">
        <f>IF($B18='Formulario de Respuestas'!$D17,'Formulario de Respuestas'!$U17,"ES DIFERENTE")</f>
        <v>A</v>
      </c>
      <c r="AZ18" s="1" t="str">
        <f>IFERROR(VLOOKUP(CONCATENATE(AY$1,AY18),'Formulario de Preguntas'!$C$10:$FN$185,3,FALSE),"")</f>
        <v>No reconoce las características del texto expositivo  y solamente reconoce el recurso de la descripción, sin tener en cuenta la estructura, la intención comunicativa y los índices presentes en el texto.</v>
      </c>
      <c r="BA18" s="1" t="str">
        <f>IFERROR(VLOOKUP(CONCATENATE(AY$1,AY18),'Formulario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8" s="24" t="str">
        <f>IF($B18='Formulario de Respuestas'!$D17,'Formulario de Respuestas'!$V17,"ES DIFERENTE")</f>
        <v>D</v>
      </c>
      <c r="BC18" s="1" t="str">
        <f>IFERROR(VLOOKUP(CONCATENATE(BB$1,BB18),'Formulario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8" s="1" t="str">
        <f>IFERROR(VLOOKUP(CONCATENATE(BB$1,BB18),'Formulario de Preguntas'!$C$10:$FN$185,4,FALSE),"")</f>
        <v>RESPUESTA CORRECTA</v>
      </c>
      <c r="BE18" s="24" t="str">
        <f>IF($B18='Formulario de Respuestas'!$D17,'Formulario de Respuestas'!$W17,"ES DIFERENTE")</f>
        <v>A</v>
      </c>
      <c r="BF18" s="1" t="str">
        <f>IFERROR(VLOOKUP(CONCATENATE(BE$1,BE18),'Formulario de Preguntas'!$C$10:$FN$185,3,FALSE),"")</f>
        <v>Es probable que presente dificultades al reconocer el sentido del texto y asocia una frase estéticamente elaborada con una situación coloquial que se aleja del contexto del poema.</v>
      </c>
      <c r="BG18" s="1" t="str">
        <f>IFERROR(VLOOKUP(CONCATENATE(BE$1,BE18),'Formulario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18" s="24" t="str">
        <f>IF($B18='Formulario de Respuestas'!$D17,'Formulario de Respuestas'!$X17,"ES DIFERENTE")</f>
        <v>D</v>
      </c>
      <c r="BI18" s="1" t="str">
        <f>IFERROR(VLOOKUP(CONCATENATE(BH$1,BH18),'Formulario de Preguntas'!$C$10:$FN$185,3,FALSE),"")</f>
        <v xml:space="preserve">  Posiblemente, no establece el sentido de las acciones descritas pues no las asocia con el estado de ánimo descrito para la princesa.</v>
      </c>
      <c r="BJ18" s="1" t="str">
        <f>IFERROR(VLOOKUP(CONCATENATE(BH$1,BH18),'Formulario de Preguntas'!$C$10:$FN$185,4,FALSE),"")</f>
        <v xml:space="preserve">Haga evidentes los recursos en el uso del lenguaje en los textos poéticos, donde no solo se deben reconocer versos y rimas, sino también las metáforas que se propongan, las imágenes que se construyan. Dedique el análisis estrofa por estrofa. 
Consulte en Escuela Nueva, Segunda Cartilla, la Guía 16- Los contextos tienen su lenguaje, pág. 68 a 74. Allí encontrará elementos para la interpretación del lenguaje literario.
</v>
      </c>
      <c r="BL18" s="26" t="str">
        <f>IF($B18='Formulario de Respuestas'!$D17,'Formulario de Respuestas'!$Y17,"ES DIFERENTE")</f>
        <v>C</v>
      </c>
      <c r="BM18" s="1" t="str">
        <f>IFERROR(VLOOKUP(CONCATENATE(BL$1,BL18),'Formulario de Preguntas'!$C$10:$FN$185,3,FALSE),"")</f>
        <v>Identifica información literal en la narración, permitiéndole reconocer  las acciones de los personajes pues asocia correctamente una de estas, con la acción determinante que responde correctamente a la pregunta formulada.</v>
      </c>
      <c r="BN18" s="1" t="str">
        <f>IFERROR(VLOOKUP(CONCATENATE(BL$1,BL18),'Formulario de Preguntas'!$C$10:$FN$185,4,FALSE),"")</f>
        <v>RESPUESTA CORRECTA</v>
      </c>
      <c r="BO18" s="26" t="str">
        <f>IF($B18='Formulario de Respuestas'!$D17,'Formulario de Respuestas'!$Z17,"ES DIFERENTE")</f>
        <v>A</v>
      </c>
      <c r="BP18" s="1" t="str">
        <f>IFERROR(VLOOKUP(CONCATENATE(BO$1,BO18),'Formulario de Preguntas'!$C$10:$FN$185,3,FALSE),"")</f>
        <v xml:space="preserve">Es probable que no comprenda el sentido literal de todo el texto. Por esta razón, confunde la expresión subrayada por una contraria. </v>
      </c>
      <c r="BQ18" s="1" t="str">
        <f>IFERROR(VLOOKUP(CONCATENATE(BO$1,BO18),'Formulario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18" s="26" t="str">
        <f>IF($B18='Formulario de Respuestas'!$D17,'Formulario de Respuestas'!$AA17,"ES DIFERENTE")</f>
        <v>D</v>
      </c>
      <c r="BS18" s="1" t="str">
        <f>IFERROR(VLOOKUP(CONCATENATE(BR$1,BR18),'Formulario de Preguntas'!$C$10:$FN$185,3,FALSE),"")</f>
        <v xml:space="preserve">Reconoce la funcionalidad de los marcadores de tiempo al iniciar cualquier narración y ellos cómo permiten  establecer el tiempo en que suceden las acciones. Probablemente ha tenido un acercamiento con diferente tipo de narraciones, donde ha tenido que reconocer elementos que le permitan identificar en qué tiempo histórico se desarrollan las acciones. </v>
      </c>
      <c r="BT18" s="1" t="str">
        <f>IFERROR(VLOOKUP(CONCATENATE(BR$1,BR18),'Formulario de Preguntas'!$C$10:$FN$185,4,FALSE),"")</f>
        <v>RESPUESTA CORRECTA</v>
      </c>
      <c r="BU18" s="26" t="str">
        <f>IF($B18='Formulario de Respuestas'!$D17,'Formulario de Respuestas'!$AB17,"ES DIFERENTE")</f>
        <v>D</v>
      </c>
      <c r="BV18" s="1" t="str">
        <f>IFERROR(VLOOKUP(CONCATENATE(BU$1,BU18),'Formulario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8" s="1" t="str">
        <f>IFERROR(VLOOKUP(CONCATENATE(BU$1,BU18),'Formulario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18" s="26" t="str">
        <f>IF($B18='Formulario de Respuestas'!$D17,'Formulario de Respuestas'!$AC17,"ES DIFERENTE")</f>
        <v>B</v>
      </c>
      <c r="BY18" s="1" t="str">
        <f>IFERROR(VLOOKUP(CONCATENATE(BX$1,BX18),'Formulario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18" s="1" t="str">
        <f>IFERROR(VLOOKUP(CONCATENATE(BX$1,BX18),'Formulario de Preguntas'!$C$10:$FN$185,4,FALSE),"")</f>
        <v>RESPUESTA CORRECTA</v>
      </c>
      <c r="CA18" s="26" t="str">
        <f>IF($B18='Formulario de Respuestas'!$D17,'Formulario de Respuestas'!$AD17,"ES DIFERENTE")</f>
        <v>A</v>
      </c>
      <c r="CB18" s="1" t="str">
        <f>IFERROR(VLOOKUP(CONCATENATE(CA$1,CA18),'Formulario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8" s="1" t="str">
        <f>IFERROR(VLOOKUP(CONCATENATE(CA$1,CA18),'Formulario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8" s="26" t="str">
        <f>IF($B18='Formulario de Respuestas'!$D17,'Formulario de Respuestas'!$AE17,"ES DIFERENTE")</f>
        <v>B</v>
      </c>
      <c r="CE18" s="1" t="str">
        <f>IFERROR(VLOOKUP(CONCATENATE(CD$1,CD18),'Formulario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8" s="1" t="str">
        <f>IFERROR(VLOOKUP(CONCATENATE(CD$1,CD18),'Formulario de Preguntas'!$C$10:$FN$185,4,FALSE),"")</f>
        <v>RESPUESTA CORRECTA</v>
      </c>
      <c r="CH18" s="1">
        <f t="shared" si="0"/>
        <v>8</v>
      </c>
      <c r="CI18" s="1">
        <f t="shared" si="1"/>
        <v>0.25</v>
      </c>
      <c r="CJ18" s="1">
        <f t="shared" si="2"/>
        <v>2</v>
      </c>
      <c r="CK18" s="1">
        <f>COUNTIF('Formulario de Respuestas'!$E17:$AE17,"A")</f>
        <v>12</v>
      </c>
      <c r="CL18" s="1">
        <f>COUNTIF('Formulario de Respuestas'!$E17:$AE17,"B")</f>
        <v>4</v>
      </c>
      <c r="CM18" s="1">
        <f>COUNTIF('Formulario de Respuestas'!$E17:$AE17,"C")</f>
        <v>2</v>
      </c>
      <c r="CN18" s="1">
        <f>COUNTIF('Formulario de Respuestas'!$E17:$AE17,"D")</f>
        <v>7</v>
      </c>
      <c r="CO18" s="1">
        <f>COUNTIF('Formulario de Respuestas'!$E17:$AE17,"E (RESPUESTA ANULADA)")</f>
        <v>0</v>
      </c>
    </row>
    <row r="19" spans="1:93" x14ac:dyDescent="0.25">
      <c r="A19" s="1" t="str">
        <f>'Formulario de Respuestas'!C18</f>
        <v>Martinez Pacheco Katterin Michelle</v>
      </c>
      <c r="B19" s="1">
        <f>'Formulario de Respuestas'!D18</f>
        <v>1102809602</v>
      </c>
      <c r="C19" s="24">
        <f>IF($B19='Formulario de Respuestas'!$D18,'Formulario de Respuestas'!$E18,"ES DIFERENTE")</f>
        <v>0</v>
      </c>
      <c r="D19" s="15" t="str">
        <f>IFERROR(VLOOKUP(CONCATENATE(C$1,C19),'Formulario de Preguntas'!$C$2:$FN$185,3,FALSE),"")</f>
        <v/>
      </c>
      <c r="E19" s="1" t="str">
        <f>IFERROR(VLOOKUP(CONCATENATE(C$1,C19),'Formulario de Preguntas'!$C$2:$FN$185,4,FALSE),"")</f>
        <v/>
      </c>
      <c r="F19" s="24">
        <f>IF($B19='Formulario de Respuestas'!$D18,'Formulario de Respuestas'!$F18,"ES DIFERENTE")</f>
        <v>0</v>
      </c>
      <c r="G19" s="1" t="str">
        <f>IFERROR(VLOOKUP(CONCATENATE(F$1,F19),'Formulario de Preguntas'!$C$2:$FN$185,3,FALSE),"")</f>
        <v/>
      </c>
      <c r="H19" s="1" t="str">
        <f>IFERROR(VLOOKUP(CONCATENATE(F$1,F19),'Formulario de Preguntas'!$C$2:$FN$185,4,FALSE),"")</f>
        <v/>
      </c>
      <c r="I19" s="24" t="str">
        <f>IF($B19='Formulario de Respuestas'!$D18,'Formulario de Respuestas'!$G18,"ES DIFERENTE")</f>
        <v>B</v>
      </c>
      <c r="J19" s="1" t="str">
        <f>IFERROR(VLOOKUP(CONCATENATE(I$1,I19),'Formulario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19" s="1" t="str">
        <f>IFERROR(VLOOKUP(CONCATENATE(I$1,I19),'Formulario de Preguntas'!$C$10:$FN$185,4,FALSE),"")</f>
        <v>RESPUESTA CORRECTA</v>
      </c>
      <c r="L19" s="24" t="str">
        <f>IF($B19='Formulario de Respuestas'!$D18,'Formulario de Respuestas'!$H18,"ES DIFERENTE")</f>
        <v>B</v>
      </c>
      <c r="M19" s="1" t="str">
        <f>IFERROR(VLOOKUP(CONCATENATE(L$1,L19),'Formulario de Preguntas'!$C$10:$FN$185,3,FALSE),"")</f>
        <v>Realiza una lectura en la que infiere información que no es representada en el texto.</v>
      </c>
      <c r="N19" s="1" t="str">
        <f>IFERROR(VLOOKUP(CONCATENATE(L$1,L19),'Formulario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19" s="24" t="str">
        <f>IF($B19='Formulario de Respuestas'!$D18,'Formulario de Respuestas'!$I18,"ES DIFERENTE")</f>
        <v>D</v>
      </c>
      <c r="P19" s="1" t="str">
        <f>IFERROR(VLOOKUP(CONCATENATE(O$1,O19),'Formulario de Preguntas'!$C$10:$FN$185,3,FALSE),"")</f>
        <v xml:space="preserve">Identifica la estructura del texto teniendo como referencia su secuencia narrativa. Se evidencia dominio en la comprensión lógica del orden de la historia y de los sucesos más importantes con los cuales se delimita el inicio, el nudo y el desenlace.  </v>
      </c>
      <c r="Q19" s="1" t="str">
        <f>IFERROR(VLOOKUP(CONCATENATE(O$1,O19),'Formulario de Preguntas'!$C$10:$FN$185,4,FALSE),"")</f>
        <v>RESPUESTA CORRECTA</v>
      </c>
      <c r="R19" s="24" t="str">
        <f>IF($B19='Formulario de Respuestas'!$D18,'Formulario de Respuestas'!$J18,"ES DIFERENTE")</f>
        <v>A</v>
      </c>
      <c r="S19" s="1" t="str">
        <f>IFERROR(VLOOKUP(CONCATENATE(R$1,R19),'Formulario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19" s="1" t="str">
        <f>IFERROR(VLOOKUP(CONCATENATE(R$1,R19),'Formulario de Preguntas'!$C$10:$FN$185,4,FALSE),"")</f>
        <v>RESPUESTA CORRECTA</v>
      </c>
      <c r="U19" s="24" t="str">
        <f>IF($B19='Formulario de Respuestas'!$D18,'Formulario de Respuestas'!$K18,"ES DIFERENTE")</f>
        <v>D</v>
      </c>
      <c r="V19" s="1" t="str">
        <f>IFERROR(VLOOKUP(CONCATENATE(U$1,U19),'Formulario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19" s="1" t="str">
        <f>IFERROR(VLOOKUP(CONCATENATE(U$1,U19),'Formulario de Preguntas'!$C$10:$FN$185,4,FALSE),"")</f>
        <v>RESPUESTA CORRECTA</v>
      </c>
      <c r="X19" s="24" t="str">
        <f>IF($B19='Formulario de Respuestas'!$D18,'Formulario de Respuestas'!$L18,"ES DIFERENTE")</f>
        <v>D</v>
      </c>
      <c r="Y19" s="1" t="str">
        <f>IFERROR(VLOOKUP(CONCATENATE(X$1,X19),'Formulario de Preguntas'!$C$10:$FN$185,3,FALSE),"")</f>
        <v xml:space="preserve">Posiblemente, reconoce algunos sucesos de la narración pero de manera fragmentada, confundiendo los sucesos veraces con los que se alejan del sentido literal. </v>
      </c>
      <c r="Z19" s="1" t="str">
        <f>IFERROR(VLOOKUP(CONCATENATE(X$1,X19),'Formulario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19" s="24" t="str">
        <f>IF($B19='Formulario de Respuestas'!$D18,'Formulario de Respuestas'!$M18,"ES DIFERENTE")</f>
        <v>A</v>
      </c>
      <c r="AB19" s="1" t="str">
        <f>IFERROR(VLOOKUP(CONCATENATE(AA$1,AA19),'Formulario de Preguntas'!$C$10:$FN$185,3,FALSE),"")</f>
        <v>Posiblemente, recupera información parcial del texto;  sin embargo, no tiene en cuenta toda la información presentada en él.</v>
      </c>
      <c r="AC19" s="1" t="str">
        <f>IFERROR(VLOOKUP(CONCATENATE(AA$1,AA19),'Formulario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19" s="24" t="str">
        <f>IF($B19='Formulario de Respuestas'!$D18,'Formulario de Respuestas'!$N18,"ES DIFERENTE")</f>
        <v>C</v>
      </c>
      <c r="AE19" s="1" t="str">
        <f>IFERROR(VLOOKUP(CONCATENATE(AD$1,AD19),'Formulario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19" s="1" t="str">
        <f>IFERROR(VLOOKUP(CONCATENATE(AD$1,AD19),'Formulario de Preguntas'!$C$10:$FN$185,4,FALSE),"")</f>
        <v>RESPUESTA CORRECTA</v>
      </c>
      <c r="AG19" s="24" t="str">
        <f>IF($B19='Formulario de Respuestas'!$D18,'Formulario de Respuestas'!$O18,"ES DIFERENTE")</f>
        <v>A</v>
      </c>
      <c r="AH19" s="1" t="str">
        <f>IFERROR(VLOOKUP(CONCATENATE(AG$1,AG19),'Formulario de Preguntas'!$C$10:$FN$185,3,FALSE),"")</f>
        <v>Probablemente, desconoce el concepto de ortografía y en sí,  el   uso del diccionario, que no le permite establecer una asociación adecuada entre la información que brinda la fuente y el propósito de su consulta.</v>
      </c>
      <c r="AI19" s="1" t="str">
        <f>IFERROR(VLOOKUP(CONCATENATE(AG$1,AG19),'Formulario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19" s="24" t="str">
        <f>IF($B19='Formulario de Respuestas'!$D18,'Formulario de Respuestas'!$P18,"ES DIFERENTE")</f>
        <v>C</v>
      </c>
      <c r="AK19" s="1" t="str">
        <f>IFERROR(VLOOKUP(CONCATENATE(AJ$1,AJ19),'Formulario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19" s="1" t="str">
        <f>IFERROR(VLOOKUP(CONCATENATE(AJ$1,AJ19),'Formulario de Preguntas'!$C$10:$FN$185,4,FALSE),"")</f>
        <v>RESPUESTA CORRECTA</v>
      </c>
      <c r="AM19" s="24" t="str">
        <f>IF($B19='Formulario de Respuestas'!$D18,'Formulario de Respuestas'!$Q18,"ES DIFERENTE")</f>
        <v>A</v>
      </c>
      <c r="AN19" s="1" t="str">
        <f>IFERROR(VLOOKUP(CONCATENATE(AM$1,AM19),'Formulario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19" s="1" t="str">
        <f>IFERROR(VLOOKUP(CONCATENATE(AM$1,AM19),'Formulario de Preguntas'!$C$10:$FN$185,4,FALSE),"")</f>
        <v>RESPUESTA CORRECTA</v>
      </c>
      <c r="AP19" s="24" t="str">
        <f>IF($B19='Formulario de Respuestas'!$D18,'Formulario de Respuestas'!$R18,"ES DIFERENTE")</f>
        <v>D</v>
      </c>
      <c r="AQ19" s="1" t="str">
        <f>IFERROR(VLOOKUP(CONCATENATE(AP$1,AP19),'Formulario de Preguntas'!$C$10:$FN$185,3,FALSE),"")</f>
        <v xml:space="preserve">Es posible que el estudiante no esté familiarizado con este tipo de texto, por lo que confunde el sentido de la viñeta con otros indicios del paso del tiempo en la historieta. </v>
      </c>
      <c r="AR19" s="1" t="str">
        <f>IFERROR(VLOOKUP(CONCATENATE(AP$1,AP19),'Formulario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19" s="24" t="str">
        <f>IF($B19='Formulario de Respuestas'!$D18,'Formulario de Respuestas'!$S18,"ES DIFERENTE")</f>
        <v>A</v>
      </c>
      <c r="AT19" s="1" t="str">
        <f>IFERROR(VLOOKUP(CONCATENATE(AS$1,AS19),'Formulario de Preguntas'!$C$10:$FN$185,3,FALSE),"")</f>
        <v>Es probable que conozca el uso de los conectores. Sin embargo, no ubica su función dentro del contexto del fragmento propuesto.</v>
      </c>
      <c r="AU19" s="1" t="str">
        <f>IFERROR(VLOOKUP(CONCATENATE(AS$1,AS19),'Formulario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19" s="24" t="str">
        <f>IF($B19='Formulario de Respuestas'!$D18,'Formulario de Respuestas'!$T18,"ES DIFERENTE")</f>
        <v>C</v>
      </c>
      <c r="AW19" s="1" t="str">
        <f>IFERROR(VLOOKUP(CONCATENATE(AV$1,AV19),'Formulario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19" s="1" t="str">
        <f>IFERROR(VLOOKUP(CONCATENATE(AV$1,AV19),'Formulario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19" s="24" t="str">
        <f>IF($B19='Formulario de Respuestas'!$D18,'Formulario de Respuestas'!$U18,"ES DIFERENTE")</f>
        <v>A</v>
      </c>
      <c r="AZ19" s="1" t="str">
        <f>IFERROR(VLOOKUP(CONCATENATE(AY$1,AY19),'Formulario de Preguntas'!$C$10:$FN$185,3,FALSE),"")</f>
        <v>No reconoce las características del texto expositivo  y solamente reconoce el recurso de la descripción, sin tener en cuenta la estructura, la intención comunicativa y los índices presentes en el texto.</v>
      </c>
      <c r="BA19" s="1" t="str">
        <f>IFERROR(VLOOKUP(CONCATENATE(AY$1,AY19),'Formulario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19" s="24" t="str">
        <f>IF($B19='Formulario de Respuestas'!$D18,'Formulario de Respuestas'!$V18,"ES DIFERENTE")</f>
        <v>D</v>
      </c>
      <c r="BC19" s="1" t="str">
        <f>IFERROR(VLOOKUP(CONCATENATE(BB$1,BB19),'Formulario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19" s="1" t="str">
        <f>IFERROR(VLOOKUP(CONCATENATE(BB$1,BB19),'Formulario de Preguntas'!$C$10:$FN$185,4,FALSE),"")</f>
        <v>RESPUESTA CORRECTA</v>
      </c>
      <c r="BE19" s="24" t="str">
        <f>IF($B19='Formulario de Respuestas'!$D18,'Formulario de Respuestas'!$W18,"ES DIFERENTE")</f>
        <v>D</v>
      </c>
      <c r="BF19" s="1" t="str">
        <f>IFERROR(VLOOKUP(CONCATENATE(BE$1,BE19),'Formulario de Preguntas'!$C$10:$FN$185,3,FALSE),"")</f>
        <v>Relaciona las características de un elemento léxico asociándolas con las de otro, comprendiendo la función de las metáforas. Probablemente ha tenido la posibilidad de leer textos poéticos o con una estética particular del lenguaje que le permiten relacionar semánticamente dos situaciones particulares.</v>
      </c>
      <c r="BG19" s="1" t="str">
        <f>IFERROR(VLOOKUP(CONCATENATE(BE$1,BE19),'Formulario de Preguntas'!$C$10:$FN$185,4,FALSE),"")</f>
        <v>RESPUESTA CORRECTA</v>
      </c>
      <c r="BH19" s="24" t="str">
        <f>IF($B19='Formulario de Respuestas'!$D18,'Formulario de Respuestas'!$X18,"ES DIFERENTE")</f>
        <v>B</v>
      </c>
      <c r="BI19" s="1" t="str">
        <f>IFERROR(VLOOKUP(CONCATENATE(BH$1,BH19),'Formulario de Preguntas'!$C$10:$FN$185,3,FALSE),"")</f>
        <v>Reconoce y jerarquiza las acciones de los personajes pues asocia correctamente una de estas, con la acción determinante que responde correctamente a la pregunta formulada.</v>
      </c>
      <c r="BJ19" s="1" t="str">
        <f>IFERROR(VLOOKUP(CONCATENATE(BH$1,BH19),'Formulario de Preguntas'!$C$10:$FN$185,4,FALSE),"")</f>
        <v>RESPUESTA CORRECTA</v>
      </c>
      <c r="BL19" s="26" t="str">
        <f>IF($B19='Formulario de Respuestas'!$D18,'Formulario de Respuestas'!$Y18,"ES DIFERENTE")</f>
        <v>B</v>
      </c>
      <c r="BM19" s="1" t="str">
        <f>IFERROR(VLOOKUP(CONCATENATE(BL$1,BL19),'Formulario de Preguntas'!$C$10:$FN$185,3,FALSE),"")</f>
        <v xml:space="preserve">Posiblemente, no jerarquiza las acciones de los personajes pues no asocia correctamente algunas de ellas, impidiendo que responda por las acciones de uno de los personajes. </v>
      </c>
      <c r="BN19" s="1" t="str">
        <f>IFERROR(VLOOKUP(CONCATENATE(BL$1,BL19),'Formulario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19" s="26" t="str">
        <f>IF($B19='Formulario de Respuestas'!$D18,'Formulario de Respuestas'!$Z18,"ES DIFERENTE")</f>
        <v>C</v>
      </c>
      <c r="BP19" s="1" t="str">
        <f>IFERROR(VLOOKUP(CONCATENATE(BO$1,BO19),'Formulario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19" s="1" t="str">
        <f>IFERROR(VLOOKUP(CONCATENATE(BO$1,BO19),'Formulario de Preguntas'!$C$10:$FN$185,4,FALSE),"")</f>
        <v>RESPUESTA CORRECTA</v>
      </c>
      <c r="BR19" s="26" t="str">
        <f>IF($B19='Formulario de Respuestas'!$D18,'Formulario de Respuestas'!$AA18,"ES DIFERENTE")</f>
        <v>B</v>
      </c>
      <c r="BS19" s="1" t="str">
        <f>IFERROR(VLOOKUP(CONCATENATE(BR$1,BR19),'Formulario de Preguntas'!$C$10:$FN$185,3,FALSE),"")</f>
        <v xml:space="preserve">Es probable que no reconozca los marcadores de tiempo usados para iniciar los textos narrativos y no pueda establecer temporalmente dónde se quiere ubicar el relato. </v>
      </c>
      <c r="BT19" s="1" t="str">
        <f>IFERROR(VLOOKUP(CONCATENATE(BR$1,BR19),'Formulario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19" s="26" t="str">
        <f>IF($B19='Formulario de Respuestas'!$D18,'Formulario de Respuestas'!$AB18,"ES DIFERENTE")</f>
        <v>B</v>
      </c>
      <c r="BV19" s="1" t="str">
        <f>IFERROR(VLOOKUP(CONCATENATE(BU$1,BU19),'Formulario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19" s="1" t="str">
        <f>IFERROR(VLOOKUP(CONCATENATE(BU$1,BU19),'Formulario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19" s="26" t="str">
        <f>IF($B19='Formulario de Respuestas'!$D18,'Formulario de Respuestas'!$AC18,"ES DIFERENTE")</f>
        <v>D</v>
      </c>
      <c r="BY19" s="1" t="str">
        <f>IFERROR(VLOOKUP(CONCATENATE(BX$1,BX19),'Formulario de Preguntas'!$C$10:$FN$185,3,FALSE),"")</f>
        <v xml:space="preserve"> Es probable que el estudiante tenga dificultades para reconocer la información presentada en cada uno de los párrafos e incluya acciones que no aparecen allí.</v>
      </c>
      <c r="BZ19" s="1" t="str">
        <f>IFERROR(VLOOKUP(CONCATENATE(BX$1,BX19),'Formulario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19" s="26" t="str">
        <f>IF($B19='Formulario de Respuestas'!$D18,'Formulario de Respuestas'!$AD18,"ES DIFERENTE")</f>
        <v>A</v>
      </c>
      <c r="CB19" s="1" t="str">
        <f>IFERROR(VLOOKUP(CONCATENATE(CA$1,CA19),'Formulario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19" s="1" t="str">
        <f>IFERROR(VLOOKUP(CONCATENATE(CA$1,CA19),'Formulario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19" s="26" t="str">
        <f>IF($B19='Formulario de Respuestas'!$D18,'Formulario de Respuestas'!$AE18,"ES DIFERENTE")</f>
        <v>B</v>
      </c>
      <c r="CE19" s="1" t="str">
        <f>IFERROR(VLOOKUP(CONCATENATE(CD$1,CD19),'Formulario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19" s="1" t="str">
        <f>IFERROR(VLOOKUP(CONCATENATE(CD$1,CD19),'Formulario de Preguntas'!$C$10:$FN$185,4,FALSE),"")</f>
        <v>RESPUESTA CORRECTA</v>
      </c>
      <c r="CH19" s="1">
        <f t="shared" si="0"/>
        <v>12</v>
      </c>
      <c r="CI19" s="1">
        <f t="shared" si="1"/>
        <v>0.25</v>
      </c>
      <c r="CJ19" s="1">
        <f t="shared" si="2"/>
        <v>3</v>
      </c>
      <c r="CK19" s="1">
        <f>COUNTIF('Formulario de Respuestas'!$E18:$AE18,"A")</f>
        <v>7</v>
      </c>
      <c r="CL19" s="1">
        <f>COUNTIF('Formulario de Respuestas'!$E18:$AE18,"B")</f>
        <v>7</v>
      </c>
      <c r="CM19" s="1">
        <f>COUNTIF('Formulario de Respuestas'!$E18:$AE18,"C")</f>
        <v>4</v>
      </c>
      <c r="CN19" s="1">
        <f>COUNTIF('Formulario de Respuestas'!$E18:$AE18,"D")</f>
        <v>7</v>
      </c>
      <c r="CO19" s="1">
        <f>COUNTIF('Formulario de Respuestas'!$E18:$AE18,"E (RESPUESTA ANULADA)")</f>
        <v>0</v>
      </c>
    </row>
    <row r="20" spans="1:93" x14ac:dyDescent="0.25">
      <c r="A20" s="1" t="str">
        <f>'Formulario de Respuestas'!C19</f>
        <v>Perna Tuiran Eileen</v>
      </c>
      <c r="B20" s="1">
        <f>'Formulario de Respuestas'!D19</f>
        <v>1102810814</v>
      </c>
      <c r="C20" s="24">
        <f>IF($B20='Formulario de Respuestas'!$D19,'Formulario de Respuestas'!$E19,"ES DIFERENTE")</f>
        <v>0</v>
      </c>
      <c r="D20" s="15" t="str">
        <f>IFERROR(VLOOKUP(CONCATENATE(C$1,C20),'Formulario de Preguntas'!$C$2:$FN$185,3,FALSE),"")</f>
        <v/>
      </c>
      <c r="E20" s="1" t="str">
        <f>IFERROR(VLOOKUP(CONCATENATE(C$1,C20),'Formulario de Preguntas'!$C$2:$FN$185,4,FALSE),"")</f>
        <v/>
      </c>
      <c r="F20" s="24">
        <f>IF($B20='Formulario de Respuestas'!$D19,'Formulario de Respuestas'!$F19,"ES DIFERENTE")</f>
        <v>0</v>
      </c>
      <c r="G20" s="1" t="str">
        <f>IFERROR(VLOOKUP(CONCATENATE(F$1,F20),'Formulario de Preguntas'!$C$2:$FN$185,3,FALSE),"")</f>
        <v/>
      </c>
      <c r="H20" s="1" t="str">
        <f>IFERROR(VLOOKUP(CONCATENATE(F$1,F20),'Formulario de Preguntas'!$C$2:$FN$185,4,FALSE),"")</f>
        <v/>
      </c>
      <c r="I20" s="24" t="str">
        <f>IF($B20='Formulario de Respuestas'!$D19,'Formulario de Respuestas'!$G19,"ES DIFERENTE")</f>
        <v>A</v>
      </c>
      <c r="J20" s="1" t="str">
        <f>IFERROR(VLOOKUP(CONCATENATE(I$1,I20),'Formulario de Preguntas'!$C$10:$FN$185,3,FALSE),"")</f>
        <v>Probablemente  identifica el significado de la palabra dada en la opción, pero no tiene en cuenta el contexto de la expresión o no comprende completamente el enunciado.</v>
      </c>
      <c r="K20" s="1" t="str">
        <f>IFERROR(VLOOKUP(CONCATENATE(I$1,I20),'Formulario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20" s="24" t="str">
        <f>IF($B20='Formulario de Respuestas'!$D19,'Formulario de Respuestas'!$H19,"ES DIFERENTE")</f>
        <v>A</v>
      </c>
      <c r="M20" s="1" t="str">
        <f>IFERROR(VLOOKUP(CONCATENATE(L$1,L20),'Formulario de Preguntas'!$C$10:$FN$185,3,FALSE),"")</f>
        <v>Presenta dificultades para identificar las reacciones provocadas por las acciones descritas en el texto.</v>
      </c>
      <c r="N20" s="1" t="str">
        <f>IFERROR(VLOOKUP(CONCATENATE(L$1,L20),'Formulario de Preguntas'!$C$10:$FN$185,4,FALSE),"")</f>
        <v>Con el fin de identificar detalles puntuales dentro de las narraciones y las informaciones veraces que se puedan deducir, se sugiere realizar ejercicios de comprensión relacionados con el reconocimiento de elementos presentes en los textos narrativos (personajes, acciones, posibles finales, cambios de escenarios o manejo del tiempo) como el propuesto en Competencias Comunicativas 5, Unidad 1, página 20.</v>
      </c>
      <c r="O20" s="24" t="str">
        <f>IF($B20='Formulario de Respuestas'!$D19,'Formulario de Respuestas'!$I19,"ES DIFERENTE")</f>
        <v>A</v>
      </c>
      <c r="P20" s="1" t="str">
        <f>IFERROR(VLOOKUP(CONCATENATE(O$1,O20),'Formulario de Preguntas'!$C$10:$FN$185,3,FALSE),"")</f>
        <v>Es probable que el estudiante presente dificultades en identificar la información que delimita la secuencia narrativa (Inicio – nudo – desenlace) dado que en la opción, se alternan los sucesos, sin seguir la secuencia.</v>
      </c>
      <c r="Q20" s="1" t="str">
        <f>IFERROR(VLOOKUP(CONCATENATE(O$1,O20),'Formulario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0" s="24" t="str">
        <f>IF($B20='Formulario de Respuestas'!$D19,'Formulario de Respuestas'!$J19,"ES DIFERENTE")</f>
        <v>A</v>
      </c>
      <c r="S20" s="1" t="str">
        <f>IFERROR(VLOOKUP(CONCATENATE(R$1,R20),'Formulario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0" s="1" t="str">
        <f>IFERROR(VLOOKUP(CONCATENATE(R$1,R20),'Formulario de Preguntas'!$C$10:$FN$185,4,FALSE),"")</f>
        <v>RESPUESTA CORRECTA</v>
      </c>
      <c r="U20" s="24" t="str">
        <f>IF($B20='Formulario de Respuestas'!$D19,'Formulario de Respuestas'!$K19,"ES DIFERENTE")</f>
        <v>B</v>
      </c>
      <c r="V20" s="1" t="str">
        <f>IFERROR(VLOOKUP(CONCATENATE(U$1,U20),'Formulario de Preguntas'!$C$10:$FN$185,3,FALSE),"")</f>
        <v>Se le dificulta reconstruir el sentido del enunciado, dando como posible una información que no está presente en la historia, y que correspondería más al ámbito de lo inferencial.</v>
      </c>
      <c r="W20" s="1" t="str">
        <f>IFERROR(VLOOKUP(CONCATENATE(U$1,U20),'Formulario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0" s="24" t="str">
        <f>IF($B20='Formulario de Respuestas'!$D19,'Formulario de Respuestas'!$L19,"ES DIFERENTE")</f>
        <v>D</v>
      </c>
      <c r="Y20" s="1" t="str">
        <f>IFERROR(VLOOKUP(CONCATENATE(X$1,X20),'Formulario de Preguntas'!$C$10:$FN$185,3,FALSE),"")</f>
        <v xml:space="preserve">Posiblemente, reconoce algunos sucesos de la narración pero de manera fragmentada, confundiendo los sucesos veraces con los que se alejan del sentido literal. </v>
      </c>
      <c r="Z20" s="1" t="str">
        <f>IFERROR(VLOOKUP(CONCATENATE(X$1,X20),'Formulario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20" s="24" t="str">
        <f>IF($B20='Formulario de Respuestas'!$D19,'Formulario de Respuestas'!$M19,"ES DIFERENTE")</f>
        <v>C</v>
      </c>
      <c r="AB20" s="1" t="str">
        <f>IFERROR(VLOOKUP(CONCATENATE(AA$1,AA20),'Formulario de Preguntas'!$C$10:$FN$185,3,FALSE),"")</f>
        <v>Posiblemente recupera información parcial del texto;  sin embargo, infiere información que no se deduce del mismo y que no da cuenta de las relaciones planteadas.</v>
      </c>
      <c r="AC20" s="1" t="str">
        <f>IFERROR(VLOOKUP(CONCATENATE(AA$1,AA20),'Formulario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20" s="24" t="str">
        <f>IF($B20='Formulario de Respuestas'!$D19,'Formulario de Respuestas'!$N19,"ES DIFERENTE")</f>
        <v>A</v>
      </c>
      <c r="AE20" s="1" t="str">
        <f>IFERROR(VLOOKUP(CONCATENATE(AD$1,AD20),'Formulario de Preguntas'!$C$10:$FN$185,3,FALSE),"")</f>
        <v>Posiblemente, compara los dos textos y reconoce en ellos similitudes en cuanto a los personajes mencionados. Sin embargo,  no tiene en cuenta la estructura de cada uno o el concepto: conflicto.</v>
      </c>
      <c r="AF20" s="1" t="str">
        <f>IFERROR(VLOOKUP(CONCATENATE(AD$1,AD20),'Formulario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20" s="24" t="str">
        <f>IF($B20='Formulario de Respuestas'!$D19,'Formulario de Respuestas'!$O19,"ES DIFERENTE")</f>
        <v>C</v>
      </c>
      <c r="AH20" s="1" t="str">
        <f>IFERROR(VLOOKUP(CONCATENATE(AG$1,AG20),'Formulario de Preguntas'!$C$10:$FN$185,3,FALSE),"")</f>
        <v>Probablemente, desconoce el concepto de ortografía y en sí, el uso del diccionario, que no le permite establecer una asociación adecuada entre la información que brinda la fuente y el propósito de su consulta.</v>
      </c>
      <c r="AI20" s="1" t="str">
        <f>IFERROR(VLOOKUP(CONCATENATE(AG$1,AG20),'Formulario de Preguntas'!$C$10:$FN$185,4,FALSE),"")</f>
        <v xml:space="preserve">La búsqueda y selección de la información es un proceso  que implica también pensar en unos pasos que permitan realizarlo de manera apropiada. Para esto se puede escoger un libro que nos brinde información adecuada para  escribir un texto y realizar una búsqueda, empleando las guías que el mismo texto propone, como tablas de contenido, títulos y subtítulos, información de la portada y contraportada. En la selección,  es preciso que el estudiante reconozca qué se trata de escoger en función de la intención comunicativa del texto; en esa  medida la toma de apuntes, contar con unas preguntas previas a las que va a dar respuesta el texto y una estructura que organice la información le van a servir de guía.
Consulte en Escuela Nueva, Tercera Cartilla, la Guía 20- Una pequeña investigación, pág. 21 a 28. Haga énfasis en las preguntas que motivan el desarrollo de una consulta de información. Por ejemplo las planteadas en esta guía, en la pág. 21. </v>
      </c>
      <c r="AJ20" s="24" t="str">
        <f>IF($B20='Formulario de Respuestas'!$D19,'Formulario de Respuestas'!$P19,"ES DIFERENTE")</f>
        <v>C</v>
      </c>
      <c r="AK20" s="1" t="str">
        <f>IFERROR(VLOOKUP(CONCATENATE(AJ$1,AJ20),'Formulario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0" s="1" t="str">
        <f>IFERROR(VLOOKUP(CONCATENATE(AJ$1,AJ20),'Formulario de Preguntas'!$C$10:$FN$185,4,FALSE),"")</f>
        <v>RESPUESTA CORRECTA</v>
      </c>
      <c r="AM20" s="24" t="str">
        <f>IF($B20='Formulario de Respuestas'!$D19,'Formulario de Respuestas'!$Q19,"ES DIFERENTE")</f>
        <v>A</v>
      </c>
      <c r="AN20" s="1" t="str">
        <f>IFERROR(VLOOKUP(CONCATENATE(AM$1,AM20),'Formulario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0" s="1" t="str">
        <f>IFERROR(VLOOKUP(CONCATENATE(AM$1,AM20),'Formulario de Preguntas'!$C$10:$FN$185,4,FALSE),"")</f>
        <v>RESPUESTA CORRECTA</v>
      </c>
      <c r="AP20" s="24" t="str">
        <f>IF($B20='Formulario de Respuestas'!$D19,'Formulario de Respuestas'!$R19,"ES DIFERENTE")</f>
        <v>D</v>
      </c>
      <c r="AQ20" s="1" t="str">
        <f>IFERROR(VLOOKUP(CONCATENATE(AP$1,AP20),'Formulario de Preguntas'!$C$10:$FN$185,3,FALSE),"")</f>
        <v xml:space="preserve">Es posible que el estudiante no esté familiarizado con este tipo de texto, por lo que confunde el sentido de la viñeta con otros indicios del paso del tiempo en la historieta. </v>
      </c>
      <c r="AR20" s="1" t="str">
        <f>IFERROR(VLOOKUP(CONCATENATE(AP$1,AP20),'Formulario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0" s="24" t="str">
        <f>IF($B20='Formulario de Respuestas'!$D19,'Formulario de Respuestas'!$S19,"ES DIFERENTE")</f>
        <v>D</v>
      </c>
      <c r="AT20" s="1" t="str">
        <f>IFERROR(VLOOKUP(CONCATENATE(AS$1,AS20),'Formulario de Preguntas'!$C$10:$FN$185,3,FALSE),"")</f>
        <v xml:space="preserve"> Es probable que conozca el uso de los conectores. Sin embargo, no ubica su función dentro del contexto del fragmento propuesto.</v>
      </c>
      <c r="AU20" s="1" t="str">
        <f>IFERROR(VLOOKUP(CONCATENATE(AS$1,AS20),'Formulario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20" s="24" t="str">
        <f>IF($B20='Formulario de Respuestas'!$D19,'Formulario de Respuestas'!$T19,"ES DIFERENTE")</f>
        <v>B</v>
      </c>
      <c r="AW20" s="1" t="str">
        <f>IFERROR(VLOOKUP(CONCATENATE(AV$1,AV20),'Formulario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0" s="1" t="str">
        <f>IFERROR(VLOOKUP(CONCATENATE(AV$1,AV20),'Formulario de Preguntas'!$C$10:$FN$185,4,FALSE),"")</f>
        <v>RESPUESTA CORRECTA</v>
      </c>
      <c r="AY20" s="24" t="str">
        <f>IF($B20='Formulario de Respuestas'!$D19,'Formulario de Respuestas'!$U19,"ES DIFERENTE")</f>
        <v>A</v>
      </c>
      <c r="AZ20" s="1" t="str">
        <f>IFERROR(VLOOKUP(CONCATENATE(AY$1,AY20),'Formulario de Preguntas'!$C$10:$FN$185,3,FALSE),"")</f>
        <v>No reconoce las características del texto expositivo  y solamente reconoce el recurso de la descripción, sin tener en cuenta la estructura, la intención comunicativa y los índices presentes en el texto.</v>
      </c>
      <c r="BA20" s="1" t="str">
        <f>IFERROR(VLOOKUP(CONCATENATE(AY$1,AY20),'Formulario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0" s="24" t="str">
        <f>IF($B20='Formulario de Respuestas'!$D19,'Formulario de Respuestas'!$V19,"ES DIFERENTE")</f>
        <v>B</v>
      </c>
      <c r="BC20" s="1" t="str">
        <f>IFERROR(VLOOKUP(CONCATENATE(BB$1,BB20),'Formulario de Preguntas'!$C$10:$FN$185,3,FALSE),"")</f>
        <v>Posiblemente no identifica el sentido del enunciado en el texto. Una razón probable es que no lo relaciona con  la información previa y posterior que se presenta en el mismo.</v>
      </c>
      <c r="BD20" s="1" t="str">
        <f>IFERROR(VLOOKUP(CONCATENATE(BB$1,BB20),'Formulario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0" s="24" t="str">
        <f>IF($B20='Formulario de Respuestas'!$D19,'Formulario de Respuestas'!$W19,"ES DIFERENTE")</f>
        <v>A</v>
      </c>
      <c r="BF20" s="1" t="str">
        <f>IFERROR(VLOOKUP(CONCATENATE(BE$1,BE20),'Formulario de Preguntas'!$C$10:$FN$185,3,FALSE),"")</f>
        <v>Es probable que presente dificultades al reconocer el sentido del texto y asocia una frase estéticamente elaborada con una situación coloquial que se aleja del contexto del poema.</v>
      </c>
      <c r="BG20" s="1" t="str">
        <f>IFERROR(VLOOKUP(CONCATENATE(BE$1,BE20),'Formulario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0" s="24" t="str">
        <f>IF($B20='Formulario de Respuestas'!$D19,'Formulario de Respuestas'!$X19,"ES DIFERENTE")</f>
        <v>A</v>
      </c>
      <c r="BI20" s="1" t="str">
        <f>IFERROR(VLOOKUP(CONCATENATE(BH$1,BH20),'Formulario de Preguntas'!$C$10:$FN$185,3,FALSE),"")</f>
        <v xml:space="preserve">Posiblemente, no establece el sentido de las acciones descritas pues no las asocia con el estado de ánimo descrito para la princesa. </v>
      </c>
      <c r="BJ20" s="1" t="str">
        <f>IFERROR(VLOOKUP(CONCATENATE(BH$1,BH20),'Formulario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0" s="26" t="str">
        <f>IF($B20='Formulario de Respuestas'!$D19,'Formulario de Respuestas'!$Y19,"ES DIFERENTE")</f>
        <v>A</v>
      </c>
      <c r="BM20" s="1" t="str">
        <f>IFERROR(VLOOKUP(CONCATENATE(BL$1,BL20),'Formulario de Preguntas'!$C$10:$FN$185,3,FALSE),"")</f>
        <v xml:space="preserve">Posiblemente, no jerarquiza las acciones de los personajes pues no asocia correctamente algunas de ellas, impidiendo que responda por las acciones de uno de los personajes. </v>
      </c>
      <c r="BN20" s="1" t="str">
        <f>IFERROR(VLOOKUP(CONCATENATE(BL$1,BL20),'Formulario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20" s="26" t="str">
        <f>IF($B20='Formulario de Respuestas'!$D19,'Formulario de Respuestas'!$Z19,"ES DIFERENTE")</f>
        <v>D</v>
      </c>
      <c r="BP20" s="1" t="str">
        <f>IFERROR(VLOOKUP(CONCATENATE(BO$1,BO20),'Formulario de Preguntas'!$C$10:$FN$185,3,FALSE),"")</f>
        <v xml:space="preserve">Es probable que no comprenda el sentido literal de una frase en el texto. Por lo tanto, asume que la característica que se refiere a “suntuoso” hace alusión a algo antiguo. </v>
      </c>
      <c r="BQ20" s="1" t="str">
        <f>IFERROR(VLOOKUP(CONCATENATE(BO$1,BO20),'Formulario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0" s="26" t="str">
        <f>IF($B20='Formulario de Respuestas'!$D19,'Formulario de Respuestas'!$AA19,"ES DIFERENTE")</f>
        <v>B</v>
      </c>
      <c r="BS20" s="1" t="str">
        <f>IFERROR(VLOOKUP(CONCATENATE(BR$1,BR20),'Formulario de Preguntas'!$C$10:$FN$185,3,FALSE),"")</f>
        <v xml:space="preserve">Es probable que no reconozca los marcadores de tiempo usados para iniciar los textos narrativos y no pueda establecer temporalmente dónde se quiere ubicar el relato. </v>
      </c>
      <c r="BT20" s="1" t="str">
        <f>IFERROR(VLOOKUP(CONCATENATE(BR$1,BR20),'Formulario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0" s="26" t="str">
        <f>IF($B20='Formulario de Respuestas'!$D19,'Formulario de Respuestas'!$AB19,"ES DIFERENTE")</f>
        <v>C</v>
      </c>
      <c r="BV20" s="1" t="str">
        <f>IFERROR(VLOOKUP(CONCATENATE(BU$1,BU20),'Formulario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20" s="1" t="str">
        <f>IFERROR(VLOOKUP(CONCATENATE(BU$1,BU20),'Formulario de Preguntas'!$C$10:$FN$185,4,FALSE),"")</f>
        <v>RESPUESTA CORRECTA</v>
      </c>
      <c r="BX20" s="26" t="str">
        <f>IF($B20='Formulario de Respuestas'!$D19,'Formulario de Respuestas'!$AC19,"ES DIFERENTE")</f>
        <v>D</v>
      </c>
      <c r="BY20" s="1" t="str">
        <f>IFERROR(VLOOKUP(CONCATENATE(BX$1,BX20),'Formulario de Preguntas'!$C$10:$FN$185,3,FALSE),"")</f>
        <v xml:space="preserve"> Es probable que el estudiante tenga dificultades para reconocer la información presentada en cada uno de los párrafos e incluya acciones que no aparecen allí.</v>
      </c>
      <c r="BZ20" s="1" t="str">
        <f>IFERROR(VLOOKUP(CONCATENATE(BX$1,BX20),'Formulario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0" s="26" t="str">
        <f>IF($B20='Formulario de Respuestas'!$D19,'Formulario de Respuestas'!$AD19,"ES DIFERENTE")</f>
        <v>D</v>
      </c>
      <c r="CB20" s="1" t="str">
        <f>IFERROR(VLOOKUP(CONCATENATE(CA$1,CA20),'Formulario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0" s="1" t="str">
        <f>IFERROR(VLOOKUP(CONCATENATE(CA$1,CA20),'Formulario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0" s="26" t="str">
        <f>IF($B20='Formulario de Respuestas'!$D19,'Formulario de Respuestas'!$AE19,"ES DIFERENTE")</f>
        <v>A</v>
      </c>
      <c r="CE20" s="1" t="str">
        <f>IFERROR(VLOOKUP(CONCATENATE(CD$1,CD20),'Formulario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20" s="1" t="str">
        <f>IFERROR(VLOOKUP(CONCATENATE(CD$1,CD20),'Formulario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20" s="1">
        <f t="shared" si="0"/>
        <v>5</v>
      </c>
      <c r="CI20" s="1">
        <f t="shared" si="1"/>
        <v>0.25</v>
      </c>
      <c r="CJ20" s="1">
        <f t="shared" si="2"/>
        <v>1.25</v>
      </c>
      <c r="CK20" s="1">
        <f>COUNTIF('Formulario de Respuestas'!$E19:$AE19,"A")</f>
        <v>11</v>
      </c>
      <c r="CL20" s="1">
        <f>COUNTIF('Formulario de Respuestas'!$E19:$AE19,"B")</f>
        <v>4</v>
      </c>
      <c r="CM20" s="1">
        <f>COUNTIF('Formulario de Respuestas'!$E19:$AE19,"C")</f>
        <v>4</v>
      </c>
      <c r="CN20" s="1">
        <f>COUNTIF('Formulario de Respuestas'!$E19:$AE19,"D")</f>
        <v>6</v>
      </c>
      <c r="CO20" s="1">
        <f>COUNTIF('Formulario de Respuestas'!$E19:$AE19,"E (RESPUESTA ANULADA)")</f>
        <v>0</v>
      </c>
    </row>
    <row r="21" spans="1:93" x14ac:dyDescent="0.25">
      <c r="A21" s="1" t="str">
        <f>'Formulario de Respuestas'!C20</f>
        <v>Benitez Estrada Carlos Alberto</v>
      </c>
      <c r="B21" s="1">
        <f>'Formulario de Respuestas'!D20</f>
        <v>1102807220</v>
      </c>
      <c r="C21" s="24">
        <f>IF($B21='Formulario de Respuestas'!$D20,'Formulario de Respuestas'!$E20,"ES DIFERENTE")</f>
        <v>0</v>
      </c>
      <c r="D21" s="15" t="str">
        <f>IFERROR(VLOOKUP(CONCATENATE(C$1,C21),'Formulario de Preguntas'!$C$2:$FN$185,3,FALSE),"")</f>
        <v/>
      </c>
      <c r="E21" s="1" t="str">
        <f>IFERROR(VLOOKUP(CONCATENATE(C$1,C21),'Formulario de Preguntas'!$C$2:$FN$185,4,FALSE),"")</f>
        <v/>
      </c>
      <c r="F21" s="24">
        <f>IF($B21='Formulario de Respuestas'!$D20,'Formulario de Respuestas'!$F20,"ES DIFERENTE")</f>
        <v>0</v>
      </c>
      <c r="G21" s="1" t="str">
        <f>IFERROR(VLOOKUP(CONCATENATE(F$1,F21),'Formulario de Preguntas'!$C$2:$FN$185,3,FALSE),"")</f>
        <v/>
      </c>
      <c r="H21" s="1" t="str">
        <f>IFERROR(VLOOKUP(CONCATENATE(F$1,F21),'Formulario de Preguntas'!$C$2:$FN$185,4,FALSE),"")</f>
        <v/>
      </c>
      <c r="I21" s="24" t="str">
        <f>IF($B21='Formulario de Respuestas'!$D20,'Formulario de Respuestas'!$G20,"ES DIFERENTE")</f>
        <v>D</v>
      </c>
      <c r="J21" s="1" t="str">
        <f>IFERROR(VLOOKUP(CONCATENATE(I$1,I21),'Formulario de Preguntas'!$C$10:$FN$185,3,FALSE),"")</f>
        <v>Probablemente  identifica el significado de la palabra dada en la opción, pero no tiene en cuenta el contexto de la expresión o no comprende el enunciado.</v>
      </c>
      <c r="K21" s="1" t="str">
        <f>IFERROR(VLOOKUP(CONCATENATE(I$1,I21),'Formulario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21" s="24" t="str">
        <f>IF($B21='Formulario de Respuestas'!$D20,'Formulario de Respuestas'!$H20,"ES DIFERENTE")</f>
        <v>C</v>
      </c>
      <c r="M21" s="1" t="str">
        <f>IFERROR(VLOOKUP(CONCATENATE(L$1,L21),'Formulario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1" s="1" t="str">
        <f>IFERROR(VLOOKUP(CONCATENATE(L$1,L21),'Formulario de Preguntas'!$C$10:$FN$185,4,FALSE),"")</f>
        <v>RESPUESTA CORRECTA</v>
      </c>
      <c r="O21" s="24" t="str">
        <f>IF($B21='Formulario de Respuestas'!$D20,'Formulario de Respuestas'!$I20,"ES DIFERENTE")</f>
        <v>B</v>
      </c>
      <c r="P21" s="1" t="str">
        <f>IFERROR(VLOOKUP(CONCATENATE(O$1,O21),'Formulario de Preguntas'!$C$10:$FN$185,3,FALSE),"")</f>
        <v>Se le dificulta diferenciar información veraz de información falsa al interior en la secuencia de sucesos, como “Fuga de un niño a la selva”</v>
      </c>
      <c r="Q21" s="1" t="str">
        <f>IFERROR(VLOOKUP(CONCATENATE(O$1,O21),'Formulario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21" s="24" t="str">
        <f>IF($B21='Formulario de Respuestas'!$D20,'Formulario de Respuestas'!$J20,"ES DIFERENTE")</f>
        <v>A</v>
      </c>
      <c r="S21" s="1" t="str">
        <f>IFERROR(VLOOKUP(CONCATENATE(R$1,R21),'Formulario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1" s="1" t="str">
        <f>IFERROR(VLOOKUP(CONCATENATE(R$1,R21),'Formulario de Preguntas'!$C$10:$FN$185,4,FALSE),"")</f>
        <v>RESPUESTA CORRECTA</v>
      </c>
      <c r="U21" s="24" t="str">
        <f>IF($B21='Formulario de Respuestas'!$D20,'Formulario de Respuestas'!$K20,"ES DIFERENTE")</f>
        <v>B</v>
      </c>
      <c r="V21" s="1" t="str">
        <f>IFERROR(VLOOKUP(CONCATENATE(U$1,U21),'Formulario de Preguntas'!$C$10:$FN$185,3,FALSE),"")</f>
        <v>Se le dificulta reconstruir el sentido del enunciado, dando como posible una información que no está presente en la historia, y que correspondería más al ámbito de lo inferencial.</v>
      </c>
      <c r="W21" s="1" t="str">
        <f>IFERROR(VLOOKUP(CONCATENATE(U$1,U21),'Formulario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1" s="24" t="str">
        <f>IF($B21='Formulario de Respuestas'!$D20,'Formulario de Respuestas'!$L20,"ES DIFERENTE")</f>
        <v>C</v>
      </c>
      <c r="Y21" s="1" t="str">
        <f>IFERROR(VLOOKUP(CONCATENATE(X$1,X21),'Formulario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1" s="1" t="str">
        <f>IFERROR(VLOOKUP(CONCATENATE(X$1,X21),'Formulario de Preguntas'!$C$10:$FN$185,4,FALSE),"")</f>
        <v>RESPUESTA CORRECTA</v>
      </c>
      <c r="AA21" s="24" t="str">
        <f>IF($B21='Formulario de Respuestas'!$D20,'Formulario de Respuestas'!$M20,"ES DIFERENTE")</f>
        <v>A</v>
      </c>
      <c r="AB21" s="1" t="str">
        <f>IFERROR(VLOOKUP(CONCATENATE(AA$1,AA21),'Formulario de Preguntas'!$C$10:$FN$185,3,FALSE),"")</f>
        <v>Posiblemente, recupera información parcial del texto;  sin embargo, no tiene en cuenta toda la información presentada en él.</v>
      </c>
      <c r="AC21" s="1" t="str">
        <f>IFERROR(VLOOKUP(CONCATENATE(AA$1,AA21),'Formulario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1" s="24" t="str">
        <f>IF($B21='Formulario de Respuestas'!$D20,'Formulario de Respuestas'!$N20,"ES DIFERENTE")</f>
        <v>D</v>
      </c>
      <c r="AE21" s="1" t="str">
        <f>IFERROR(VLOOKUP(CONCATENATE(AD$1,AD21),'Formulario de Preguntas'!$C$10:$FN$185,3,FALSE),"")</f>
        <v xml:space="preserve">Posiblemente compara los dos textos, sin  reconocer  en ellos similitudes en torno a la situación central que desarrollan y a las características de los textos narrativos. 
</v>
      </c>
      <c r="AF21" s="1" t="str">
        <f>IFERROR(VLOOKUP(CONCATENATE(AD$1,AD21),'Formulario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21" s="24" t="str">
        <f>IF($B21='Formulario de Respuestas'!$D20,'Formulario de Respuestas'!$O20,"ES DIFERENTE")</f>
        <v>A</v>
      </c>
      <c r="AH21" s="1" t="str">
        <f>IFERROR(VLOOKUP(CONCATENATE(AG$1,AG21),'Formulario de Preguntas'!$C$10:$FN$185,3,FALSE),"")</f>
        <v>Probablemente, desconoce el concepto de ortografía y en sí,  el   uso del diccionario, que no le permite establecer una asociación adecuada entre la información que brinda la fuente y el propósito de su consulta.</v>
      </c>
      <c r="AI21" s="1" t="str">
        <f>IFERROR(VLOOKUP(CONCATENATE(AG$1,AG21),'Formulario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1" s="24" t="str">
        <f>IF($B21='Formulario de Respuestas'!$D20,'Formulario de Respuestas'!$P20,"ES DIFERENTE")</f>
        <v>A</v>
      </c>
      <c r="AK21" s="1" t="str">
        <f>IFERROR(VLOOKUP(CONCATENATE(AJ$1,AJ21),'Formulario de Preguntas'!$C$10:$FN$185,3,FALSE),"")</f>
        <v xml:space="preserve">Determina un rasgo que no define a  la poesía, como lo es la expresión del pensamiento popular, lo que lleva a determinar el texto como una copla. </v>
      </c>
      <c r="AL21" s="1" t="str">
        <f>IFERROR(VLOOKUP(CONCATENATE(AJ$1,AJ21),'Formulario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1" s="24" t="str">
        <f>IF($B21='Formulario de Respuestas'!$D20,'Formulario de Respuestas'!$Q20,"ES DIFERENTE")</f>
        <v>D</v>
      </c>
      <c r="AN21" s="1" t="str">
        <f>IFERROR(VLOOKUP(CONCATENATE(AM$1,AM21),'Formulario de Preguntas'!$C$10:$FN$185,3,FALSE),"")</f>
        <v>Posiblemente, planea la escritura de un texto informativo; sin embargo, no tiene  en cuenta las características propias de la noticia, como la objetividad para contar los hechos.</v>
      </c>
      <c r="AO21" s="1" t="str">
        <f>IFERROR(VLOOKUP(CONCATENATE(AM$1,AM21),'Formulario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1" s="24" t="str">
        <f>IF($B21='Formulario de Respuestas'!$D20,'Formulario de Respuestas'!$R20,"ES DIFERENTE")</f>
        <v>C</v>
      </c>
      <c r="AQ21" s="1" t="str">
        <f>IFERROR(VLOOKUP(CONCATENATE(AP$1,AP21),'Formulario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1" s="1" t="str">
        <f>IFERROR(VLOOKUP(CONCATENATE(AP$1,AP21),'Formulario de Preguntas'!$C$10:$FN$185,4,FALSE),"")</f>
        <v>RESPUESTA CORRECTA</v>
      </c>
      <c r="AS21" s="24" t="str">
        <f>IF($B21='Formulario de Respuestas'!$D20,'Formulario de Respuestas'!$S20,"ES DIFERENTE")</f>
        <v>C</v>
      </c>
      <c r="AT21" s="1" t="str">
        <f>IFERROR(VLOOKUP(CONCATENATE(AS$1,AS21),'Formulario de Preguntas'!$C$10:$FN$185,3,FALSE),"")</f>
        <v xml:space="preserve"> Es probable que conozca el uso de los conectores. Sin embargo, no ubica su función dentro del contexto del fragmento propuesto.</v>
      </c>
      <c r="AU21" s="1" t="str">
        <f>IFERROR(VLOOKUP(CONCATENATE(AS$1,AS21),'Formulario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1" s="24" t="str">
        <f>IF($B21='Formulario de Respuestas'!$D20,'Formulario de Respuestas'!$T20,"ES DIFERENTE")</f>
        <v>D</v>
      </c>
      <c r="AW21" s="1" t="str">
        <f>IFERROR(VLOOKUP(CONCATENATE(AV$1,AV21),'Formulario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21" s="1" t="str">
        <f>IFERROR(VLOOKUP(CONCATENATE(AV$1,AV21),'Formulario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21" s="24" t="str">
        <f>IF($B21='Formulario de Respuestas'!$D20,'Formulario de Respuestas'!$U20,"ES DIFERENTE")</f>
        <v>B</v>
      </c>
      <c r="AZ21" s="1" t="str">
        <f>IFERROR(VLOOKUP(CONCATENATE(AY$1,AY21),'Formulario de Preguntas'!$C$10:$FN$185,3,FALSE),"")</f>
        <v>No reconoce las características del texto expositivo y las relaciona con una narración, sin tener en cuenta elementos como la estructura y la intencionalidad que los diferencia.</v>
      </c>
      <c r="BA21" s="1" t="str">
        <f>IFERROR(VLOOKUP(CONCATENATE(AY$1,AY21),'Formulario de Preguntas'!$C$10:$FN$185,4,FALSE),"")</f>
        <v>Realice actividades sobre la compresión de textos expositivos como las que aparecen en Competencias Comunicativas, Cuaderno de actividades pág. 44 -45.</v>
      </c>
      <c r="BB21" s="24" t="str">
        <f>IF($B21='Formulario de Respuestas'!$D20,'Formulario de Respuestas'!$V20,"ES DIFERENTE")</f>
        <v>C</v>
      </c>
      <c r="BC21" s="1" t="str">
        <f>IFERROR(VLOOKUP(CONCATENATE(BB$1,BB21),'Formulario de Preguntas'!$C$10:$FN$185,3,FALSE),"")</f>
        <v>Posiblemente no identifica el sentido del enunciado en el texto. Una razón probable es que no lo relaciona con  la información previa y posterior que se presenta en el mismo.</v>
      </c>
      <c r="BD21" s="1" t="str">
        <f>IFERROR(VLOOKUP(CONCATENATE(BB$1,BB21),'Formulario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21" s="24" t="str">
        <f>IF($B21='Formulario de Respuestas'!$D20,'Formulario de Respuestas'!$W20,"ES DIFERENTE")</f>
        <v>A</v>
      </c>
      <c r="BF21" s="1" t="str">
        <f>IFERROR(VLOOKUP(CONCATENATE(BE$1,BE21),'Formulario de Preguntas'!$C$10:$FN$185,3,FALSE),"")</f>
        <v>Es probable que presente dificultades al reconocer el sentido del texto y asocia una frase estéticamente elaborada con una situación coloquial que se aleja del contexto del poema.</v>
      </c>
      <c r="BG21" s="1" t="str">
        <f>IFERROR(VLOOKUP(CONCATENATE(BE$1,BE21),'Formulario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1" s="24" t="str">
        <f>IF($B21='Formulario de Respuestas'!$D20,'Formulario de Respuestas'!$X20,"ES DIFERENTE")</f>
        <v>B</v>
      </c>
      <c r="BI21" s="1" t="str">
        <f>IFERROR(VLOOKUP(CONCATENATE(BH$1,BH21),'Formulario de Preguntas'!$C$10:$FN$185,3,FALSE),"")</f>
        <v>Reconoce y jerarquiza las acciones de los personajes pues asocia correctamente una de estas, con la acción determinante que responde correctamente a la pregunta formulada.</v>
      </c>
      <c r="BJ21" s="1" t="str">
        <f>IFERROR(VLOOKUP(CONCATENATE(BH$1,BH21),'Formulario de Preguntas'!$C$10:$FN$185,4,FALSE),"")</f>
        <v>RESPUESTA CORRECTA</v>
      </c>
      <c r="BL21" s="26" t="str">
        <f>IF($B21='Formulario de Respuestas'!$D20,'Formulario de Respuestas'!$Y20,"ES DIFERENTE")</f>
        <v>B</v>
      </c>
      <c r="BM21" s="1" t="str">
        <f>IFERROR(VLOOKUP(CONCATENATE(BL$1,BL21),'Formulario de Preguntas'!$C$10:$FN$185,3,FALSE),"")</f>
        <v xml:space="preserve">Posiblemente, no jerarquiza las acciones de los personajes pues no asocia correctamente algunas de ellas, impidiendo que responda por las acciones de uno de los personajes. </v>
      </c>
      <c r="BN21" s="1" t="str">
        <f>IFERROR(VLOOKUP(CONCATENATE(BL$1,BL21),'Formulario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1" s="26" t="str">
        <f>IF($B21='Formulario de Respuestas'!$D20,'Formulario de Respuestas'!$Z20,"ES DIFERENTE")</f>
        <v>A</v>
      </c>
      <c r="BP21" s="1" t="str">
        <f>IFERROR(VLOOKUP(CONCATENATE(BO$1,BO21),'Formulario de Preguntas'!$C$10:$FN$185,3,FALSE),"")</f>
        <v xml:space="preserve">Es probable que no comprenda el sentido literal de todo el texto. Por esta razón, confunde la expresión subrayada por una contraria. </v>
      </c>
      <c r="BQ21" s="1" t="str">
        <f>IFERROR(VLOOKUP(CONCATENATE(BO$1,BO21),'Formulario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1" s="26" t="str">
        <f>IF($B21='Formulario de Respuestas'!$D20,'Formulario de Respuestas'!$AA20,"ES DIFERENTE")</f>
        <v>C</v>
      </c>
      <c r="BS21" s="1" t="str">
        <f>IFERROR(VLOOKUP(CONCATENATE(BR$1,BR21),'Formulario de Preguntas'!$C$10:$FN$185,3,FALSE),"")</f>
        <v xml:space="preserve"> Es probable que no reconozca los marcadores de tiempo usados para iniciar los textos narrativos y no pueda establecer temporalmente dónde se quiere ubicar el relato.</v>
      </c>
      <c r="BT21" s="1" t="str">
        <f>IFERROR(VLOOKUP(CONCATENATE(BR$1,BR21),'Formulario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1" s="26" t="str">
        <f>IF($B21='Formulario de Respuestas'!$D20,'Formulario de Respuestas'!$AB20,"ES DIFERENTE")</f>
        <v>B</v>
      </c>
      <c r="BV21" s="1" t="str">
        <f>IFERROR(VLOOKUP(CONCATENATE(BU$1,BU21),'Formulario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1" s="1" t="str">
        <f>IFERROR(VLOOKUP(CONCATENATE(BU$1,BU21),'Formulario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1" s="26" t="str">
        <f>IF($B21='Formulario de Respuestas'!$D20,'Formulario de Respuestas'!$AC20,"ES DIFERENTE")</f>
        <v>B</v>
      </c>
      <c r="BY21" s="1" t="str">
        <f>IFERROR(VLOOKUP(CONCATENATE(BX$1,BX21),'Formulario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1" s="1" t="str">
        <f>IFERROR(VLOOKUP(CONCATENATE(BX$1,BX21),'Formulario de Preguntas'!$C$10:$FN$185,4,FALSE),"")</f>
        <v>RESPUESTA CORRECTA</v>
      </c>
      <c r="CA21" s="26" t="str">
        <f>IF($B21='Formulario de Respuestas'!$D20,'Formulario de Respuestas'!$AD20,"ES DIFERENTE")</f>
        <v>D</v>
      </c>
      <c r="CB21" s="1" t="str">
        <f>IFERROR(VLOOKUP(CONCATENATE(CA$1,CA21),'Formulario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1" s="1" t="str">
        <f>IFERROR(VLOOKUP(CONCATENATE(CA$1,CA21),'Formulario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1" s="26" t="str">
        <f>IF($B21='Formulario de Respuestas'!$D20,'Formulario de Respuestas'!$AE20,"ES DIFERENTE")</f>
        <v>B</v>
      </c>
      <c r="CE21" s="1" t="str">
        <f>IFERROR(VLOOKUP(CONCATENATE(CD$1,CD21),'Formulario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1" s="1" t="str">
        <f>IFERROR(VLOOKUP(CONCATENATE(CD$1,CD21),'Formulario de Preguntas'!$C$10:$FN$185,4,FALSE),"")</f>
        <v>RESPUESTA CORRECTA</v>
      </c>
      <c r="CH21" s="1">
        <f t="shared" si="0"/>
        <v>7</v>
      </c>
      <c r="CI21" s="1">
        <f t="shared" si="1"/>
        <v>0.25</v>
      </c>
      <c r="CJ21" s="1">
        <f t="shared" si="2"/>
        <v>1.75</v>
      </c>
      <c r="CK21" s="1">
        <f>COUNTIF('Formulario de Respuestas'!$E20:$AE20,"A")</f>
        <v>6</v>
      </c>
      <c r="CL21" s="1">
        <f>COUNTIF('Formulario de Respuestas'!$E20:$AE20,"B")</f>
        <v>8</v>
      </c>
      <c r="CM21" s="1">
        <f>COUNTIF('Formulario de Respuestas'!$E20:$AE20,"C")</f>
        <v>6</v>
      </c>
      <c r="CN21" s="1">
        <f>COUNTIF('Formulario de Respuestas'!$E20:$AE20,"D")</f>
        <v>5</v>
      </c>
      <c r="CO21" s="1">
        <f>COUNTIF('Formulario de Respuestas'!$E20:$AE20,"E (RESPUESTA ANULADA)")</f>
        <v>0</v>
      </c>
    </row>
    <row r="22" spans="1:93" x14ac:dyDescent="0.25">
      <c r="A22" s="1" t="str">
        <f>'Formulario de Respuestas'!C21</f>
        <v>Diaz Vergara Andrés Felipe</v>
      </c>
      <c r="B22" s="1">
        <f>'Formulario de Respuestas'!D21</f>
        <v>1063356306</v>
      </c>
      <c r="C22" s="24">
        <f>IF($B22='Formulario de Respuestas'!$D21,'Formulario de Respuestas'!$E21,"ES DIFERENTE")</f>
        <v>0</v>
      </c>
      <c r="D22" s="15" t="str">
        <f>IFERROR(VLOOKUP(CONCATENATE(C$1,C22),'Formulario de Preguntas'!$C$2:$FN$185,3,FALSE),"")</f>
        <v/>
      </c>
      <c r="E22" s="1" t="str">
        <f>IFERROR(VLOOKUP(CONCATENATE(C$1,C22),'Formulario de Preguntas'!$C$2:$FN$185,4,FALSE),"")</f>
        <v/>
      </c>
      <c r="F22" s="24">
        <f>IF($B22='Formulario de Respuestas'!$D21,'Formulario de Respuestas'!$F21,"ES DIFERENTE")</f>
        <v>0</v>
      </c>
      <c r="G22" s="1" t="str">
        <f>IFERROR(VLOOKUP(CONCATENATE(F$1,F22),'Formulario de Preguntas'!$C$2:$FN$185,3,FALSE),"")</f>
        <v/>
      </c>
      <c r="H22" s="1" t="str">
        <f>IFERROR(VLOOKUP(CONCATENATE(F$1,F22),'Formulario de Preguntas'!$C$2:$FN$185,4,FALSE),"")</f>
        <v/>
      </c>
      <c r="I22" s="24" t="str">
        <f>IF($B22='Formulario de Respuestas'!$D21,'Formulario de Respuestas'!$G21,"ES DIFERENTE")</f>
        <v>D</v>
      </c>
      <c r="J22" s="1" t="str">
        <f>IFERROR(VLOOKUP(CONCATENATE(I$1,I22),'Formulario de Preguntas'!$C$10:$FN$185,3,FALSE),"")</f>
        <v>Probablemente  identifica el significado de la palabra dada en la opción, pero no tiene en cuenta el contexto de la expresión o no comprende el enunciado.</v>
      </c>
      <c r="K22" s="1" t="str">
        <f>IFERROR(VLOOKUP(CONCATENATE(I$1,I22),'Formulario de Preguntas'!$C$10:$FN$185,4,FALSE),"")</f>
        <v xml:space="preserve">Utilice con los estudiantes juegos de sinónimos,  que permitan decir el mismo mensaje haciendo uso de palabras diferentes. 
Haga énfasis en la compresión literal de las oraciones y su sentido. Pregunte por el mensaje que se quiere expresar en los textos leídos a los estudiantes, discutiendo el significado de las palabras desconocidas.
Realice actividades de Compresión lectora como las que aparecen en Competencias Comunicativas, Libro de actividades, pág. 35-37.
Realice actividades de Compresión lectora como las que aparecen en Competencias Comunicativas Libro de actividades, pág. 5 a 7.
</v>
      </c>
      <c r="L22" s="24" t="str">
        <f>IF($B22='Formulario de Respuestas'!$D21,'Formulario de Respuestas'!$H21,"ES DIFERENTE")</f>
        <v>C</v>
      </c>
      <c r="M22" s="1" t="str">
        <f>IFERROR(VLOOKUP(CONCATENATE(L$1,L22),'Formulario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2" s="1" t="str">
        <f>IFERROR(VLOOKUP(CONCATENATE(L$1,L22),'Formulario de Preguntas'!$C$10:$FN$185,4,FALSE),"")</f>
        <v>RESPUESTA CORRECTA</v>
      </c>
      <c r="O22" s="24" t="str">
        <f>IF($B22='Formulario de Respuestas'!$D21,'Formulario de Respuestas'!$I21,"ES DIFERENTE")</f>
        <v>B</v>
      </c>
      <c r="P22" s="1" t="str">
        <f>IFERROR(VLOOKUP(CONCATENATE(O$1,O22),'Formulario de Preguntas'!$C$10:$FN$185,3,FALSE),"")</f>
        <v>Se le dificulta diferenciar información veraz de información falsa al interior en la secuencia de sucesos, como “Fuga de un niño a la selva”</v>
      </c>
      <c r="Q22" s="1" t="str">
        <f>IFERROR(VLOOKUP(CONCATENATE(O$1,O22),'Formulario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22" s="24" t="str">
        <f>IF($B22='Formulario de Respuestas'!$D21,'Formulario de Respuestas'!$J21,"ES DIFERENTE")</f>
        <v>A</v>
      </c>
      <c r="S22" s="1" t="str">
        <f>IFERROR(VLOOKUP(CONCATENATE(R$1,R22),'Formulario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2" s="1" t="str">
        <f>IFERROR(VLOOKUP(CONCATENATE(R$1,R22),'Formulario de Preguntas'!$C$10:$FN$185,4,FALSE),"")</f>
        <v>RESPUESTA CORRECTA</v>
      </c>
      <c r="U22" s="24" t="str">
        <f>IF($B22='Formulario de Respuestas'!$D21,'Formulario de Respuestas'!$K21,"ES DIFERENTE")</f>
        <v>B</v>
      </c>
      <c r="V22" s="1" t="str">
        <f>IFERROR(VLOOKUP(CONCATENATE(U$1,U22),'Formulario de Preguntas'!$C$10:$FN$185,3,FALSE),"")</f>
        <v>Se le dificulta reconstruir el sentido del enunciado, dando como posible una información que no está presente en la historia, y que correspondería más al ámbito de lo inferencial.</v>
      </c>
      <c r="W22" s="1" t="str">
        <f>IFERROR(VLOOKUP(CONCATENATE(U$1,U22),'Formulario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2" s="24" t="str">
        <f>IF($B22='Formulario de Respuestas'!$D21,'Formulario de Respuestas'!$L21,"ES DIFERENTE")</f>
        <v>C</v>
      </c>
      <c r="Y22" s="1" t="str">
        <f>IFERROR(VLOOKUP(CONCATENATE(X$1,X22),'Formulario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2" s="1" t="str">
        <f>IFERROR(VLOOKUP(CONCATENATE(X$1,X22),'Formulario de Preguntas'!$C$10:$FN$185,4,FALSE),"")</f>
        <v>RESPUESTA CORRECTA</v>
      </c>
      <c r="AA22" s="24" t="str">
        <f>IF($B22='Formulario de Respuestas'!$D21,'Formulario de Respuestas'!$M21,"ES DIFERENTE")</f>
        <v>A</v>
      </c>
      <c r="AB22" s="1" t="str">
        <f>IFERROR(VLOOKUP(CONCATENATE(AA$1,AA22),'Formulario de Preguntas'!$C$10:$FN$185,3,FALSE),"")</f>
        <v>Posiblemente, recupera información parcial del texto;  sin embargo, no tiene en cuenta toda la información presentada en él.</v>
      </c>
      <c r="AC22" s="1" t="str">
        <f>IFERROR(VLOOKUP(CONCATENATE(AA$1,AA22),'Formulario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2" s="24" t="str">
        <f>IF($B22='Formulario de Respuestas'!$D21,'Formulario de Respuestas'!$N21,"ES DIFERENTE")</f>
        <v>D</v>
      </c>
      <c r="AE22" s="1" t="str">
        <f>IFERROR(VLOOKUP(CONCATENATE(AD$1,AD22),'Formulario de Preguntas'!$C$10:$FN$185,3,FALSE),"")</f>
        <v xml:space="preserve">Posiblemente compara los dos textos, sin  reconocer  en ellos similitudes en torno a la situación central que desarrollan y a las características de los textos narrativos. 
</v>
      </c>
      <c r="AF22" s="1" t="str">
        <f>IFERROR(VLOOKUP(CONCATENATE(AD$1,AD22),'Formulario de Preguntas'!$C$10:$FN$185,4,FALSE),"")</f>
        <v>Es preciso que los estudiantes en sus prácticas de escritura puedan conocer el tipo de texto que van a crear y sus características para tener parámetros claros sobre los cuales escribir. Puede ajustar y delimitar estas actividades de escritura en función del conocimiento de estas tipologías, es decir, puede proponer, por ejemplo, reconocer las características de los textos narrativos y proponer un plan textual para escribir un cuento. Igualmente, preguntarse  si para su elaboración es necesario el uso de versos o rimas, incluso de entrevistas a los protagonistas. 
En el texto Escuela Nueva, Segunda Cartilla, Guía 16, página 68 – 73 encuentra la actividad “Los contextos tienen sus lenguajes” en la que se establece una serie de preguntas con las que se lleva preguntar por situaciones cotidianas pero contrastando contextos.
Igualmente, consulte Competencias comunicativas, actividad: Escribe un cuento corto, pág. 98 -99.</v>
      </c>
      <c r="AG22" s="24" t="str">
        <f>IF($B22='Formulario de Respuestas'!$D21,'Formulario de Respuestas'!$O21,"ES DIFERENTE")</f>
        <v>A</v>
      </c>
      <c r="AH22" s="1" t="str">
        <f>IFERROR(VLOOKUP(CONCATENATE(AG$1,AG22),'Formulario de Preguntas'!$C$10:$FN$185,3,FALSE),"")</f>
        <v>Probablemente, desconoce el concepto de ortografía y en sí,  el   uso del diccionario, que no le permite establecer una asociación adecuada entre la información que brinda la fuente y el propósito de su consulta.</v>
      </c>
      <c r="AI22" s="1" t="str">
        <f>IFERROR(VLOOKUP(CONCATENATE(AG$1,AG22),'Formulario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2" s="24" t="str">
        <f>IF($B22='Formulario de Respuestas'!$D21,'Formulario de Respuestas'!$P21,"ES DIFERENTE")</f>
        <v>A</v>
      </c>
      <c r="AK22" s="1" t="str">
        <f>IFERROR(VLOOKUP(CONCATENATE(AJ$1,AJ22),'Formulario de Preguntas'!$C$10:$FN$185,3,FALSE),"")</f>
        <v xml:space="preserve">Determina un rasgo que no define a  la poesía, como lo es la expresión del pensamiento popular, lo que lleva a determinar el texto como una copla. </v>
      </c>
      <c r="AL22" s="1" t="str">
        <f>IFERROR(VLOOKUP(CONCATENATE(AJ$1,AJ22),'Formulario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2" s="24" t="str">
        <f>IF($B22='Formulario de Respuestas'!$D21,'Formulario de Respuestas'!$Q21,"ES DIFERENTE")</f>
        <v>D</v>
      </c>
      <c r="AN22" s="1" t="str">
        <f>IFERROR(VLOOKUP(CONCATENATE(AM$1,AM22),'Formulario de Preguntas'!$C$10:$FN$185,3,FALSE),"")</f>
        <v>Posiblemente, planea la escritura de un texto informativo; sin embargo, no tiene  en cuenta las características propias de la noticia, como la objetividad para contar los hechos.</v>
      </c>
      <c r="AO22" s="1" t="str">
        <f>IFERROR(VLOOKUP(CONCATENATE(AM$1,AM22),'Formulario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2" s="24" t="str">
        <f>IF($B22='Formulario de Respuestas'!$D21,'Formulario de Respuestas'!$R21,"ES DIFERENTE")</f>
        <v>C</v>
      </c>
      <c r="AQ22" s="1" t="str">
        <f>IFERROR(VLOOKUP(CONCATENATE(AP$1,AP22),'Formulario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2" s="1" t="str">
        <f>IFERROR(VLOOKUP(CONCATENATE(AP$1,AP22),'Formulario de Preguntas'!$C$10:$FN$185,4,FALSE),"")</f>
        <v>RESPUESTA CORRECTA</v>
      </c>
      <c r="AS22" s="24" t="str">
        <f>IF($B22='Formulario de Respuestas'!$D21,'Formulario de Respuestas'!$S21,"ES DIFERENTE")</f>
        <v>D</v>
      </c>
      <c r="AT22" s="1" t="str">
        <f>IFERROR(VLOOKUP(CONCATENATE(AS$1,AS22),'Formulario de Preguntas'!$C$10:$FN$185,3,FALSE),"")</f>
        <v xml:space="preserve"> Es probable que conozca el uso de los conectores. Sin embargo, no ubica su función dentro del contexto del fragmento propuesto.</v>
      </c>
      <c r="AU22" s="1" t="str">
        <f>IFERROR(VLOOKUP(CONCATENATE(AS$1,AS22),'Formulario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22" s="24" t="str">
        <f>IF($B22='Formulario de Respuestas'!$D21,'Formulario de Respuestas'!$T21,"ES DIFERENTE")</f>
        <v>B</v>
      </c>
      <c r="AW22" s="1" t="str">
        <f>IFERROR(VLOOKUP(CONCATENATE(AV$1,AV22),'Formulario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2" s="1" t="str">
        <f>IFERROR(VLOOKUP(CONCATENATE(AV$1,AV22),'Formulario de Preguntas'!$C$10:$FN$185,4,FALSE),"")</f>
        <v>RESPUESTA CORRECTA</v>
      </c>
      <c r="AY22" s="24" t="str">
        <f>IF($B22='Formulario de Respuestas'!$D21,'Formulario de Respuestas'!$U21,"ES DIFERENTE")</f>
        <v>A</v>
      </c>
      <c r="AZ22" s="1" t="str">
        <f>IFERROR(VLOOKUP(CONCATENATE(AY$1,AY22),'Formulario de Preguntas'!$C$10:$FN$185,3,FALSE),"")</f>
        <v>No reconoce las características del texto expositivo  y solamente reconoce el recurso de la descripción, sin tener en cuenta la estructura, la intención comunicativa y los índices presentes en el texto.</v>
      </c>
      <c r="BA22" s="1" t="str">
        <f>IFERROR(VLOOKUP(CONCATENATE(AY$1,AY22),'Formulario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2" s="24" t="str">
        <f>IF($B22='Formulario de Respuestas'!$D21,'Formulario de Respuestas'!$V21,"ES DIFERENTE")</f>
        <v>B</v>
      </c>
      <c r="BC22" s="1" t="str">
        <f>IFERROR(VLOOKUP(CONCATENATE(BB$1,BB22),'Formulario de Preguntas'!$C$10:$FN$185,3,FALSE),"")</f>
        <v>Posiblemente no identifica el sentido del enunciado en el texto. Una razón probable es que no lo relaciona con  la información previa y posterior que se presenta en el mismo.</v>
      </c>
      <c r="BD22" s="1" t="str">
        <f>IFERROR(VLOOKUP(CONCATENATE(BB$1,BB22),'Formulario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2" s="24" t="str">
        <f>IF($B22='Formulario de Respuestas'!$D21,'Formulario de Respuestas'!$W21,"ES DIFERENTE")</f>
        <v>A</v>
      </c>
      <c r="BF22" s="1" t="str">
        <f>IFERROR(VLOOKUP(CONCATENATE(BE$1,BE22),'Formulario de Preguntas'!$C$10:$FN$185,3,FALSE),"")</f>
        <v>Es probable que presente dificultades al reconocer el sentido del texto y asocia una frase estéticamente elaborada con una situación coloquial que se aleja del contexto del poema.</v>
      </c>
      <c r="BG22" s="1" t="str">
        <f>IFERROR(VLOOKUP(CONCATENATE(BE$1,BE22),'Formulario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2" s="24" t="str">
        <f>IF($B22='Formulario de Respuestas'!$D21,'Formulario de Respuestas'!$X21,"ES DIFERENTE")</f>
        <v>A</v>
      </c>
      <c r="BI22" s="1" t="str">
        <f>IFERROR(VLOOKUP(CONCATENATE(BH$1,BH22),'Formulario de Preguntas'!$C$10:$FN$185,3,FALSE),"")</f>
        <v xml:space="preserve">Posiblemente, no establece el sentido de las acciones descritas pues no las asocia con el estado de ánimo descrito para la princesa. </v>
      </c>
      <c r="BJ22" s="1" t="str">
        <f>IFERROR(VLOOKUP(CONCATENATE(BH$1,BH22),'Formulario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2" s="26" t="str">
        <f>IF($B22='Formulario de Respuestas'!$D21,'Formulario de Respuestas'!$Y21,"ES DIFERENTE")</f>
        <v>A</v>
      </c>
      <c r="BM22" s="1" t="str">
        <f>IFERROR(VLOOKUP(CONCATENATE(BL$1,BL22),'Formulario de Preguntas'!$C$10:$FN$185,3,FALSE),"")</f>
        <v xml:space="preserve">Posiblemente, no jerarquiza las acciones de los personajes pues no asocia correctamente algunas de ellas, impidiendo que responda por las acciones de uno de los personajes. </v>
      </c>
      <c r="BN22" s="1" t="str">
        <f>IFERROR(VLOOKUP(CONCATENATE(BL$1,BL22),'Formulario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22" s="26" t="str">
        <f>IF($B22='Formulario de Respuestas'!$D21,'Formulario de Respuestas'!$Z21,"ES DIFERENTE")</f>
        <v>D</v>
      </c>
      <c r="BP22" s="1" t="str">
        <f>IFERROR(VLOOKUP(CONCATENATE(BO$1,BO22),'Formulario de Preguntas'!$C$10:$FN$185,3,FALSE),"")</f>
        <v xml:space="preserve">Es probable que no comprenda el sentido literal de una frase en el texto. Por lo tanto, asume que la característica que se refiere a “suntuoso” hace alusión a algo antiguo. </v>
      </c>
      <c r="BQ22" s="1" t="str">
        <f>IFERROR(VLOOKUP(CONCATENATE(BO$1,BO22),'Formulario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2" s="26" t="str">
        <f>IF($B22='Formulario de Respuestas'!$D21,'Formulario de Respuestas'!$AA21,"ES DIFERENTE")</f>
        <v>B</v>
      </c>
      <c r="BS22" s="1" t="str">
        <f>IFERROR(VLOOKUP(CONCATENATE(BR$1,BR22),'Formulario de Preguntas'!$C$10:$FN$185,3,FALSE),"")</f>
        <v xml:space="preserve">Es probable que no reconozca los marcadores de tiempo usados para iniciar los textos narrativos y no pueda establecer temporalmente dónde se quiere ubicar el relato. </v>
      </c>
      <c r="BT22" s="1" t="str">
        <f>IFERROR(VLOOKUP(CONCATENATE(BR$1,BR22),'Formulario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2" s="26" t="str">
        <f>IF($B22='Formulario de Respuestas'!$D21,'Formulario de Respuestas'!$AB21,"ES DIFERENTE")</f>
        <v>C</v>
      </c>
      <c r="BV22" s="1" t="str">
        <f>IFERROR(VLOOKUP(CONCATENATE(BU$1,BU22),'Formulario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22" s="1" t="str">
        <f>IFERROR(VLOOKUP(CONCATENATE(BU$1,BU22),'Formulario de Preguntas'!$C$10:$FN$185,4,FALSE),"")</f>
        <v>RESPUESTA CORRECTA</v>
      </c>
      <c r="BX22" s="26" t="str">
        <f>IF($B22='Formulario de Respuestas'!$D21,'Formulario de Respuestas'!$AC21,"ES DIFERENTE")</f>
        <v>D</v>
      </c>
      <c r="BY22" s="1" t="str">
        <f>IFERROR(VLOOKUP(CONCATENATE(BX$1,BX22),'Formulario de Preguntas'!$C$10:$FN$185,3,FALSE),"")</f>
        <v xml:space="preserve"> Es probable que el estudiante tenga dificultades para reconocer la información presentada en cada uno de los párrafos e incluya acciones que no aparecen allí.</v>
      </c>
      <c r="BZ22" s="1" t="str">
        <f>IFERROR(VLOOKUP(CONCATENATE(BX$1,BX22),'Formulario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2" s="26" t="str">
        <f>IF($B22='Formulario de Respuestas'!$D21,'Formulario de Respuestas'!$AD21,"ES DIFERENTE")</f>
        <v>D</v>
      </c>
      <c r="CB22" s="1" t="str">
        <f>IFERROR(VLOOKUP(CONCATENATE(CA$1,CA22),'Formulario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2" s="1" t="str">
        <f>IFERROR(VLOOKUP(CONCATENATE(CA$1,CA22),'Formulario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2" s="26" t="str">
        <f>IF($B22='Formulario de Respuestas'!$D21,'Formulario de Respuestas'!$AE21,"ES DIFERENTE")</f>
        <v>A</v>
      </c>
      <c r="CE22" s="1" t="str">
        <f>IFERROR(VLOOKUP(CONCATENATE(CD$1,CD22),'Formulario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22" s="1" t="str">
        <f>IFERROR(VLOOKUP(CONCATENATE(CD$1,CD22),'Formulario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22" s="1">
        <f t="shared" si="0"/>
        <v>6</v>
      </c>
      <c r="CI22" s="1">
        <f t="shared" si="1"/>
        <v>0.25</v>
      </c>
      <c r="CJ22" s="1">
        <f t="shared" si="2"/>
        <v>1.5</v>
      </c>
      <c r="CK22" s="1">
        <f>COUNTIF('Formulario de Respuestas'!$E21:$AE21,"A")</f>
        <v>9</v>
      </c>
      <c r="CL22" s="1">
        <f>COUNTIF('Formulario de Respuestas'!$E21:$AE21,"B")</f>
        <v>5</v>
      </c>
      <c r="CM22" s="1">
        <f>COUNTIF('Formulario de Respuestas'!$E21:$AE21,"C")</f>
        <v>4</v>
      </c>
      <c r="CN22" s="1">
        <f>COUNTIF('Formulario de Respuestas'!$E21:$AE21,"D")</f>
        <v>7</v>
      </c>
      <c r="CO22" s="1">
        <f>COUNTIF('Formulario de Respuestas'!$E21:$AE21,"E (RESPUESTA ANULADA)")</f>
        <v>0</v>
      </c>
    </row>
    <row r="23" spans="1:93" x14ac:dyDescent="0.25">
      <c r="A23" s="1" t="str">
        <f>'Formulario de Respuestas'!C22</f>
        <v>Amaranto Castro Nelson Samuel</v>
      </c>
      <c r="B23" s="1">
        <f>'Formulario de Respuestas'!D22</f>
        <v>1102806763</v>
      </c>
      <c r="C23" s="24">
        <f>IF($B23='Formulario de Respuestas'!$D22,'Formulario de Respuestas'!$E22,"ES DIFERENTE")</f>
        <v>0</v>
      </c>
      <c r="D23" s="15" t="str">
        <f>IFERROR(VLOOKUP(CONCATENATE(C$1,C23),'Formulario de Preguntas'!$C$2:$FN$185,3,FALSE),"")</f>
        <v/>
      </c>
      <c r="E23" s="1" t="str">
        <f>IFERROR(VLOOKUP(CONCATENATE(C$1,C23),'Formulario de Preguntas'!$C$2:$FN$185,4,FALSE),"")</f>
        <v/>
      </c>
      <c r="F23" s="24">
        <f>IF($B23='Formulario de Respuestas'!$D22,'Formulario de Respuestas'!$F22,"ES DIFERENTE")</f>
        <v>0</v>
      </c>
      <c r="G23" s="1" t="str">
        <f>IFERROR(VLOOKUP(CONCATENATE(F$1,F23),'Formulario de Preguntas'!$C$2:$FN$185,3,FALSE),"")</f>
        <v/>
      </c>
      <c r="H23" s="1" t="str">
        <f>IFERROR(VLOOKUP(CONCATENATE(F$1,F23),'Formulario de Preguntas'!$C$2:$FN$185,4,FALSE),"")</f>
        <v/>
      </c>
      <c r="I23" s="24" t="str">
        <f>IF($B23='Formulario de Respuestas'!$D22,'Formulario de Respuestas'!$G22,"ES DIFERENTE")</f>
        <v>B</v>
      </c>
      <c r="J23" s="1" t="str">
        <f>IFERROR(VLOOKUP(CONCATENATE(I$1,I23),'Formulario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3" s="1" t="str">
        <f>IFERROR(VLOOKUP(CONCATENATE(I$1,I23),'Formulario de Preguntas'!$C$10:$FN$185,4,FALSE),"")</f>
        <v>RESPUESTA CORRECTA</v>
      </c>
      <c r="L23" s="24" t="str">
        <f>IF($B23='Formulario de Respuestas'!$D22,'Formulario de Respuestas'!$H22,"ES DIFERENTE")</f>
        <v>B</v>
      </c>
      <c r="M23" s="1" t="str">
        <f>IFERROR(VLOOKUP(CONCATENATE(L$1,L23),'Formulario de Preguntas'!$C$10:$FN$185,3,FALSE),"")</f>
        <v>Realiza una lectura en la que infiere información que no es representada en el texto.</v>
      </c>
      <c r="N23" s="1" t="str">
        <f>IFERROR(VLOOKUP(CONCATENATE(L$1,L23),'Formulario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3" s="24" t="str">
        <f>IF($B23='Formulario de Respuestas'!$D22,'Formulario de Respuestas'!$I22,"ES DIFERENTE")</f>
        <v>C</v>
      </c>
      <c r="P23" s="1" t="str">
        <f>IFERROR(VLOOKUP(CONCATENATE(O$1,O23),'Formulario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23" s="1" t="str">
        <f>IFERROR(VLOOKUP(CONCATENATE(O$1,O23),'Formulario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23" s="24" t="str">
        <f>IF($B23='Formulario de Respuestas'!$D22,'Formulario de Respuestas'!$J22,"ES DIFERENTE")</f>
        <v>D</v>
      </c>
      <c r="S23" s="1" t="str">
        <f>IFERROR(VLOOKUP(CONCATENATE(R$1,R23),'Formulario de Preguntas'!$C$10:$FN$185,3,FALSE),"")</f>
        <v>Posiblemente, no reconstruye el sentido de los enunciados, al no identificar su intencionalidad y no establecer  relaciones con la información previa que aparece en el texto.</v>
      </c>
      <c r="T23" s="1" t="str">
        <f>IFERROR(VLOOKUP(CONCATENATE(R$1,R23),'Formulario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3" s="24" t="str">
        <f>IF($B23='Formulario de Respuestas'!$D22,'Formulario de Respuestas'!$K22,"ES DIFERENTE")</f>
        <v>B</v>
      </c>
      <c r="V23" s="1" t="str">
        <f>IFERROR(VLOOKUP(CONCATENATE(U$1,U23),'Formulario de Preguntas'!$C$10:$FN$185,3,FALSE),"")</f>
        <v>Se le dificulta reconstruir el sentido del enunciado, dando como posible una información que no está presente en la historia, y que correspondería más al ámbito de lo inferencial.</v>
      </c>
      <c r="W23" s="1" t="str">
        <f>IFERROR(VLOOKUP(CONCATENATE(U$1,U23),'Formulario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3" s="24" t="str">
        <f>IF($B23='Formulario de Respuestas'!$D22,'Formulario de Respuestas'!$L22,"ES DIFERENTE")</f>
        <v>D</v>
      </c>
      <c r="Y23" s="1" t="str">
        <f>IFERROR(VLOOKUP(CONCATENATE(X$1,X23),'Formulario de Preguntas'!$C$10:$FN$185,3,FALSE),"")</f>
        <v xml:space="preserve">Posiblemente, reconoce algunos sucesos de la narración pero de manera fragmentada, confundiendo los sucesos veraces con los que se alejan del sentido literal. </v>
      </c>
      <c r="Z23" s="1" t="str">
        <f>IFERROR(VLOOKUP(CONCATENATE(X$1,X23),'Formulario de Preguntas'!$C$10:$FN$185,4,FALSE),"")</f>
        <v xml:space="preserve"> Cada vez que se trabaje un texto narrativo en el aula, es necesario que se represente de diferentes formas las acciones principales del texto. Puede ser a través de imágenes, listas de hechos, mapas sobre el desarrollo de la acción, líneas de tiempo, palabras clave que referencien la sinopsis del  fragmento del relato. 
Consulte en Escuela Nueva, Tercera Cartilla, la Guía 19- Hagamos un resumen (C), pág. 17 a 19, allí encontrará alternativas para extraer información de un texto narrativo y conseguir planear y realizar un resumen en un texto narrativo.</v>
      </c>
      <c r="AA23" s="24" t="str">
        <f>IF($B23='Formulario de Respuestas'!$D22,'Formulario de Respuestas'!$M22,"ES DIFERENTE")</f>
        <v>C</v>
      </c>
      <c r="AB23" s="1" t="str">
        <f>IFERROR(VLOOKUP(CONCATENATE(AA$1,AA23),'Formulario de Preguntas'!$C$10:$FN$185,3,FALSE),"")</f>
        <v>Posiblemente recupera información parcial del texto;  sin embargo, infiere información que no se deduce del mismo y que no da cuenta de las relaciones planteadas.</v>
      </c>
      <c r="AC23" s="1" t="str">
        <f>IFERROR(VLOOKUP(CONCATENATE(AA$1,AA23),'Formulario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23" s="24" t="str">
        <f>IF($B23='Formulario de Respuestas'!$D22,'Formulario de Respuestas'!$N22,"ES DIFERENTE")</f>
        <v>B</v>
      </c>
      <c r="AE23" s="1" t="str">
        <f>IFERROR(VLOOKUP(CONCATENATE(AD$1,AD23),'Formulario de Preguntas'!$C$10:$FN$185,3,FALSE),"")</f>
        <v>Posiblemente, compara dos textos y reconoce en ellos similitudes en cuanto a la silueta textual. Sin embargo,  no tiene en cuenta los personajes mencionados.</v>
      </c>
      <c r="AF23" s="1" t="str">
        <f>IFERROR(VLOOKUP(CONCATENATE(AD$1,AD23),'Formulario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3" s="24" t="str">
        <f>IF($B23='Formulario de Respuestas'!$D22,'Formulario de Respuestas'!$O22,"ES DIFERENTE")</f>
        <v>A</v>
      </c>
      <c r="AH23" s="1" t="str">
        <f>IFERROR(VLOOKUP(CONCATENATE(AG$1,AG23),'Formulario de Preguntas'!$C$10:$FN$185,3,FALSE),"")</f>
        <v>Probablemente, desconoce el concepto de ortografía y en sí,  el   uso del diccionario, que no le permite establecer una asociación adecuada entre la información que brinda la fuente y el propósito de su consulta.</v>
      </c>
      <c r="AI23" s="1" t="str">
        <f>IFERROR(VLOOKUP(CONCATENATE(AG$1,AG23),'Formulario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3" s="24" t="str">
        <f>IF($B23='Formulario de Respuestas'!$D22,'Formulario de Respuestas'!$P22,"ES DIFERENTE")</f>
        <v>A</v>
      </c>
      <c r="AK23" s="1" t="str">
        <f>IFERROR(VLOOKUP(CONCATENATE(AJ$1,AJ23),'Formulario de Preguntas'!$C$10:$FN$185,3,FALSE),"")</f>
        <v xml:space="preserve">Determina un rasgo que no define a  la poesía, como lo es la expresión del pensamiento popular, lo que lleva a determinar el texto como una copla. </v>
      </c>
      <c r="AL23" s="1" t="str">
        <f>IFERROR(VLOOKUP(CONCATENATE(AJ$1,AJ23),'Formulario de Preguntas'!$C$10:$FN$185,4,FALSE),"")</f>
        <v xml:space="preserve">Es importante reflexionar con los estudiantes sobre las características de los textos y cómo podríamos definirlos. Por ejemplo, su silueta, el uso del lenguaje, la construcción del sentido del texto, entre otros aspectos. Lea con los estudiantes poemas y cuentos, pregunte por sus similitudes o diferencias y traten de definir en conjunto que es un poema. 
Las actividades del texto Competencias Comunicativas. Unidad 3, pág. 76 y 77 le permitirán reconocer los elementos textuales y estéticos en un poema, diferenciando de otros tipos de textos. </v>
      </c>
      <c r="AM23" s="24" t="str">
        <f>IF($B23='Formulario de Respuestas'!$D22,'Formulario de Respuestas'!$Q22,"ES DIFERENTE")</f>
        <v>A</v>
      </c>
      <c r="AN23" s="1" t="str">
        <f>IFERROR(VLOOKUP(CONCATENATE(AM$1,AM23),'Formulario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3" s="1" t="str">
        <f>IFERROR(VLOOKUP(CONCATENATE(AM$1,AM23),'Formulario de Preguntas'!$C$10:$FN$185,4,FALSE),"")</f>
        <v>RESPUESTA CORRECTA</v>
      </c>
      <c r="AP23" s="24" t="str">
        <f>IF($B23='Formulario de Respuestas'!$D22,'Formulario de Respuestas'!$R22,"ES DIFERENTE")</f>
        <v>B</v>
      </c>
      <c r="AQ23" s="1" t="str">
        <f>IFERROR(VLOOKUP(CONCATENATE(AP$1,AP23),'Formulario de Preguntas'!$C$10:$FN$185,3,FALSE),"")</f>
        <v>Probablemente, el estudiante establece asociaciones sin tener en cuenta los signos no verbales presentes en el texto.</v>
      </c>
      <c r="AR23" s="1" t="str">
        <f>IFERROR(VLOOKUP(CONCATENATE(AP$1,AP23),'Formulario de Preguntas'!$C$10:$FN$185,4,FALSE),"")</f>
        <v>Haga énfasis en las posibles interpretaciones de las historietas. Recuerde que siempre indican información a  partir de las ilustraciones y expresiones de los personajes. Busque establecer el sentido de cada ilustración junto con los estudiantes. 
En Escuela nueva, Segunda cartilla, Guía 10, Si ya lo sabemos, no hay necesidad de repetirlo, pág. 13 a 16, puede encontrar actividades conducentes a interpretar el sentido de los textos verbales en la historieta. Igualmente consulte Escuela Nueva 3, donde podrá encontrar una unidad sobre interpretación de historietas. 
Realice actividades de compresión lectora de textos no verbales como las que aparecen en Competencias Comunicativas, Cuaderno de actividades pag. 33 - 34.</v>
      </c>
      <c r="AS23" s="24" t="str">
        <f>IF($B23='Formulario de Respuestas'!$D22,'Formulario de Respuestas'!$S22,"ES DIFERENTE")</f>
        <v>C</v>
      </c>
      <c r="AT23" s="1" t="str">
        <f>IFERROR(VLOOKUP(CONCATENATE(AS$1,AS23),'Formulario de Preguntas'!$C$10:$FN$185,3,FALSE),"")</f>
        <v xml:space="preserve"> Es probable que conozca el uso de los conectores. Sin embargo, no ubica su función dentro del contexto del fragmento propuesto.</v>
      </c>
      <c r="AU23" s="1" t="str">
        <f>IFERROR(VLOOKUP(CONCATENATE(AS$1,AS23),'Formulario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3" s="24" t="str">
        <f>IF($B23='Formulario de Respuestas'!$D22,'Formulario de Respuestas'!$T22,"ES DIFERENTE")</f>
        <v>D</v>
      </c>
      <c r="AW23" s="1" t="str">
        <f>IFERROR(VLOOKUP(CONCATENATE(AV$1,AV23),'Formulario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23" s="1" t="str">
        <f>IFERROR(VLOOKUP(CONCATENATE(AV$1,AV23),'Formulario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23" s="24" t="str">
        <f>IF($B23='Formulario de Respuestas'!$D22,'Formulario de Respuestas'!$U22,"ES DIFERENTE")</f>
        <v>B</v>
      </c>
      <c r="AZ23" s="1" t="str">
        <f>IFERROR(VLOOKUP(CONCATENATE(AY$1,AY23),'Formulario de Preguntas'!$C$10:$FN$185,3,FALSE),"")</f>
        <v>No reconoce las características del texto expositivo y las relaciona con una narración, sin tener en cuenta elementos como la estructura y la intencionalidad que los diferencia.</v>
      </c>
      <c r="BA23" s="1" t="str">
        <f>IFERROR(VLOOKUP(CONCATENATE(AY$1,AY23),'Formulario de Preguntas'!$C$10:$FN$185,4,FALSE),"")</f>
        <v>Realice actividades sobre la compresión de textos expositivos como las que aparecen en Competencias Comunicativas, Cuaderno de actividades pág. 44 -45.</v>
      </c>
      <c r="BB23" s="24" t="str">
        <f>IF($B23='Formulario de Respuestas'!$D22,'Formulario de Respuestas'!$V22,"ES DIFERENTE")</f>
        <v>C</v>
      </c>
      <c r="BC23" s="1" t="str">
        <f>IFERROR(VLOOKUP(CONCATENATE(BB$1,BB23),'Formulario de Preguntas'!$C$10:$FN$185,3,FALSE),"")</f>
        <v>Posiblemente no identifica el sentido del enunciado en el texto. Una razón probable es que no lo relaciona con  la información previa y posterior que se presenta en el mismo.</v>
      </c>
      <c r="BD23" s="1" t="str">
        <f>IFERROR(VLOOKUP(CONCATENATE(BB$1,BB23),'Formulario de Preguntas'!$C$10:$FN$185,4,FALSE),"")</f>
        <v xml:space="preserve"> Es importante que proponga, en el análisis de los textos,  la identificación de las relaciones que se establecen entre las palabras en un enunciado, los enunciados en un párrafo y los párrafos en un texto. Estas se pueden representar por medio de esquemas o cuadros que sinteticen la información y el orden en que se presenta. 
Consulte en Escuela Nueva, Tercera Cartilla, la Guía 19- Hagamos un resumen, pág. 10 a 20. Allí encontrará diversas maneras de representar las ideas de un texto en gráficas y clasificar la información leída.
</v>
      </c>
      <c r="BE23" s="24" t="str">
        <f>IF($B23='Formulario de Respuestas'!$D22,'Formulario de Respuestas'!$W22,"ES DIFERENTE")</f>
        <v>A</v>
      </c>
      <c r="BF23" s="1" t="str">
        <f>IFERROR(VLOOKUP(CONCATENATE(BE$1,BE23),'Formulario de Preguntas'!$C$10:$FN$185,3,FALSE),"")</f>
        <v>Es probable que presente dificultades al reconocer el sentido del texto y asocia una frase estéticamente elaborada con una situación coloquial que se aleja del contexto del poema.</v>
      </c>
      <c r="BG23" s="1" t="str">
        <f>IFERROR(VLOOKUP(CONCATENATE(BE$1,BE23),'Formulario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3" s="24" t="str">
        <f>IF($B23='Formulario de Respuestas'!$D22,'Formulario de Respuestas'!$X22,"ES DIFERENTE")</f>
        <v>B</v>
      </c>
      <c r="BI23" s="1" t="str">
        <f>IFERROR(VLOOKUP(CONCATENATE(BH$1,BH23),'Formulario de Preguntas'!$C$10:$FN$185,3,FALSE),"")</f>
        <v>Reconoce y jerarquiza las acciones de los personajes pues asocia correctamente una de estas, con la acción determinante que responde correctamente a la pregunta formulada.</v>
      </c>
      <c r="BJ23" s="1" t="str">
        <f>IFERROR(VLOOKUP(CONCATENATE(BH$1,BH23),'Formulario de Preguntas'!$C$10:$FN$185,4,FALSE),"")</f>
        <v>RESPUESTA CORRECTA</v>
      </c>
      <c r="BL23" s="26" t="str">
        <f>IF($B23='Formulario de Respuestas'!$D22,'Formulario de Respuestas'!$Y22,"ES DIFERENTE")</f>
        <v>B</v>
      </c>
      <c r="BM23" s="1" t="str">
        <f>IFERROR(VLOOKUP(CONCATENATE(BL$1,BL23),'Formulario de Preguntas'!$C$10:$FN$185,3,FALSE),"")</f>
        <v xml:space="preserve">Posiblemente, no jerarquiza las acciones de los personajes pues no asocia correctamente algunas de ellas, impidiendo que responda por las acciones de uno de los personajes. </v>
      </c>
      <c r="BN23" s="1" t="str">
        <f>IFERROR(VLOOKUP(CONCATENATE(BL$1,BL23),'Formulario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3" s="26" t="str">
        <f>IF($B23='Formulario de Respuestas'!$D22,'Formulario de Respuestas'!$Z22,"ES DIFERENTE")</f>
        <v>A</v>
      </c>
      <c r="BP23" s="1" t="str">
        <f>IFERROR(VLOOKUP(CONCATENATE(BO$1,BO23),'Formulario de Preguntas'!$C$10:$FN$185,3,FALSE),"")</f>
        <v xml:space="preserve">Es probable que no comprenda el sentido literal de todo el texto. Por esta razón, confunde la expresión subrayada por una contraria. </v>
      </c>
      <c r="BQ23" s="1" t="str">
        <f>IFERROR(VLOOKUP(CONCATENATE(BO$1,BO23),'Formulario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3" s="26" t="str">
        <f>IF($B23='Formulario de Respuestas'!$D22,'Formulario de Respuestas'!$AA22,"ES DIFERENTE")</f>
        <v>C</v>
      </c>
      <c r="BS23" s="1" t="str">
        <f>IFERROR(VLOOKUP(CONCATENATE(BR$1,BR23),'Formulario de Preguntas'!$C$10:$FN$185,3,FALSE),"")</f>
        <v xml:space="preserve"> Es probable que no reconozca los marcadores de tiempo usados para iniciar los textos narrativos y no pueda establecer temporalmente dónde se quiere ubicar el relato.</v>
      </c>
      <c r="BT23" s="1" t="str">
        <f>IFERROR(VLOOKUP(CONCATENATE(BR$1,BR23),'Formulario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3" s="26" t="str">
        <f>IF($B23='Formulario de Respuestas'!$D22,'Formulario de Respuestas'!$AB22,"ES DIFERENTE")</f>
        <v>B</v>
      </c>
      <c r="BV23" s="1" t="str">
        <f>IFERROR(VLOOKUP(CONCATENATE(BU$1,BU23),'Formulario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3" s="1" t="str">
        <f>IFERROR(VLOOKUP(CONCATENATE(BU$1,BU23),'Formulario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3" s="26" t="str">
        <f>IF($B23='Formulario de Respuestas'!$D22,'Formulario de Respuestas'!$AC22,"ES DIFERENTE")</f>
        <v>B</v>
      </c>
      <c r="BY23" s="1" t="str">
        <f>IFERROR(VLOOKUP(CONCATENATE(BX$1,BX23),'Formulario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3" s="1" t="str">
        <f>IFERROR(VLOOKUP(CONCATENATE(BX$1,BX23),'Formulario de Preguntas'!$C$10:$FN$185,4,FALSE),"")</f>
        <v>RESPUESTA CORRECTA</v>
      </c>
      <c r="CA23" s="26" t="str">
        <f>IF($B23='Formulario de Respuestas'!$D22,'Formulario de Respuestas'!$AD22,"ES DIFERENTE")</f>
        <v>D</v>
      </c>
      <c r="CB23" s="1" t="str">
        <f>IFERROR(VLOOKUP(CONCATENATE(CA$1,CA23),'Formulario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3" s="1" t="str">
        <f>IFERROR(VLOOKUP(CONCATENATE(CA$1,CA23),'Formulario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3" s="26" t="str">
        <f>IF($B23='Formulario de Respuestas'!$D22,'Formulario de Respuestas'!$AE22,"ES DIFERENTE")</f>
        <v>B</v>
      </c>
      <c r="CE23" s="1" t="str">
        <f>IFERROR(VLOOKUP(CONCATENATE(CD$1,CD23),'Formulario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3" s="1" t="str">
        <f>IFERROR(VLOOKUP(CONCATENATE(CD$1,CD23),'Formulario de Preguntas'!$C$10:$FN$185,4,FALSE),"")</f>
        <v>RESPUESTA CORRECTA</v>
      </c>
      <c r="CH23" s="1">
        <f t="shared" si="0"/>
        <v>5</v>
      </c>
      <c r="CI23" s="1">
        <f t="shared" si="1"/>
        <v>0.25</v>
      </c>
      <c r="CJ23" s="1">
        <f t="shared" si="2"/>
        <v>1.25</v>
      </c>
      <c r="CK23" s="1">
        <f>COUNTIF('Formulario de Respuestas'!$E22:$AE22,"A")</f>
        <v>5</v>
      </c>
      <c r="CL23" s="1">
        <f>COUNTIF('Formulario de Respuestas'!$E22:$AE22,"B")</f>
        <v>11</v>
      </c>
      <c r="CM23" s="1">
        <f>COUNTIF('Formulario de Respuestas'!$E22:$AE22,"C")</f>
        <v>5</v>
      </c>
      <c r="CN23" s="1">
        <f>COUNTIF('Formulario de Respuestas'!$E22:$AE22,"D")</f>
        <v>4</v>
      </c>
      <c r="CO23" s="1">
        <f>COUNTIF('Formulario de Respuestas'!$E22:$AE22,"E (RESPUESTA ANULADA)")</f>
        <v>0</v>
      </c>
    </row>
    <row r="24" spans="1:93" x14ac:dyDescent="0.25">
      <c r="A24" s="1" t="str">
        <f>'Formulario de Respuestas'!C23</f>
        <v>Arcia Sanchez Sara Julieth</v>
      </c>
      <c r="B24" s="1">
        <f>'Formulario de Respuestas'!D23</f>
        <v>1031642240</v>
      </c>
      <c r="C24" s="24">
        <f>IF($B24='Formulario de Respuestas'!$D23,'Formulario de Respuestas'!$E23,"ES DIFERENTE")</f>
        <v>0</v>
      </c>
      <c r="D24" s="15" t="str">
        <f>IFERROR(VLOOKUP(CONCATENATE(C$1,C24),'Formulario de Preguntas'!$C$2:$FN$185,3,FALSE),"")</f>
        <v/>
      </c>
      <c r="E24" s="1" t="str">
        <f>IFERROR(VLOOKUP(CONCATENATE(C$1,C24),'Formulario de Preguntas'!$C$2:$FN$185,4,FALSE),"")</f>
        <v/>
      </c>
      <c r="F24" s="24">
        <f>IF($B24='Formulario de Respuestas'!$D23,'Formulario de Respuestas'!$F23,"ES DIFERENTE")</f>
        <v>0</v>
      </c>
      <c r="G24" s="1" t="str">
        <f>IFERROR(VLOOKUP(CONCATENATE(F$1,F24),'Formulario de Preguntas'!$C$2:$FN$185,3,FALSE),"")</f>
        <v/>
      </c>
      <c r="H24" s="1" t="str">
        <f>IFERROR(VLOOKUP(CONCATENATE(F$1,F24),'Formulario de Preguntas'!$C$2:$FN$185,4,FALSE),"")</f>
        <v/>
      </c>
      <c r="I24" s="24" t="str">
        <f>IF($B24='Formulario de Respuestas'!$D23,'Formulario de Respuestas'!$G23,"ES DIFERENTE")</f>
        <v>A</v>
      </c>
      <c r="J24" s="1" t="str">
        <f>IFERROR(VLOOKUP(CONCATENATE(I$1,I24),'Formulario de Preguntas'!$C$10:$FN$185,3,FALSE),"")</f>
        <v>Probablemente  identifica el significado de la palabra dada en la opción, pero no tiene en cuenta el contexto de la expresión o no comprende completamente el enunciado.</v>
      </c>
      <c r="K24" s="1" t="str">
        <f>IFERROR(VLOOKUP(CONCATENATE(I$1,I24),'Formulario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24" s="24" t="str">
        <f>IF($B24='Formulario de Respuestas'!$D23,'Formulario de Respuestas'!$H23,"ES DIFERENTE")</f>
        <v>C</v>
      </c>
      <c r="M24" s="1" t="str">
        <f>IFERROR(VLOOKUP(CONCATENATE(L$1,L24),'Formulario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4" s="1" t="str">
        <f>IFERROR(VLOOKUP(CONCATENATE(L$1,L24),'Formulario de Preguntas'!$C$10:$FN$185,4,FALSE),"")</f>
        <v>RESPUESTA CORRECTA</v>
      </c>
      <c r="O24" s="24" t="str">
        <f>IF($B24='Formulario de Respuestas'!$D23,'Formulario de Respuestas'!$I23,"ES DIFERENTE")</f>
        <v>C</v>
      </c>
      <c r="P24" s="1" t="str">
        <f>IFERROR(VLOOKUP(CONCATENATE(O$1,O24),'Formulario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24" s="1" t="str">
        <f>IFERROR(VLOOKUP(CONCATENATE(O$1,O24),'Formulario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24" s="24" t="str">
        <f>IF($B24='Formulario de Respuestas'!$D23,'Formulario de Respuestas'!$J23,"ES DIFERENTE")</f>
        <v>A</v>
      </c>
      <c r="S24" s="1" t="str">
        <f>IFERROR(VLOOKUP(CONCATENATE(R$1,R24),'Formulario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4" s="1" t="str">
        <f>IFERROR(VLOOKUP(CONCATENATE(R$1,R24),'Formulario de Preguntas'!$C$10:$FN$185,4,FALSE),"")</f>
        <v>RESPUESTA CORRECTA</v>
      </c>
      <c r="U24" s="24" t="str">
        <f>IF($B24='Formulario de Respuestas'!$D23,'Formulario de Respuestas'!$K23,"ES DIFERENTE")</f>
        <v>D</v>
      </c>
      <c r="V24" s="1" t="str">
        <f>IFERROR(VLOOKUP(CONCATENATE(U$1,U24),'Formulario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24" s="1" t="str">
        <f>IFERROR(VLOOKUP(CONCATENATE(U$1,U24),'Formulario de Preguntas'!$C$10:$FN$185,4,FALSE),"")</f>
        <v>RESPUESTA CORRECTA</v>
      </c>
      <c r="X24" s="24" t="str">
        <f>IF($B24='Formulario de Respuestas'!$D23,'Formulario de Respuestas'!$L23,"ES DIFERENTE")</f>
        <v>C</v>
      </c>
      <c r="Y24" s="1" t="str">
        <f>IFERROR(VLOOKUP(CONCATENATE(X$1,X24),'Formulario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4" s="1" t="str">
        <f>IFERROR(VLOOKUP(CONCATENATE(X$1,X24),'Formulario de Preguntas'!$C$10:$FN$185,4,FALSE),"")</f>
        <v>RESPUESTA CORRECTA</v>
      </c>
      <c r="AA24" s="24" t="str">
        <f>IF($B24='Formulario de Respuestas'!$D23,'Formulario de Respuestas'!$M23,"ES DIFERENTE")</f>
        <v>B</v>
      </c>
      <c r="AB24" s="1" t="str">
        <f>IFERROR(VLOOKUP(CONCATENATE(AA$1,AA24),'Formulario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4" s="1" t="str">
        <f>IFERROR(VLOOKUP(CONCATENATE(AA$1,AA24),'Formulario de Preguntas'!$C$10:$FN$185,4,FALSE),"")</f>
        <v>RESPUESTA CORRECTA</v>
      </c>
      <c r="AD24" s="24" t="str">
        <f>IF($B24='Formulario de Respuestas'!$D23,'Formulario de Respuestas'!$N23,"ES DIFERENTE")</f>
        <v>C</v>
      </c>
      <c r="AE24" s="1" t="str">
        <f>IFERROR(VLOOKUP(CONCATENATE(AD$1,AD24),'Formulario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24" s="1" t="str">
        <f>IFERROR(VLOOKUP(CONCATENATE(AD$1,AD24),'Formulario de Preguntas'!$C$10:$FN$185,4,FALSE),"")</f>
        <v>RESPUESTA CORRECTA</v>
      </c>
      <c r="AG24" s="24" t="str">
        <f>IF($B24='Formulario de Respuestas'!$D23,'Formulario de Respuestas'!$O23,"ES DIFERENTE")</f>
        <v>A</v>
      </c>
      <c r="AH24" s="1" t="str">
        <f>IFERROR(VLOOKUP(CONCATENATE(AG$1,AG24),'Formulario de Preguntas'!$C$10:$FN$185,3,FALSE),"")</f>
        <v>Probablemente, desconoce el concepto de ortografía y en sí,  el   uso del diccionario, que no le permite establecer una asociación adecuada entre la información que brinda la fuente y el propósito de su consulta.</v>
      </c>
      <c r="AI24" s="1" t="str">
        <f>IFERROR(VLOOKUP(CONCATENATE(AG$1,AG24),'Formulario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4" s="24" t="str">
        <f>IF($B24='Formulario de Respuestas'!$D23,'Formulario de Respuestas'!$P23,"ES DIFERENTE")</f>
        <v>C</v>
      </c>
      <c r="AK24" s="1" t="str">
        <f>IFERROR(VLOOKUP(CONCATENATE(AJ$1,AJ24),'Formulario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4" s="1" t="str">
        <f>IFERROR(VLOOKUP(CONCATENATE(AJ$1,AJ24),'Formulario de Preguntas'!$C$10:$FN$185,4,FALSE),"")</f>
        <v>RESPUESTA CORRECTA</v>
      </c>
      <c r="AM24" s="24" t="str">
        <f>IF($B24='Formulario de Respuestas'!$D23,'Formulario de Respuestas'!$Q23,"ES DIFERENTE")</f>
        <v>D</v>
      </c>
      <c r="AN24" s="1" t="str">
        <f>IFERROR(VLOOKUP(CONCATENATE(AM$1,AM24),'Formulario de Preguntas'!$C$10:$FN$185,3,FALSE),"")</f>
        <v>Posiblemente, planea la escritura de un texto informativo; sin embargo, no tiene  en cuenta las características propias de la noticia, como la objetividad para contar los hechos.</v>
      </c>
      <c r="AO24" s="1" t="str">
        <f>IFERROR(VLOOKUP(CONCATENATE(AM$1,AM24),'Formulario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4" s="24" t="str">
        <f>IF($B24='Formulario de Respuestas'!$D23,'Formulario de Respuestas'!$R23,"ES DIFERENTE")</f>
        <v>D</v>
      </c>
      <c r="AQ24" s="1" t="str">
        <f>IFERROR(VLOOKUP(CONCATENATE(AP$1,AP24),'Formulario de Preguntas'!$C$10:$FN$185,3,FALSE),"")</f>
        <v xml:space="preserve">Es posible que el estudiante no esté familiarizado con este tipo de texto, por lo que confunde el sentido de la viñeta con otros indicios del paso del tiempo en la historieta. </v>
      </c>
      <c r="AR24" s="1" t="str">
        <f>IFERROR(VLOOKUP(CONCATENATE(AP$1,AP24),'Formulario de Preguntas'!$C$10:$FN$185,4,FALSE),"")</f>
        <v xml:space="preserve">Proponga en clase la lectura de diversidad de textos no verbales o mixtos, donde la información esté respaldada o matizada por las imágenes.  Haga uso de textos presentes en la vida cotidiana del estudiante, proponga la lectura de etiquetas de ropa, etiquetas de productos,  reconocimiento de señales en instrucciones y folletos.  Compare el sentido de estos con los de las historietas para establecer las similitudes y diferencias. 
Consulte en Escuela Nueva, Tercera Cartilla, la Guía 23- Composición y significado (segunda parte), pág.51 a 58. Donde podrá encontrar acciones para lograr establecer el significado en textos no verbales.   </v>
      </c>
      <c r="AS24" s="24" t="str">
        <f>IF($B24='Formulario de Respuestas'!$D23,'Formulario de Respuestas'!$S23,"ES DIFERENTE")</f>
        <v>D</v>
      </c>
      <c r="AT24" s="1" t="str">
        <f>IFERROR(VLOOKUP(CONCATENATE(AS$1,AS24),'Formulario de Preguntas'!$C$10:$FN$185,3,FALSE),"")</f>
        <v xml:space="preserve"> Es probable que conozca el uso de los conectores. Sin embargo, no ubica su función dentro del contexto del fragmento propuesto.</v>
      </c>
      <c r="AU24" s="1" t="str">
        <f>IFERROR(VLOOKUP(CONCATENATE(AS$1,AS24),'Formulario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24" s="24" t="str">
        <f>IF($B24='Formulario de Respuestas'!$D23,'Formulario de Respuestas'!$T23,"ES DIFERENTE")</f>
        <v>B</v>
      </c>
      <c r="AW24" s="1" t="str">
        <f>IFERROR(VLOOKUP(CONCATENATE(AV$1,AV24),'Formulario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4" s="1" t="str">
        <f>IFERROR(VLOOKUP(CONCATENATE(AV$1,AV24),'Formulario de Preguntas'!$C$10:$FN$185,4,FALSE),"")</f>
        <v>RESPUESTA CORRECTA</v>
      </c>
      <c r="AY24" s="24" t="str">
        <f>IF($B24='Formulario de Respuestas'!$D23,'Formulario de Respuestas'!$U23,"ES DIFERENTE")</f>
        <v>D</v>
      </c>
      <c r="AZ24" s="1" t="str">
        <f>IFERROR(VLOOKUP(CONCATENATE(AY$1,AY24),'Formulario de Preguntas'!$C$10:$FN$185,3,FALSE),"")</f>
        <v>No reconoce las características del texto expositivo y las relaciona con una argumentación, sin tener en cuenta elementos como la estructura y la intencionalidad que los diferencia.</v>
      </c>
      <c r="BA24" s="1" t="str">
        <f>IFERROR(VLOOKUP(CONCATENATE(AY$1,AY24),'Formulario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24" s="24" t="str">
        <f>IF($B24='Formulario de Respuestas'!$D23,'Formulario de Respuestas'!$V23,"ES DIFERENTE")</f>
        <v>B</v>
      </c>
      <c r="BC24" s="1" t="str">
        <f>IFERROR(VLOOKUP(CONCATENATE(BB$1,BB24),'Formulario de Preguntas'!$C$10:$FN$185,3,FALSE),"")</f>
        <v>Posiblemente no identifica el sentido del enunciado en el texto. Una razón probable es que no lo relaciona con  la información previa y posterior que se presenta en el mismo.</v>
      </c>
      <c r="BD24" s="1" t="str">
        <f>IFERROR(VLOOKUP(CONCATENATE(BB$1,BB24),'Formulario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4" s="24" t="str">
        <f>IF($B24='Formulario de Respuestas'!$D23,'Formulario de Respuestas'!$W23,"ES DIFERENTE")</f>
        <v>A</v>
      </c>
      <c r="BF24" s="1" t="str">
        <f>IFERROR(VLOOKUP(CONCATENATE(BE$1,BE24),'Formulario de Preguntas'!$C$10:$FN$185,3,FALSE),"")</f>
        <v>Es probable que presente dificultades al reconocer el sentido del texto y asocia una frase estéticamente elaborada con una situación coloquial que se aleja del contexto del poema.</v>
      </c>
      <c r="BG24" s="1" t="str">
        <f>IFERROR(VLOOKUP(CONCATENATE(BE$1,BE24),'Formulario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4" s="24" t="str">
        <f>IF($B24='Formulario de Respuestas'!$D23,'Formulario de Respuestas'!$X23,"ES DIFERENTE")</f>
        <v>B</v>
      </c>
      <c r="BI24" s="1" t="str">
        <f>IFERROR(VLOOKUP(CONCATENATE(BH$1,BH24),'Formulario de Preguntas'!$C$10:$FN$185,3,FALSE),"")</f>
        <v>Reconoce y jerarquiza las acciones de los personajes pues asocia correctamente una de estas, con la acción determinante que responde correctamente a la pregunta formulada.</v>
      </c>
      <c r="BJ24" s="1" t="str">
        <f>IFERROR(VLOOKUP(CONCATENATE(BH$1,BH24),'Formulario de Preguntas'!$C$10:$FN$185,4,FALSE),"")</f>
        <v>RESPUESTA CORRECTA</v>
      </c>
      <c r="BL24" s="26" t="str">
        <f>IF($B24='Formulario de Respuestas'!$D23,'Formulario de Respuestas'!$Y23,"ES DIFERENTE")</f>
        <v>C</v>
      </c>
      <c r="BM24" s="1" t="str">
        <f>IFERROR(VLOOKUP(CONCATENATE(BL$1,BL24),'Formulario de Preguntas'!$C$10:$FN$185,3,FALSE),"")</f>
        <v>Identifica información literal en la narración, permitiéndole reconocer  las acciones de los personajes pues asocia correctamente una de estas, con la acción determinante que responde correctamente a la pregunta formulada.</v>
      </c>
      <c r="BN24" s="1" t="str">
        <f>IFERROR(VLOOKUP(CONCATENATE(BL$1,BL24),'Formulario de Preguntas'!$C$10:$FN$185,4,FALSE),"")</f>
        <v>RESPUESTA CORRECTA</v>
      </c>
      <c r="BO24" s="26" t="str">
        <f>IF($B24='Formulario de Respuestas'!$D23,'Formulario de Respuestas'!$Z23,"ES DIFERENTE")</f>
        <v>A</v>
      </c>
      <c r="BP24" s="1" t="str">
        <f>IFERROR(VLOOKUP(CONCATENATE(BO$1,BO24),'Formulario de Preguntas'!$C$10:$FN$185,3,FALSE),"")</f>
        <v xml:space="preserve">Es probable que no comprenda el sentido literal de todo el texto. Por esta razón, confunde la expresión subrayada por una contraria. </v>
      </c>
      <c r="BQ24" s="1" t="str">
        <f>IFERROR(VLOOKUP(CONCATENATE(BO$1,BO24),'Formulario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4" s="26" t="str">
        <f>IF($B24='Formulario de Respuestas'!$D23,'Formulario de Respuestas'!$AA23,"ES DIFERENTE")</f>
        <v>B</v>
      </c>
      <c r="BS24" s="1" t="str">
        <f>IFERROR(VLOOKUP(CONCATENATE(BR$1,BR24),'Formulario de Preguntas'!$C$10:$FN$185,3,FALSE),"")</f>
        <v xml:space="preserve">Es probable que no reconozca los marcadores de tiempo usados para iniciar los textos narrativos y no pueda establecer temporalmente dónde se quiere ubicar el relato. </v>
      </c>
      <c r="BT24" s="1" t="str">
        <f>IFERROR(VLOOKUP(CONCATENATE(BR$1,BR24),'Formulario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4" s="26" t="str">
        <f>IF($B24='Formulario de Respuestas'!$D23,'Formulario de Respuestas'!$AB23,"ES DIFERENTE")</f>
        <v>A</v>
      </c>
      <c r="BV24" s="1" t="str">
        <f>IFERROR(VLOOKUP(CONCATENATE(BU$1,BU24),'Formulario de Preguntas'!$C$10:$FN$185,3,FALSE),"")</f>
        <v>Es probable el estudiante tenga dificultades en la comprensión literal de la lectura y esto le impide organizar cronológicamente el texto, para establecer exactamente las acciones que corresponden al inicio o a su fin.</v>
      </c>
      <c r="BW24" s="1" t="str">
        <f>IFERROR(VLOOKUP(CONCATENATE(BU$1,BU24),'Formulario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4" s="26" t="str">
        <f>IF($B24='Formulario de Respuestas'!$D23,'Formulario de Respuestas'!$AC23,"ES DIFERENTE")</f>
        <v>C</v>
      </c>
      <c r="BY24" s="1" t="str">
        <f>IFERROR(VLOOKUP(CONCATENATE(BX$1,BX24),'Formulario de Preguntas'!$C$10:$FN$185,3,FALSE),"")</f>
        <v xml:space="preserve"> Es probable que el estudiante tenga dificultades para reconocer la información presentada en cada uno de los párrafos e incluya acciones que no aparecen allí.</v>
      </c>
      <c r="BZ24" s="1" t="str">
        <f>IFERROR(VLOOKUP(CONCATENATE(BX$1,BX24),'Formulario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4" s="26" t="str">
        <f>IF($B24='Formulario de Respuestas'!$D23,'Formulario de Respuestas'!$AD23,"ES DIFERENTE")</f>
        <v>A</v>
      </c>
      <c r="CB24" s="1" t="str">
        <f>IFERROR(VLOOKUP(CONCATENATE(CA$1,CA24),'Formulario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24" s="1" t="str">
        <f>IFERROR(VLOOKUP(CONCATENATE(CA$1,CA24),'Formulario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24" s="26" t="str">
        <f>IF($B24='Formulario de Respuestas'!$D23,'Formulario de Respuestas'!$AE23,"ES DIFERENTE")</f>
        <v>D</v>
      </c>
      <c r="CE24" s="1" t="str">
        <f>IFERROR(VLOOKUP(CONCATENATE(CD$1,CD24),'Formulario de Preguntas'!$C$10:$FN$185,3,FALSE),"")</f>
        <v>Posiblemente, no establece las características contextuales ni textuales de las producciones escritas a las que accede y por ello es probable que se le dificulte extraer la información útil para  establecer características del contexto donde circula el texto.</v>
      </c>
      <c r="CF24" s="1" t="str">
        <f>IFERROR(VLOOKUP(CONCATENATE(CD$1,CD24),'Formulario de Preguntas'!$C$10:$FN$185,4,FALSE),"")</f>
        <v>Plantee la formulación de las situaciones comunicativas en las que se pueden presentar distintos textos y que los estudiantes analicen  cada uno de los elementos que posiblemente hacen parte de ella.  Haga énfasis en que la producción textual siempre responde a  una necesidad comunicativa y se espera una respuesta a dichos textos. 
Consulte en Escuela Nueva, Segunda cartilla, la Guía 16- Los contextos tienen sus lenguajes, pág. 24 -25.</v>
      </c>
      <c r="CH24" s="1">
        <f t="shared" si="0"/>
        <v>10</v>
      </c>
      <c r="CI24" s="1">
        <f t="shared" si="1"/>
        <v>0.25</v>
      </c>
      <c r="CJ24" s="1">
        <f t="shared" si="2"/>
        <v>2.5</v>
      </c>
      <c r="CK24" s="1">
        <f>COUNTIF('Formulario de Respuestas'!$E23:$AE23,"A")</f>
        <v>7</v>
      </c>
      <c r="CL24" s="1">
        <f>COUNTIF('Formulario de Respuestas'!$E23:$AE23,"B")</f>
        <v>5</v>
      </c>
      <c r="CM24" s="1">
        <f>COUNTIF('Formulario de Respuestas'!$E23:$AE23,"C")</f>
        <v>7</v>
      </c>
      <c r="CN24" s="1">
        <f>COUNTIF('Formulario de Respuestas'!$E23:$AE23,"D")</f>
        <v>6</v>
      </c>
      <c r="CO24" s="1">
        <f>COUNTIF('Formulario de Respuestas'!$E23:$AE23,"E (RESPUESTA ANULADA)")</f>
        <v>0</v>
      </c>
    </row>
    <row r="25" spans="1:93" x14ac:dyDescent="0.25">
      <c r="A25" s="1" t="str">
        <f>'Formulario de Respuestas'!C24</f>
        <v>Garcia Ospino Cindy Paola</v>
      </c>
      <c r="B25" s="1">
        <f>'Formulario de Respuestas'!D24</f>
        <v>1104265208</v>
      </c>
      <c r="C25" s="24">
        <f>IF($B25='Formulario de Respuestas'!$D24,'Formulario de Respuestas'!$E24,"ES DIFERENTE")</f>
        <v>0</v>
      </c>
      <c r="D25" s="15" t="str">
        <f>IFERROR(VLOOKUP(CONCATENATE(C$1,C25),'Formulario de Preguntas'!$C$2:$FN$185,3,FALSE),"")</f>
        <v/>
      </c>
      <c r="E25" s="1" t="str">
        <f>IFERROR(VLOOKUP(CONCATENATE(C$1,C25),'Formulario de Preguntas'!$C$2:$FN$185,4,FALSE),"")</f>
        <v/>
      </c>
      <c r="F25" s="24">
        <f>IF($B25='Formulario de Respuestas'!$D24,'Formulario de Respuestas'!$F24,"ES DIFERENTE")</f>
        <v>0</v>
      </c>
      <c r="G25" s="1" t="str">
        <f>IFERROR(VLOOKUP(CONCATENATE(F$1,F25),'Formulario de Preguntas'!$C$2:$FN$185,3,FALSE),"")</f>
        <v/>
      </c>
      <c r="H25" s="1" t="str">
        <f>IFERROR(VLOOKUP(CONCATENATE(F$1,F25),'Formulario de Preguntas'!$C$2:$FN$185,4,FALSE),"")</f>
        <v/>
      </c>
      <c r="I25" s="24" t="str">
        <f>IF($B25='Formulario de Respuestas'!$D24,'Formulario de Respuestas'!$G24,"ES DIFERENTE")</f>
        <v>B</v>
      </c>
      <c r="J25" s="1" t="str">
        <f>IFERROR(VLOOKUP(CONCATENATE(I$1,I25),'Formulario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5" s="1" t="str">
        <f>IFERROR(VLOOKUP(CONCATENATE(I$1,I25),'Formulario de Preguntas'!$C$10:$FN$185,4,FALSE),"")</f>
        <v>RESPUESTA CORRECTA</v>
      </c>
      <c r="L25" s="24" t="str">
        <f>IF($B25='Formulario de Respuestas'!$D24,'Formulario de Respuestas'!$H24,"ES DIFERENTE")</f>
        <v>C</v>
      </c>
      <c r="M25" s="1" t="str">
        <f>IFERROR(VLOOKUP(CONCATENATE(L$1,L25),'Formulario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5" s="1" t="str">
        <f>IFERROR(VLOOKUP(CONCATENATE(L$1,L25),'Formulario de Preguntas'!$C$10:$FN$185,4,FALSE),"")</f>
        <v>RESPUESTA CORRECTA</v>
      </c>
      <c r="O25" s="24" t="str">
        <f>IF($B25='Formulario de Respuestas'!$D24,'Formulario de Respuestas'!$I24,"ES DIFERENTE")</f>
        <v>C</v>
      </c>
      <c r="P25" s="1" t="str">
        <f>IFERROR(VLOOKUP(CONCATENATE(O$1,O25),'Formulario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25" s="1" t="str">
        <f>IFERROR(VLOOKUP(CONCATENATE(O$1,O25),'Formulario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25" s="24" t="str">
        <f>IF($B25='Formulario de Respuestas'!$D24,'Formulario de Respuestas'!$J24,"ES DIFERENTE")</f>
        <v>A</v>
      </c>
      <c r="S25" s="1" t="str">
        <f>IFERROR(VLOOKUP(CONCATENATE(R$1,R25),'Formulario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5" s="1" t="str">
        <f>IFERROR(VLOOKUP(CONCATENATE(R$1,R25),'Formulario de Preguntas'!$C$10:$FN$185,4,FALSE),"")</f>
        <v>RESPUESTA CORRECTA</v>
      </c>
      <c r="U25" s="24" t="str">
        <f>IF($B25='Formulario de Respuestas'!$D24,'Formulario de Respuestas'!$K24,"ES DIFERENTE")</f>
        <v>B</v>
      </c>
      <c r="V25" s="1" t="str">
        <f>IFERROR(VLOOKUP(CONCATENATE(U$1,U25),'Formulario de Preguntas'!$C$10:$FN$185,3,FALSE),"")</f>
        <v>Se le dificulta reconstruir el sentido del enunciado, dando como posible una información que no está presente en la historia, y que correspondería más al ámbito de lo inferencial.</v>
      </c>
      <c r="W25" s="1" t="str">
        <f>IFERROR(VLOOKUP(CONCATENATE(U$1,U25),'Formulario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5" s="24" t="str">
        <f>IF($B25='Formulario de Respuestas'!$D24,'Formulario de Respuestas'!$L24,"ES DIFERENTE")</f>
        <v>C</v>
      </c>
      <c r="Y25" s="1" t="str">
        <f>IFERROR(VLOOKUP(CONCATENATE(X$1,X25),'Formulario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5" s="1" t="str">
        <f>IFERROR(VLOOKUP(CONCATENATE(X$1,X25),'Formulario de Preguntas'!$C$10:$FN$185,4,FALSE),"")</f>
        <v>RESPUESTA CORRECTA</v>
      </c>
      <c r="AA25" s="24" t="str">
        <f>IF($B25='Formulario de Respuestas'!$D24,'Formulario de Respuestas'!$M24,"ES DIFERENTE")</f>
        <v>B</v>
      </c>
      <c r="AB25" s="1" t="str">
        <f>IFERROR(VLOOKUP(CONCATENATE(AA$1,AA25),'Formulario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5" s="1" t="str">
        <f>IFERROR(VLOOKUP(CONCATENATE(AA$1,AA25),'Formulario de Preguntas'!$C$10:$FN$185,4,FALSE),"")</f>
        <v>RESPUESTA CORRECTA</v>
      </c>
      <c r="AD25" s="24" t="str">
        <f>IF($B25='Formulario de Respuestas'!$D24,'Formulario de Respuestas'!$N24,"ES DIFERENTE")</f>
        <v>B</v>
      </c>
      <c r="AE25" s="1" t="str">
        <f>IFERROR(VLOOKUP(CONCATENATE(AD$1,AD25),'Formulario de Preguntas'!$C$10:$FN$185,3,FALSE),"")</f>
        <v>Posiblemente, compara dos textos y reconoce en ellos similitudes en cuanto a la silueta textual. Sin embargo,  no tiene en cuenta los personajes mencionados.</v>
      </c>
      <c r="AF25" s="1" t="str">
        <f>IFERROR(VLOOKUP(CONCATENATE(AD$1,AD25),'Formulario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5" s="24" t="str">
        <f>IF($B25='Formulario de Respuestas'!$D24,'Formulario de Respuestas'!$O24,"ES DIFERENTE")</f>
        <v>D</v>
      </c>
      <c r="AH25" s="1" t="str">
        <f>IFERROR(VLOOKUP(CONCATENATE(AG$1,AG25),'Formulario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5" s="1" t="str">
        <f>IFERROR(VLOOKUP(CONCATENATE(AG$1,AG25),'Formulario de Preguntas'!$C$10:$FN$185,4,FALSE),"")</f>
        <v>RESPUESTA CORRECTA</v>
      </c>
      <c r="AJ25" s="24" t="str">
        <f>IF($B25='Formulario de Respuestas'!$D24,'Formulario de Respuestas'!$P24,"ES DIFERENTE")</f>
        <v>D</v>
      </c>
      <c r="AK25" s="1" t="str">
        <f>IFERROR(VLOOKUP(CONCATENATE(AJ$1,AJ25),'Formulario de Preguntas'!$C$10:$FN$185,3,FALSE),"")</f>
        <v>Presenta confusión entre las siluetas textuales y la intención propia que diferencia sustancialmente a la poesía del mito.</v>
      </c>
      <c r="AL25" s="1" t="str">
        <f>IFERROR(VLOOKUP(CONCATENATE(AJ$1,AJ25),'Formulario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5" s="24" t="str">
        <f>IF($B25='Formulario de Respuestas'!$D24,'Formulario de Respuestas'!$Q24,"ES DIFERENTE")</f>
        <v>A</v>
      </c>
      <c r="AN25" s="1" t="str">
        <f>IFERROR(VLOOKUP(CONCATENATE(AM$1,AM25),'Formulario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25" s="1" t="str">
        <f>IFERROR(VLOOKUP(CONCATENATE(AM$1,AM25),'Formulario de Preguntas'!$C$10:$FN$185,4,FALSE),"")</f>
        <v>RESPUESTA CORRECTA</v>
      </c>
      <c r="AP25" s="24" t="str">
        <f>IF($B25='Formulario de Respuestas'!$D24,'Formulario de Respuestas'!$R24,"ES DIFERENTE")</f>
        <v>C</v>
      </c>
      <c r="AQ25" s="1" t="str">
        <f>IFERROR(VLOOKUP(CONCATENATE(AP$1,AP25),'Formulario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5" s="1" t="str">
        <f>IFERROR(VLOOKUP(CONCATENATE(AP$1,AP25),'Formulario de Preguntas'!$C$10:$FN$185,4,FALSE),"")</f>
        <v>RESPUESTA CORRECTA</v>
      </c>
      <c r="AS25" s="24" t="str">
        <f>IF($B25='Formulario de Respuestas'!$D24,'Formulario de Respuestas'!$S24,"ES DIFERENTE")</f>
        <v>D</v>
      </c>
      <c r="AT25" s="1" t="str">
        <f>IFERROR(VLOOKUP(CONCATENATE(AS$1,AS25),'Formulario de Preguntas'!$C$10:$FN$185,3,FALSE),"")</f>
        <v xml:space="preserve"> Es probable que conozca el uso de los conectores. Sin embargo, no ubica su función dentro del contexto del fragmento propuesto.</v>
      </c>
      <c r="AU25" s="1" t="str">
        <f>IFERROR(VLOOKUP(CONCATENATE(AS$1,AS25),'Formulario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25" s="24" t="str">
        <f>IF($B25='Formulario de Respuestas'!$D24,'Formulario de Respuestas'!$T24,"ES DIFERENTE")</f>
        <v>B</v>
      </c>
      <c r="AW25" s="1" t="str">
        <f>IFERROR(VLOOKUP(CONCATENATE(AV$1,AV25),'Formulario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5" s="1" t="str">
        <f>IFERROR(VLOOKUP(CONCATENATE(AV$1,AV25),'Formulario de Preguntas'!$C$10:$FN$185,4,FALSE),"")</f>
        <v>RESPUESTA CORRECTA</v>
      </c>
      <c r="AY25" s="24" t="str">
        <f>IF($B25='Formulario de Respuestas'!$D24,'Formulario de Respuestas'!$U24,"ES DIFERENTE")</f>
        <v>A</v>
      </c>
      <c r="AZ25" s="1" t="str">
        <f>IFERROR(VLOOKUP(CONCATENATE(AY$1,AY25),'Formulario de Preguntas'!$C$10:$FN$185,3,FALSE),"")</f>
        <v>No reconoce las características del texto expositivo  y solamente reconoce el recurso de la descripción, sin tener en cuenta la estructura, la intención comunicativa y los índices presentes en el texto.</v>
      </c>
      <c r="BA25" s="1" t="str">
        <f>IFERROR(VLOOKUP(CONCATENATE(AY$1,AY25),'Formulario de Preguntas'!$C$10:$FN$185,4,FALSE),"")</f>
        <v>Permita que los estudiantes interactúen con revistas y otros medios impresos (periódicos), libros de historia,  con el fin de hallar las características de los textos expositivos. Haga preguntas que guíen a los estudiantes a identificar sus características: ¿Sobre quién se habla?, ¿qué pasó?, ¿cuándo sucedió?, ¿por qué?, ¿dónde?, ¿quién cuenta? ¿Cómo lo cuenta?</v>
      </c>
      <c r="BB25" s="24" t="str">
        <f>IF($B25='Formulario de Respuestas'!$D24,'Formulario de Respuestas'!$V24,"ES DIFERENTE")</f>
        <v>B</v>
      </c>
      <c r="BC25" s="1" t="str">
        <f>IFERROR(VLOOKUP(CONCATENATE(BB$1,BB25),'Formulario de Preguntas'!$C$10:$FN$185,3,FALSE),"")</f>
        <v>Posiblemente no identifica el sentido del enunciado en el texto. Una razón probable es que no lo relaciona con  la información previa y posterior que se presenta en el mismo.</v>
      </c>
      <c r="BD25" s="1" t="str">
        <f>IFERROR(VLOOKUP(CONCATENATE(BB$1,BB25),'Formulario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5" s="24" t="str">
        <f>IF($B25='Formulario de Respuestas'!$D24,'Formulario de Respuestas'!$W24,"ES DIFERENTE")</f>
        <v>C</v>
      </c>
      <c r="BF25" s="1" t="str">
        <f>IFERROR(VLOOKUP(CONCATENATE(BE$1,BE25),'Formulario de Preguntas'!$C$10:$FN$185,3,FALSE),"")</f>
        <v xml:space="preserve"> Es probable que presente dificultades en  el reconocimiento de la información presentada por el texto poético y anticipe información que no se puede inferir en el texto.</v>
      </c>
      <c r="BG25" s="1" t="str">
        <f>IFERROR(VLOOKUP(CONCATENATE(BE$1,BE25),'Formulario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25" s="24" t="str">
        <f>IF($B25='Formulario de Respuestas'!$D24,'Formulario de Respuestas'!$X24,"ES DIFERENTE")</f>
        <v>C</v>
      </c>
      <c r="BI25" s="1" t="str">
        <f>IFERROR(VLOOKUP(CONCATENATE(BH$1,BH25),'Formulario de Preguntas'!$C$10:$FN$185,3,FALSE),"")</f>
        <v xml:space="preserve">  Posiblemente, no establece el sentido de las acciones descritas pues no las asocia con el estado de ánimo descrito para la princesa.</v>
      </c>
      <c r="BJ25" s="1" t="str">
        <f>IFERROR(VLOOKUP(CONCATENATE(BH$1,BH25),'Formulario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5" s="26" t="str">
        <f>IF($B25='Formulario de Respuestas'!$D24,'Formulario de Respuestas'!$Y24,"ES DIFERENTE")</f>
        <v>C</v>
      </c>
      <c r="BM25" s="1" t="str">
        <f>IFERROR(VLOOKUP(CONCATENATE(BL$1,BL25),'Formulario de Preguntas'!$C$10:$FN$185,3,FALSE),"")</f>
        <v>Identifica información literal en la narración, permitiéndole reconocer  las acciones de los personajes pues asocia correctamente una de estas, con la acción determinante que responde correctamente a la pregunta formulada.</v>
      </c>
      <c r="BN25" s="1" t="str">
        <f>IFERROR(VLOOKUP(CONCATENATE(BL$1,BL25),'Formulario de Preguntas'!$C$10:$FN$185,4,FALSE),"")</f>
        <v>RESPUESTA CORRECTA</v>
      </c>
      <c r="BO25" s="26" t="str">
        <f>IF($B25='Formulario de Respuestas'!$D24,'Formulario de Respuestas'!$Z24,"ES DIFERENTE")</f>
        <v>A</v>
      </c>
      <c r="BP25" s="1" t="str">
        <f>IFERROR(VLOOKUP(CONCATENATE(BO$1,BO25),'Formulario de Preguntas'!$C$10:$FN$185,3,FALSE),"")</f>
        <v xml:space="preserve">Es probable que no comprenda el sentido literal de todo el texto. Por esta razón, confunde la expresión subrayada por una contraria. </v>
      </c>
      <c r="BQ25" s="1" t="str">
        <f>IFERROR(VLOOKUP(CONCATENATE(BO$1,BO25),'Formulario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5" s="26" t="str">
        <f>IF($B25='Formulario de Respuestas'!$D24,'Formulario de Respuestas'!$AA24,"ES DIFERENTE")</f>
        <v>C</v>
      </c>
      <c r="BS25" s="1" t="str">
        <f>IFERROR(VLOOKUP(CONCATENATE(BR$1,BR25),'Formulario de Preguntas'!$C$10:$FN$185,3,FALSE),"")</f>
        <v xml:space="preserve"> Es probable que no reconozca los marcadores de tiempo usados para iniciar los textos narrativos y no pueda establecer temporalmente dónde se quiere ubicar el relato.</v>
      </c>
      <c r="BT25" s="1" t="str">
        <f>IFERROR(VLOOKUP(CONCATENATE(BR$1,BR25),'Formulario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5" s="26" t="str">
        <f>IF($B25='Formulario de Respuestas'!$D24,'Formulario de Respuestas'!$AB24,"ES DIFERENTE")</f>
        <v>C</v>
      </c>
      <c r="BV25" s="1" t="str">
        <f>IFERROR(VLOOKUP(CONCATENATE(BU$1,BU25),'Formulario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25" s="1" t="str">
        <f>IFERROR(VLOOKUP(CONCATENATE(BU$1,BU25),'Formulario de Preguntas'!$C$10:$FN$185,4,FALSE),"")</f>
        <v>RESPUESTA CORRECTA</v>
      </c>
      <c r="BX25" s="26" t="str">
        <f>IF($B25='Formulario de Respuestas'!$D24,'Formulario de Respuestas'!$AC24,"ES DIFERENTE")</f>
        <v>D</v>
      </c>
      <c r="BY25" s="1" t="str">
        <f>IFERROR(VLOOKUP(CONCATENATE(BX$1,BX25),'Formulario de Preguntas'!$C$10:$FN$185,3,FALSE),"")</f>
        <v xml:space="preserve"> Es probable que el estudiante tenga dificultades para reconocer la información presentada en cada uno de los párrafos e incluya acciones que no aparecen allí.</v>
      </c>
      <c r="BZ25" s="1" t="str">
        <f>IFERROR(VLOOKUP(CONCATENATE(BX$1,BX25),'Formulario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5" s="26" t="str">
        <f>IF($B25='Formulario de Respuestas'!$D24,'Formulario de Respuestas'!$AD24,"ES DIFERENTE")</f>
        <v>B</v>
      </c>
      <c r="CB25" s="1" t="str">
        <f>IFERROR(VLOOKUP(CONCATENATE(CA$1,CA25),'Formulario de Preguntas'!$C$10:$FN$185,3,FALSE),"")</f>
        <v>Posiblemente, no reconoce la intención comunicativa del tipo de texto: carta,  y por lo tanto no relaciona la información que allí se proporciona, con la solicitud y condiciones que se hacen en la pregunta. Igualmente incluye acciones que no han sido presentadas  y en consecuencia establece una respuesta diferente .</v>
      </c>
      <c r="CC25" s="1" t="str">
        <f>IFERROR(VLOOKUP(CONCATENATE(CA$1,CA25),'Formulario de Preguntas'!$C$10:$FN$185,4,FALSE),"")</f>
        <v>Propicie espacios en los cuales se analicen textos existentes en el contexto cotidiano de los estudiantes para reconocer en cual situación comunicativa se presentan. Por ejemplo: una denuncia sobre un robo en una casa, una lista de mercado, un boletín de calificaciones, etc. De manera grupal, identificar el emisor, el destinatario, la posible respuesta que se espera del destinatario, la información que brindan, la intención comunicativa, etc.
Consulte en Escuela Nueva, Segunda cartilla, la Guía 16- Los contextos tienen sus lenguajes, pág. 24 -25.</v>
      </c>
      <c r="CD25" s="26" t="str">
        <f>IF($B25='Formulario de Respuestas'!$D24,'Formulario de Respuestas'!$AE24,"ES DIFERENTE")</f>
        <v>B</v>
      </c>
      <c r="CE25" s="1" t="str">
        <f>IFERROR(VLOOKUP(CONCATENATE(CD$1,CD25),'Formulario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25" s="1" t="str">
        <f>IFERROR(VLOOKUP(CONCATENATE(CD$1,CD25),'Formulario de Preguntas'!$C$10:$FN$185,4,FALSE),"")</f>
        <v>RESPUESTA CORRECTA</v>
      </c>
      <c r="CH25" s="1">
        <f t="shared" si="0"/>
        <v>12</v>
      </c>
      <c r="CI25" s="1">
        <f t="shared" si="1"/>
        <v>0.25</v>
      </c>
      <c r="CJ25" s="1">
        <f t="shared" si="2"/>
        <v>3</v>
      </c>
      <c r="CK25" s="1">
        <f>COUNTIF('Formulario de Respuestas'!$E24:$AE24,"A")</f>
        <v>4</v>
      </c>
      <c r="CL25" s="1">
        <f>COUNTIF('Formulario de Respuestas'!$E24:$AE24,"B")</f>
        <v>8</v>
      </c>
      <c r="CM25" s="1">
        <f>COUNTIF('Formulario de Respuestas'!$E24:$AE24,"C")</f>
        <v>9</v>
      </c>
      <c r="CN25" s="1">
        <f>COUNTIF('Formulario de Respuestas'!$E24:$AE24,"D")</f>
        <v>4</v>
      </c>
      <c r="CO25" s="1">
        <f>COUNTIF('Formulario de Respuestas'!$E24:$AE24,"E (RESPUESTA ANULADA)")</f>
        <v>0</v>
      </c>
    </row>
    <row r="26" spans="1:93" x14ac:dyDescent="0.25">
      <c r="A26" s="1" t="str">
        <f>'Formulario de Respuestas'!C25</f>
        <v>Arias Acosta Robert Andrés</v>
      </c>
      <c r="B26" s="1">
        <f>'Formulario de Respuestas'!D25</f>
        <v>1102807158</v>
      </c>
      <c r="C26" s="24">
        <f>IF($B26='Formulario de Respuestas'!$D25,'Formulario de Respuestas'!$E25,"ES DIFERENTE")</f>
        <v>0</v>
      </c>
      <c r="D26" s="15" t="str">
        <f>IFERROR(VLOOKUP(CONCATENATE(C$1,C26),'Formulario de Preguntas'!$C$2:$FN$185,3,FALSE),"")</f>
        <v/>
      </c>
      <c r="E26" s="1" t="str">
        <f>IFERROR(VLOOKUP(CONCATENATE(C$1,C26),'Formulario de Preguntas'!$C$2:$FN$185,4,FALSE),"")</f>
        <v/>
      </c>
      <c r="F26" s="24">
        <f>IF($B26='Formulario de Respuestas'!$D25,'Formulario de Respuestas'!$F25,"ES DIFERENTE")</f>
        <v>0</v>
      </c>
      <c r="G26" s="1" t="str">
        <f>IFERROR(VLOOKUP(CONCATENATE(F$1,F26),'Formulario de Preguntas'!$C$2:$FN$185,3,FALSE),"")</f>
        <v/>
      </c>
      <c r="H26" s="1" t="str">
        <f>IFERROR(VLOOKUP(CONCATENATE(F$1,F26),'Formulario de Preguntas'!$C$2:$FN$185,4,FALSE),"")</f>
        <v/>
      </c>
      <c r="I26" s="24" t="str">
        <f>IF($B26='Formulario de Respuestas'!$D25,'Formulario de Respuestas'!$G25,"ES DIFERENTE")</f>
        <v>B</v>
      </c>
      <c r="J26" s="1" t="str">
        <f>IFERROR(VLOOKUP(CONCATENATE(I$1,I26),'Formulario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26" s="1" t="str">
        <f>IFERROR(VLOOKUP(CONCATENATE(I$1,I26),'Formulario de Preguntas'!$C$10:$FN$185,4,FALSE),"")</f>
        <v>RESPUESTA CORRECTA</v>
      </c>
      <c r="L26" s="24" t="str">
        <f>IF($B26='Formulario de Respuestas'!$D25,'Formulario de Respuestas'!$H25,"ES DIFERENTE")</f>
        <v>C</v>
      </c>
      <c r="M26" s="1" t="str">
        <f>IFERROR(VLOOKUP(CONCATENATE(L$1,L26),'Formulario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26" s="1" t="str">
        <f>IFERROR(VLOOKUP(CONCATENATE(L$1,L26),'Formulario de Preguntas'!$C$10:$FN$185,4,FALSE),"")</f>
        <v>RESPUESTA CORRECTA</v>
      </c>
      <c r="O26" s="24" t="str">
        <f>IF($B26='Formulario de Respuestas'!$D25,'Formulario de Respuestas'!$I25,"ES DIFERENTE")</f>
        <v>A</v>
      </c>
      <c r="P26" s="1" t="str">
        <f>IFERROR(VLOOKUP(CONCATENATE(O$1,O26),'Formulario de Preguntas'!$C$10:$FN$185,3,FALSE),"")</f>
        <v>Es probable que el estudiante presente dificultades en identificar la información que delimita la secuencia narrativa (Inicio – nudo – desenlace) dado que en la opción, se alternan los sucesos, sin seguir la secuencia.</v>
      </c>
      <c r="Q26" s="1" t="str">
        <f>IFERROR(VLOOKUP(CONCATENATE(O$1,O26),'Formulario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6" s="24" t="str">
        <f>IF($B26='Formulario de Respuestas'!$D25,'Formulario de Respuestas'!$J25,"ES DIFERENTE")</f>
        <v>D</v>
      </c>
      <c r="S26" s="1" t="str">
        <f>IFERROR(VLOOKUP(CONCATENATE(R$1,R26),'Formulario de Preguntas'!$C$10:$FN$185,3,FALSE),"")</f>
        <v>Posiblemente, no reconstruye el sentido de los enunciados, al no identificar su intencionalidad y no establecer  relaciones con la información previa que aparece en el texto.</v>
      </c>
      <c r="T26" s="1" t="str">
        <f>IFERROR(VLOOKUP(CONCATENATE(R$1,R26),'Formulario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6" s="24" t="str">
        <f>IF($B26='Formulario de Respuestas'!$D25,'Formulario de Respuestas'!$K25,"ES DIFERENTE")</f>
        <v>A</v>
      </c>
      <c r="V26" s="1" t="str">
        <f>IFERROR(VLOOKUP(CONCATENATE(U$1,U26),'Formulario de Preguntas'!$C$10:$FN$185,3,FALSE),"")</f>
        <v>Posiblemente, reconstruye el sentido del enunciado, pero no tiene en  cuenta la información presentada en el desarrollo de la historia y lo que de ella se desprende, quedándose sólo con un suceso inicial del nudo de la narración.</v>
      </c>
      <c r="W26" s="1" t="str">
        <f>IFERROR(VLOOKUP(CONCATENATE(U$1,U26),'Formulario de Preguntas'!$C$10:$FN$185,4,FALSE),"")</f>
        <v xml:space="preserve">Proponga actividades didácticas que promuevan la lectura comprensiva, de tal manera que se identifique el significado de las palabras y el sentido  de los enunciados presentes en los textos. También como los enunciados se relacionan con los hechos descritos.  Establezca el sentido de lo escrito, la información que se presenta en cada párrafo y cómo se relaciona con el texto en su totalidad, por ejemplo atendiendo a informaciones en el siguiente orden: De detalle: identifica nombres, personajes, tiempo y lugar de un relato; De ideas principales: la idea más importante de un párrafo o del relato; De secuencias: identifica el orden de las acciones; Por comparación: identifica caracteres, tiempos y lugares explícitos; De causa o efecto: identifica razones explícitas de ciertos sucesos o acciones.
Realice actividades de compresión lectora como las que aparecen en Competencias Comunicativas, Libro de actividades pág. 5 a 7.
</v>
      </c>
      <c r="X26" s="24" t="str">
        <f>IF($B26='Formulario de Respuestas'!$D25,'Formulario de Respuestas'!$L25,"ES DIFERENTE")</f>
        <v>C</v>
      </c>
      <c r="Y26" s="1" t="str">
        <f>IFERROR(VLOOKUP(CONCATENATE(X$1,X26),'Formulario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6" s="1" t="str">
        <f>IFERROR(VLOOKUP(CONCATENATE(X$1,X26),'Formulario de Preguntas'!$C$10:$FN$185,4,FALSE),"")</f>
        <v>RESPUESTA CORRECTA</v>
      </c>
      <c r="AA26" s="24" t="str">
        <f>IF($B26='Formulario de Respuestas'!$D25,'Formulario de Respuestas'!$M25,"ES DIFERENTE")</f>
        <v>A</v>
      </c>
      <c r="AB26" s="1" t="str">
        <f>IFERROR(VLOOKUP(CONCATENATE(AA$1,AA26),'Formulario de Preguntas'!$C$10:$FN$185,3,FALSE),"")</f>
        <v>Posiblemente, recupera información parcial del texto;  sin embargo, no tiene en cuenta toda la información presentada en él.</v>
      </c>
      <c r="AC26" s="1" t="str">
        <f>IFERROR(VLOOKUP(CONCATENATE(AA$1,AA26),'Formulario de Preguntas'!$C$10:$FN$185,4,FALSE),"")</f>
        <v>Proponga la construcción de secuencias lógicas de la historia en las que el estudiante numere los hechos no en el orden de la narración sino en el orden cronológico, para que pueda inferir acciones que no han sido descritas en el texto. Haga preguntas sobre las consecuencias de las acciones de los personajes y cómo ayudan al avance del relato. 
Consulte en Escuela Nueva, Segunda Cartilla, la Guía 14- Vamos a entender y disfrutar las fábulas, pág. 47 a 55.</v>
      </c>
      <c r="AD26" s="24" t="str">
        <f>IF($B26='Formulario de Respuestas'!$D25,'Formulario de Respuestas'!$N25,"ES DIFERENTE")</f>
        <v>B</v>
      </c>
      <c r="AE26" s="1" t="str">
        <f>IFERROR(VLOOKUP(CONCATENATE(AD$1,AD26),'Formulario de Preguntas'!$C$10:$FN$185,3,FALSE),"")</f>
        <v>Posiblemente, compara dos textos y reconoce en ellos similitudes en cuanto a la silueta textual. Sin embargo,  no tiene en cuenta los personajes mencionados.</v>
      </c>
      <c r="AF26" s="1" t="str">
        <f>IFERROR(VLOOKUP(CONCATENATE(AD$1,AD26),'Formulario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6" s="24" t="str">
        <f>IF($B26='Formulario de Respuestas'!$D25,'Formulario de Respuestas'!$O25,"ES DIFERENTE")</f>
        <v>D</v>
      </c>
      <c r="AH26" s="1" t="str">
        <f>IFERROR(VLOOKUP(CONCATENATE(AG$1,AG26),'Formulario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6" s="1" t="str">
        <f>IFERROR(VLOOKUP(CONCATENATE(AG$1,AG26),'Formulario de Preguntas'!$C$10:$FN$185,4,FALSE),"")</f>
        <v>RESPUESTA CORRECTA</v>
      </c>
      <c r="AJ26" s="24" t="str">
        <f>IF($B26='Formulario de Respuestas'!$D25,'Formulario de Respuestas'!$P25,"ES DIFERENTE")</f>
        <v>C</v>
      </c>
      <c r="AK26" s="1" t="str">
        <f>IFERROR(VLOOKUP(CONCATENATE(AJ$1,AJ26),'Formulario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6" s="1" t="str">
        <f>IFERROR(VLOOKUP(CONCATENATE(AJ$1,AJ26),'Formulario de Preguntas'!$C$10:$FN$185,4,FALSE),"")</f>
        <v>RESPUESTA CORRECTA</v>
      </c>
      <c r="AM26" s="24" t="str">
        <f>IF($B26='Formulario de Respuestas'!$D25,'Formulario de Respuestas'!$Q25,"ES DIFERENTE")</f>
        <v>D</v>
      </c>
      <c r="AN26" s="1" t="str">
        <f>IFERROR(VLOOKUP(CONCATENATE(AM$1,AM26),'Formulario de Preguntas'!$C$10:$FN$185,3,FALSE),"")</f>
        <v>Posiblemente, planea la escritura de un texto informativo; sin embargo, no tiene  en cuenta las características propias de la noticia, como la objetividad para contar los hechos.</v>
      </c>
      <c r="AO26" s="1" t="str">
        <f>IFERROR(VLOOKUP(CONCATENATE(AM$1,AM26),'Formulario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6" s="24" t="str">
        <f>IF($B26='Formulario de Respuestas'!$D25,'Formulario de Respuestas'!$R25,"ES DIFERENTE")</f>
        <v>A</v>
      </c>
      <c r="AQ26" s="1" t="str">
        <f>IFERROR(VLOOKUP(CONCATENATE(AP$1,AP26),'Formulario de Preguntas'!$C$10:$FN$185,3,FALSE),"")</f>
        <v xml:space="preserve">Es posible que aunque el estudiante comprenda la información que expresan las viñetas, le dé más valor a la acción del personaje de la última viñeta. </v>
      </c>
      <c r="AR26" s="1" t="str">
        <f>IFERROR(VLOOKUP(CONCATENATE(AP$1,AP26),'Formulario de Preguntas'!$C$10:$FN$185,4,FALSE),"")</f>
        <v xml:space="preserve">Es necesario que los estudiantes interactúen con historietas y con los elementos que permiten establecer su sentido. Es importante reconocer cómo se indican las acciones, cuales son los matices afectivos en los textos verbales de la historieta a partir de tamaños, signos de puntuación.
Consulte en Escuela Nueva, Tercera Cartilla, la Guía 22- Composición y significado, pág.42 a 50. Donde podrá encontrar acciones para lograr establecer el significado en textos no verbales.   
</v>
      </c>
      <c r="AS26" s="24" t="str">
        <f>IF($B26='Formulario de Respuestas'!$D25,'Formulario de Respuestas'!$S25,"ES DIFERENTE")</f>
        <v>C</v>
      </c>
      <c r="AT26" s="1" t="str">
        <f>IFERROR(VLOOKUP(CONCATENATE(AS$1,AS26),'Formulario de Preguntas'!$C$10:$FN$185,3,FALSE),"")</f>
        <v xml:space="preserve"> Es probable que conozca el uso de los conectores. Sin embargo, no ubica su función dentro del contexto del fragmento propuesto.</v>
      </c>
      <c r="AU26" s="1" t="str">
        <f>IFERROR(VLOOKUP(CONCATENATE(AS$1,AS26),'Formulario de Preguntas'!$C$10:$FN$185,4,FALSE),"")</f>
        <v>Procure que los estudiantes tengan presentes los conectores en la producción textual. Proponga casos y alternativas de solución con los conectores. Busque que el estudiante argumente su elección y el uso dado en sus textos. 
Consulte en Escuela Nueva, Segunda Cartilla, la Guía 11- Si ya lo sabemos, se puede omitir, pág. 17 a 24.
Consulte Competencias comunicativas 5°, pág. 121. Donde encontrará la relación entre los párrafos y conectores.</v>
      </c>
      <c r="AV26" s="24" t="str">
        <f>IF($B26='Formulario de Respuestas'!$D25,'Formulario de Respuestas'!$T25,"ES DIFERENTE")</f>
        <v>A</v>
      </c>
      <c r="AW26" s="1" t="str">
        <f>IFERROR(VLOOKUP(CONCATENATE(AV$1,AV26),'Formulario de Preguntas'!$C$10:$FN$185,3,FALSE),"")</f>
        <v xml:space="preserve">Posiblemente no reconoce la intencionalidad del  texto en el contexto de la situación comunicativa propuesta. Lo anterior puede ser por   no identificar las expectativas de los interlocutores. </v>
      </c>
      <c r="AX26" s="1" t="str">
        <f>IFERROR(VLOOKUP(CONCATENATE(AV$1,AV26),'Formulario de Preguntas'!$C$10:$FN$185,4,FALSE),"")</f>
        <v xml:space="preserve">Proponga  situaciones comunicativas reales o hipotéticas en las cuales el estudiante infiera los diferentes elementos presentes en la comunicación (intención, interlocutores, canal, mensaje, etc.). Estas situaciones deben ser reiterativas. Pregunte por las acciones a seguir, quiénes deben hacerlas, cómo serían los textos para responder. 
En el libro Competencias Comunicativas 5°, unidad 1, página 16, se encuentran aspectos teóricos y prácticos a cerca de la Carta, con los cuales el estudiante podrá identificar las partes, y de acuerdo con su estructura textual, podrá diferenciar una carta personal de una solicitud  o de una nota de respuesta.
</v>
      </c>
      <c r="AY26" s="24" t="str">
        <f>IF($B26='Formulario de Respuestas'!$D25,'Formulario de Respuestas'!$U25,"ES DIFERENTE")</f>
        <v>D</v>
      </c>
      <c r="AZ26" s="1" t="str">
        <f>IFERROR(VLOOKUP(CONCATENATE(AY$1,AY26),'Formulario de Preguntas'!$C$10:$FN$185,3,FALSE),"")</f>
        <v>No reconoce las características del texto expositivo y las relaciona con una argumentación, sin tener en cuenta elementos como la estructura y la intencionalidad que los diferencia.</v>
      </c>
      <c r="BA26" s="1" t="str">
        <f>IFERROR(VLOOKUP(CONCATENATE(AY$1,AY26),'Formulario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26" s="24" t="str">
        <f>IF($B26='Formulario de Respuestas'!$D25,'Formulario de Respuestas'!$V25,"ES DIFERENTE")</f>
        <v>B</v>
      </c>
      <c r="BC26" s="1" t="str">
        <f>IFERROR(VLOOKUP(CONCATENATE(BB$1,BB26),'Formulario de Preguntas'!$C$10:$FN$185,3,FALSE),"")</f>
        <v>Posiblemente no identifica el sentido del enunciado en el texto. Una razón probable es que no lo relaciona con  la información previa y posterior que se presenta en el mismo.</v>
      </c>
      <c r="BD26" s="1" t="str">
        <f>IFERROR(VLOOKUP(CONCATENATE(BB$1,BB26),'Formulario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6" s="24" t="str">
        <f>IF($B26='Formulario de Respuestas'!$D25,'Formulario de Respuestas'!$W25,"ES DIFERENTE")</f>
        <v>C</v>
      </c>
      <c r="BF26" s="1" t="str">
        <f>IFERROR(VLOOKUP(CONCATENATE(BE$1,BE26),'Formulario de Preguntas'!$C$10:$FN$185,3,FALSE),"")</f>
        <v xml:space="preserve"> Es probable que presente dificultades en  el reconocimiento de la información presentada por el texto poético y anticipe información que no se puede inferir en el texto.</v>
      </c>
      <c r="BG26" s="1" t="str">
        <f>IFERROR(VLOOKUP(CONCATENATE(BE$1,BE26),'Formulario de Preguntas'!$C$10:$FN$185,4,FALSE),"")</f>
        <v>Al abordar los textos poéticos busque que los estudiantes logren percibir como el escritor hace uso del lenguaje para describir algo. Por ejemplo, aquí se describe el aburrimiento de la princesa por medio de metáforas, no de manera directa. Haga el ejercicio en diferentes textos, para que se convierta en  estrategia del estudiante a la hora de leer un texto poético.
Consulte en Escuela Nueva, Segunda Cartilla, la Guía 16- Los contextos tienen su lenguaje, pág. 68 a 74. Allí encontrará elementos para la interpretación del lenguaje literario.</v>
      </c>
      <c r="BH26" s="24" t="str">
        <f>IF($B26='Formulario de Respuestas'!$D25,'Formulario de Respuestas'!$X25,"ES DIFERENTE")</f>
        <v>A</v>
      </c>
      <c r="BI26" s="1" t="str">
        <f>IFERROR(VLOOKUP(CONCATENATE(BH$1,BH26),'Formulario de Preguntas'!$C$10:$FN$185,3,FALSE),"")</f>
        <v xml:space="preserve">Posiblemente, no establece el sentido de las acciones descritas pues no las asocia con el estado de ánimo descrito para la princesa. </v>
      </c>
      <c r="BJ26" s="1" t="str">
        <f>IFERROR(VLOOKUP(CONCATENATE(BH$1,BH26),'Formulario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6" s="26" t="str">
        <f>IF($B26='Formulario de Respuestas'!$D25,'Formulario de Respuestas'!$Y25,"ES DIFERENTE")</f>
        <v>D</v>
      </c>
      <c r="BM26" s="1" t="str">
        <f>IFERROR(VLOOKUP(CONCATENATE(BL$1,BL26),'Formulario de Preguntas'!$C$10:$FN$185,3,FALSE),"")</f>
        <v xml:space="preserve"> Posiblemente, no jerarquiza las acciones de los personajes pues no asocia correctamente algunas de ellas, impidiendo que responda por las acciones de uno de los personajes.</v>
      </c>
      <c r="BN26" s="1" t="str">
        <f>IFERROR(VLOOKUP(CONCATENATE(BL$1,BL26),'Formulario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26" s="26" t="str">
        <f>IF($B26='Formulario de Respuestas'!$D25,'Formulario de Respuestas'!$Z25,"ES DIFERENTE")</f>
        <v>B</v>
      </c>
      <c r="BP26" s="1" t="str">
        <f>IFERROR(VLOOKUP(CONCATENATE(BO$1,BO26),'Formulario de Preguntas'!$C$10:$FN$185,3,FALSE),"")</f>
        <v xml:space="preserve">Es probable  que no comprenda el sentido literal de una frase en el texto. Por esta razón, asume que la característica de “suntuoso” es dada a objetos sin valor. </v>
      </c>
      <c r="BQ26" s="1" t="str">
        <f>IFERROR(VLOOKUP(CONCATENATE(BO$1,BO26),'Formulario de Preguntas'!$C$10:$FN$185,4,FALSE),"")</f>
        <v>Proponga lecturas en las que se establezca el sentido de las ideas. Para ello, pídales separar las oraciones y luego encontrar el orden de las acciones. Seleccione textos completos, que puedan ser separados en párrafos y oraciones, para luego reordenarlos, de esta manera podrá reforzar su comprensión en el nivel de lectura literal. Pida que expresen cuáles oraciones son difíciles de entender o palabras que no conocen.
Consulte en Escuela Nueva, Segunda Cartilla, la Guía 17-  Palabras para la expresión y el énfasis, pág. 75 a 81.</v>
      </c>
      <c r="BR26" s="26" t="str">
        <f>IF($B26='Formulario de Respuestas'!$D25,'Formulario de Respuestas'!$AA25,"ES DIFERENTE")</f>
        <v>C</v>
      </c>
      <c r="BS26" s="1" t="str">
        <f>IFERROR(VLOOKUP(CONCATENATE(BR$1,BR26),'Formulario de Preguntas'!$C$10:$FN$185,3,FALSE),"")</f>
        <v xml:space="preserve"> Es probable que no reconozca los marcadores de tiempo usados para iniciar los textos narrativos y no pueda establecer temporalmente dónde se quiere ubicar el relato.</v>
      </c>
      <c r="BT26" s="1" t="str">
        <f>IFERROR(VLOOKUP(CONCATENATE(BR$1,BR26),'Formulario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6" s="26" t="str">
        <f>IF($B26='Formulario de Respuestas'!$D25,'Formulario de Respuestas'!$AB25,"ES DIFERENTE")</f>
        <v>A</v>
      </c>
      <c r="BV26" s="1" t="str">
        <f>IFERROR(VLOOKUP(CONCATENATE(BU$1,BU26),'Formulario de Preguntas'!$C$10:$FN$185,3,FALSE),"")</f>
        <v>Es probable el estudiante tenga dificultades en la comprensión literal de la lectura y esto le impide organizar cronológicamente el texto, para establecer exactamente las acciones que corresponden al inicio o a su fin.</v>
      </c>
      <c r="BW26" s="1" t="str">
        <f>IFERROR(VLOOKUP(CONCATENATE(BU$1,BU26),'Formulario de Preguntas'!$C$10:$FN$185,4,FALSE),"")</f>
        <v xml:space="preserve">Parta de ejemplos de la vida cotidiana para que los estudiantes identifiquen cómo las acciones pueden relacionarse con adverbios y frases verbales que se usan para organizar el tiempo en un texto: por ejemplo: posteriormente, antes de, en ese momento, luego, así fue como, entre otros. A partir de esta reflexión se puede proponer un ejercicio de organización de las acciones  en una historia, puede ser en un texto de literatura clásica infantil como “La Cenicienta”.
A manera de refuerzo, en el libro Competencias Comunicativas 5, página 20 21 y 50 a 52, encontrará un ejercicio cuyo propósito es identificar los elementos literarios en cuentos, como personajes, tiempo, espacio y determinar la secuencia narrativa.
</v>
      </c>
      <c r="BX26" s="26" t="str">
        <f>IF($B26='Formulario de Respuestas'!$D25,'Formulario de Respuestas'!$AC25,"ES DIFERENTE")</f>
        <v>C</v>
      </c>
      <c r="BY26" s="1" t="str">
        <f>IFERROR(VLOOKUP(CONCATENATE(BX$1,BX26),'Formulario de Preguntas'!$C$10:$FN$185,3,FALSE),"")</f>
        <v xml:space="preserve"> Es probable que el estudiante tenga dificultades para reconocer la información presentada en cada uno de los párrafos e incluya acciones que no aparecen allí.</v>
      </c>
      <c r="BZ26" s="1" t="str">
        <f>IFERROR(VLOOKUP(CONCATENATE(BX$1,BX26),'Formulario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6" s="26" t="str">
        <f>IF($B26='Formulario de Respuestas'!$D25,'Formulario de Respuestas'!$AD25,"ES DIFERENTE")</f>
        <v>D</v>
      </c>
      <c r="CB26" s="1" t="str">
        <f>IFERROR(VLOOKUP(CONCATENATE(CA$1,CA26),'Formulario de Preguntas'!$C$10:$FN$185,3,FALSE),"")</f>
        <v xml:space="preserve">Posiblemente, no reconoce la intención comunicativa del tipo de texto: carta,  y por lo tanto no relaciona la información que allí se proporciona, con la solicitud y condiciones que se hacen en la pregunta. Posiblemente, establece la intención global del texto, más no los pasos propuestos para lograrlo. </v>
      </c>
      <c r="CC26" s="1" t="str">
        <f>IFERROR(VLOOKUP(CONCATENATE(CA$1,CA26),'Formulario de Preguntas'!$C$10:$FN$185,4,FALSE),"")</f>
        <v xml:space="preserve">Aproveche las situaciones comunicativas cotidianas en el aula para que los estudiantes realicen cartas, notas o textos que tengan que circular en su comunidad. Igualmente,  que impliquen una respuesta por parte del destinatario. 
Consulte en Escuela Nueva, Segunda Cartilla, la Guía 18- ¿Palabras para uso privado?, pág. 82 a 91. Donde encontrará actividades para reflexionar sobre las palabras en diferentes contextos comunicativos. 
</v>
      </c>
      <c r="CD26" s="26" t="str">
        <f>IF($B26='Formulario de Respuestas'!$D25,'Formulario de Respuestas'!$AE25,"ES DIFERENTE")</f>
        <v>C</v>
      </c>
      <c r="CE26" s="1" t="str">
        <f>IFERROR(VLOOKUP(CONCATENATE(CD$1,CD26),'Formulario de Preguntas'!$C$10:$FN$185,3,FALSE),"")</f>
        <v>Posiblemente, no establece las características contextuales ni textuales de las producciones escritas a las que accede y por ello es probable que se le dificulte extraer información útil para establecer características del contexto donde circula el texto.</v>
      </c>
      <c r="CF26" s="1" t="str">
        <f>IFERROR(VLOOKUP(CONCATENATE(CD$1,CD26),'Formulario de Preguntas'!$C$10:$FN$185,4,FALSE),"")</f>
        <v xml:space="preserve"> Lleve  para el análisis,  textos en los cuales la intención comunicativa no sea clara para analizar esta situación por qué  se presenta y proponer la reconstrucción de los textos de tal manera que se solucione este problema. Igualmente, proponga situaciones donde los estudiantes deban tomar decisiones a la hora de planear un texto.
Consulte en Escuela Nueva, Segunda Cartilla, la Guía 18- ¿Palabras para uso privado?, pág. 82 a 91. Donde encontrará actividades para reflexionar sobre las palabras en diferentes contextos comunicativos. </v>
      </c>
      <c r="CH26" s="1">
        <f t="shared" si="0"/>
        <v>5</v>
      </c>
      <c r="CI26" s="1">
        <f t="shared" si="1"/>
        <v>0.25</v>
      </c>
      <c r="CJ26" s="1">
        <f t="shared" si="2"/>
        <v>1.25</v>
      </c>
      <c r="CK26" s="1">
        <f>COUNTIF('Formulario de Respuestas'!$E25:$AE25,"A")</f>
        <v>7</v>
      </c>
      <c r="CL26" s="1">
        <f>COUNTIF('Formulario de Respuestas'!$E25:$AE25,"B")</f>
        <v>4</v>
      </c>
      <c r="CM26" s="1">
        <f>COUNTIF('Formulario de Respuestas'!$E25:$AE25,"C")</f>
        <v>8</v>
      </c>
      <c r="CN26" s="1">
        <f>COUNTIF('Formulario de Respuestas'!$E25:$AE25,"D")</f>
        <v>6</v>
      </c>
      <c r="CO26" s="1">
        <f>COUNTIF('Formulario de Respuestas'!$E25:$AE25,"E (RESPUESTA ANULADA)")</f>
        <v>0</v>
      </c>
    </row>
    <row r="27" spans="1:93" x14ac:dyDescent="0.25">
      <c r="A27" s="1" t="str">
        <f>'Formulario de Respuestas'!C26</f>
        <v>Osorio Tirado Jesús David</v>
      </c>
      <c r="B27" s="1">
        <f>'Formulario de Respuestas'!D26</f>
        <v>1043642755</v>
      </c>
      <c r="C27" s="24">
        <f>IF($B27='Formulario de Respuestas'!$D26,'Formulario de Respuestas'!$E26,"ES DIFERENTE")</f>
        <v>0</v>
      </c>
      <c r="D27" s="15" t="str">
        <f>IFERROR(VLOOKUP(CONCATENATE(C$1,C27),'Formulario de Preguntas'!$C$2:$FN$185,3,FALSE),"")</f>
        <v/>
      </c>
      <c r="E27" s="1" t="str">
        <f>IFERROR(VLOOKUP(CONCATENATE(C$1,C27),'Formulario de Preguntas'!$C$2:$FN$185,4,FALSE),"")</f>
        <v/>
      </c>
      <c r="F27" s="24">
        <f>IF($B27='Formulario de Respuestas'!$D26,'Formulario de Respuestas'!$F26,"ES DIFERENTE")</f>
        <v>0</v>
      </c>
      <c r="G27" s="1" t="str">
        <f>IFERROR(VLOOKUP(CONCATENATE(F$1,F27),'Formulario de Preguntas'!$C$2:$FN$185,3,FALSE),"")</f>
        <v/>
      </c>
      <c r="H27" s="1" t="str">
        <f>IFERROR(VLOOKUP(CONCATENATE(F$1,F27),'Formulario de Preguntas'!$C$2:$FN$185,4,FALSE),"")</f>
        <v/>
      </c>
      <c r="I27" s="24" t="str">
        <f>IF($B27='Formulario de Respuestas'!$D26,'Formulario de Respuestas'!$G26,"ES DIFERENTE")</f>
        <v>A</v>
      </c>
      <c r="J27" s="1" t="str">
        <f>IFERROR(VLOOKUP(CONCATENATE(I$1,I27),'Formulario de Preguntas'!$C$10:$FN$185,3,FALSE),"")</f>
        <v>Probablemente  identifica el significado de la palabra dada en la opción, pero no tiene en cuenta el contexto de la expresión o no comprende completamente el enunciado.</v>
      </c>
      <c r="K27" s="1" t="str">
        <f>IFERROR(VLOOKUP(CONCATENATE(I$1,I27),'Formulario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27" s="24" t="str">
        <f>IF($B27='Formulario de Respuestas'!$D26,'Formulario de Respuestas'!$H26,"ES DIFERENTE")</f>
        <v>B</v>
      </c>
      <c r="M27" s="1" t="str">
        <f>IFERROR(VLOOKUP(CONCATENATE(L$1,L27),'Formulario de Preguntas'!$C$10:$FN$185,3,FALSE),"")</f>
        <v>Realiza una lectura en la que infiere información que no es representada en el texto.</v>
      </c>
      <c r="N27" s="1" t="str">
        <f>IFERROR(VLOOKUP(CONCATENATE(L$1,L27),'Formulario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7" s="24" t="str">
        <f>IF($B27='Formulario de Respuestas'!$D26,'Formulario de Respuestas'!$I26,"ES DIFERENTE")</f>
        <v>A</v>
      </c>
      <c r="P27" s="1" t="str">
        <f>IFERROR(VLOOKUP(CONCATENATE(O$1,O27),'Formulario de Preguntas'!$C$10:$FN$185,3,FALSE),"")</f>
        <v>Es probable que el estudiante presente dificultades en identificar la información que delimita la secuencia narrativa (Inicio – nudo – desenlace) dado que en la opción, se alternan los sucesos, sin seguir la secuencia.</v>
      </c>
      <c r="Q27" s="1" t="str">
        <f>IFERROR(VLOOKUP(CONCATENATE(O$1,O27),'Formulario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7" s="24" t="str">
        <f>IF($B27='Formulario de Respuestas'!$D26,'Formulario de Respuestas'!$J26,"ES DIFERENTE")</f>
        <v>A</v>
      </c>
      <c r="S27" s="1" t="str">
        <f>IFERROR(VLOOKUP(CONCATENATE(R$1,R27),'Formulario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7" s="1" t="str">
        <f>IFERROR(VLOOKUP(CONCATENATE(R$1,R27),'Formulario de Preguntas'!$C$10:$FN$185,4,FALSE),"")</f>
        <v>RESPUESTA CORRECTA</v>
      </c>
      <c r="U27" s="24" t="str">
        <f>IF($B27='Formulario de Respuestas'!$D26,'Formulario de Respuestas'!$K26,"ES DIFERENTE")</f>
        <v>B</v>
      </c>
      <c r="V27" s="1" t="str">
        <f>IFERROR(VLOOKUP(CONCATENATE(U$1,U27),'Formulario de Preguntas'!$C$10:$FN$185,3,FALSE),"")</f>
        <v>Se le dificulta reconstruir el sentido del enunciado, dando como posible una información que no está presente en la historia, y que correspondería más al ámbito de lo inferencial.</v>
      </c>
      <c r="W27" s="1" t="str">
        <f>IFERROR(VLOOKUP(CONCATENATE(U$1,U27),'Formulario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7" s="24" t="str">
        <f>IF($B27='Formulario de Respuestas'!$D26,'Formulario de Respuestas'!$L26,"ES DIFERENTE")</f>
        <v>A</v>
      </c>
      <c r="Y27" s="1" t="str">
        <f>IFERROR(VLOOKUP(CONCATENATE(X$1,X27),'Formulario de Preguntas'!$C$10:$FN$185,3,FALSE),"")</f>
        <v xml:space="preserve">Posiblemente, reconoce algunos sucesos de la narración pero de manera fragmentada, confundiendo los sucesos veraces con los que se alejan del sentido literal. </v>
      </c>
      <c r="Z27" s="1" t="str">
        <f>IFERROR(VLOOKUP(CONCATENATE(X$1,X27),'Formulario de Preguntas'!$C$10:$FN$185,4,FALSE),"")</f>
        <v xml:space="preserve">Plantee ejercicios de escritura de un texto a partir de la trama narrativa de diversos textos narrativos, con el fin de fortalecer el reconocimiento de las secuencias narrativas. Podría hacer diferentes actividades donde sea necesario organizar fragmentos de narraciones de acuerdo con los personajes, secuencias de acciones, marcadores textuales, entre otros.
Consulte Competencias comunicativas 5°, pág. 20-21, donde podrá reconocer algunas características de los textos narrativos.
</v>
      </c>
      <c r="AA27" s="24" t="str">
        <f>IF($B27='Formulario de Respuestas'!$D26,'Formulario de Respuestas'!$M26,"ES DIFERENTE")</f>
        <v>C</v>
      </c>
      <c r="AB27" s="1" t="str">
        <f>IFERROR(VLOOKUP(CONCATENATE(AA$1,AA27),'Formulario de Preguntas'!$C$10:$FN$185,3,FALSE),"")</f>
        <v>Posiblemente recupera información parcial del texto;  sin embargo, infiere información que no se deduce del mismo y que no da cuenta de las relaciones planteadas.</v>
      </c>
      <c r="AC27" s="1" t="str">
        <f>IFERROR(VLOOKUP(CONCATENATE(AA$1,AA27),'Formulario de Preguntas'!$C$10:$FN$185,4,FALSE),"")</f>
        <v>Puede proponer lecturas de otro tipo de textos que inviten a la construcción de hipótesis sobre lo que sucede en alguna de las partes, por ejemplo: quitar viñetas de una historieta, empezar una película por el conflicto, analizar la conclusión de un texto argumentativo  o quitar el título a una noticia. Así buscar alternativas donde los estudiantes deban reconstruir, imaginar o proponer fragmentos en las narraciones. Realice actividades de compresión lectora como las que aparecen en Competencias Comunicativas, Cuaderno de actividades pág. 20 -21.
Consulte en Escuela Nueva, Tercera  Cartilla, la Guía 21 ¿Pasos para inventar un cuento?, pág. 32 a 37.</v>
      </c>
      <c r="AD27" s="24" t="str">
        <f>IF($B27='Formulario de Respuestas'!$D26,'Formulario de Respuestas'!$N26,"ES DIFERENTE")</f>
        <v>B</v>
      </c>
      <c r="AE27" s="1" t="str">
        <f>IFERROR(VLOOKUP(CONCATENATE(AD$1,AD27),'Formulario de Preguntas'!$C$10:$FN$185,3,FALSE),"")</f>
        <v>Posiblemente, compara dos textos y reconoce en ellos similitudes en cuanto a la silueta textual. Sin embargo,  no tiene en cuenta los personajes mencionados.</v>
      </c>
      <c r="AF27" s="1" t="str">
        <f>IFERROR(VLOOKUP(CONCATENATE(AD$1,AD27),'Formulario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7" s="24" t="str">
        <f>IF($B27='Formulario de Respuestas'!$D26,'Formulario de Respuestas'!$O26,"ES DIFERENTE")</f>
        <v>D</v>
      </c>
      <c r="AH27" s="1" t="str">
        <f>IFERROR(VLOOKUP(CONCATENATE(AG$1,AG27),'Formulario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7" s="1" t="str">
        <f>IFERROR(VLOOKUP(CONCATENATE(AG$1,AG27),'Formulario de Preguntas'!$C$10:$FN$185,4,FALSE),"")</f>
        <v>RESPUESTA CORRECTA</v>
      </c>
      <c r="AJ27" s="24" t="str">
        <f>IF($B27='Formulario de Respuestas'!$D26,'Formulario de Respuestas'!$P26,"ES DIFERENTE")</f>
        <v>C</v>
      </c>
      <c r="AK27" s="1" t="str">
        <f>IFERROR(VLOOKUP(CONCATENATE(AJ$1,AJ27),'Formulario de Preguntas'!$C$10:$FN$185,3,FALSE),"")</f>
        <v>Identifica el poema de acuerdo con su estructura, reconociendo a su vez, un elemento generalizado del  género lírico como es el verso. Es probable que el estudiante haya comprendido el sentido de la poética desde el reconocimiento de las rondas y poemas infantiles, no solo en la escuela sino en otros contextos.</v>
      </c>
      <c r="AL27" s="1" t="str">
        <f>IFERROR(VLOOKUP(CONCATENATE(AJ$1,AJ27),'Formulario de Preguntas'!$C$10:$FN$185,4,FALSE),"")</f>
        <v>RESPUESTA CORRECTA</v>
      </c>
      <c r="AM27" s="24" t="str">
        <f>IF($B27='Formulario de Respuestas'!$D26,'Formulario de Respuestas'!$Q26,"ES DIFERENTE")</f>
        <v>B</v>
      </c>
      <c r="AN27" s="1" t="str">
        <f>IFERROR(VLOOKUP(CONCATENATE(AM$1,AM27),'Formulario de Preguntas'!$C$10:$FN$185,3,FALSE),"")</f>
        <v xml:space="preserve">Posiblemente, planea la escritura de un texto informativo; sin embargo,  no tiene en cuenta la silueta textual y la información fundamental que se debe suministrar en una noticia, en este caso el protagonista de la entrevista. </v>
      </c>
      <c r="AO27" s="1" t="str">
        <f>IFERROR(VLOOKUP(CONCATENATE(AM$1,AM27),'Formulario de Preguntas'!$C$10:$FN$185,4,FALSE),"")</f>
        <v xml:space="preserve">En el aula de clases se deben plantear todas las actividades de escritura teniendo en cuenta la planeación del texto, la revisión y corrección del mismo y su reescritura. En los pasos de la planeación se debe tener en cuenta que los primeros pasos están relacionados con la selección del tema, de la intención comunicativa y de la estructura del texto, es decir, cómo se organiza la información.  Igualmente, indicar qué se quiere contar; por ejemplo, en la entrevista se debe planear cómo presentar al entrevistado y cuáles serán los datos que se ofrecerán al lector o que le puedan interesar. 
En el libro  Competencias comunicativas 5, unidad 3, página 88 puede encontrar elementos de apoyo que le permitan orientar las actividades de planeación textual, para el caso específico de la entrevista.
</v>
      </c>
      <c r="AP27" s="24" t="str">
        <f>IF($B27='Formulario de Respuestas'!$D26,'Formulario de Respuestas'!$R26,"ES DIFERENTE")</f>
        <v>C</v>
      </c>
      <c r="AQ27" s="1" t="str">
        <f>IFERROR(VLOOKUP(CONCATENATE(AP$1,AP27),'Formulario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7" s="1" t="str">
        <f>IFERROR(VLOOKUP(CONCATENATE(AP$1,AP27),'Formulario de Preguntas'!$C$10:$FN$185,4,FALSE),"")</f>
        <v>RESPUESTA CORRECTA</v>
      </c>
      <c r="AS27" s="24" t="str">
        <f>IF($B27='Formulario de Respuestas'!$D26,'Formulario de Respuestas'!$S26,"ES DIFERENTE")</f>
        <v>A</v>
      </c>
      <c r="AT27" s="1" t="str">
        <f>IFERROR(VLOOKUP(CONCATENATE(AS$1,AS27),'Formulario de Preguntas'!$C$10:$FN$185,3,FALSE),"")</f>
        <v>Es probable que conozca el uso de los conectores. Sin embargo, no ubica su función dentro del contexto del fragmento propuesto.</v>
      </c>
      <c r="AU27" s="1" t="str">
        <f>IFERROR(VLOOKUP(CONCATENATE(AS$1,AS27),'Formulario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7" s="24" t="str">
        <f>IF($B27='Formulario de Respuestas'!$D26,'Formulario de Respuestas'!$T26,"ES DIFERENTE")</f>
        <v>C</v>
      </c>
      <c r="AW27" s="1" t="str">
        <f>IFERROR(VLOOKUP(CONCATENATE(AV$1,AV27),'Formulario de Preguntas'!$C$10:$FN$185,3,FALSE),"")</f>
        <v xml:space="preserve">Posiblemente, no reconoce la intencionalidad del texto en el contexto de la situación comunicativa propuesta. Lo anterior puede ser por no identificar las expectativas de los interlocutores; en este caso, no identifica que la información suministrada no corresponde con el contexto propuesto. </v>
      </c>
      <c r="AX27" s="1" t="str">
        <f>IFERROR(VLOOKUP(CONCATENATE(AV$1,AV27),'Formulario de Preguntas'!$C$10:$FN$185,4,FALSE),"")</f>
        <v xml:space="preserve">Proponga situaciones comunicativas en las que sea necesaria una respuesta del interlocutor y diferentes opciones de respuestas. Se pueden planear propuestas de escritura de cartas en las cuales se genere un correo interno en el aula en el que se realicen peticiones, solicitudes y preguntas, las cuales deban formular al enviar la carta y responder al recibirla. Los textos deben ser planeados en conjunto para lograr establecer acuerdos sobre la información a incluir y anticipar una respuesta. 
Consulte en Escuela Nueva, Segunda Cartilla, la Guía 17- Palabras para la expresión y el énfasis, pág. 75 a 81. Allí encontrará elementos para reconocer elementos contextuales en los  textos trabajados y en diversas situaciones comunicativas. </v>
      </c>
      <c r="AY27" s="24" t="str">
        <f>IF($B27='Formulario de Respuestas'!$D26,'Formulario de Respuestas'!$U26,"ES DIFERENTE")</f>
        <v>B</v>
      </c>
      <c r="AZ27" s="1" t="str">
        <f>IFERROR(VLOOKUP(CONCATENATE(AY$1,AY27),'Formulario de Preguntas'!$C$10:$FN$185,3,FALSE),"")</f>
        <v>No reconoce las características del texto expositivo y las relaciona con una narración, sin tener en cuenta elementos como la estructura y la intencionalidad que los diferencia.</v>
      </c>
      <c r="BA27" s="1" t="str">
        <f>IFERROR(VLOOKUP(CONCATENATE(AY$1,AY27),'Formulario de Preguntas'!$C$10:$FN$185,4,FALSE),"")</f>
        <v>Realice actividades sobre la compresión de textos expositivos como las que aparecen en Competencias Comunicativas, Cuaderno de actividades pág. 44 -45.</v>
      </c>
      <c r="BB27" s="24" t="str">
        <f>IF($B27='Formulario de Respuestas'!$D26,'Formulario de Respuestas'!$V26,"ES DIFERENTE")</f>
        <v>D</v>
      </c>
      <c r="BC27" s="1" t="str">
        <f>IFERROR(VLOOKUP(CONCATENATE(BB$1,BB27),'Formulario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27" s="1" t="str">
        <f>IFERROR(VLOOKUP(CONCATENATE(BB$1,BB27),'Formulario de Preguntas'!$C$10:$FN$185,4,FALSE),"")</f>
        <v>RESPUESTA CORRECTA</v>
      </c>
      <c r="BE27" s="24" t="str">
        <f>IF($B27='Formulario de Respuestas'!$D26,'Formulario de Respuestas'!$W26,"ES DIFERENTE")</f>
        <v>A</v>
      </c>
      <c r="BF27" s="1" t="str">
        <f>IFERROR(VLOOKUP(CONCATENATE(BE$1,BE27),'Formulario de Preguntas'!$C$10:$FN$185,3,FALSE),"")</f>
        <v>Es probable que presente dificultades al reconocer el sentido del texto y asocia una frase estéticamente elaborada con una situación coloquial que se aleja del contexto del poema.</v>
      </c>
      <c r="BG27" s="1" t="str">
        <f>IFERROR(VLOOKUP(CONCATENATE(BE$1,BE27),'Formulario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7" s="24" t="str">
        <f>IF($B27='Formulario de Respuestas'!$D26,'Formulario de Respuestas'!$X26,"ES DIFERENTE")</f>
        <v>C</v>
      </c>
      <c r="BI27" s="1" t="str">
        <f>IFERROR(VLOOKUP(CONCATENATE(BH$1,BH27),'Formulario de Preguntas'!$C$10:$FN$185,3,FALSE),"")</f>
        <v xml:space="preserve">  Posiblemente, no establece el sentido de las acciones descritas pues no las asocia con el estado de ánimo descrito para la princesa.</v>
      </c>
      <c r="BJ27" s="1" t="str">
        <f>IFERROR(VLOOKUP(CONCATENATE(BH$1,BH27),'Formulario de Preguntas'!$C$10:$FN$185,4,FALSE),"")</f>
        <v>Presente a los estudiantes algún poema cuyo contenido le permita realizar preguntas inferenciales, por ejemplo: ¿Sobre qué habla el poema? ¿Qué comparaciones hace? ¿Reconocen el significado de todas las palabras utilizadas? Haga ejercicios en los que establezca el sentido de manera colectiva y se lleguen a acuerdos sobre su interpretación.
Realice actividades de compresión lectora de textos poéticos como las que aparecen en Competencias Comunicativas, Cuaderno de actividades pág. 23 - 24.</v>
      </c>
      <c r="BL27" s="26" t="str">
        <f>IF($B27='Formulario de Respuestas'!$D26,'Formulario de Respuestas'!$Y26,"ES DIFERENTE")</f>
        <v>B</v>
      </c>
      <c r="BM27" s="1" t="str">
        <f>IFERROR(VLOOKUP(CONCATENATE(BL$1,BL27),'Formulario de Preguntas'!$C$10:$FN$185,3,FALSE),"")</f>
        <v xml:space="preserve">Posiblemente, no jerarquiza las acciones de los personajes pues no asocia correctamente algunas de ellas, impidiendo que responda por las acciones de uno de los personajes. </v>
      </c>
      <c r="BN27" s="1" t="str">
        <f>IFERROR(VLOOKUP(CONCATENATE(BL$1,BL27),'Formulario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7" s="26" t="str">
        <f>IF($B27='Formulario de Respuestas'!$D26,'Formulario de Respuestas'!$Z26,"ES DIFERENTE")</f>
        <v>D</v>
      </c>
      <c r="BP27" s="1" t="str">
        <f>IFERROR(VLOOKUP(CONCATENATE(BO$1,BO27),'Formulario de Preguntas'!$C$10:$FN$185,3,FALSE),"")</f>
        <v xml:space="preserve">Es probable que no comprenda el sentido literal de una frase en el texto. Por lo tanto, asume que la característica que se refiere a “suntuoso” hace alusión a algo antiguo. </v>
      </c>
      <c r="BQ27" s="1" t="str">
        <f>IFERROR(VLOOKUP(CONCATENATE(BO$1,BO27),'Formulario de Preguntas'!$C$10:$FN$185,4,FALSE),"")</f>
        <v xml:space="preserve">Presente objetos con diferentes características como, viejas, antiguas y lujosas, y pida a los estudiantes que identifiquen las diferencias o la singularidad de cada uno. Invítelos a escribir los detalles diferenciadores de los elementos comparados. Incluya palabras nuevas para  ser descritos, nómbrelas y lleguen a acuerdos sobre su significado con ayuda del diccionario.  
Puede complementar el reconocimiento de la precisión de las con Competencias Comunicativas, Las palabras homónimas, pag.92. </v>
      </c>
      <c r="BR27" s="26" t="str">
        <f>IF($B27='Formulario de Respuestas'!$D26,'Formulario de Respuestas'!$AA26,"ES DIFERENTE")</f>
        <v>A</v>
      </c>
      <c r="BS27" s="1" t="str">
        <f>IFERROR(VLOOKUP(CONCATENATE(BR$1,BR27),'Formulario de Preguntas'!$C$10:$FN$185,3,FALSE),"")</f>
        <v xml:space="preserve">Es probable que no reconozca los marcadores de tiempo usados para iniciar los textos narrativos y no pueda establecer temporalmente dónde se quiere ubicar el relato. </v>
      </c>
      <c r="BT27" s="1" t="str">
        <f>IFERROR(VLOOKUP(CONCATENATE(BR$1,BR27),'Formulario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27" s="26" t="str">
        <f>IF($B27='Formulario de Respuestas'!$D26,'Formulario de Respuestas'!$AB26,"ES DIFERENTE")</f>
        <v>C</v>
      </c>
      <c r="BV27" s="1" t="str">
        <f>IFERROR(VLOOKUP(CONCATENATE(BU$1,BU27),'Formulario de Preguntas'!$C$10:$FN$185,3,FALSE),"")</f>
        <v>Identifica la historia del texto y posee la habilidad de organizar la secuencia cronológica de las acciones. Es probable que haya tenido la oportunidad de realizar muchas lecturas en donde se cuestiona por el tiempo de una historia leída.</v>
      </c>
      <c r="BW27" s="1" t="str">
        <f>IFERROR(VLOOKUP(CONCATENATE(BU$1,BU27),'Formulario de Preguntas'!$C$10:$FN$185,4,FALSE),"")</f>
        <v>RESPUESTA CORRECTA</v>
      </c>
      <c r="BX27" s="26" t="str">
        <f>IF($B27='Formulario de Respuestas'!$D26,'Formulario de Respuestas'!$AC26,"ES DIFERENTE")</f>
        <v>B</v>
      </c>
      <c r="BY27" s="1" t="str">
        <f>IFERROR(VLOOKUP(CONCATENATE(BX$1,BX27),'Formulario de Preguntas'!$C$10:$FN$185,3,FALSE),"")</f>
        <v xml:space="preserve">Reconoce el sentido global del texto y la información presentada en cada uno de los párrafos que componen el texto, permitiéndole ubicar las acciones de manera rápida y efectiva a la hora de consultar el texto. Posiblemente, el estudiante ha leído textos largos o complejos donde debe volver sobre secciones leídas anteriormente para buscar información. </v>
      </c>
      <c r="BZ27" s="1" t="str">
        <f>IFERROR(VLOOKUP(CONCATENATE(BX$1,BX27),'Formulario de Preguntas'!$C$10:$FN$185,4,FALSE),"")</f>
        <v>RESPUESTA CORRECTA</v>
      </c>
      <c r="CA27" s="26" t="str">
        <f>IF($B27='Formulario de Respuestas'!$D26,'Formulario de Respuestas'!$AD26,"ES DIFERENTE")</f>
        <v>C</v>
      </c>
      <c r="CB27" s="1" t="str">
        <f>IFERROR(VLOOKUP(CONCATENATE(CA$1,CA27),'Formulario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7" s="1" t="str">
        <f>IFERROR(VLOOKUP(CONCATENATE(CA$1,CA27),'Formulario de Preguntas'!$C$10:$FN$185,4,FALSE),"")</f>
        <v>RESPUESTA CORRECTA</v>
      </c>
      <c r="CD27" s="26" t="str">
        <f>IF($B27='Formulario de Respuestas'!$D26,'Formulario de Respuestas'!$AE26,"ES DIFERENTE")</f>
        <v>A</v>
      </c>
      <c r="CE27" s="1" t="str">
        <f>IFERROR(VLOOKUP(CONCATENATE(CD$1,CD27),'Formulario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27" s="1" t="str">
        <f>IFERROR(VLOOKUP(CONCATENATE(CD$1,CD27),'Formulario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27" s="1">
        <f t="shared" si="0"/>
        <v>8</v>
      </c>
      <c r="CI27" s="1">
        <f t="shared" si="1"/>
        <v>0.25</v>
      </c>
      <c r="CJ27" s="1">
        <f t="shared" si="2"/>
        <v>2</v>
      </c>
      <c r="CK27" s="1">
        <f>COUNTIF('Formulario de Respuestas'!$E26:$AE26,"A")</f>
        <v>8</v>
      </c>
      <c r="CL27" s="1">
        <f>COUNTIF('Formulario de Respuestas'!$E26:$AE26,"B")</f>
        <v>7</v>
      </c>
      <c r="CM27" s="1">
        <f>COUNTIF('Formulario de Respuestas'!$E26:$AE26,"C")</f>
        <v>7</v>
      </c>
      <c r="CN27" s="1">
        <f>COUNTIF('Formulario de Respuestas'!$E26:$AE26,"D")</f>
        <v>3</v>
      </c>
      <c r="CO27" s="1">
        <f>COUNTIF('Formulario de Respuestas'!$E26:$AE26,"E (RESPUESTA ANULADA)")</f>
        <v>0</v>
      </c>
    </row>
    <row r="28" spans="1:93" x14ac:dyDescent="0.25">
      <c r="A28" s="1" t="str">
        <f>'Formulario de Respuestas'!C27</f>
        <v>Chavez Ríos Valentina</v>
      </c>
      <c r="B28" s="1">
        <f>'Formulario de Respuestas'!D27</f>
        <v>1102794902</v>
      </c>
      <c r="C28" s="24">
        <f>IF($B28='Formulario de Respuestas'!$D27,'Formulario de Respuestas'!$E27,"ES DIFERENTE")</f>
        <v>0</v>
      </c>
      <c r="D28" s="15" t="str">
        <f>IFERROR(VLOOKUP(CONCATENATE(C$1,C28),'Formulario de Preguntas'!$C$2:$FN$185,3,FALSE),"")</f>
        <v/>
      </c>
      <c r="E28" s="1" t="str">
        <f>IFERROR(VLOOKUP(CONCATENATE(C$1,C28),'Formulario de Preguntas'!$C$2:$FN$185,4,FALSE),"")</f>
        <v/>
      </c>
      <c r="F28" s="24">
        <f>IF($B28='Formulario de Respuestas'!$D27,'Formulario de Respuestas'!$F27,"ES DIFERENTE")</f>
        <v>0</v>
      </c>
      <c r="G28" s="1" t="str">
        <f>IFERROR(VLOOKUP(CONCATENATE(F$1,F28),'Formulario de Preguntas'!$C$2:$FN$185,3,FALSE),"")</f>
        <v/>
      </c>
      <c r="H28" s="1" t="str">
        <f>IFERROR(VLOOKUP(CONCATENATE(F$1,F28),'Formulario de Preguntas'!$C$2:$FN$185,4,FALSE),"")</f>
        <v/>
      </c>
      <c r="I28" s="24" t="str">
        <f>IF($B28='Formulario de Respuestas'!$D27,'Formulario de Respuestas'!$G27,"ES DIFERENTE")</f>
        <v>A</v>
      </c>
      <c r="J28" s="1" t="str">
        <f>IFERROR(VLOOKUP(CONCATENATE(I$1,I28),'Formulario de Preguntas'!$C$10:$FN$185,3,FALSE),"")</f>
        <v>Probablemente  identifica el significado de la palabra dada en la opción, pero no tiene en cuenta el contexto de la expresión o no comprende completamente el enunciado.</v>
      </c>
      <c r="K28" s="1" t="str">
        <f>IFERROR(VLOOKUP(CONCATENATE(I$1,I28),'Formulario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28" s="24" t="str">
        <f>IF($B28='Formulario de Respuestas'!$D27,'Formulario de Respuestas'!$H27,"ES DIFERENTE")</f>
        <v>B</v>
      </c>
      <c r="M28" s="1" t="str">
        <f>IFERROR(VLOOKUP(CONCATENATE(L$1,L28),'Formulario de Preguntas'!$C$10:$FN$185,3,FALSE),"")</f>
        <v>Realiza una lectura en la que infiere información que no es representada en el texto.</v>
      </c>
      <c r="N28" s="1" t="str">
        <f>IFERROR(VLOOKUP(CONCATENATE(L$1,L28),'Formulario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8" s="24" t="str">
        <f>IF($B28='Formulario de Respuestas'!$D27,'Formulario de Respuestas'!$I27,"ES DIFERENTE")</f>
        <v>C</v>
      </c>
      <c r="P28" s="1" t="str">
        <f>IFERROR(VLOOKUP(CONCATENATE(O$1,O28),'Formulario de Preguntas'!$C$10:$FN$185,3,FALSE),"")</f>
        <v>Es probable que posea dificultades de atención que no le permiten comprender los detalles de la narración, asumiendo como posibles, informaciones presentes en la opción, las cuales son opuestas a la realidad de lo que se cuenta, por ejemplo: “Prohibición de la tristeza” “Todos comienzan a morir de la risa”</v>
      </c>
      <c r="Q28" s="1" t="str">
        <f>IFERROR(VLOOKUP(CONCATENATE(O$1,O28),'Formulario de Preguntas'!$C$10:$FN$185,4,FALSE),"")</f>
        <v xml:space="preserve">Realizar lectura de narraciones en voz alta y, eventualmente, interrumpirlas con el fin de predecir los sucesos que siguen o hacer giros en la narración. También, al finalizar la lectura, lanzar preguntas de orden literal que respondan a ¿Qué pasó?¿Quién? ¿Cómo? ¿Cuándo? ¿Dónde? de la narración. 
Haga uso de historietas con varias viñetas, entréguelas en desorden a los estudiantes, pídales que las organicen y argumenten las razones en el orden que le den.  Proponga historias con hechos desordenados, donde el estudiante tenga que buscar un orden lógico a las acciones. Pregunte qué pasaría si se presentan de manera desorganizada. 
Consulte en Escuela Nueva, Tercera  Cartilla, la Guía 21 Imágenes a partir de palabras, pág. 29 -37 (sobre creación  y modificación de los hechos de un cuento).
Consulte ejercicios como los presentados en Competencias Comunicativas 5, Unidad 2, página 42.
</v>
      </c>
      <c r="R28" s="24" t="str">
        <f>IF($B28='Formulario de Respuestas'!$D27,'Formulario de Respuestas'!$J27,"ES DIFERENTE")</f>
        <v>D</v>
      </c>
      <c r="S28" s="1" t="str">
        <f>IFERROR(VLOOKUP(CONCATENATE(R$1,R28),'Formulario de Preguntas'!$C$10:$FN$185,3,FALSE),"")</f>
        <v>Posiblemente, no reconstruye el sentido de los enunciados, al no identificar su intencionalidad y no establecer  relaciones con la información previa que aparece en el texto.</v>
      </c>
      <c r="T28" s="1" t="str">
        <f>IFERROR(VLOOKUP(CONCATENATE(R$1,R28),'Formulario de Preguntas'!$C$10:$FN$185,4,FALSE),"")</f>
        <v xml:space="preserve">En las prácticas de lectura, promueva la identificación de las intenciones que tienen los interlocutores en la situación comunicativa narrada o expuesta.  Ellas deben ser respaldadas por fragmentos del texto donde sea posible inferir intenciones o acciones de los personajes. Evite  que las ideas propuestas por los estudiantes no puedan ser respaldadas desde el mismo texto narrativo. 
Realice actividades de compresión lectora como las que aparecen en Competencias Comunicativas, Libro de actividades pág. 35 a 37. 
</v>
      </c>
      <c r="U28" s="24" t="str">
        <f>IF($B28='Formulario de Respuestas'!$D27,'Formulario de Respuestas'!$K27,"ES DIFERENTE")</f>
        <v>C</v>
      </c>
      <c r="V28" s="1" t="str">
        <f>IFERROR(VLOOKUP(CONCATENATE(U$1,U28),'Formulario de Preguntas'!$C$10:$FN$185,3,FALSE),"")</f>
        <v>No tiene en cuenta la información presentada en el desarrollo de la historia y lo que se desprende de ella, pues da por hecho una situación que resulta contraria a lo que propone el desenlace de la historia.</v>
      </c>
      <c r="W28" s="1" t="str">
        <f>IFERROR(VLOOKUP(CONCATENATE(U$1,U28),'Formulario de Preguntas'!$C$10:$FN$185,4,FALSE),"")</f>
        <v xml:space="preserve">Es importante que realice lecturas en las que la predicción sea una estrategia constante de interpretación de los textos, puede realizar prácticas de lectura que planteen leer el inicio de un texto y realizar hipótesis que permitan al estudiante suponer cómo continúa. Tenga en cuenta que en el desarrollo de estos procesos es necesario sustentar lo que se predice con la información previa que el  texto presenta. 
Consulte en Escuela Nueva, Tercera Cartilla, la Guía 21- Imágenes a partir de palabras (B) pág.    34–37.
Realice actividades de compresión lectora como las que aparecen en Competencias Comunicativas, Libro de actividades pág. 8 a 10. 
</v>
      </c>
      <c r="X28" s="24" t="str">
        <f>IF($B28='Formulario de Respuestas'!$D27,'Formulario de Respuestas'!$L27,"ES DIFERENTE")</f>
        <v>B</v>
      </c>
      <c r="Y28" s="1" t="str">
        <f>IFERROR(VLOOKUP(CONCATENATE(X$1,X28),'Formulario de Preguntas'!$C$10:$FN$185,3,FALSE),"")</f>
        <v xml:space="preserve">Posiblemente, reconoce algunos sucesos de la narración pero de manera fragmentada, confundiendo los sucesos veraces con los que se alejan del sentido literal. </v>
      </c>
      <c r="Z28" s="1" t="str">
        <f>IFERROR(VLOOKUP(CONCATENATE(X$1,X28),'Formulario de Preguntas'!$C$10:$FN$185,4,FALSE),"")</f>
        <v xml:space="preserve">A partir de un texto narrativo proponga a los estudiantes reconocer cuáles son las oraciones que indican el paso del tiempo o las palabras que permiten reconocer cómo avanza la acción en los textos narrativos (hace muchos años, luego, unos días después, pasó el tiempo, en ese preciso instante). Así podrán obtener material para hacer diseños sobre los hechos en las narraciones y cómo se pueden reconocer  en el texto mismo. 
Consulte Competencias comunicativas 5°, pág. 39-45, donde podrá reconocer algunos ejercicios de comprensión lectora e información sobre los cuentos.
Consulte en Escuela Nueva, Segunda Cartilla, la Guía 13- Vamos a entender y disfrutar los cuentos, pág. 38 a 46. 
</v>
      </c>
      <c r="AA28" s="24" t="str">
        <f>IF($B28='Formulario de Respuestas'!$D27,'Formulario de Respuestas'!$M27,"ES DIFERENTE")</f>
        <v>B</v>
      </c>
      <c r="AB28" s="1" t="str">
        <f>IFERROR(VLOOKUP(CONCATENATE(AA$1,AA28),'Formulario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8" s="1" t="str">
        <f>IFERROR(VLOOKUP(CONCATENATE(AA$1,AA28),'Formulario de Preguntas'!$C$10:$FN$185,4,FALSE),"")</f>
        <v>RESPUESTA CORRECTA</v>
      </c>
      <c r="AD28" s="24" t="str">
        <f>IF($B28='Formulario de Respuestas'!$D27,'Formulario de Respuestas'!$N27,"ES DIFERENTE")</f>
        <v>A</v>
      </c>
      <c r="AE28" s="1" t="str">
        <f>IFERROR(VLOOKUP(CONCATENATE(AD$1,AD28),'Formulario de Preguntas'!$C$10:$FN$185,3,FALSE),"")</f>
        <v>Posiblemente, compara los dos textos y reconoce en ellos similitudes en cuanto a los personajes mencionados. Sin embargo,  no tiene en cuenta la estructura de cada uno o el concepto: conflicto.</v>
      </c>
      <c r="AF28" s="1" t="str">
        <f>IFERROR(VLOOKUP(CONCATENATE(AD$1,AD28),'Formulario de Preguntas'!$C$10:$FN$185,4,FALSE),"")</f>
        <v>Reconozca con los estudiantes cuál puede ser el conflicto más importante que aparezca en los textos narrativos leídos. Induzca para que lo argumenten a través de fragmentos del texto. Este será el primer paso para hacer la sinopsis del texto.  ¿Qué cuenta el texto? ¿Sobre quién? ¿Hay conflicto en el  texto?
Realice actividades de compresión lectora como las que aparecen en Competencias Comunicativas, pág. 39 a 42.</v>
      </c>
      <c r="AG28" s="24" t="str">
        <f>IF($B28='Formulario de Respuestas'!$D27,'Formulario de Respuestas'!$O27,"ES DIFERENTE")</f>
        <v>D</v>
      </c>
      <c r="AH28" s="1" t="str">
        <f>IFERROR(VLOOKUP(CONCATENATE(AG$1,AG28),'Formulario de Preguntas'!$C$10:$FN$185,3,FALSE),"")</f>
        <v xml:space="preserve">Busca y selecciona una fuente que  le brinda información relacionada con su propósito de consulta y el tipo de texto que desea encontrar. Posiblemente, ha participado en procesos de búsqueda de  información, en los cuales se ha enfrentado a fuentes diversas y ha sabido reconocer aquellas que le permiten cumplir con la intención comunicativa de los textos. </v>
      </c>
      <c r="AI28" s="1" t="str">
        <f>IFERROR(VLOOKUP(CONCATENATE(AG$1,AG28),'Formulario de Preguntas'!$C$10:$FN$185,4,FALSE),"")</f>
        <v>RESPUESTA CORRECTA</v>
      </c>
      <c r="AJ28" s="24" t="str">
        <f>IF($B28='Formulario de Respuestas'!$D27,'Formulario de Respuestas'!$P27,"ES DIFERENTE")</f>
        <v>D</v>
      </c>
      <c r="AK28" s="1" t="str">
        <f>IFERROR(VLOOKUP(CONCATENATE(AJ$1,AJ28),'Formulario de Preguntas'!$C$10:$FN$185,3,FALSE),"")</f>
        <v>Presenta confusión entre las siluetas textuales y la intención propia que diferencia sustancialmente a la poesía del mito.</v>
      </c>
      <c r="AL28" s="1" t="str">
        <f>IFERROR(VLOOKUP(CONCATENATE(AJ$1,AJ28),'Formulario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28" s="24" t="str">
        <f>IF($B28='Formulario de Respuestas'!$D27,'Formulario de Respuestas'!$Q27,"ES DIFERENTE")</f>
        <v>D</v>
      </c>
      <c r="AN28" s="1" t="str">
        <f>IFERROR(VLOOKUP(CONCATENATE(AM$1,AM28),'Formulario de Preguntas'!$C$10:$FN$185,3,FALSE),"")</f>
        <v>Posiblemente, planea la escritura de un texto informativo; sin embargo, no tiene  en cuenta las características propias de la noticia, como la objetividad para contar los hechos.</v>
      </c>
      <c r="AO28" s="1" t="str">
        <f>IFERROR(VLOOKUP(CONCATENATE(AM$1,AM28),'Formulario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8" s="24" t="str">
        <f>IF($B28='Formulario de Respuestas'!$D27,'Formulario de Respuestas'!$R27,"ES DIFERENTE")</f>
        <v>C</v>
      </c>
      <c r="AQ28" s="1" t="str">
        <f>IFERROR(VLOOKUP(CONCATENATE(AP$1,AP28),'Formulario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8" s="1" t="str">
        <f>IFERROR(VLOOKUP(CONCATENATE(AP$1,AP28),'Formulario de Preguntas'!$C$10:$FN$185,4,FALSE),"")</f>
        <v>RESPUESTA CORRECTA</v>
      </c>
      <c r="AS28" s="24" t="str">
        <f>IF($B28='Formulario de Respuestas'!$D27,'Formulario de Respuestas'!$S27,"ES DIFERENTE")</f>
        <v>A</v>
      </c>
      <c r="AT28" s="1" t="str">
        <f>IFERROR(VLOOKUP(CONCATENATE(AS$1,AS28),'Formulario de Preguntas'!$C$10:$FN$185,3,FALSE),"")</f>
        <v>Es probable que conozca el uso de los conectores. Sin embargo, no ubica su función dentro del contexto del fragmento propuesto.</v>
      </c>
      <c r="AU28" s="1" t="str">
        <f>IFERROR(VLOOKUP(CONCATENATE(AS$1,AS28),'Formulario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28" s="24" t="str">
        <f>IF($B28='Formulario de Respuestas'!$D27,'Formulario de Respuestas'!$T27,"ES DIFERENTE")</f>
        <v>B</v>
      </c>
      <c r="AW28" s="1" t="str">
        <f>IFERROR(VLOOKUP(CONCATENATE(AV$1,AV28),'Formulario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8" s="1" t="str">
        <f>IFERROR(VLOOKUP(CONCATENATE(AV$1,AV28),'Formulario de Preguntas'!$C$10:$FN$185,4,FALSE),"")</f>
        <v>RESPUESTA CORRECTA</v>
      </c>
      <c r="AY28" s="24" t="str">
        <f>IF($B28='Formulario de Respuestas'!$D27,'Formulario de Respuestas'!$U27,"ES DIFERENTE")</f>
        <v>C</v>
      </c>
      <c r="AZ28" s="1" t="str">
        <f>IFERROR(VLOOKUP(CONCATENATE(AY$1,AY28),'Formulario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28" s="1" t="str">
        <f>IFERROR(VLOOKUP(CONCATENATE(AY$1,AY28),'Formulario de Preguntas'!$C$10:$FN$185,4,FALSE),"")</f>
        <v>RESPUESTA CORRECTA</v>
      </c>
      <c r="BB28" s="24" t="str">
        <f>IF($B28='Formulario de Respuestas'!$D27,'Formulario de Respuestas'!$V27,"ES DIFERENTE")</f>
        <v>A</v>
      </c>
      <c r="BC28" s="1" t="str">
        <f>IFERROR(VLOOKUP(CONCATENATE(BB$1,BB28),'Formulario de Preguntas'!$C$10:$FN$185,3,FALSE),"")</f>
        <v>Posiblemente no identifica el sentido del enunciado en el texto. Una razón probable es que no lo relaciona con  la información previa y posterior que se presenta en el mismo.</v>
      </c>
      <c r="BD28" s="1" t="str">
        <f>IFERROR(VLOOKUP(CONCATENATE(BB$1,BB28),'Formulario de Preguntas'!$C$10:$FN$185,4,FALSE),"")</f>
        <v xml:space="preserve">Realice  actividades de lectura en el aula  en voz alta,  en las cuales se hagan preguntas sobre las frases o expresiones que generan cohesión y coherencia en el desarrollo del texto: conectores, correferencias, pronombres, marcas espaciales, temporales y de orden.  Seleccione partes del texto y realice preguntas de verificación de la información parcial que va proporcionando el texto. 
Consulte Competencias Comunicativas 5º, pág. 107-108, donde podrá conceptualizar sobre los textos informativos y explicativos.  
</v>
      </c>
      <c r="BE28" s="24" t="str">
        <f>IF($B28='Formulario de Respuestas'!$D27,'Formulario de Respuestas'!$W27,"ES DIFERENTE")</f>
        <v>A</v>
      </c>
      <c r="BF28" s="1" t="str">
        <f>IFERROR(VLOOKUP(CONCATENATE(BE$1,BE28),'Formulario de Preguntas'!$C$10:$FN$185,3,FALSE),"")</f>
        <v>Es probable que presente dificultades al reconocer el sentido del texto y asocia una frase estéticamente elaborada con una situación coloquial que se aleja del contexto del poema.</v>
      </c>
      <c r="BG28" s="1" t="str">
        <f>IFERROR(VLOOKUP(CONCATENATE(BE$1,BE28),'Formulario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8" s="24" t="str">
        <f>IF($B28='Formulario de Respuestas'!$D27,'Formulario de Respuestas'!$X27,"ES DIFERENTE")</f>
        <v>B</v>
      </c>
      <c r="BI28" s="1" t="str">
        <f>IFERROR(VLOOKUP(CONCATENATE(BH$1,BH28),'Formulario de Preguntas'!$C$10:$FN$185,3,FALSE),"")</f>
        <v>Reconoce y jerarquiza las acciones de los personajes pues asocia correctamente una de estas, con la acción determinante que responde correctamente a la pregunta formulada.</v>
      </c>
      <c r="BJ28" s="1" t="str">
        <f>IFERROR(VLOOKUP(CONCATENATE(BH$1,BH28),'Formulario de Preguntas'!$C$10:$FN$185,4,FALSE),"")</f>
        <v>RESPUESTA CORRECTA</v>
      </c>
      <c r="BL28" s="26" t="str">
        <f>IF($B28='Formulario de Respuestas'!$D27,'Formulario de Respuestas'!$Y27,"ES DIFERENTE")</f>
        <v>D</v>
      </c>
      <c r="BM28" s="1" t="str">
        <f>IFERROR(VLOOKUP(CONCATENATE(BL$1,BL28),'Formulario de Preguntas'!$C$10:$FN$185,3,FALSE),"")</f>
        <v xml:space="preserve"> Posiblemente, no jerarquiza las acciones de los personajes pues no asocia correctamente algunas de ellas, impidiendo que responda por las acciones de uno de los personajes.</v>
      </c>
      <c r="BN28" s="1" t="str">
        <f>IFERROR(VLOOKUP(CONCATENATE(BL$1,BL28),'Formulario de Preguntas'!$C$10:$FN$185,4,FALSE),"")</f>
        <v xml:space="preserve">Reconozca con los estudiantes cada uno de los personajes y cómo participan de la acción. Solicite cambiar a los personajes, qué pasaría si se cambian, si cambia su rol en el relato presentado. ¿Cambiará el sentido? ¿Se puede hacer con otros personajes la misma narración? ¿Por qué?
Consulte en Competencias comunicativas, Unidad 2. El cuento pág. 39 a 42. Reconocerá alternativas para la definición  la estructura de un texto narrativo. 
</v>
      </c>
      <c r="BO28" s="26" t="str">
        <f>IF($B28='Formulario de Respuestas'!$D27,'Formulario de Respuestas'!$Z27,"ES DIFERENTE")</f>
        <v>A</v>
      </c>
      <c r="BP28" s="1" t="str">
        <f>IFERROR(VLOOKUP(CONCATENATE(BO$1,BO28),'Formulario de Preguntas'!$C$10:$FN$185,3,FALSE),"")</f>
        <v xml:space="preserve">Es probable que no comprenda el sentido literal de todo el texto. Por esta razón, confunde la expresión subrayada por una contraria. </v>
      </c>
      <c r="BQ28" s="1" t="str">
        <f>IFERROR(VLOOKUP(CONCATENATE(BO$1,BO28),'Formulario de Preguntas'!$C$10:$FN$185,4,FALSE),"")</f>
        <v>Seleccione textos que contengan descripciones de objetos, animales o cosas. Invite a los estudiantes a leer y comentar qué hace singular a cada personaje u objeto. Guíe por medio de preguntas que los lleve a buscar información y detenerse en las descripciones, en las palabras utilizadas por el narrador para describir las acciones.
Consulte en Escuela Nueva, Primera Cartilla, la Guía 3- Usemos el vocabulario con propiedad, pág. 24 a 33.</v>
      </c>
      <c r="BR28" s="26" t="str">
        <f>IF($B28='Formulario de Respuestas'!$D27,'Formulario de Respuestas'!$AA27,"ES DIFERENTE")</f>
        <v>C</v>
      </c>
      <c r="BS28" s="1" t="str">
        <f>IFERROR(VLOOKUP(CONCATENATE(BR$1,BR28),'Formulario de Preguntas'!$C$10:$FN$185,3,FALSE),"")</f>
        <v xml:space="preserve"> Es probable que no reconozca los marcadores de tiempo usados para iniciar los textos narrativos y no pueda establecer temporalmente dónde se quiere ubicar el relato.</v>
      </c>
      <c r="BT28" s="1" t="str">
        <f>IFERROR(VLOOKUP(CONCATENATE(BR$1,BR28),'Formulario de Preguntas'!$C$10:$FN$185,4,FALSE),"")</f>
        <v xml:space="preserve">Establezca con los estudiantes una lista de formas en que inician los textos narrativos, cuáles son las más comunes, cuáles utilizan los mitos, los cuentos fantásticos. Pregunte, ¿qué función pueden cumplir estos marcadores de tiempo en los relatos? ¿Qué información proporciona al lector? 
Consulte Competencias Comunicativas, Unidad Uno, El texto narrativo, pág. 20 -21.  </v>
      </c>
      <c r="BU28" s="26" t="str">
        <f>IF($B28='Formulario de Respuestas'!$D27,'Formulario de Respuestas'!$AB27,"ES DIFERENTE")</f>
        <v>B</v>
      </c>
      <c r="BV28" s="1" t="str">
        <f>IFERROR(VLOOKUP(CONCATENATE(BU$1,BU28),'Formulario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8" s="1" t="str">
        <f>IFERROR(VLOOKUP(CONCATENATE(BU$1,BU28),'Formulario de Preguntas'!$C$10:$FN$185,4,FALSE),"")</f>
        <v xml:space="preserve">Proponga a los estudiantes diferentes desarrollos de una historia, iniciando la narración en un momento diferente a cada parte de la misma, en su versión más conocida. Por ejemplo, inicie el cuento de Caperucita Roja en el momento en que ella llega a la casa de la abuela. Después inícielo en el momento en que se encuentra al lobo. Finalmente, invítelos a contarlo al revés, del final al principio. Haga énfasis en los adverbios que allí se deben usar para organizar lógica y cronológicamente la historia desde el momento seleccionado para iniciar su narración y cómo deben reorganizar las acciones para que el relato tenga sentido. 
Consulte en Escuela Nueva, Segunda Cartilla, la Guía 13- Vamos a entender y disfrutar los cuentos, pág. 38 a 46.
</v>
      </c>
      <c r="BX28" s="26" t="str">
        <f>IF($B28='Formulario de Respuestas'!$D27,'Formulario de Respuestas'!$AC27,"ES DIFERENTE")</f>
        <v>D</v>
      </c>
      <c r="BY28" s="1" t="str">
        <f>IFERROR(VLOOKUP(CONCATENATE(BX$1,BX28),'Formulario de Preguntas'!$C$10:$FN$185,3,FALSE),"")</f>
        <v xml:space="preserve"> Es probable que el estudiante tenga dificultades para reconocer la información presentada en cada uno de los párrafos e incluya acciones que no aparecen allí.</v>
      </c>
      <c r="BZ28" s="1" t="str">
        <f>IFERROR(VLOOKUP(CONCATENATE(BX$1,BX28),'Formulario de Preguntas'!$C$10:$FN$185,4,FALSE),"")</f>
        <v xml:space="preserve">Proponga textos narrativos no conocidos para los estudiantes de manera fragmentada y por partes. Pídales que organicen la historia y luego argumenten el porqué del orden propuesto.  Haga reiterados ejercicios de análisis de párrafos completos y las acciones que se indican en ellos. 
Consulte en Escuela Nueva, Segunda Cartilla, la Guía 14- Vamos a entender y disfrutar las fábulas, pág. 47 a 55. Donde encontrará ejemplos sobre como reconocer partes de la estructura narrativa de  un texto. </v>
      </c>
      <c r="CA28" s="26" t="str">
        <f>IF($B28='Formulario de Respuestas'!$D27,'Formulario de Respuestas'!$AD27,"ES DIFERENTE")</f>
        <v>C</v>
      </c>
      <c r="CB28" s="1" t="str">
        <f>IFERROR(VLOOKUP(CONCATENATE(CA$1,CA28),'Formulario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8" s="1" t="str">
        <f>IFERROR(VLOOKUP(CONCATENATE(CA$1,CA28),'Formulario de Preguntas'!$C$10:$FN$185,4,FALSE),"")</f>
        <v>RESPUESTA CORRECTA</v>
      </c>
      <c r="CD28" s="26" t="str">
        <f>IF($B28='Formulario de Respuestas'!$D27,'Formulario de Respuestas'!$AE27,"ES DIFERENTE")</f>
        <v>A</v>
      </c>
      <c r="CE28" s="1" t="str">
        <f>IFERROR(VLOOKUP(CONCATENATE(CD$1,CD28),'Formulario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28" s="1" t="str">
        <f>IFERROR(VLOOKUP(CONCATENATE(CD$1,CD28),'Formulario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28" s="1">
        <f t="shared" si="0"/>
        <v>7</v>
      </c>
      <c r="CI28" s="1">
        <f t="shared" si="1"/>
        <v>0.25</v>
      </c>
      <c r="CJ28" s="1">
        <f t="shared" si="2"/>
        <v>1.75</v>
      </c>
      <c r="CK28" s="1">
        <f>COUNTIF('Formulario de Respuestas'!$E27:$AE27,"A")</f>
        <v>7</v>
      </c>
      <c r="CL28" s="1">
        <f>COUNTIF('Formulario de Respuestas'!$E27:$AE27,"B")</f>
        <v>6</v>
      </c>
      <c r="CM28" s="1">
        <f>COUNTIF('Formulario de Respuestas'!$E27:$AE27,"C")</f>
        <v>6</v>
      </c>
      <c r="CN28" s="1">
        <f>COUNTIF('Formulario de Respuestas'!$E27:$AE27,"D")</f>
        <v>6</v>
      </c>
      <c r="CO28" s="1">
        <f>COUNTIF('Formulario de Respuestas'!$E27:$AE27,"E (RESPUESTA ANULADA)")</f>
        <v>0</v>
      </c>
    </row>
    <row r="29" spans="1:93" x14ac:dyDescent="0.25">
      <c r="A29" s="1" t="str">
        <f>'Formulario de Respuestas'!C28</f>
        <v>Bertel Barboza Melissa</v>
      </c>
      <c r="B29" s="1">
        <f>'Formulario de Respuestas'!D28</f>
        <v>1102807583</v>
      </c>
      <c r="C29" s="24">
        <f>IF($B29='Formulario de Respuestas'!$D28,'Formulario de Respuestas'!$E28,"ES DIFERENTE")</f>
        <v>0</v>
      </c>
      <c r="D29" s="15" t="str">
        <f>IFERROR(VLOOKUP(CONCATENATE(C$1,C29),'Formulario de Preguntas'!$C$2:$FN$185,3,FALSE),"")</f>
        <v/>
      </c>
      <c r="E29" s="1" t="str">
        <f>IFERROR(VLOOKUP(CONCATENATE(C$1,C29),'Formulario de Preguntas'!$C$2:$FN$185,4,FALSE),"")</f>
        <v/>
      </c>
      <c r="F29" s="24">
        <f>IF($B29='Formulario de Respuestas'!$D28,'Formulario de Respuestas'!$F28,"ES DIFERENTE")</f>
        <v>0</v>
      </c>
      <c r="G29" s="1" t="str">
        <f>IFERROR(VLOOKUP(CONCATENATE(F$1,F29),'Formulario de Preguntas'!$C$2:$FN$185,3,FALSE),"")</f>
        <v/>
      </c>
      <c r="H29" s="1" t="str">
        <f>IFERROR(VLOOKUP(CONCATENATE(F$1,F29),'Formulario de Preguntas'!$C$2:$FN$185,4,FALSE),"")</f>
        <v/>
      </c>
      <c r="I29" s="24" t="str">
        <f>IF($B29='Formulario de Respuestas'!$D28,'Formulario de Respuestas'!$G28,"ES DIFERENTE")</f>
        <v>A</v>
      </c>
      <c r="J29" s="1" t="str">
        <f>IFERROR(VLOOKUP(CONCATENATE(I$1,I29),'Formulario de Preguntas'!$C$10:$FN$185,3,FALSE),"")</f>
        <v>Probablemente  identifica el significado de la palabra dada en la opción, pero no tiene en cuenta el contexto de la expresión o no comprende completamente el enunciado.</v>
      </c>
      <c r="K29" s="1" t="str">
        <f>IFERROR(VLOOKUP(CONCATENATE(I$1,I29),'Formulario de Preguntas'!$C$10:$FN$185,4,FALSE),"")</f>
        <v xml:space="preserve">Realizar actividades con la cuales se juegue con palabras como Stop de verbos, frase con palabras ocultas y otros, con los cuales los estudiantes perciban la importancia de la precisión léxica. 
Propongan hipótesis del significado de las palabras desconocidas. Luego, reconozca con ayuda del diccionario, los posibles significados de los términos usados en las lecturas trabajadas en el aula. 
Realice actividades de Compresión lectora como las que aparecen en Competencias Comunicativas, Libro de actividades, pág. 20 -21.
Consulte en Escuela Nueva, Segunda cartilla, la Guía 16- Los contextos tienen sus lenguajes, pág. 24 -25.
</v>
      </c>
      <c r="L29" s="24" t="str">
        <f>IF($B29='Formulario de Respuestas'!$D28,'Formulario de Respuestas'!$H28,"ES DIFERENTE")</f>
        <v>B</v>
      </c>
      <c r="M29" s="1" t="str">
        <f>IFERROR(VLOOKUP(CONCATENATE(L$1,L29),'Formulario de Preguntas'!$C$10:$FN$185,3,FALSE),"")</f>
        <v>Realiza una lectura en la que infiere información que no es representada en el texto.</v>
      </c>
      <c r="N29" s="1" t="str">
        <f>IFERROR(VLOOKUP(CONCATENATE(L$1,L29),'Formulario de Preguntas'!$C$10:$FN$185,4,FALSE),"")</f>
        <v xml:space="preserve">Al realizar inferencias sobre el texto, es necesario solicitar al estudiante argumentos o fragmentos del texto que respalden su interpretación.  Solicite la relectura de fragmentos clave, busque que los estudiantes lleguen a acuerdos sobre los hechos del relato y su posible interpretación. 
Consulte ejercicios como los presentados en Competencias Comunicativas 5, Unidad 2, página 42.
Consulte en Escuela Nueva, Segunda Cartilla, la Guía 14- Vamos a entender y disfrutar las fábulas, pág. 47 a 55.
</v>
      </c>
      <c r="O29" s="24" t="str">
        <f>IF($B29='Formulario de Respuestas'!$D28,'Formulario de Respuestas'!$I28,"ES DIFERENTE")</f>
        <v>A</v>
      </c>
      <c r="P29" s="1" t="str">
        <f>IFERROR(VLOOKUP(CONCATENATE(O$1,O29),'Formulario de Preguntas'!$C$10:$FN$185,3,FALSE),"")</f>
        <v>Es probable que el estudiante presente dificultades en identificar la información que delimita la secuencia narrativa (Inicio – nudo – desenlace) dado que en la opción, se alternan los sucesos, sin seguir la secuencia.</v>
      </c>
      <c r="Q29" s="1" t="str">
        <f>IFERROR(VLOOKUP(CONCATENATE(O$1,O29),'Formulario de Preguntas'!$C$10:$FN$185,4,FALSE),"")</f>
        <v>Se recomienda realizar prácticas para identificar la secuencialidad de los hechos en un texto. Reconstruya con sus estudiantes el orden los hechos en todo tipo de textos narrativos (incluso en los no verbales). Represente por medio de cuadros sinópticos, dibujos o palabras clave los hechos de las narraciones trabajadas.  
Igualmente, se pueden realizar ejercicios entregando pequeñas narraciones cortadas por párrafos de manera que sean reconstruidos a la manera de un rompecabezas. 
Consulte ejercicios como los presentados en Competencias Comunicativas 5, Unidad 2, página 42.</v>
      </c>
      <c r="R29" s="24" t="str">
        <f>IF($B29='Formulario de Respuestas'!$D28,'Formulario de Respuestas'!$J28,"ES DIFERENTE")</f>
        <v>A</v>
      </c>
      <c r="S29" s="1" t="str">
        <f>IFERROR(VLOOKUP(CONCATENATE(R$1,R29),'Formulario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29" s="1" t="str">
        <f>IFERROR(VLOOKUP(CONCATENATE(R$1,R29),'Formulario de Preguntas'!$C$10:$FN$185,4,FALSE),"")</f>
        <v>RESPUESTA CORRECTA</v>
      </c>
      <c r="U29" s="24" t="str">
        <f>IF($B29='Formulario de Respuestas'!$D28,'Formulario de Respuestas'!$K28,"ES DIFERENTE")</f>
        <v>B</v>
      </c>
      <c r="V29" s="1" t="str">
        <f>IFERROR(VLOOKUP(CONCATENATE(U$1,U29),'Formulario de Preguntas'!$C$10:$FN$185,3,FALSE),"")</f>
        <v>Se le dificulta reconstruir el sentido del enunciado, dando como posible una información que no está presente en la historia, y que correspondería más al ámbito de lo inferencial.</v>
      </c>
      <c r="W29" s="1" t="str">
        <f>IFERROR(VLOOKUP(CONCATENATE(U$1,U29),'Formulario de Preguntas'!$C$10:$FN$185,4,FALSE),"")</f>
        <v xml:space="preserve">En las prácticas de lectura propicie espacios en los que los estudiantes pongan en cuestión las situaciones vividas por los personajes para que se familiaricen con la sustentación de sus ideas y planteamientos. Su papel como docente no es sólo presentar los textos, sino complejizar las situaciones que estos plantean para propiciar niveles de análisis más profundos que partan de lo literal llegando a lo crítico – intertextual. Pregunte sobre las consecuencias de las acciones de los personajes en el relato y si lo hicieran en nuestra vida cotidiana. 
Consulte en Escuela Nueva, Tercera Cartilla, la Guía 21- Imágenes a partir de palabras, pág. 29 - 31.
</v>
      </c>
      <c r="X29" s="24" t="str">
        <f>IF($B29='Formulario de Respuestas'!$D28,'Formulario de Respuestas'!$L28,"ES DIFERENTE")</f>
        <v>C</v>
      </c>
      <c r="Y29" s="1" t="str">
        <f>IFERROR(VLOOKUP(CONCATENATE(X$1,X29),'Formulario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29" s="1" t="str">
        <f>IFERROR(VLOOKUP(CONCATENATE(X$1,X29),'Formulario de Preguntas'!$C$10:$FN$185,4,FALSE),"")</f>
        <v>RESPUESTA CORRECTA</v>
      </c>
      <c r="AA29" s="24" t="str">
        <f>IF($B29='Formulario de Respuestas'!$D28,'Formulario de Respuestas'!$M28,"ES DIFERENTE")</f>
        <v>B</v>
      </c>
      <c r="AB29" s="1" t="str">
        <f>IFERROR(VLOOKUP(CONCATENATE(AA$1,AA29),'Formulario de Preguntas'!$C$10:$FN$185,3,FALSE),"")</f>
        <v>Deduce un aspecto de la secuencia del texto, teniendo en cuenta detalles de los personajes y la situación principal que se expone en la narración. Reconstruye el sentido global de un texto. En este caso el estudiante tiene en cuenta toda la información presentada y establece las asociaciones que le permiten recuperar el significado global del texto. Posiblemente, ha participado en actividades de lectura que promueven la comprensión del sentido global de un texto a partir del análisis de la información presentada en él.</v>
      </c>
      <c r="AC29" s="1" t="str">
        <f>IFERROR(VLOOKUP(CONCATENATE(AA$1,AA29),'Formulario de Preguntas'!$C$10:$FN$185,4,FALSE),"")</f>
        <v>RESPUESTA CORRECTA</v>
      </c>
      <c r="AD29" s="24" t="str">
        <f>IF($B29='Formulario de Respuestas'!$D28,'Formulario de Respuestas'!$N28,"ES DIFERENTE")</f>
        <v>B</v>
      </c>
      <c r="AE29" s="1" t="str">
        <f>IFERROR(VLOOKUP(CONCATENATE(AD$1,AD29),'Formulario de Preguntas'!$C$10:$FN$185,3,FALSE),"")</f>
        <v>Posiblemente, compara dos textos y reconoce en ellos similitudes en cuanto a la silueta textual. Sin embargo,  no tiene en cuenta los personajes mencionados.</v>
      </c>
      <c r="AF29" s="1" t="str">
        <f>IFERROR(VLOOKUP(CONCATENATE(AD$1,AD29),'Formulario de Preguntas'!$C$10:$FN$185,4,FALSE),"")</f>
        <v xml:space="preserve">Realice cuadros en los cuales se contraste la información de dos textos de igual tipología; para analizar las similitudes que se presentan en cuanto a género o tipo de texto, y las diferencias en cuanto al desarrollo del contenido. Por ejemplo, se puede proponer un cuento clásico para niños como “Caperucita roja” y una leyenda como “La Patasola” y reconocer que ambos relatos cuentan una historia ficcional, en la que ocurren hechos fantásticos, que tienen personajes, etc., y diferencias como las características de los personajes, el espacio en el que se desarrollan las historias, el tipo de narrador, las motivaciones de los personajes. 
Consulte en Escuela Nueva, Segunda Cartilla, la Guía 14- Vamos a entender y disfrutar las fábulas, pág. 47 a 55. Allí aparecen ejercicios para comparar fábulas y establecer relaciones intertextuales. </v>
      </c>
      <c r="AG29" s="24" t="str">
        <f>IF($B29='Formulario de Respuestas'!$D28,'Formulario de Respuestas'!$O28,"ES DIFERENTE")</f>
        <v>A</v>
      </c>
      <c r="AH29" s="1" t="str">
        <f>IFERROR(VLOOKUP(CONCATENATE(AG$1,AG29),'Formulario de Preguntas'!$C$10:$FN$185,3,FALSE),"")</f>
        <v>Probablemente, desconoce el concepto de ortografía y en sí,  el   uso del diccionario, que no le permite establecer una asociación adecuada entre la información que brinda la fuente y el propósito de su consulta.</v>
      </c>
      <c r="AI29" s="1" t="str">
        <f>IFERROR(VLOOKUP(CONCATENATE(AG$1,AG29),'Formulario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29" s="24" t="str">
        <f>IF($B29='Formulario de Respuestas'!$D28,'Formulario de Respuestas'!$P28,"ES DIFERENTE")</f>
        <v>B</v>
      </c>
      <c r="AK29" s="1" t="str">
        <f>IFERROR(VLOOKUP(CONCATENATE(AJ$1,AJ29),'Formulario de Preguntas'!$C$10:$FN$185,3,FALSE),"")</f>
        <v xml:space="preserve">Infiere un rasgo  en el texto que no es propio de la poesía y lo clasifica como fábula.  </v>
      </c>
      <c r="AL29" s="1" t="str">
        <f>IFERROR(VLOOKUP(CONCATENATE(AJ$1,AJ29),'Formulario de Preguntas'!$C$10:$FN$185,4,FALSE),"")</f>
        <v xml:space="preserve">Establezca  la intención comunicativa de los textos literarios trabajados en clase. Verifique cuáles son los preconceptos de los estudiantes sobre cada una. A partir de ejemplos indique cómo se podría diferenciar un poema de una fábula y reconozca las características que comparten. 
Consulte en Escuela Nueva, Segunda Cartilla, la Guía 16- Los contextos tienen sus lenguajes, pág. 68 a 74. </v>
      </c>
      <c r="AM29" s="24" t="str">
        <f>IF($B29='Formulario de Respuestas'!$D28,'Formulario de Respuestas'!$Q28,"ES DIFERENTE")</f>
        <v>D</v>
      </c>
      <c r="AN29" s="1" t="str">
        <f>IFERROR(VLOOKUP(CONCATENATE(AM$1,AM29),'Formulario de Preguntas'!$C$10:$FN$185,3,FALSE),"")</f>
        <v>Posiblemente, planea la escritura de un texto informativo; sin embargo, no tiene  en cuenta las características propias de la noticia, como la objetividad para contar los hechos.</v>
      </c>
      <c r="AO29" s="1" t="str">
        <f>IFERROR(VLOOKUP(CONCATENATE(AM$1,AM29),'Formulario de Preguntas'!$C$10:$FN$185,4,FALSE),"")</f>
        <v xml:space="preserve">En el aula es importante hacer acercamientos conceptuales puntuales sobre conocimientos sobre las características de los diferentes tipos de textos. Para el caso de este texto informativo se puede partir de una propuesta que invite a leer entrevistas, a pensar en alguien significativo para ser entrevistado y a redactar preguntas. En este caso,  la característica de la objetividad y el conocimiento previo del personaje es importante para la elaboración del cuestionario.
Consulte en Escuela Nueva, Primera Cartilla, la Guía 9- Expresiones que ayudan a situar la comunicación, pág. 79 a 87, sobre análisis de textos informativos. 
</v>
      </c>
      <c r="AP29" s="24" t="str">
        <f>IF($B29='Formulario de Respuestas'!$D28,'Formulario de Respuestas'!$R28,"ES DIFERENTE")</f>
        <v>C</v>
      </c>
      <c r="AQ29" s="1" t="str">
        <f>IFERROR(VLOOKUP(CONCATENATE(AP$1,AP29),'Formulario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29" s="1" t="str">
        <f>IFERROR(VLOOKUP(CONCATENATE(AP$1,AP29),'Formulario de Preguntas'!$C$10:$FN$185,4,FALSE),"")</f>
        <v>RESPUESTA CORRECTA</v>
      </c>
      <c r="AS29" s="24" t="str">
        <f>IF($B29='Formulario de Respuestas'!$D28,'Formulario de Respuestas'!$S28,"ES DIFERENTE")</f>
        <v>D</v>
      </c>
      <c r="AT29" s="1" t="str">
        <f>IFERROR(VLOOKUP(CONCATENATE(AS$1,AS29),'Formulario de Preguntas'!$C$10:$FN$185,3,FALSE),"")</f>
        <v xml:space="preserve"> Es probable que conozca el uso de los conectores. Sin embargo, no ubica su función dentro del contexto del fragmento propuesto.</v>
      </c>
      <c r="AU29" s="1" t="str">
        <f>IFERROR(VLOOKUP(CONCATENATE(AS$1,AS29),'Formulario de Preguntas'!$C$10:$FN$185,4,FALSE),"")</f>
        <v xml:space="preserve">Haga visibles en el aula los diferentes conectores que pueden usar los estudiantes en la producción textual. Así podrán seleccionar los que sean adecuados con la intención de los textos que se realizan. 
 Consulte en Escuela Nueva, Segunda Cartilla, la Guía 12- Si ya lo sabemos, se puede reemplazar, pág. 25 a 34.
</v>
      </c>
      <c r="AV29" s="24" t="str">
        <f>IF($B29='Formulario de Respuestas'!$D28,'Formulario de Respuestas'!$T28,"ES DIFERENTE")</f>
        <v>B</v>
      </c>
      <c r="AW29" s="1" t="str">
        <f>IFERROR(VLOOKUP(CONCATENATE(AV$1,AV29),'Formulario de Preguntas'!$C$10:$FN$185,3,FALSE),"")</f>
        <v>Reconoce la intencionalidad de un texto en el contexto de una situación comunicativa, a partir de la comprensión del sentido global del mismo. Igualmente,  identifica que en una situación comunicativa se deben tener en cuenta todos los elementos que hacen parte de ella y establecer asociaciones entre la intención de los interlocutores y las marcas que éstos dejan en sus producciones textuales.</v>
      </c>
      <c r="AX29" s="1" t="str">
        <f>IFERROR(VLOOKUP(CONCATENATE(AV$1,AV29),'Formulario de Preguntas'!$C$10:$FN$185,4,FALSE),"")</f>
        <v>RESPUESTA CORRECTA</v>
      </c>
      <c r="AY29" s="24" t="str">
        <f>IF($B29='Formulario de Respuestas'!$D28,'Formulario de Respuestas'!$U28,"ES DIFERENTE")</f>
        <v>D</v>
      </c>
      <c r="AZ29" s="1" t="str">
        <f>IFERROR(VLOOKUP(CONCATENATE(AY$1,AY29),'Formulario de Preguntas'!$C$10:$FN$185,3,FALSE),"")</f>
        <v>No reconoce las características del texto expositivo y las relaciona con una argumentación, sin tener en cuenta elementos como la estructura y la intencionalidad que los diferencia.</v>
      </c>
      <c r="BA29" s="1" t="str">
        <f>IFERROR(VLOOKUP(CONCATENATE(AY$1,AY29),'Formulario de Preguntas'!$C$10:$FN$185,4,FALSE),"")</f>
        <v>Proponga a los estudiantes opciones temáticas con el fin de que busquen información, en libros, enciclopedias y en internet, reconozcan si son textos expositivos o no. Consulte en Escuela Nueva, Tercera Cartilla, la Guía 19- Hagamos un resumen, pág. 10 a 16. Allí encontrará elementos para trabajar textos expositivos.</v>
      </c>
      <c r="BB29" s="24" t="str">
        <f>IF($B29='Formulario de Respuestas'!$D28,'Formulario de Respuestas'!$V28,"ES DIFERENTE")</f>
        <v>B</v>
      </c>
      <c r="BC29" s="1" t="str">
        <f>IFERROR(VLOOKUP(CONCATENATE(BB$1,BB29),'Formulario de Preguntas'!$C$10:$FN$185,3,FALSE),"")</f>
        <v>Posiblemente no identifica el sentido del enunciado en el texto. Una razón probable es que no lo relaciona con  la información previa y posterior que se presenta en el mismo.</v>
      </c>
      <c r="BD29" s="1" t="str">
        <f>IFERROR(VLOOKUP(CONCATENATE(BB$1,BB29),'Formulario de Preguntas'!$C$10:$FN$185,4,FALSE),"")</f>
        <v xml:space="preserve">En los procesos de planeación de los textos, dedique un tiempo especial para abordar los mecanismos que son propios  al tipo de texto para exponer la información. Por ejemplo, en los textos explicativos es necesario evitar la repetición, ser claros y concisos en la exposición de las ideas. Es importante también,  evidenciar cómo logra esto un autor en un texto; por ejemplo, las frases que enuncian referencias a información previa o posterior es uno de estos recursos. 
Consulte en Escuela Nueva, Primera Cartilla, la Guía 1- Exponer una idea con claridad, pág. 10 a 15. Allí encontrará elementos para trabajar textos expositivos orales o escritos.
</v>
      </c>
      <c r="BE29" s="24" t="str">
        <f>IF($B29='Formulario de Respuestas'!$D28,'Formulario de Respuestas'!$W28,"ES DIFERENTE")</f>
        <v>A</v>
      </c>
      <c r="BF29" s="1" t="str">
        <f>IFERROR(VLOOKUP(CONCATENATE(BE$1,BE29),'Formulario de Preguntas'!$C$10:$FN$185,3,FALSE),"")</f>
        <v>Es probable que presente dificultades al reconocer el sentido del texto y asocia una frase estéticamente elaborada con una situación coloquial que se aleja del contexto del poema.</v>
      </c>
      <c r="BG29" s="1" t="str">
        <f>IFERROR(VLOOKUP(CONCATENATE(BE$1,BE29),'Formulario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29" s="24" t="str">
        <f>IF($B29='Formulario de Respuestas'!$D28,'Formulario de Respuestas'!$X28,"ES DIFERENTE")</f>
        <v>A</v>
      </c>
      <c r="BI29" s="1" t="str">
        <f>IFERROR(VLOOKUP(CONCATENATE(BH$1,BH29),'Formulario de Preguntas'!$C$10:$FN$185,3,FALSE),"")</f>
        <v xml:space="preserve">Posiblemente, no establece el sentido de las acciones descritas pues no las asocia con el estado de ánimo descrito para la princesa. </v>
      </c>
      <c r="BJ29" s="1" t="str">
        <f>IFERROR(VLOOKUP(CONCATENATE(BH$1,BH29),'Formulario de Preguntas'!$C$10:$FN$185,4,FALSE),"")</f>
        <v xml:space="preserve">Proponga el análisis de textos poéticos teniendo en cuenta el tema y la situación principal que expone. Para  ello plantee,  la lectura de poemas de autores como Jairo Aníbal Niño, Carlos Castro Saavedra, Rafael Pombo, Gabriela Mistral, entre otros, que dentro de sus estrofas se narra unas situaciones cotidianas.
Consulte en Escuela Nueva, Primera Cartilla, la Guía 4- Cuando el orden de las palabras no cambia el sentido, pág. 38 a 43. Allí encontrará elementos para la interpretación de textos poéticos.
</v>
      </c>
      <c r="BL29" s="26" t="str">
        <f>IF($B29='Formulario de Respuestas'!$D28,'Formulario de Respuestas'!$Y28,"ES DIFERENTE")</f>
        <v>B</v>
      </c>
      <c r="BM29" s="1" t="str">
        <f>IFERROR(VLOOKUP(CONCATENATE(BL$1,BL29),'Formulario de Preguntas'!$C$10:$FN$185,3,FALSE),"")</f>
        <v xml:space="preserve">Posiblemente, no jerarquiza las acciones de los personajes pues no asocia correctamente algunas de ellas, impidiendo que responda por las acciones de uno de los personajes. </v>
      </c>
      <c r="BN29" s="1" t="str">
        <f>IFERROR(VLOOKUP(CONCATENATE(BL$1,BL29),'Formulario de Preguntas'!$C$10:$FN$185,4,FALSE),"")</f>
        <v xml:space="preserve"> Establezca con los estudiantes cuáles son los hechos más importantes de la narración, cuáles son sus consecuencias o qué las motivó.  Posteriormente, pídales a los estudiantes que cambien los hechos. Luego, pregunte si cambia el final, cómo cambiar los hechos sin modificar el cierre de la narración. 
Consulte en Escuela Nueva, Segunda Cartilla, la Guía 13- Vamos a entender y disfrutar los cuentos, pág. 38 a 46. Allí encontrará estrategias para análisis de una narración. </v>
      </c>
      <c r="BO29" s="26" t="str">
        <f>IF($B29='Formulario de Respuestas'!$D28,'Formulario de Respuestas'!$Z28,"ES DIFERENTE")</f>
        <v>C</v>
      </c>
      <c r="BP29" s="1" t="str">
        <f>IFERROR(VLOOKUP(CONCATENATE(BO$1,BO29),'Formulario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29" s="1" t="str">
        <f>IFERROR(VLOOKUP(CONCATENATE(BO$1,BO29),'Formulario de Preguntas'!$C$10:$FN$185,4,FALSE),"")</f>
        <v>RESPUESTA CORRECTA</v>
      </c>
      <c r="BR29" s="26" t="str">
        <f>IF($B29='Formulario de Respuestas'!$D28,'Formulario de Respuestas'!$AA28,"ES DIFERENTE")</f>
        <v>B</v>
      </c>
      <c r="BS29" s="1" t="str">
        <f>IFERROR(VLOOKUP(CONCATENATE(BR$1,BR29),'Formulario de Preguntas'!$C$10:$FN$185,3,FALSE),"")</f>
        <v xml:space="preserve">Es probable que no reconozca los marcadores de tiempo usados para iniciar los textos narrativos y no pueda establecer temporalmente dónde se quiere ubicar el relato. </v>
      </c>
      <c r="BT29" s="1" t="str">
        <f>IFERROR(VLOOKUP(CONCATENATE(BR$1,BR29),'Formulario de Preguntas'!$C$10:$FN$185,4,FALSE),"")</f>
        <v>Realice juegos con las narraciones cambiando el tiempo en que se desarrollan. ¿Cómo tendría que iniciar el texto si fuera  en el futuro su acción? ¿Qué recursos utilizarían  para hacer saber que se desarrollan las acciones en nuestros tiempos?
Consulte en Escuela Nueva, Segunda Cartilla, la Guía 14- Vamos a entender y disfrutar las fábulas, pág. 47 a 55. Allí podrá hacer un análisis de los textos narrativos y cómo expresan sus acciones.</v>
      </c>
      <c r="BU29" s="26" t="str">
        <f>IF($B29='Formulario de Respuestas'!$D28,'Formulario de Respuestas'!$AB28,"ES DIFERENTE")</f>
        <v>D</v>
      </c>
      <c r="BV29" s="1" t="str">
        <f>IFERROR(VLOOKUP(CONCATENATE(BU$1,BU29),'Formulario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29" s="1" t="str">
        <f>IFERROR(VLOOKUP(CONCATENATE(BU$1,BU29),'Formulario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29" s="26" t="str">
        <f>IF($B29='Formulario de Respuestas'!$D28,'Formulario de Respuestas'!$AC28,"ES DIFERENTE")</f>
        <v>C</v>
      </c>
      <c r="BY29" s="1" t="str">
        <f>IFERROR(VLOOKUP(CONCATENATE(BX$1,BX29),'Formulario de Preguntas'!$C$10:$FN$185,3,FALSE),"")</f>
        <v xml:space="preserve"> Es probable que el estudiante tenga dificultades para reconocer la información presentada en cada uno de los párrafos e incluya acciones que no aparecen allí.</v>
      </c>
      <c r="BZ29" s="1" t="str">
        <f>IFERROR(VLOOKUP(CONCATENATE(BX$1,BX29),'Formulario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29" s="26" t="str">
        <f>IF($B29='Formulario de Respuestas'!$D28,'Formulario de Respuestas'!$AD28,"ES DIFERENTE")</f>
        <v>C</v>
      </c>
      <c r="CB29" s="1" t="str">
        <f>IFERROR(VLOOKUP(CONCATENATE(CA$1,CA29),'Formulario de Preguntas'!$C$10:$FN$185,3,FALSE),"")</f>
        <v xml:space="preserve">Reconoce la intención comunicativa del tipo de texto: carta,  y por lo tanto relaciona correctamente la información que allí se proporciona, con la solicitud que se hace en la pregunta. Igualmente, identifica los pasos y condiciones que se proponen en el texto para lograr una respuesta a la solicitud expresada. 
</v>
      </c>
      <c r="CC29" s="1" t="str">
        <f>IFERROR(VLOOKUP(CONCATENATE(CA$1,CA29),'Formulario de Preguntas'!$C$10:$FN$185,4,FALSE),"")</f>
        <v>RESPUESTA CORRECTA</v>
      </c>
      <c r="CD29" s="26" t="str">
        <f>IF($B29='Formulario de Respuestas'!$D28,'Formulario de Respuestas'!$AE28,"ES DIFERENTE")</f>
        <v>A</v>
      </c>
      <c r="CE29" s="1" t="str">
        <f>IFERROR(VLOOKUP(CONCATENATE(CD$1,CD29),'Formulario de Preguntas'!$C$10:$FN$185,3,FALSE),"")</f>
        <v xml:space="preserve">Posiblemente, no establece las características contextuales ni textuales de las producciones escritas y por ello es probable que se le dificulte extraer de allí información útil para establecer características del contexto donde circula el texto. </v>
      </c>
      <c r="CF29" s="1" t="str">
        <f>IFERROR(VLOOKUP(CONCATENATE(CD$1,CD29),'Formulario de Preguntas'!$C$10:$FN$185,4,FALSE),"")</f>
        <v>Proponga en las actividades de planeación de los textos tener siempre presente un paso en el que se defina la intención comunicativa. Se puede proponer en grupo qué pasa con los textos que no la tienen y  las dificultades que puede presentar para comprenderlo: ¿Qué pasa si escribo una carta sin un tema específico o en  que no expreso lo que quiero solicitar?
Realice actividades sobre la carta como las que aparecen en Competencias Comunicativas, Cuaderno de actividades pág. 56 a 58.</v>
      </c>
      <c r="CH29" s="1">
        <f t="shared" si="0"/>
        <v>7</v>
      </c>
      <c r="CI29" s="1">
        <f t="shared" si="1"/>
        <v>0.25</v>
      </c>
      <c r="CJ29" s="1">
        <f t="shared" si="2"/>
        <v>1.75</v>
      </c>
      <c r="CK29" s="1">
        <f>COUNTIF('Formulario de Respuestas'!$E28:$AE28,"A")</f>
        <v>7</v>
      </c>
      <c r="CL29" s="1">
        <f>COUNTIF('Formulario de Respuestas'!$E28:$AE28,"B")</f>
        <v>9</v>
      </c>
      <c r="CM29" s="1">
        <f>COUNTIF('Formulario de Respuestas'!$E28:$AE28,"C")</f>
        <v>5</v>
      </c>
      <c r="CN29" s="1">
        <f>COUNTIF('Formulario de Respuestas'!$E28:$AE28,"D")</f>
        <v>4</v>
      </c>
      <c r="CO29" s="1">
        <f>COUNTIF('Formulario de Respuestas'!$E28:$AE28,"E (RESPUESTA ANULADA)")</f>
        <v>0</v>
      </c>
    </row>
    <row r="30" spans="1:93" x14ac:dyDescent="0.25">
      <c r="A30" s="1" t="str">
        <f>'Formulario de Respuestas'!C29</f>
        <v>Zbala Alvarez Yeris María</v>
      </c>
      <c r="B30" s="1">
        <f>'Formulario de Respuestas'!D29</f>
        <v>1193029637</v>
      </c>
      <c r="C30" s="24">
        <f>IF($B30='Formulario de Respuestas'!$D29,'Formulario de Respuestas'!$E29,"ES DIFERENTE")</f>
        <v>0</v>
      </c>
      <c r="D30" s="15" t="str">
        <f>IFERROR(VLOOKUP(CONCATENATE(C$1,C30),'Formulario de Preguntas'!$C$2:$FN$185,3,FALSE),"")</f>
        <v/>
      </c>
      <c r="E30" s="1" t="str">
        <f>IFERROR(VLOOKUP(CONCATENATE(C$1,C30),'Formulario de Preguntas'!$C$2:$FN$185,4,FALSE),"")</f>
        <v/>
      </c>
      <c r="F30" s="24">
        <f>IF($B30='Formulario de Respuestas'!$D29,'Formulario de Respuestas'!$F29,"ES DIFERENTE")</f>
        <v>0</v>
      </c>
      <c r="G30" s="1" t="str">
        <f>IFERROR(VLOOKUP(CONCATENATE(F$1,F30),'Formulario de Preguntas'!$C$2:$FN$185,3,FALSE),"")</f>
        <v/>
      </c>
      <c r="H30" s="1" t="str">
        <f>IFERROR(VLOOKUP(CONCATENATE(F$1,F30),'Formulario de Preguntas'!$C$2:$FN$185,4,FALSE),"")</f>
        <v/>
      </c>
      <c r="I30" s="24" t="str">
        <f>IF($B30='Formulario de Respuestas'!$D29,'Formulario de Respuestas'!$G29,"ES DIFERENTE")</f>
        <v>B</v>
      </c>
      <c r="J30" s="1" t="str">
        <f>IFERROR(VLOOKUP(CONCATENATE(I$1,I30),'Formulario de Preguntas'!$C$10:$FN$185,3,FALSE),"")</f>
        <v xml:space="preserve">Identifica términos similares que le permiten hallar relaciones de sinonimia entre la expresión subrayada en el enunciado y las propuestas en las opciones. Posiblemente, comprende con facilidad la información literal y la intención semántica dentro del texto. </v>
      </c>
      <c r="K30" s="1" t="str">
        <f>IFERROR(VLOOKUP(CONCATENATE(I$1,I30),'Formulario de Preguntas'!$C$10:$FN$185,4,FALSE),"")</f>
        <v>RESPUESTA CORRECTA</v>
      </c>
      <c r="L30" s="24" t="str">
        <f>IF($B30='Formulario de Respuestas'!$D29,'Formulario de Respuestas'!$H29,"ES DIFERENTE")</f>
        <v>C</v>
      </c>
      <c r="M30" s="1" t="str">
        <f>IFERROR(VLOOKUP(CONCATENATE(L$1,L30),'Formulario de Preguntas'!$C$10:$FN$185,3,FALSE),"")</f>
        <v>A partir de descripciones proporcionadas por el cuento, infiere las acciones que realizan sus personajes. En este caso, se trata de un estudiante que reconoce los detalles que proporciona el texto principalmente los relacionados con los roles y reacciones que tienen los personajes dentro de la narración. Para fortalecer la lectura inferencial en los estudiantes se sugiere desarrollar actividades que los rete a resolver “casos” como situaciones de la vida cotidiana en el entorno escolar, o con situaciones hipotéticas planteadas con la premisa “Qué pasaría si…”</v>
      </c>
      <c r="N30" s="1" t="str">
        <f>IFERROR(VLOOKUP(CONCATENATE(L$1,L30),'Formulario de Preguntas'!$C$10:$FN$185,4,FALSE),"")</f>
        <v>RESPUESTA CORRECTA</v>
      </c>
      <c r="O30" s="24" t="str">
        <f>IF($B30='Formulario de Respuestas'!$D29,'Formulario de Respuestas'!$I29,"ES DIFERENTE")</f>
        <v>B</v>
      </c>
      <c r="P30" s="1" t="str">
        <f>IFERROR(VLOOKUP(CONCATENATE(O$1,O30),'Formulario de Preguntas'!$C$10:$FN$185,3,FALSE),"")</f>
        <v>Se le dificulta diferenciar información veraz de información falsa al interior en la secuencia de sucesos, como “Fuga de un niño a la selva”</v>
      </c>
      <c r="Q30" s="1" t="str">
        <f>IFERROR(VLOOKUP(CONCATENATE(O$1,O30),'Formulario de Preguntas'!$C$10:$FN$185,4,FALSE),"")</f>
        <v>Realizar análisis de narraciones y establecer cuáles podrían ser las acciones más importantes. Discútalas con los estudiantes, pídales que reconozcan cuáles son más importantes para el desarrollo de la acción y por qué.  Realice sinopsis con los estudiantes donde se cuente lo más importante de los relatos trabajados. 
Consulte en Escuela Nueva, Segunda Cartilla, la Guía 13-(B-C) La Ciudad (cuento), pág. 40-45.
Consulte ejercicios como los presentados en Competencias Comunicativas 5, Unidad 2, página 42.</v>
      </c>
      <c r="R30" s="24" t="str">
        <f>IF($B30='Formulario de Respuestas'!$D29,'Formulario de Respuestas'!$J29,"ES DIFERENTE")</f>
        <v>A</v>
      </c>
      <c r="S30" s="1" t="str">
        <f>IFERROR(VLOOKUP(CONCATENATE(R$1,R30),'Formulario de Preguntas'!$C$10:$FN$185,3,FALSE),"")</f>
        <v>Identifica las características del cuento y su función particular, asociada con el contenido presentado en el texto. Reconstruye el sentido del texto identificando la intencionalidad de los enunciados que lo componen. Para lograrlo posiblemente ha participado en prácticas de lectura que invitan a la reconstrucción  de lo que dice el texto a partir del parafraseo; es decir, utilizando sus propias palabras sin que varíe el sentido. Este tipo de actividades le permiten establecer el sentido global de los textos a los que se enfrenta, como primer paso, para abordar otros niveles de análisis.</v>
      </c>
      <c r="T30" s="1" t="str">
        <f>IFERROR(VLOOKUP(CONCATENATE(R$1,R30),'Formulario de Preguntas'!$C$10:$FN$185,4,FALSE),"")</f>
        <v>RESPUESTA CORRECTA</v>
      </c>
      <c r="U30" s="24" t="str">
        <f>IF($B30='Formulario de Respuestas'!$D29,'Formulario de Respuestas'!$K29,"ES DIFERENTE")</f>
        <v>D</v>
      </c>
      <c r="V30" s="1" t="str">
        <f>IFERROR(VLOOKUP(CONCATENATE(U$1,U30),'Formulario de Preguntas'!$C$10:$FN$185,3,FALSE),"")</f>
        <v>Identifica la idea que orienta el desenlace del texto, diferenciándola de otras ideas que no reflejan razones válidas, para tal fin. En este caso el estudiante identifica cuál es el desarrollo de la historia y lo que de ella se desprende. Posiblemente, ha participado en prácticas de lectura que promueven el  análisis del sentido de cada uno de los párrafos que conforman el texto para interpretarlo globalmente.</v>
      </c>
      <c r="W30" s="1" t="str">
        <f>IFERROR(VLOOKUP(CONCATENATE(U$1,U30),'Formulario de Preguntas'!$C$10:$FN$185,4,FALSE),"")</f>
        <v>RESPUESTA CORRECTA</v>
      </c>
      <c r="X30" s="24" t="str">
        <f>IF($B30='Formulario de Respuestas'!$D29,'Formulario de Respuestas'!$L29,"ES DIFERENTE")</f>
        <v>C</v>
      </c>
      <c r="Y30" s="1" t="str">
        <f>IFERROR(VLOOKUP(CONCATENATE(X$1,X30),'Formulario de Preguntas'!$C$10:$FN$185,3,FALSE),"")</f>
        <v>Reconstruye el sentido del texto identificando la información explícita de los enunciados que lo componen en el orden expreso en la narración. Posee un alto nivel de comprensión de lectura y atención que le permite identificar el orden en que se presentan algunos detalles de la narración.</v>
      </c>
      <c r="Z30" s="1" t="str">
        <f>IFERROR(VLOOKUP(CONCATENATE(X$1,X30),'Formulario de Preguntas'!$C$10:$FN$185,4,FALSE),"")</f>
        <v>RESPUESTA CORRECTA</v>
      </c>
      <c r="AA30" s="24" t="str">
        <f>IF($B30='Formulario de Respuestas'!$D29,'Formulario de Respuestas'!$M29,"ES DIFERENTE")</f>
        <v>D</v>
      </c>
      <c r="AB30" s="1" t="str">
        <f>IFERROR(VLOOKUP(CONCATENATE(AA$1,AA30),'Formulario de Preguntas'!$C$10:$FN$185,3,FALSE),"")</f>
        <v>Posiblemente recupera información parcial del texto; sin embargo, infiere información que no se deduce del texto y que no da cuenta de las relaciones planteadas.</v>
      </c>
      <c r="AC30" s="1" t="str">
        <f>IFERROR(VLOOKUP(CONCATENATE(AA$1,AA30),'Formulario de Preguntas'!$C$10:$FN$185,4,FALSE),"")</f>
        <v>Invite a los estudiantes a construir un plan de las acciones que realizarían para llevar a cabo una tarea, por ejemplo: construir una cometa; luego propóngales  convertir estos pasos en tipos de textos diversos: un texto narrativo donde cuenten lo que pasó un día que quisieron hacer una cometa;  o en un texto informativo en el que se hable de los tiempos en los que las cometas no se compraban sino que cada quien las fabricaba; o un texto argumentativo que opine sobre la importancia de hacer las cosas por sí mismos. Esta actividad siempre debe ir acompañada de la planeación del texto y la selección de la información. Igualmente, se debe reflexionar sobre la intención de cada uno y cómo se construyen de manera diferente. Haga uso de planes de producción textual para cada tipo de texto. 
Realice actividades de compresión lectora como las que aparecen en Competencias Comunicativas, Cuaderno de actividades pág. 35 -37.</v>
      </c>
      <c r="AD30" s="24" t="str">
        <f>IF($B30='Formulario de Respuestas'!$D29,'Formulario de Respuestas'!$N29,"ES DIFERENTE")</f>
        <v>C</v>
      </c>
      <c r="AE30" s="1" t="str">
        <f>IFERROR(VLOOKUP(CONCATENATE(AD$1,AD30),'Formulario de Preguntas'!$C$10:$FN$185,3,FALSE),"")</f>
        <v xml:space="preserve">Compara dos textos y reconoce en ellos similitudes en torno a la silueta textual que tienen y la situación que desarrollan. En este caso, posiblemente,  el estudiante ha participado en actividades de lectura en las cuales se ha propuesto  la  posibilidad de poner en relación el contenido del texto con el de otro u otros. Este tipo de prácticas, le permite  analizar los elementos comunes que los identifican o las características en cuanto a género, estructura, forma y contenido, como punto de partida para diferenciar textos narrativos. </v>
      </c>
      <c r="AF30" s="1" t="str">
        <f>IFERROR(VLOOKUP(CONCATENATE(AD$1,AD30),'Formulario de Preguntas'!$C$10:$FN$185,4,FALSE),"")</f>
        <v>RESPUESTA CORRECTA</v>
      </c>
      <c r="AG30" s="24" t="str">
        <f>IF($B30='Formulario de Respuestas'!$D29,'Formulario de Respuestas'!$O29,"ES DIFERENTE")</f>
        <v>A</v>
      </c>
      <c r="AH30" s="1" t="str">
        <f>IFERROR(VLOOKUP(CONCATENATE(AG$1,AG30),'Formulario de Preguntas'!$C$10:$FN$185,3,FALSE),"")</f>
        <v>Probablemente, desconoce el concepto de ortografía y en sí,  el   uso del diccionario, que no le permite establecer una asociación adecuada entre la información que brinda la fuente y el propósito de su consulta.</v>
      </c>
      <c r="AI30" s="1" t="str">
        <f>IFERROR(VLOOKUP(CONCATENATE(AG$1,AG30),'Formulario de Preguntas'!$C$10:$FN$185,4,FALSE),"")</f>
        <v>Es importante la claridad que debe tener el estudiante sobre los propósitos de su consulta y las fuentes más adecuadas. Para tal fin, realice propuestas de producción de textos con unos parámetros claros que le permitan al estudiante la búsqueda y selección de la información adecuada para realizarlo. La selección de los textos es una práctica cotidiana, acerque al estudiante a los libros que posee el EE, y los posibles usos que se le pueden dar.  
Consulte en Escuela Nueva, Tercera Cartilla, la Guía 20- Una pequeña investigación, pág. 21 a 28.</v>
      </c>
      <c r="AJ30" s="24" t="str">
        <f>IF($B30='Formulario de Respuestas'!$D29,'Formulario de Respuestas'!$P29,"ES DIFERENTE")</f>
        <v>D</v>
      </c>
      <c r="AK30" s="1" t="str">
        <f>IFERROR(VLOOKUP(CONCATENATE(AJ$1,AJ30),'Formulario de Preguntas'!$C$10:$FN$185,3,FALSE),"")</f>
        <v>Presenta confusión entre las siluetas textuales y la intención propia que diferencia sustancialmente a la poesía del mito.</v>
      </c>
      <c r="AL30" s="1" t="str">
        <f>IFERROR(VLOOKUP(CONCATENATE(AJ$1,AJ30),'Formulario de Preguntas'!$C$10:$FN$185,4,FALSE),"")</f>
        <v>Reconozca con los estudiantes como  el uso del lenguaje  en los textos poéticos busca la creación de imágenes poéticas a partir del uso de Lenguaje. Identifique las figuras literarias en los textos y cuál podría ser el sentido de lo expresado. Pregunte a los estudiantes si ¿Los poemas expresan la realidad como la ciencia? ¿Qué expresan los textos poéticos?
Realice actividades de compresión lectora como las que aparecen en Competencias Comunicativas, Cuaderno de actividades pág. 23 -24.</v>
      </c>
      <c r="AM30" s="24" t="str">
        <f>IF($B30='Formulario de Respuestas'!$D29,'Formulario de Respuestas'!$Q29,"ES DIFERENTE")</f>
        <v>A</v>
      </c>
      <c r="AN30" s="1" t="str">
        <f>IFERROR(VLOOKUP(CONCATENATE(AM$1,AM30),'Formulario de Preguntas'!$C$10:$FN$185,3,FALSE),"")</f>
        <v>Planea la escritura de un texto informativo teniendo en cuenta la silueta textual y la información que debe suministrar. Posiblemente, ha realizado actividades de producción de textos que tienen en cuenta la planeación.  En estos procesos la mirada sobre el tipo de texto es importante para resolver preguntas sobre la intención comunicativa, la estructura y el tratamiento del tema. De igual manera,  posiblemente, en clase se ha familiarizado con las diversas siluetas textuales que son propias de cada tipología textual, como es el caso del texto informativo, del cual sabe que se expresa en noticias, artículos de opinión, entrevistas o crónicas.</v>
      </c>
      <c r="AO30" s="1" t="str">
        <f>IFERROR(VLOOKUP(CONCATENATE(AM$1,AM30),'Formulario de Preguntas'!$C$10:$FN$185,4,FALSE),"")</f>
        <v>RESPUESTA CORRECTA</v>
      </c>
      <c r="AP30" s="24" t="str">
        <f>IF($B30='Formulario de Respuestas'!$D29,'Formulario de Respuestas'!$R29,"ES DIFERENTE")</f>
        <v>C</v>
      </c>
      <c r="AQ30" s="1" t="str">
        <f>IFERROR(VLOOKUP(CONCATENATE(AP$1,AP30),'Formulario de Preguntas'!$C$10:$FN$185,3,FALSE),"")</f>
        <v xml:space="preserve">Posee habilidad para identificar la intención que transmiten los textos no verbales en un contexto narrativo, comprendiendo las prioridades del  perro al tirar el papel,  asociando las acciones del personaje de la historieta. Posiblemente ha interpretado imágenes similares en  otras caricaturas, donde se ha preguntado por su significado y cómo se representa a través de textos no verbales.                                                                                                                                                                                                                                                                                                                                                                                                                                                                                                                                                                                                    
</v>
      </c>
      <c r="AR30" s="1" t="str">
        <f>IFERROR(VLOOKUP(CONCATENATE(AP$1,AP30),'Formulario de Preguntas'!$C$10:$FN$185,4,FALSE),"")</f>
        <v>RESPUESTA CORRECTA</v>
      </c>
      <c r="AS30" s="24" t="str">
        <f>IF($B30='Formulario de Respuestas'!$D29,'Formulario de Respuestas'!$S29,"ES DIFERENTE")</f>
        <v>A</v>
      </c>
      <c r="AT30" s="1" t="str">
        <f>IFERROR(VLOOKUP(CONCATENATE(AS$1,AS30),'Formulario de Preguntas'!$C$10:$FN$185,3,FALSE),"")</f>
        <v>Es probable que conozca el uso de los conectores. Sin embargo, no ubica su función dentro del contexto del fragmento propuesto.</v>
      </c>
      <c r="AU30" s="1" t="str">
        <f>IFERROR(VLOOKUP(CONCATENATE(AS$1,AS30),'Formulario de Preguntas'!$C$10:$FN$185,4,FALSE),"")</f>
        <v>Promover ejercicios de comprensión para establecer el uso de los conectores en diversos textos. Busque que el estudiante identifique cuál es el uso que se le da en cada caso. 
Consulte en Escuela Nueva, Segunda Cartilla, la Guía 10- Si ya lo sabemos, no hay necesidad de repetirlo, pág. 10 a 16.</v>
      </c>
      <c r="AV30" s="24" t="str">
        <f>IF($B30='Formulario de Respuestas'!$D29,'Formulario de Respuestas'!$T29,"ES DIFERENTE")</f>
        <v>D</v>
      </c>
      <c r="AW30" s="1" t="str">
        <f>IFERROR(VLOOKUP(CONCATENATE(AV$1,AV30),'Formulario de Preguntas'!$C$10:$FN$185,3,FALSE),"")</f>
        <v>Posiblemente, no reconoce la intencionalidad del texto en el contexto de la situación comunicativa propuesta. Lo anterior puede ser por no identificar las expectativas de los interlocutores. Así, confunde el orden de los textos presentados.</v>
      </c>
      <c r="AX30" s="1" t="str">
        <f>IFERROR(VLOOKUP(CONCATENATE(AV$1,AV30),'Formulario de Preguntas'!$C$10:$FN$185,4,FALSE),"")</f>
        <v>Es posible analizar las situaciones comunicativas a partir de fragmentos de diálogos extraídos de textos narrativos o dramáticos en los que los estudiantes puedan inferir quiénes son los personajes, a quién le están hablando, cuál será la posible respuesta, en dónde se encuentran, por cuál medio se comunican, etc. Reflexione con los estudiantes sobre las situaciones donde se hace necesario el uso de notas, cartas o comunicaciones escritas para hacer llegar nuestros mensajes o peticiones. 
Realice actividades sobre la carta como las que aparecen en Competencias Comunicativas, Cuaderno de actividades pág. 56 - 57.</v>
      </c>
      <c r="AY30" s="24" t="str">
        <f>IF($B30='Formulario de Respuestas'!$D29,'Formulario de Respuestas'!$U29,"ES DIFERENTE")</f>
        <v>C</v>
      </c>
      <c r="AZ30" s="1" t="str">
        <f>IFERROR(VLOOKUP(CONCATENATE(AY$1,AY30),'Formulario de Preguntas'!$C$10:$FN$185,3,FALSE),"")</f>
        <v xml:space="preserve">Reconoce la intención comunicativa en un texto expositivo y relaciona esta información para identificar el sentido global del texto. Así, reconoce la relación que debe existir entre cada una de las partes que conforma un texto y reflexiona, sobre la intención, también sobre la pertinencia de la información. </v>
      </c>
      <c r="BA30" s="1" t="str">
        <f>IFERROR(VLOOKUP(CONCATENATE(AY$1,AY30),'Formulario de Preguntas'!$C$10:$FN$185,4,FALSE),"")</f>
        <v>RESPUESTA CORRECTA</v>
      </c>
      <c r="BB30" s="24" t="str">
        <f>IF($B30='Formulario de Respuestas'!$D29,'Formulario de Respuestas'!$V29,"ES DIFERENTE")</f>
        <v>D</v>
      </c>
      <c r="BC30" s="1" t="str">
        <f>IFERROR(VLOOKUP(CONCATENATE(BB$1,BB30),'Formulario de Preguntas'!$C$10:$FN$185,3,FALSE),"")</f>
        <v>Identifica el sentido de un enunciado, a partir de las relaciones que establece con la información previa y posterior al mismo. Posiblemente, ha reconocido en los textos los mecanismos que permiten reconstruir el sentido de una parte del texto, con apoyo de lo expresado en su globalidad.</v>
      </c>
      <c r="BD30" s="1" t="str">
        <f>IFERROR(VLOOKUP(CONCATENATE(BB$1,BB30),'Formulario de Preguntas'!$C$10:$FN$185,4,FALSE),"")</f>
        <v>RESPUESTA CORRECTA</v>
      </c>
      <c r="BE30" s="24" t="str">
        <f>IF($B30='Formulario de Respuestas'!$D29,'Formulario de Respuestas'!$W29,"ES DIFERENTE")</f>
        <v>A</v>
      </c>
      <c r="BF30" s="1" t="str">
        <f>IFERROR(VLOOKUP(CONCATENATE(BE$1,BE30),'Formulario de Preguntas'!$C$10:$FN$185,3,FALSE),"")</f>
        <v>Es probable que presente dificultades al reconocer el sentido del texto y asocia una frase estéticamente elaborada con una situación coloquial que se aleja del contexto del poema.</v>
      </c>
      <c r="BG30" s="1" t="str">
        <f>IFERROR(VLOOKUP(CONCATENATE(BE$1,BE30),'Formulario de Preguntas'!$C$10:$FN$185,4,FALSE),"")</f>
        <v xml:space="preserve">Realice ejercicios que sensibilicen a los estudiantes con relación a la función que cumplen las metáforas, no solo en el género poético sino como complemento persuasivo presente en las narraciones.
En el libro Competencias comunicativas 5, Unidad 3, página 83 a 85 se encuentran algunas actividades para el reconocimiento de metáforas y otras figuras retóricas. 
</v>
      </c>
      <c r="BH30" s="24" t="str">
        <f>IF($B30='Formulario de Respuestas'!$D29,'Formulario de Respuestas'!$X29,"ES DIFERENTE")</f>
        <v>B</v>
      </c>
      <c r="BI30" s="1" t="str">
        <f>IFERROR(VLOOKUP(CONCATENATE(BH$1,BH30),'Formulario de Preguntas'!$C$10:$FN$185,3,FALSE),"")</f>
        <v>Reconoce y jerarquiza las acciones de los personajes pues asocia correctamente una de estas, con la acción determinante que responde correctamente a la pregunta formulada.</v>
      </c>
      <c r="BJ30" s="1" t="str">
        <f>IFERROR(VLOOKUP(CONCATENATE(BH$1,BH30),'Formulario de Preguntas'!$C$10:$FN$185,4,FALSE),"")</f>
        <v>RESPUESTA CORRECTA</v>
      </c>
      <c r="BL30" s="26" t="str">
        <f>IF($B30='Formulario de Respuestas'!$D29,'Formulario de Respuestas'!$Y29,"ES DIFERENTE")</f>
        <v>A</v>
      </c>
      <c r="BM30" s="1" t="str">
        <f>IFERROR(VLOOKUP(CONCATENATE(BL$1,BL30),'Formulario de Preguntas'!$C$10:$FN$185,3,FALSE),"")</f>
        <v xml:space="preserve">Posiblemente, no jerarquiza las acciones de los personajes pues no asocia correctamente algunas de ellas, impidiendo que responda por las acciones de uno de los personajes. </v>
      </c>
      <c r="BN30" s="1" t="str">
        <f>IFERROR(VLOOKUP(CONCATENATE(BL$1,BL30),'Formulario de Preguntas'!$C$10:$FN$185,4,FALSE),"")</f>
        <v xml:space="preserve">Proponga el análisis del  texto teniendo en cuenta el tema y la situación principal que expone. Para  ello plantee,  a los estudiantes, realizarle preguntas al texto que le permitan reconocer el sentido global del texto, por ejemplo: ¿Cuál es la intención comunicativa? ¿Qué ocurre al inicio, en el desarrollo y en el cierre del texto? ¿Quiénes participan y qué les pasa? Seguidamente, pida a los estudiantes que asocien los personajes con las acciones en que están inmersos y que jerarquice bien cuáles los afectan o dependen directamente de ellos y cuáles no. 
Realice actividades de compresión lectora de textos narrativos como las que aparecen en Competencias Comunicativas, Cuaderno de actividades pág. 35 a 37.
</v>
      </c>
      <c r="BO30" s="26" t="str">
        <f>IF($B30='Formulario de Respuestas'!$D29,'Formulario de Respuestas'!$Z29,"ES DIFERENTE")</f>
        <v>C</v>
      </c>
      <c r="BP30" s="1" t="str">
        <f>IFERROR(VLOOKUP(CONCATENATE(BO$1,BO30),'Formulario de Preguntas'!$C$10:$FN$185,3,FALSE),"")</f>
        <v>Comprende el sentido literal de una frase en el texto o reconoce el significado exacto de la palabra. Por esta razón, atribuye la característica que se refiere a “suntuoso” a objetos con valor. Para tal fin, tiene en cuenta la oración previa que hace referencia a los hermosos regalos que el rey daba a su hija.</v>
      </c>
      <c r="BQ30" s="1" t="str">
        <f>IFERROR(VLOOKUP(CONCATENATE(BO$1,BO30),'Formulario de Preguntas'!$C$10:$FN$185,4,FALSE),"")</f>
        <v>RESPUESTA CORRECTA</v>
      </c>
      <c r="BR30" s="26" t="str">
        <f>IF($B30='Formulario de Respuestas'!$D29,'Formulario de Respuestas'!$AA29,"ES DIFERENTE")</f>
        <v>A</v>
      </c>
      <c r="BS30" s="1" t="str">
        <f>IFERROR(VLOOKUP(CONCATENATE(BR$1,BR30),'Formulario de Preguntas'!$C$10:$FN$185,3,FALSE),"")</f>
        <v xml:space="preserve">Es probable que no reconozca los marcadores de tiempo usados para iniciar los textos narrativos y no pueda establecer temporalmente dónde se quiere ubicar el relato. </v>
      </c>
      <c r="BT30" s="1" t="str">
        <f>IFERROR(VLOOKUP(CONCATENATE(BR$1,BR30),'Formulario de Preguntas'!$C$10:$FN$185,4,FALSE),"")</f>
        <v>Reconozca con los estudiantes las diferentes maneras de iniciar un texto narrativo y cómo llega a determinar cuándo sucedieron las acciones. Comparen cuentos, busquen cuáles otros elementos permiten establecer el tiempo histórico donde se desarrollan las acciones. 
Consulte en Competencias comunicativas, Unidad 2. El cuento pág. 39 a 42. Reconocerá alternativas para la definición  la estructura de un texto narrativo.</v>
      </c>
      <c r="BU30" s="26" t="str">
        <f>IF($B30='Formulario de Respuestas'!$D29,'Formulario de Respuestas'!$AB29,"ES DIFERENTE")</f>
        <v>D</v>
      </c>
      <c r="BV30" s="1" t="str">
        <f>IFERROR(VLOOKUP(CONCATENATE(BU$1,BU30),'Formulario de Preguntas'!$C$10:$FN$185,3,FALSE),"")</f>
        <v xml:space="preserve"> Es probable el estudiante tenga dificultades en la comprensión literal de la lectura y esto le impide organizar cronológicamente el texto, para establecer exactamente las acciones que corresponden al inicio o a su fin.</v>
      </c>
      <c r="BW30" s="1" t="str">
        <f>IFERROR(VLOOKUP(CONCATENATE(BU$1,BU30),'Formulario de Preguntas'!$C$10:$FN$185,4,FALSE),"")</f>
        <v>Diseñe con sus estudiantes esquemas, líneas de tiempo, cuadros ordenados cronológicamente, donde sea fácil establecer las acciones de los relatos leídos. Los estudiantes podrán visualizar las secuencias de acciones y argumentar sus ideas sobre el manejo de tiempo en los textos narrativos. 
Consulte en Escuela Nueva, Segunda Cartilla, la Guía 13- Vamos a entender y disfrutar los cuentos, pág. 38 a 46.</v>
      </c>
      <c r="BX30" s="26" t="str">
        <f>IF($B30='Formulario de Respuestas'!$D29,'Formulario de Respuestas'!$AC29,"ES DIFERENTE")</f>
        <v>C</v>
      </c>
      <c r="BY30" s="1" t="str">
        <f>IFERROR(VLOOKUP(CONCATENATE(BX$1,BX30),'Formulario de Preguntas'!$C$10:$FN$185,3,FALSE),"")</f>
        <v xml:space="preserve"> Es probable que el estudiante tenga dificultades para reconocer la información presentada en cada uno de los párrafos e incluya acciones que no aparecen allí.</v>
      </c>
      <c r="BZ30" s="1" t="str">
        <f>IFERROR(VLOOKUP(CONCATENATE(BX$1,BX30),'Formulario de Preguntas'!$C$10:$FN$185,4,FALSE),"")</f>
        <v>Proponga reconstruir la información más importante de los textos a partir de esquemas, que permitan establecer jerarquías en la información presentada y también la relación con la intención comunicativa del texto. Permita que los estudiantes organicen la información desde diferentes clasificaciones: desde las acciones, desde los párrafos, desde las acciones de cada uno de los personajes o desde la estructura inicio, nudo y desenlace. 
Consulte en Escuela Nueva, Segunda Cartilla, la Guía 14- Vamos a entender y disfrutar las fábulas, pág. 47 a 55. Donde podrá reconocer estrategias para la interpretación de textos narrativos.</v>
      </c>
      <c r="CA30" s="26" t="str">
        <f>IF($B30='Formulario de Respuestas'!$D29,'Formulario de Respuestas'!$AD29,"ES DIFERENTE")</f>
        <v>A</v>
      </c>
      <c r="CB30" s="1" t="str">
        <f>IFERROR(VLOOKUP(CONCATENATE(CA$1,CA30),'Formulario de Preguntas'!$C$10:$FN$185,3,FALSE),"")</f>
        <v>Posiblemente, no reconoce la intención comunicativa del tipo de texto: carta,  y por lo tanto no relaciona la información que allí se proporciona (una serie de acciones específicas) con la solicitud y condiciones que proponen en la pregunta.</v>
      </c>
      <c r="CC30" s="1" t="str">
        <f>IFERROR(VLOOKUP(CONCATENATE(CA$1,CA30),'Formulario de Preguntas'!$C$10:$FN$185,4,FALSE),"")</f>
        <v xml:space="preserve"> Proponga actividades en las cuales los estudiantes construyan textos que den respuesta a intenciones comunicativas puntuales. Por ejemplo, plantear qué texto se debe construir para solicitar permiso para realizar una actividad en el colegio, esta discusión se puede hacer de manera grupal. Posteriormente, se puede indagar sobre qué información debe contener, cómo organizarla, a quién se dirige, etc.
Como refuerzo en el reconocimiento de la estructura de la carta y su intención, en el libro Competencias Comunicativas 5, Unidad 1, página 16, encontrará orientaciones pertinentes sobre el tema. </v>
      </c>
      <c r="CD30" s="26" t="str">
        <f>IF($B30='Formulario de Respuestas'!$D29,'Formulario de Respuestas'!$AE29,"ES DIFERENTE")</f>
        <v>B</v>
      </c>
      <c r="CE30" s="1" t="str">
        <f>IFERROR(VLOOKUP(CONCATENATE(CD$1,CD30),'Formulario de Preguntas'!$C$10:$FN$185,3,FALSE),"")</f>
        <v>Establece las características contextuales y textuales de las producciones escritas a las que accede y por ello es capaz de extraer la información útil para reconocer los contextos donde circulan. Probablemente se ha enfrentado a situaciones comunicativas reales o hipotéticas de similar complejidad e intención.</v>
      </c>
      <c r="CF30" s="1" t="str">
        <f>IFERROR(VLOOKUP(CONCATENATE(CD$1,CD30),'Formulario de Preguntas'!$C$10:$FN$185,4,FALSE),"")</f>
        <v>RESPUESTA CORRECTA</v>
      </c>
      <c r="CH30" s="1">
        <f t="shared" si="0"/>
        <v>13</v>
      </c>
      <c r="CI30" s="1">
        <f t="shared" si="1"/>
        <v>0.25</v>
      </c>
      <c r="CJ30" s="1">
        <f t="shared" ref="CJ30:CJ93" si="3">CH30*CI30</f>
        <v>3.25</v>
      </c>
      <c r="CK30" s="1">
        <f>COUNTIF('Formulario de Respuestas'!$E29:$AE29,"A")</f>
        <v>8</v>
      </c>
      <c r="CL30" s="1">
        <f>COUNTIF('Formulario de Respuestas'!$E29:$AE29,"B")</f>
        <v>4</v>
      </c>
      <c r="CM30" s="1">
        <f>COUNTIF('Formulario de Respuestas'!$E29:$AE29,"C")</f>
        <v>7</v>
      </c>
      <c r="CN30" s="1">
        <f>COUNTIF('Formulario de Respuestas'!$E29:$AE29,"D")</f>
        <v>6</v>
      </c>
      <c r="CO30" s="1">
        <f>COUNTIF('Formulario de Respuestas'!$E29:$AE29,"E (RESPUESTA ANULADA)")</f>
        <v>0</v>
      </c>
    </row>
    <row r="31" spans="1:93" x14ac:dyDescent="0.25">
      <c r="A31" s="1">
        <f>'Formulario de Respuestas'!C30</f>
        <v>0</v>
      </c>
      <c r="B31" s="1">
        <f>'Formulario de Respuestas'!D30</f>
        <v>0</v>
      </c>
      <c r="C31" s="24">
        <f>IF($B31='Formulario de Respuestas'!$D30,'Formulario de Respuestas'!$E30,"ES DIFERENTE")</f>
        <v>0</v>
      </c>
      <c r="D31" s="15" t="str">
        <f>IFERROR(VLOOKUP(CONCATENATE(C$1,C31),'Formulario de Preguntas'!$C$2:$FN$185,3,FALSE),"")</f>
        <v/>
      </c>
      <c r="E31" s="1" t="str">
        <f>IFERROR(VLOOKUP(CONCATENATE(C$1,C31),'Formulario de Preguntas'!$C$2:$FN$185,4,FALSE),"")</f>
        <v/>
      </c>
      <c r="F31" s="24">
        <f>IF($B31='Formulario de Respuestas'!$D30,'Formulario de Respuestas'!$F30,"ES DIFERENTE")</f>
        <v>0</v>
      </c>
      <c r="G31" s="1" t="str">
        <f>IFERROR(VLOOKUP(CONCATENATE(F$1,F31),'Formulario de Preguntas'!$C$2:$FN$185,3,FALSE),"")</f>
        <v/>
      </c>
      <c r="H31" s="1" t="str">
        <f>IFERROR(VLOOKUP(CONCATENATE(F$1,F31),'Formulario de Preguntas'!$C$2:$FN$185,4,FALSE),"")</f>
        <v/>
      </c>
      <c r="I31" s="24">
        <f>IF($B31='Formulario de Respuestas'!$D30,'Formulario de Respuestas'!$G30,"ES DIFERENTE")</f>
        <v>0</v>
      </c>
      <c r="J31" s="1" t="str">
        <f>IFERROR(VLOOKUP(CONCATENATE(I$1,I31),'Formulario de Preguntas'!$C$10:$FN$185,3,FALSE),"")</f>
        <v/>
      </c>
      <c r="K31" s="1" t="str">
        <f>IFERROR(VLOOKUP(CONCATENATE(I$1,I31),'Formulario de Preguntas'!$C$10:$FN$185,4,FALSE),"")</f>
        <v/>
      </c>
      <c r="L31" s="24">
        <f>IF($B31='Formulario de Respuestas'!$D30,'Formulario de Respuestas'!$H30,"ES DIFERENTE")</f>
        <v>0</v>
      </c>
      <c r="M31" s="1" t="str">
        <f>IFERROR(VLOOKUP(CONCATENATE(L$1,L31),'Formulario de Preguntas'!$C$10:$FN$185,3,FALSE),"")</f>
        <v/>
      </c>
      <c r="N31" s="1" t="str">
        <f>IFERROR(VLOOKUP(CONCATENATE(L$1,L31),'Formulario de Preguntas'!$C$10:$FN$185,4,FALSE),"")</f>
        <v/>
      </c>
      <c r="O31" s="24">
        <f>IF($B31='Formulario de Respuestas'!$D30,'Formulario de Respuestas'!$I30,"ES DIFERENTE")</f>
        <v>0</v>
      </c>
      <c r="P31" s="1" t="str">
        <f>IFERROR(VLOOKUP(CONCATENATE(O$1,O31),'Formulario de Preguntas'!$C$10:$FN$185,3,FALSE),"")</f>
        <v/>
      </c>
      <c r="Q31" s="1" t="str">
        <f>IFERROR(VLOOKUP(CONCATENATE(O$1,O31),'Formulario de Preguntas'!$C$10:$FN$185,4,FALSE),"")</f>
        <v/>
      </c>
      <c r="R31" s="24">
        <f>IF($B31='Formulario de Respuestas'!$D30,'Formulario de Respuestas'!$J30,"ES DIFERENTE")</f>
        <v>0</v>
      </c>
      <c r="S31" s="1" t="str">
        <f>IFERROR(VLOOKUP(CONCATENATE(R$1,R31),'Formulario de Preguntas'!$C$10:$FN$185,3,FALSE),"")</f>
        <v/>
      </c>
      <c r="T31" s="1" t="str">
        <f>IFERROR(VLOOKUP(CONCATENATE(R$1,R31),'Formulario de Preguntas'!$C$10:$FN$185,4,FALSE),"")</f>
        <v/>
      </c>
      <c r="U31" s="24">
        <f>IF($B31='Formulario de Respuestas'!$D30,'Formulario de Respuestas'!$K30,"ES DIFERENTE")</f>
        <v>0</v>
      </c>
      <c r="V31" s="1" t="str">
        <f>IFERROR(VLOOKUP(CONCATENATE(U$1,U31),'Formulario de Preguntas'!$C$10:$FN$185,3,FALSE),"")</f>
        <v/>
      </c>
      <c r="W31" s="1" t="str">
        <f>IFERROR(VLOOKUP(CONCATENATE(U$1,U31),'Formulario de Preguntas'!$C$10:$FN$185,4,FALSE),"")</f>
        <v/>
      </c>
      <c r="X31" s="24">
        <f>IF($B31='Formulario de Respuestas'!$D30,'Formulario de Respuestas'!$L30,"ES DIFERENTE")</f>
        <v>0</v>
      </c>
      <c r="Y31" s="1" t="str">
        <f>IFERROR(VLOOKUP(CONCATENATE(X$1,X31),'Formulario de Preguntas'!$C$10:$FN$185,3,FALSE),"")</f>
        <v/>
      </c>
      <c r="Z31" s="1" t="str">
        <f>IFERROR(VLOOKUP(CONCATENATE(X$1,X31),'Formulario de Preguntas'!$C$10:$FN$185,4,FALSE),"")</f>
        <v/>
      </c>
      <c r="AA31" s="24">
        <f>IF($B31='Formulario de Respuestas'!$D30,'Formulario de Respuestas'!$M30,"ES DIFERENTE")</f>
        <v>0</v>
      </c>
      <c r="AB31" s="1" t="str">
        <f>IFERROR(VLOOKUP(CONCATENATE(AA$1,AA31),'Formulario de Preguntas'!$C$10:$FN$185,3,FALSE),"")</f>
        <v/>
      </c>
      <c r="AC31" s="1" t="str">
        <f>IFERROR(VLOOKUP(CONCATENATE(AA$1,AA31),'Formulario de Preguntas'!$C$10:$FN$185,4,FALSE),"")</f>
        <v/>
      </c>
      <c r="AD31" s="24">
        <f>IF($B31='Formulario de Respuestas'!$D30,'Formulario de Respuestas'!$N30,"ES DIFERENTE")</f>
        <v>0</v>
      </c>
      <c r="AE31" s="1" t="str">
        <f>IFERROR(VLOOKUP(CONCATENATE(AD$1,AD31),'Formulario de Preguntas'!$C$10:$FN$185,3,FALSE),"")</f>
        <v/>
      </c>
      <c r="AF31" s="1" t="str">
        <f>IFERROR(VLOOKUP(CONCATENATE(AD$1,AD31),'Formulario de Preguntas'!$C$10:$FN$185,4,FALSE),"")</f>
        <v/>
      </c>
      <c r="AG31" s="24">
        <f>IF($B31='Formulario de Respuestas'!$D30,'Formulario de Respuestas'!$O30,"ES DIFERENTE")</f>
        <v>0</v>
      </c>
      <c r="AH31" s="1" t="str">
        <f>IFERROR(VLOOKUP(CONCATENATE(AG$1,AG31),'Formulario de Preguntas'!$C$10:$FN$185,3,FALSE),"")</f>
        <v/>
      </c>
      <c r="AI31" s="1" t="str">
        <f>IFERROR(VLOOKUP(CONCATENATE(AG$1,AG31),'Formulario de Preguntas'!$C$10:$FN$185,4,FALSE),"")</f>
        <v/>
      </c>
      <c r="AJ31" s="24">
        <f>IF($B31='Formulario de Respuestas'!$D30,'Formulario de Respuestas'!$P30,"ES DIFERENTE")</f>
        <v>0</v>
      </c>
      <c r="AK31" s="1" t="str">
        <f>IFERROR(VLOOKUP(CONCATENATE(AJ$1,AJ31),'Formulario de Preguntas'!$C$10:$FN$185,3,FALSE),"")</f>
        <v/>
      </c>
      <c r="AL31" s="1" t="str">
        <f>IFERROR(VLOOKUP(CONCATENATE(AJ$1,AJ31),'Formulario de Preguntas'!$C$10:$FN$185,4,FALSE),"")</f>
        <v/>
      </c>
      <c r="AM31" s="24">
        <f>IF($B31='Formulario de Respuestas'!$D30,'Formulario de Respuestas'!$Q30,"ES DIFERENTE")</f>
        <v>0</v>
      </c>
      <c r="AN31" s="1" t="str">
        <f>IFERROR(VLOOKUP(CONCATENATE(AM$1,AM31),'Formulario de Preguntas'!$C$10:$FN$185,3,FALSE),"")</f>
        <v/>
      </c>
      <c r="AO31" s="1" t="str">
        <f>IFERROR(VLOOKUP(CONCATENATE(AM$1,AM31),'Formulario de Preguntas'!$C$10:$FN$185,4,FALSE),"")</f>
        <v/>
      </c>
      <c r="AP31" s="24">
        <f>IF($B31='Formulario de Respuestas'!$D30,'Formulario de Respuestas'!$R30,"ES DIFERENTE")</f>
        <v>0</v>
      </c>
      <c r="AQ31" s="1" t="str">
        <f>IFERROR(VLOOKUP(CONCATENATE(AP$1,AP31),'Formulario de Preguntas'!$C$10:$FN$185,3,FALSE),"")</f>
        <v/>
      </c>
      <c r="AR31" s="1" t="str">
        <f>IFERROR(VLOOKUP(CONCATENATE(AP$1,AP31),'Formulario de Preguntas'!$C$10:$FN$185,4,FALSE),"")</f>
        <v/>
      </c>
      <c r="AS31" s="24">
        <f>IF($B31='Formulario de Respuestas'!$D30,'Formulario de Respuestas'!$S30,"ES DIFERENTE")</f>
        <v>0</v>
      </c>
      <c r="AT31" s="1" t="str">
        <f>IFERROR(VLOOKUP(CONCATENATE(AS$1,AS31),'Formulario de Preguntas'!$C$10:$FN$185,3,FALSE),"")</f>
        <v/>
      </c>
      <c r="AU31" s="1" t="str">
        <f>IFERROR(VLOOKUP(CONCATENATE(AS$1,AS31),'Formulario de Preguntas'!$C$10:$FN$185,4,FALSE),"")</f>
        <v/>
      </c>
      <c r="AV31" s="24">
        <f>IF($B31='Formulario de Respuestas'!$D30,'Formulario de Respuestas'!$T30,"ES DIFERENTE")</f>
        <v>0</v>
      </c>
      <c r="AW31" s="1" t="str">
        <f>IFERROR(VLOOKUP(CONCATENATE(AV$1,AV31),'Formulario de Preguntas'!$C$10:$FN$185,3,FALSE),"")</f>
        <v/>
      </c>
      <c r="AX31" s="1" t="str">
        <f>IFERROR(VLOOKUP(CONCATENATE(AV$1,AV31),'Formulario de Preguntas'!$C$10:$FN$185,4,FALSE),"")</f>
        <v/>
      </c>
      <c r="AY31" s="24">
        <f>IF($B31='Formulario de Respuestas'!$D30,'Formulario de Respuestas'!$U30,"ES DIFERENTE")</f>
        <v>0</v>
      </c>
      <c r="AZ31" s="1" t="str">
        <f>IFERROR(VLOOKUP(CONCATENATE(AY$1,AY31),'Formulario de Preguntas'!$C$10:$FN$185,3,FALSE),"")</f>
        <v/>
      </c>
      <c r="BA31" s="1" t="str">
        <f>IFERROR(VLOOKUP(CONCATENATE(AY$1,AY31),'Formulario de Preguntas'!$C$10:$FN$185,4,FALSE),"")</f>
        <v/>
      </c>
      <c r="BB31" s="24">
        <f>IF($B31='Formulario de Respuestas'!$D30,'Formulario de Respuestas'!$V30,"ES DIFERENTE")</f>
        <v>0</v>
      </c>
      <c r="BC31" s="1" t="str">
        <f>IFERROR(VLOOKUP(CONCATENATE(BB$1,BB31),'Formulario de Preguntas'!$C$10:$FN$185,3,FALSE),"")</f>
        <v/>
      </c>
      <c r="BD31" s="1" t="str">
        <f>IFERROR(VLOOKUP(CONCATENATE(BB$1,BB31),'Formulario de Preguntas'!$C$10:$FN$185,4,FALSE),"")</f>
        <v/>
      </c>
      <c r="BE31" s="24">
        <f>IF($B31='Formulario de Respuestas'!$D30,'Formulario de Respuestas'!$W30,"ES DIFERENTE")</f>
        <v>0</v>
      </c>
      <c r="BF31" s="1" t="str">
        <f>IFERROR(VLOOKUP(CONCATENATE(BE$1,BE31),'Formulario de Preguntas'!$C$10:$FN$185,3,FALSE),"")</f>
        <v/>
      </c>
      <c r="BG31" s="1" t="str">
        <f>IFERROR(VLOOKUP(CONCATENATE(BE$1,BE31),'Formulario de Preguntas'!$C$10:$FN$185,4,FALSE),"")</f>
        <v/>
      </c>
      <c r="BH31" s="24">
        <f>IF($B31='Formulario de Respuestas'!$D30,'Formulario de Respuestas'!$X30,"ES DIFERENTE")</f>
        <v>0</v>
      </c>
      <c r="BI31" s="1" t="str">
        <f>IFERROR(VLOOKUP(CONCATENATE(BH$1,BH31),'Formulario de Preguntas'!$C$10:$FN$185,3,FALSE),"")</f>
        <v/>
      </c>
      <c r="BJ31" s="1" t="str">
        <f>IFERROR(VLOOKUP(CONCATENATE(BH$1,BH31),'Formulario de Preguntas'!$C$10:$FN$185,4,FALSE),"")</f>
        <v/>
      </c>
      <c r="BL31" s="26">
        <f>IF($B31='Formulario de Respuestas'!$D30,'Formulario de Respuestas'!$Y30,"ES DIFERENTE")</f>
        <v>0</v>
      </c>
      <c r="BM31" s="1" t="str">
        <f>IFERROR(VLOOKUP(CONCATENATE(BL$1,BL31),'Formulario de Preguntas'!$C$10:$FN$185,3,FALSE),"")</f>
        <v/>
      </c>
      <c r="BN31" s="1" t="str">
        <f>IFERROR(VLOOKUP(CONCATENATE(BL$1,BL31),'Formulario de Preguntas'!$C$10:$FN$185,4,FALSE),"")</f>
        <v/>
      </c>
      <c r="BO31" s="26">
        <f>IF($B31='Formulario de Respuestas'!$D30,'Formulario de Respuestas'!$Z30,"ES DIFERENTE")</f>
        <v>0</v>
      </c>
      <c r="BP31" s="1" t="str">
        <f>IFERROR(VLOOKUP(CONCATENATE(BO$1,BO31),'Formulario de Preguntas'!$C$10:$FN$185,3,FALSE),"")</f>
        <v/>
      </c>
      <c r="BQ31" s="1" t="str">
        <f>IFERROR(VLOOKUP(CONCATENATE(BO$1,BO31),'Formulario de Preguntas'!$C$10:$FN$185,4,FALSE),"")</f>
        <v/>
      </c>
      <c r="BR31" s="26">
        <f>IF($B31='Formulario de Respuestas'!$D30,'Formulario de Respuestas'!$AA30,"ES DIFERENTE")</f>
        <v>0</v>
      </c>
      <c r="BS31" s="1" t="str">
        <f>IFERROR(VLOOKUP(CONCATENATE(BR$1,BR31),'Formulario de Preguntas'!$C$10:$FN$185,3,FALSE),"")</f>
        <v/>
      </c>
      <c r="BT31" s="1" t="str">
        <f>IFERROR(VLOOKUP(CONCATENATE(BR$1,BR31),'Formulario de Preguntas'!$C$10:$FN$185,4,FALSE),"")</f>
        <v/>
      </c>
      <c r="BU31" s="26">
        <f>IF($B31='Formulario de Respuestas'!$D30,'Formulario de Respuestas'!$AB30,"ES DIFERENTE")</f>
        <v>0</v>
      </c>
      <c r="BV31" s="1" t="str">
        <f>IFERROR(VLOOKUP(CONCATENATE(BU$1,BU31),'Formulario de Preguntas'!$C$10:$FN$185,3,FALSE),"")</f>
        <v/>
      </c>
      <c r="BW31" s="1" t="str">
        <f>IFERROR(VLOOKUP(CONCATENATE(BU$1,BU31),'Formulario de Preguntas'!$C$10:$FN$185,4,FALSE),"")</f>
        <v/>
      </c>
      <c r="BX31" s="26">
        <f>IF($B31='Formulario de Respuestas'!$D30,'Formulario de Respuestas'!$AC30,"ES DIFERENTE")</f>
        <v>0</v>
      </c>
      <c r="BY31" s="1" t="str">
        <f>IFERROR(VLOOKUP(CONCATENATE(BX$1,BX31),'Formulario de Preguntas'!$C$10:$FN$185,3,FALSE),"")</f>
        <v/>
      </c>
      <c r="BZ31" s="1" t="str">
        <f>IFERROR(VLOOKUP(CONCATENATE(BX$1,BX31),'Formulario de Preguntas'!$C$10:$FN$185,4,FALSE),"")</f>
        <v/>
      </c>
      <c r="CA31" s="26">
        <f>IF($B31='Formulario de Respuestas'!$D30,'Formulario de Respuestas'!$AD30,"ES DIFERENTE")</f>
        <v>0</v>
      </c>
      <c r="CB31" s="1" t="str">
        <f>IFERROR(VLOOKUP(CONCATENATE(CA$1,CA31),'Formulario de Preguntas'!$C$10:$FN$185,3,FALSE),"")</f>
        <v/>
      </c>
      <c r="CC31" s="1" t="str">
        <f>IFERROR(VLOOKUP(CONCATENATE(CA$1,CA31),'Formulario de Preguntas'!$C$10:$FN$185,4,FALSE),"")</f>
        <v/>
      </c>
      <c r="CD31" s="26">
        <f>IF($B31='Formulario de Respuestas'!$D30,'Formulario de Respuestas'!$AE30,"ES DIFERENTE")</f>
        <v>0</v>
      </c>
      <c r="CE31" s="1" t="str">
        <f>IFERROR(VLOOKUP(CONCATENATE(CD$1,CD31),'Formulario de Preguntas'!$C$10:$FN$185,3,FALSE),"")</f>
        <v/>
      </c>
      <c r="CF31" s="1" t="str">
        <f>IFERROR(VLOOKUP(CONCATENATE(CD$1,CD31),'Formulario de Preguntas'!$C$10:$FN$185,4,FALSE),"")</f>
        <v/>
      </c>
      <c r="CH31" s="1">
        <f t="shared" si="0"/>
        <v>0</v>
      </c>
      <c r="CI31" s="1">
        <f t="shared" si="1"/>
        <v>0.25</v>
      </c>
      <c r="CJ31" s="1">
        <f t="shared" si="3"/>
        <v>0</v>
      </c>
      <c r="CK31" s="1">
        <f>COUNTIF('Formulario de Respuestas'!$E30:$AE30,"A")</f>
        <v>0</v>
      </c>
      <c r="CL31" s="1">
        <f>COUNTIF('Formulario de Respuestas'!$E30:$AE30,"B")</f>
        <v>0</v>
      </c>
      <c r="CM31" s="1">
        <f>COUNTIF('Formulario de Respuestas'!$E30:$AE30,"C")</f>
        <v>0</v>
      </c>
      <c r="CN31" s="1">
        <f>COUNTIF('Formulario de Respuestas'!$E30:$AE30,"D")</f>
        <v>0</v>
      </c>
      <c r="CO31" s="1">
        <f>COUNTIF('Formulario de Respuestas'!$E30:$AE30,"E (RESPUESTA ANULADA)")</f>
        <v>0</v>
      </c>
    </row>
    <row r="32" spans="1:93" x14ac:dyDescent="0.25">
      <c r="A32" s="1">
        <f>'Formulario de Respuestas'!C31</f>
        <v>0</v>
      </c>
      <c r="B32" s="1">
        <f>'Formulario de Respuestas'!D31</f>
        <v>0</v>
      </c>
      <c r="C32" s="24">
        <f>IF($B32='Formulario de Respuestas'!$D31,'Formulario de Respuestas'!$E31,"ES DIFERENTE")</f>
        <v>0</v>
      </c>
      <c r="D32" s="15" t="str">
        <f>IFERROR(VLOOKUP(CONCATENATE(C$1,C32),'Formulario de Preguntas'!$C$2:$FN$185,3,FALSE),"")</f>
        <v/>
      </c>
      <c r="E32" s="1" t="str">
        <f>IFERROR(VLOOKUP(CONCATENATE(C$1,C32),'Formulario de Preguntas'!$C$2:$FN$185,4,FALSE),"")</f>
        <v/>
      </c>
      <c r="F32" s="24">
        <f>IF($B32='Formulario de Respuestas'!$D31,'Formulario de Respuestas'!$F31,"ES DIFERENTE")</f>
        <v>0</v>
      </c>
      <c r="G32" s="1" t="str">
        <f>IFERROR(VLOOKUP(CONCATENATE(F$1,F32),'Formulario de Preguntas'!$C$2:$FN$185,3,FALSE),"")</f>
        <v/>
      </c>
      <c r="H32" s="1" t="str">
        <f>IFERROR(VLOOKUP(CONCATENATE(F$1,F32),'Formulario de Preguntas'!$C$2:$FN$185,4,FALSE),"")</f>
        <v/>
      </c>
      <c r="I32" s="24">
        <f>IF($B32='Formulario de Respuestas'!$D31,'Formulario de Respuestas'!$G31,"ES DIFERENTE")</f>
        <v>0</v>
      </c>
      <c r="J32" s="1" t="str">
        <f>IFERROR(VLOOKUP(CONCATENATE(I$1,I32),'Formulario de Preguntas'!$C$10:$FN$185,3,FALSE),"")</f>
        <v/>
      </c>
      <c r="K32" s="1" t="str">
        <f>IFERROR(VLOOKUP(CONCATENATE(I$1,I32),'Formulario de Preguntas'!$C$10:$FN$185,4,FALSE),"")</f>
        <v/>
      </c>
      <c r="L32" s="24">
        <f>IF($B32='Formulario de Respuestas'!$D31,'Formulario de Respuestas'!$H31,"ES DIFERENTE")</f>
        <v>0</v>
      </c>
      <c r="M32" s="1" t="str">
        <f>IFERROR(VLOOKUP(CONCATENATE(L$1,L32),'Formulario de Preguntas'!$C$10:$FN$185,3,FALSE),"")</f>
        <v/>
      </c>
      <c r="N32" s="1" t="str">
        <f>IFERROR(VLOOKUP(CONCATENATE(L$1,L32),'Formulario de Preguntas'!$C$10:$FN$185,4,FALSE),"")</f>
        <v/>
      </c>
      <c r="O32" s="24">
        <f>IF($B32='Formulario de Respuestas'!$D31,'Formulario de Respuestas'!$I31,"ES DIFERENTE")</f>
        <v>0</v>
      </c>
      <c r="P32" s="1" t="str">
        <f>IFERROR(VLOOKUP(CONCATENATE(O$1,O32),'Formulario de Preguntas'!$C$10:$FN$185,3,FALSE),"")</f>
        <v/>
      </c>
      <c r="Q32" s="1" t="str">
        <f>IFERROR(VLOOKUP(CONCATENATE(O$1,O32),'Formulario de Preguntas'!$C$10:$FN$185,4,FALSE),"")</f>
        <v/>
      </c>
      <c r="R32" s="24">
        <f>IF($B32='Formulario de Respuestas'!$D31,'Formulario de Respuestas'!$J31,"ES DIFERENTE")</f>
        <v>0</v>
      </c>
      <c r="S32" s="1" t="str">
        <f>IFERROR(VLOOKUP(CONCATENATE(R$1,R32),'Formulario de Preguntas'!$C$10:$FN$185,3,FALSE),"")</f>
        <v/>
      </c>
      <c r="T32" s="1" t="str">
        <f>IFERROR(VLOOKUP(CONCATENATE(R$1,R32),'Formulario de Preguntas'!$C$10:$FN$185,4,FALSE),"")</f>
        <v/>
      </c>
      <c r="U32" s="24">
        <f>IF($B32='Formulario de Respuestas'!$D31,'Formulario de Respuestas'!$K31,"ES DIFERENTE")</f>
        <v>0</v>
      </c>
      <c r="V32" s="1" t="str">
        <f>IFERROR(VLOOKUP(CONCATENATE(U$1,U32),'Formulario de Preguntas'!$C$10:$FN$185,3,FALSE),"")</f>
        <v/>
      </c>
      <c r="W32" s="1" t="str">
        <f>IFERROR(VLOOKUP(CONCATENATE(U$1,U32),'Formulario de Preguntas'!$C$10:$FN$185,4,FALSE),"")</f>
        <v/>
      </c>
      <c r="X32" s="24">
        <f>IF($B32='Formulario de Respuestas'!$D31,'Formulario de Respuestas'!$L31,"ES DIFERENTE")</f>
        <v>0</v>
      </c>
      <c r="Y32" s="1" t="str">
        <f>IFERROR(VLOOKUP(CONCATENATE(X$1,X32),'Formulario de Preguntas'!$C$10:$FN$185,3,FALSE),"")</f>
        <v/>
      </c>
      <c r="Z32" s="1" t="str">
        <f>IFERROR(VLOOKUP(CONCATENATE(X$1,X32),'Formulario de Preguntas'!$C$10:$FN$185,4,FALSE),"")</f>
        <v/>
      </c>
      <c r="AA32" s="24">
        <f>IF($B32='Formulario de Respuestas'!$D31,'Formulario de Respuestas'!$M31,"ES DIFERENTE")</f>
        <v>0</v>
      </c>
      <c r="AB32" s="1" t="str">
        <f>IFERROR(VLOOKUP(CONCATENATE(AA$1,AA32),'Formulario de Preguntas'!$C$10:$FN$185,3,FALSE),"")</f>
        <v/>
      </c>
      <c r="AC32" s="1" t="str">
        <f>IFERROR(VLOOKUP(CONCATENATE(AA$1,AA32),'Formulario de Preguntas'!$C$10:$FN$185,4,FALSE),"")</f>
        <v/>
      </c>
      <c r="AD32" s="24">
        <f>IF($B32='Formulario de Respuestas'!$D31,'Formulario de Respuestas'!$N31,"ES DIFERENTE")</f>
        <v>0</v>
      </c>
      <c r="AE32" s="1" t="str">
        <f>IFERROR(VLOOKUP(CONCATENATE(AD$1,AD32),'Formulario de Preguntas'!$C$10:$FN$185,3,FALSE),"")</f>
        <v/>
      </c>
      <c r="AF32" s="1" t="str">
        <f>IFERROR(VLOOKUP(CONCATENATE(AD$1,AD32),'Formulario de Preguntas'!$C$10:$FN$185,4,FALSE),"")</f>
        <v/>
      </c>
      <c r="AG32" s="24">
        <f>IF($B32='Formulario de Respuestas'!$D31,'Formulario de Respuestas'!$O31,"ES DIFERENTE")</f>
        <v>0</v>
      </c>
      <c r="AH32" s="1" t="str">
        <f>IFERROR(VLOOKUP(CONCATENATE(AG$1,AG32),'Formulario de Preguntas'!$C$10:$FN$185,3,FALSE),"")</f>
        <v/>
      </c>
      <c r="AI32" s="1" t="str">
        <f>IFERROR(VLOOKUP(CONCATENATE(AG$1,AG32),'Formulario de Preguntas'!$C$10:$FN$185,4,FALSE),"")</f>
        <v/>
      </c>
      <c r="AJ32" s="24">
        <f>IF($B32='Formulario de Respuestas'!$D31,'Formulario de Respuestas'!$P31,"ES DIFERENTE")</f>
        <v>0</v>
      </c>
      <c r="AK32" s="1" t="str">
        <f>IFERROR(VLOOKUP(CONCATENATE(AJ$1,AJ32),'Formulario de Preguntas'!$C$10:$FN$185,3,FALSE),"")</f>
        <v/>
      </c>
      <c r="AL32" s="1" t="str">
        <f>IFERROR(VLOOKUP(CONCATENATE(AJ$1,AJ32),'Formulario de Preguntas'!$C$10:$FN$185,4,FALSE),"")</f>
        <v/>
      </c>
      <c r="AM32" s="24">
        <f>IF($B32='Formulario de Respuestas'!$D31,'Formulario de Respuestas'!$Q31,"ES DIFERENTE")</f>
        <v>0</v>
      </c>
      <c r="AN32" s="1" t="str">
        <f>IFERROR(VLOOKUP(CONCATENATE(AM$1,AM32),'Formulario de Preguntas'!$C$10:$FN$185,3,FALSE),"")</f>
        <v/>
      </c>
      <c r="AO32" s="1" t="str">
        <f>IFERROR(VLOOKUP(CONCATENATE(AM$1,AM32),'Formulario de Preguntas'!$C$10:$FN$185,4,FALSE),"")</f>
        <v/>
      </c>
      <c r="AP32" s="24">
        <f>IF($B32='Formulario de Respuestas'!$D31,'Formulario de Respuestas'!$R31,"ES DIFERENTE")</f>
        <v>0</v>
      </c>
      <c r="AQ32" s="1" t="str">
        <f>IFERROR(VLOOKUP(CONCATENATE(AP$1,AP32),'Formulario de Preguntas'!$C$10:$FN$185,3,FALSE),"")</f>
        <v/>
      </c>
      <c r="AR32" s="1" t="str">
        <f>IFERROR(VLOOKUP(CONCATENATE(AP$1,AP32),'Formulario de Preguntas'!$C$10:$FN$185,4,FALSE),"")</f>
        <v/>
      </c>
      <c r="AS32" s="24">
        <f>IF($B32='Formulario de Respuestas'!$D31,'Formulario de Respuestas'!$S31,"ES DIFERENTE")</f>
        <v>0</v>
      </c>
      <c r="AT32" s="1" t="str">
        <f>IFERROR(VLOOKUP(CONCATENATE(AS$1,AS32),'Formulario de Preguntas'!$C$10:$FN$185,3,FALSE),"")</f>
        <v/>
      </c>
      <c r="AU32" s="1" t="str">
        <f>IFERROR(VLOOKUP(CONCATENATE(AS$1,AS32),'Formulario de Preguntas'!$C$10:$FN$185,4,FALSE),"")</f>
        <v/>
      </c>
      <c r="AV32" s="24">
        <f>IF($B32='Formulario de Respuestas'!$D31,'Formulario de Respuestas'!$T31,"ES DIFERENTE")</f>
        <v>0</v>
      </c>
      <c r="AW32" s="1" t="str">
        <f>IFERROR(VLOOKUP(CONCATENATE(AV$1,AV32),'Formulario de Preguntas'!$C$10:$FN$185,3,FALSE),"")</f>
        <v/>
      </c>
      <c r="AX32" s="1" t="str">
        <f>IFERROR(VLOOKUP(CONCATENATE(AV$1,AV32),'Formulario de Preguntas'!$C$10:$FN$185,4,FALSE),"")</f>
        <v/>
      </c>
      <c r="AY32" s="24">
        <f>IF($B32='Formulario de Respuestas'!$D31,'Formulario de Respuestas'!$U31,"ES DIFERENTE")</f>
        <v>0</v>
      </c>
      <c r="AZ32" s="1" t="str">
        <f>IFERROR(VLOOKUP(CONCATENATE(AY$1,AY32),'Formulario de Preguntas'!$C$10:$FN$185,3,FALSE),"")</f>
        <v/>
      </c>
      <c r="BA32" s="1" t="str">
        <f>IFERROR(VLOOKUP(CONCATENATE(AY$1,AY32),'Formulario de Preguntas'!$C$10:$FN$185,4,FALSE),"")</f>
        <v/>
      </c>
      <c r="BB32" s="24">
        <f>IF($B32='Formulario de Respuestas'!$D31,'Formulario de Respuestas'!$V31,"ES DIFERENTE")</f>
        <v>0</v>
      </c>
      <c r="BC32" s="1" t="str">
        <f>IFERROR(VLOOKUP(CONCATENATE(BB$1,BB32),'Formulario de Preguntas'!$C$10:$FN$185,3,FALSE),"")</f>
        <v/>
      </c>
      <c r="BD32" s="1" t="str">
        <f>IFERROR(VLOOKUP(CONCATENATE(BB$1,BB32),'Formulario de Preguntas'!$C$10:$FN$185,4,FALSE),"")</f>
        <v/>
      </c>
      <c r="BE32" s="24">
        <f>IF($B32='Formulario de Respuestas'!$D31,'Formulario de Respuestas'!$W31,"ES DIFERENTE")</f>
        <v>0</v>
      </c>
      <c r="BF32" s="1" t="str">
        <f>IFERROR(VLOOKUP(CONCATENATE(BE$1,BE32),'Formulario de Preguntas'!$C$10:$FN$185,3,FALSE),"")</f>
        <v/>
      </c>
      <c r="BG32" s="1" t="str">
        <f>IFERROR(VLOOKUP(CONCATENATE(BE$1,BE32),'Formulario de Preguntas'!$C$10:$FN$185,4,FALSE),"")</f>
        <v/>
      </c>
      <c r="BH32" s="24">
        <f>IF($B32='Formulario de Respuestas'!$D31,'Formulario de Respuestas'!$X31,"ES DIFERENTE")</f>
        <v>0</v>
      </c>
      <c r="BI32" s="1" t="str">
        <f>IFERROR(VLOOKUP(CONCATENATE(BH$1,BH32),'Formulario de Preguntas'!$C$10:$FN$185,3,FALSE),"")</f>
        <v/>
      </c>
      <c r="BJ32" s="1" t="str">
        <f>IFERROR(VLOOKUP(CONCATENATE(BH$1,BH32),'Formulario de Preguntas'!$C$10:$FN$185,4,FALSE),"")</f>
        <v/>
      </c>
      <c r="BL32" s="26">
        <f>IF($B32='Formulario de Respuestas'!$D31,'Formulario de Respuestas'!$Y31,"ES DIFERENTE")</f>
        <v>0</v>
      </c>
      <c r="BM32" s="1" t="str">
        <f>IFERROR(VLOOKUP(CONCATENATE(BL$1,BL32),'Formulario de Preguntas'!$C$10:$FN$185,3,FALSE),"")</f>
        <v/>
      </c>
      <c r="BN32" s="1" t="str">
        <f>IFERROR(VLOOKUP(CONCATENATE(BL$1,BL32),'Formulario de Preguntas'!$C$10:$FN$185,4,FALSE),"")</f>
        <v/>
      </c>
      <c r="BO32" s="26">
        <f>IF($B32='Formulario de Respuestas'!$D31,'Formulario de Respuestas'!$Z31,"ES DIFERENTE")</f>
        <v>0</v>
      </c>
      <c r="BP32" s="1" t="str">
        <f>IFERROR(VLOOKUP(CONCATENATE(BO$1,BO32),'Formulario de Preguntas'!$C$10:$FN$185,3,FALSE),"")</f>
        <v/>
      </c>
      <c r="BQ32" s="1" t="str">
        <f>IFERROR(VLOOKUP(CONCATENATE(BO$1,BO32),'Formulario de Preguntas'!$C$10:$FN$185,4,FALSE),"")</f>
        <v/>
      </c>
      <c r="BR32" s="26">
        <f>IF($B32='Formulario de Respuestas'!$D31,'Formulario de Respuestas'!$AA31,"ES DIFERENTE")</f>
        <v>0</v>
      </c>
      <c r="BS32" s="1" t="str">
        <f>IFERROR(VLOOKUP(CONCATENATE(BR$1,BR32),'Formulario de Preguntas'!$C$10:$FN$185,3,FALSE),"")</f>
        <v/>
      </c>
      <c r="BT32" s="1" t="str">
        <f>IFERROR(VLOOKUP(CONCATENATE(BR$1,BR32),'Formulario de Preguntas'!$C$10:$FN$185,4,FALSE),"")</f>
        <v/>
      </c>
      <c r="BU32" s="26">
        <f>IF($B32='Formulario de Respuestas'!$D31,'Formulario de Respuestas'!$AB31,"ES DIFERENTE")</f>
        <v>0</v>
      </c>
      <c r="BV32" s="1" t="str">
        <f>IFERROR(VLOOKUP(CONCATENATE(BU$1,BU32),'Formulario de Preguntas'!$C$10:$FN$185,3,FALSE),"")</f>
        <v/>
      </c>
      <c r="BW32" s="1" t="str">
        <f>IFERROR(VLOOKUP(CONCATENATE(BU$1,BU32),'Formulario de Preguntas'!$C$10:$FN$185,4,FALSE),"")</f>
        <v/>
      </c>
      <c r="BX32" s="26">
        <f>IF($B32='Formulario de Respuestas'!$D31,'Formulario de Respuestas'!$AC31,"ES DIFERENTE")</f>
        <v>0</v>
      </c>
      <c r="BY32" s="1" t="str">
        <f>IFERROR(VLOOKUP(CONCATENATE(BX$1,BX32),'Formulario de Preguntas'!$C$10:$FN$185,3,FALSE),"")</f>
        <v/>
      </c>
      <c r="BZ32" s="1" t="str">
        <f>IFERROR(VLOOKUP(CONCATENATE(BX$1,BX32),'Formulario de Preguntas'!$C$10:$FN$185,4,FALSE),"")</f>
        <v/>
      </c>
      <c r="CA32" s="26">
        <f>IF($B32='Formulario de Respuestas'!$D31,'Formulario de Respuestas'!$AD31,"ES DIFERENTE")</f>
        <v>0</v>
      </c>
      <c r="CB32" s="1" t="str">
        <f>IFERROR(VLOOKUP(CONCATENATE(CA$1,CA32),'Formulario de Preguntas'!$C$10:$FN$185,3,FALSE),"")</f>
        <v/>
      </c>
      <c r="CC32" s="1" t="str">
        <f>IFERROR(VLOOKUP(CONCATENATE(CA$1,CA32),'Formulario de Preguntas'!$C$10:$FN$185,4,FALSE),"")</f>
        <v/>
      </c>
      <c r="CD32" s="26">
        <f>IF($B32='Formulario de Respuestas'!$D31,'Formulario de Respuestas'!$AE31,"ES DIFERENTE")</f>
        <v>0</v>
      </c>
      <c r="CE32" s="1" t="str">
        <f>IFERROR(VLOOKUP(CONCATENATE(CD$1,CD32),'Formulario de Preguntas'!$C$10:$FN$185,3,FALSE),"")</f>
        <v/>
      </c>
      <c r="CF32" s="1" t="str">
        <f>IFERROR(VLOOKUP(CONCATENATE(CD$1,CD32),'Formulario de Preguntas'!$C$10:$FN$185,4,FALSE),"")</f>
        <v/>
      </c>
      <c r="CH32" s="1">
        <f t="shared" si="0"/>
        <v>0</v>
      </c>
      <c r="CI32" s="1">
        <f t="shared" si="1"/>
        <v>0.25</v>
      </c>
      <c r="CJ32" s="1">
        <f t="shared" si="3"/>
        <v>0</v>
      </c>
      <c r="CK32" s="1">
        <f>COUNTIF('Formulario de Respuestas'!$E31:$AE31,"A")</f>
        <v>0</v>
      </c>
      <c r="CL32" s="1">
        <f>COUNTIF('Formulario de Respuestas'!$E31:$AE31,"B")</f>
        <v>0</v>
      </c>
      <c r="CM32" s="1">
        <f>COUNTIF('Formulario de Respuestas'!$E31:$AE31,"C")</f>
        <v>0</v>
      </c>
      <c r="CN32" s="1">
        <f>COUNTIF('Formulario de Respuestas'!$E31:$AE31,"D")</f>
        <v>0</v>
      </c>
      <c r="CO32" s="1">
        <f>COUNTIF('Formulario de Respuestas'!$E31:$AE31,"E (RESPUESTA ANULADA)")</f>
        <v>0</v>
      </c>
    </row>
    <row r="33" spans="1:93" x14ac:dyDescent="0.25">
      <c r="A33" s="1">
        <f>'Formulario de Respuestas'!C32</f>
        <v>0</v>
      </c>
      <c r="B33" s="1">
        <f>'Formulario de Respuestas'!D32</f>
        <v>0</v>
      </c>
      <c r="C33" s="24">
        <f>IF($B33='Formulario de Respuestas'!$D32,'Formulario de Respuestas'!$E32,"ES DIFERENTE")</f>
        <v>0</v>
      </c>
      <c r="D33" s="15" t="str">
        <f>IFERROR(VLOOKUP(CONCATENATE(C$1,C33),'Formulario de Preguntas'!$C$2:$FN$185,3,FALSE),"")</f>
        <v/>
      </c>
      <c r="E33" s="1" t="str">
        <f>IFERROR(VLOOKUP(CONCATENATE(C$1,C33),'Formulario de Preguntas'!$C$2:$FN$185,4,FALSE),"")</f>
        <v/>
      </c>
      <c r="F33" s="24">
        <f>IF($B33='Formulario de Respuestas'!$D32,'Formulario de Respuestas'!$F32,"ES DIFERENTE")</f>
        <v>0</v>
      </c>
      <c r="G33" s="1" t="str">
        <f>IFERROR(VLOOKUP(CONCATENATE(F$1,F33),'Formulario de Preguntas'!$C$2:$FN$185,3,FALSE),"")</f>
        <v/>
      </c>
      <c r="H33" s="1" t="str">
        <f>IFERROR(VLOOKUP(CONCATENATE(F$1,F33),'Formulario de Preguntas'!$C$2:$FN$185,4,FALSE),"")</f>
        <v/>
      </c>
      <c r="I33" s="24">
        <f>IF($B33='Formulario de Respuestas'!$D32,'Formulario de Respuestas'!$G32,"ES DIFERENTE")</f>
        <v>0</v>
      </c>
      <c r="J33" s="1" t="str">
        <f>IFERROR(VLOOKUP(CONCATENATE(I$1,I33),'Formulario de Preguntas'!$C$10:$FN$185,3,FALSE),"")</f>
        <v/>
      </c>
      <c r="K33" s="1" t="str">
        <f>IFERROR(VLOOKUP(CONCATENATE(I$1,I33),'Formulario de Preguntas'!$C$10:$FN$185,4,FALSE),"")</f>
        <v/>
      </c>
      <c r="L33" s="24">
        <f>IF($B33='Formulario de Respuestas'!$D32,'Formulario de Respuestas'!$H32,"ES DIFERENTE")</f>
        <v>0</v>
      </c>
      <c r="M33" s="1" t="str">
        <f>IFERROR(VLOOKUP(CONCATENATE(L$1,L33),'Formulario de Preguntas'!$C$10:$FN$185,3,FALSE),"")</f>
        <v/>
      </c>
      <c r="N33" s="1" t="str">
        <f>IFERROR(VLOOKUP(CONCATENATE(L$1,L33),'Formulario de Preguntas'!$C$10:$FN$185,4,FALSE),"")</f>
        <v/>
      </c>
      <c r="O33" s="24">
        <f>IF($B33='Formulario de Respuestas'!$D32,'Formulario de Respuestas'!$I32,"ES DIFERENTE")</f>
        <v>0</v>
      </c>
      <c r="P33" s="1" t="str">
        <f>IFERROR(VLOOKUP(CONCATENATE(O$1,O33),'Formulario de Preguntas'!$C$10:$FN$185,3,FALSE),"")</f>
        <v/>
      </c>
      <c r="Q33" s="1" t="str">
        <f>IFERROR(VLOOKUP(CONCATENATE(O$1,O33),'Formulario de Preguntas'!$C$10:$FN$185,4,FALSE),"")</f>
        <v/>
      </c>
      <c r="R33" s="24">
        <f>IF($B33='Formulario de Respuestas'!$D32,'Formulario de Respuestas'!$J32,"ES DIFERENTE")</f>
        <v>0</v>
      </c>
      <c r="S33" s="1" t="str">
        <f>IFERROR(VLOOKUP(CONCATENATE(R$1,R33),'Formulario de Preguntas'!$C$10:$FN$185,3,FALSE),"")</f>
        <v/>
      </c>
      <c r="T33" s="1" t="str">
        <f>IFERROR(VLOOKUP(CONCATENATE(R$1,R33),'Formulario de Preguntas'!$C$10:$FN$185,4,FALSE),"")</f>
        <v/>
      </c>
      <c r="U33" s="24">
        <f>IF($B33='Formulario de Respuestas'!$D32,'Formulario de Respuestas'!$K32,"ES DIFERENTE")</f>
        <v>0</v>
      </c>
      <c r="V33" s="1" t="str">
        <f>IFERROR(VLOOKUP(CONCATENATE(U$1,U33),'Formulario de Preguntas'!$C$10:$FN$185,3,FALSE),"")</f>
        <v/>
      </c>
      <c r="W33" s="1" t="str">
        <f>IFERROR(VLOOKUP(CONCATENATE(U$1,U33),'Formulario de Preguntas'!$C$10:$FN$185,4,FALSE),"")</f>
        <v/>
      </c>
      <c r="X33" s="24">
        <f>IF($B33='Formulario de Respuestas'!$D32,'Formulario de Respuestas'!$L32,"ES DIFERENTE")</f>
        <v>0</v>
      </c>
      <c r="Y33" s="1" t="str">
        <f>IFERROR(VLOOKUP(CONCATENATE(X$1,X33),'Formulario de Preguntas'!$C$10:$FN$185,3,FALSE),"")</f>
        <v/>
      </c>
      <c r="Z33" s="1" t="str">
        <f>IFERROR(VLOOKUP(CONCATENATE(X$1,X33),'Formulario de Preguntas'!$C$10:$FN$185,4,FALSE),"")</f>
        <v/>
      </c>
      <c r="AA33" s="24">
        <f>IF($B33='Formulario de Respuestas'!$D32,'Formulario de Respuestas'!$M32,"ES DIFERENTE")</f>
        <v>0</v>
      </c>
      <c r="AB33" s="1" t="str">
        <f>IFERROR(VLOOKUP(CONCATENATE(AA$1,AA33),'Formulario de Preguntas'!$C$10:$FN$185,3,FALSE),"")</f>
        <v/>
      </c>
      <c r="AC33" s="1" t="str">
        <f>IFERROR(VLOOKUP(CONCATENATE(AA$1,AA33),'Formulario de Preguntas'!$C$10:$FN$185,4,FALSE),"")</f>
        <v/>
      </c>
      <c r="AD33" s="24">
        <f>IF($B33='Formulario de Respuestas'!$D32,'Formulario de Respuestas'!$N32,"ES DIFERENTE")</f>
        <v>0</v>
      </c>
      <c r="AE33" s="1" t="str">
        <f>IFERROR(VLOOKUP(CONCATENATE(AD$1,AD33),'Formulario de Preguntas'!$C$10:$FN$185,3,FALSE),"")</f>
        <v/>
      </c>
      <c r="AF33" s="1" t="str">
        <f>IFERROR(VLOOKUP(CONCATENATE(AD$1,AD33),'Formulario de Preguntas'!$C$10:$FN$185,4,FALSE),"")</f>
        <v/>
      </c>
      <c r="AG33" s="24">
        <f>IF($B33='Formulario de Respuestas'!$D32,'Formulario de Respuestas'!$O32,"ES DIFERENTE")</f>
        <v>0</v>
      </c>
      <c r="AH33" s="1" t="str">
        <f>IFERROR(VLOOKUP(CONCATENATE(AG$1,AG33),'Formulario de Preguntas'!$C$10:$FN$185,3,FALSE),"")</f>
        <v/>
      </c>
      <c r="AI33" s="1" t="str">
        <f>IFERROR(VLOOKUP(CONCATENATE(AG$1,AG33),'Formulario de Preguntas'!$C$10:$FN$185,4,FALSE),"")</f>
        <v/>
      </c>
      <c r="AJ33" s="24">
        <f>IF($B33='Formulario de Respuestas'!$D32,'Formulario de Respuestas'!$P32,"ES DIFERENTE")</f>
        <v>0</v>
      </c>
      <c r="AK33" s="1" t="str">
        <f>IFERROR(VLOOKUP(CONCATENATE(AJ$1,AJ33),'Formulario de Preguntas'!$C$10:$FN$185,3,FALSE),"")</f>
        <v/>
      </c>
      <c r="AL33" s="1" t="str">
        <f>IFERROR(VLOOKUP(CONCATENATE(AJ$1,AJ33),'Formulario de Preguntas'!$C$10:$FN$185,4,FALSE),"")</f>
        <v/>
      </c>
      <c r="AM33" s="24">
        <f>IF($B33='Formulario de Respuestas'!$D32,'Formulario de Respuestas'!$Q32,"ES DIFERENTE")</f>
        <v>0</v>
      </c>
      <c r="AN33" s="1" t="str">
        <f>IFERROR(VLOOKUP(CONCATENATE(AM$1,AM33),'Formulario de Preguntas'!$C$10:$FN$185,3,FALSE),"")</f>
        <v/>
      </c>
      <c r="AO33" s="1" t="str">
        <f>IFERROR(VLOOKUP(CONCATENATE(AM$1,AM33),'Formulario de Preguntas'!$C$10:$FN$185,4,FALSE),"")</f>
        <v/>
      </c>
      <c r="AP33" s="24">
        <f>IF($B33='Formulario de Respuestas'!$D32,'Formulario de Respuestas'!$R32,"ES DIFERENTE")</f>
        <v>0</v>
      </c>
      <c r="AQ33" s="1" t="str">
        <f>IFERROR(VLOOKUP(CONCATENATE(AP$1,AP33),'Formulario de Preguntas'!$C$10:$FN$185,3,FALSE),"")</f>
        <v/>
      </c>
      <c r="AR33" s="1" t="str">
        <f>IFERROR(VLOOKUP(CONCATENATE(AP$1,AP33),'Formulario de Preguntas'!$C$10:$FN$185,4,FALSE),"")</f>
        <v/>
      </c>
      <c r="AS33" s="24">
        <f>IF($B33='Formulario de Respuestas'!$D32,'Formulario de Respuestas'!$S32,"ES DIFERENTE")</f>
        <v>0</v>
      </c>
      <c r="AT33" s="1" t="str">
        <f>IFERROR(VLOOKUP(CONCATENATE(AS$1,AS33),'Formulario de Preguntas'!$C$10:$FN$185,3,FALSE),"")</f>
        <v/>
      </c>
      <c r="AU33" s="1" t="str">
        <f>IFERROR(VLOOKUP(CONCATENATE(AS$1,AS33),'Formulario de Preguntas'!$C$10:$FN$185,4,FALSE),"")</f>
        <v/>
      </c>
      <c r="AV33" s="24">
        <f>IF($B33='Formulario de Respuestas'!$D32,'Formulario de Respuestas'!$T32,"ES DIFERENTE")</f>
        <v>0</v>
      </c>
      <c r="AW33" s="1" t="str">
        <f>IFERROR(VLOOKUP(CONCATENATE(AV$1,AV33),'Formulario de Preguntas'!$C$10:$FN$185,3,FALSE),"")</f>
        <v/>
      </c>
      <c r="AX33" s="1" t="str">
        <f>IFERROR(VLOOKUP(CONCATENATE(AV$1,AV33),'Formulario de Preguntas'!$C$10:$FN$185,4,FALSE),"")</f>
        <v/>
      </c>
      <c r="AY33" s="24">
        <f>IF($B33='Formulario de Respuestas'!$D32,'Formulario de Respuestas'!$U32,"ES DIFERENTE")</f>
        <v>0</v>
      </c>
      <c r="AZ33" s="1" t="str">
        <f>IFERROR(VLOOKUP(CONCATENATE(AY$1,AY33),'Formulario de Preguntas'!$C$10:$FN$185,3,FALSE),"")</f>
        <v/>
      </c>
      <c r="BA33" s="1" t="str">
        <f>IFERROR(VLOOKUP(CONCATENATE(AY$1,AY33),'Formulario de Preguntas'!$C$10:$FN$185,4,FALSE),"")</f>
        <v/>
      </c>
      <c r="BB33" s="24">
        <f>IF($B33='Formulario de Respuestas'!$D32,'Formulario de Respuestas'!$V32,"ES DIFERENTE")</f>
        <v>0</v>
      </c>
      <c r="BC33" s="1" t="str">
        <f>IFERROR(VLOOKUP(CONCATENATE(BB$1,BB33),'Formulario de Preguntas'!$C$10:$FN$185,3,FALSE),"")</f>
        <v/>
      </c>
      <c r="BD33" s="1" t="str">
        <f>IFERROR(VLOOKUP(CONCATENATE(BB$1,BB33),'Formulario de Preguntas'!$C$10:$FN$185,4,FALSE),"")</f>
        <v/>
      </c>
      <c r="BE33" s="24">
        <f>IF($B33='Formulario de Respuestas'!$D32,'Formulario de Respuestas'!$W32,"ES DIFERENTE")</f>
        <v>0</v>
      </c>
      <c r="BF33" s="1" t="str">
        <f>IFERROR(VLOOKUP(CONCATENATE(BE$1,BE33),'Formulario de Preguntas'!$C$10:$FN$185,3,FALSE),"")</f>
        <v/>
      </c>
      <c r="BG33" s="1" t="str">
        <f>IFERROR(VLOOKUP(CONCATENATE(BE$1,BE33),'Formulario de Preguntas'!$C$10:$FN$185,4,FALSE),"")</f>
        <v/>
      </c>
      <c r="BH33" s="24">
        <f>IF($B33='Formulario de Respuestas'!$D32,'Formulario de Respuestas'!$X32,"ES DIFERENTE")</f>
        <v>0</v>
      </c>
      <c r="BI33" s="1" t="str">
        <f>IFERROR(VLOOKUP(CONCATENATE(BH$1,BH33),'Formulario de Preguntas'!$C$10:$FN$185,3,FALSE),"")</f>
        <v/>
      </c>
      <c r="BJ33" s="1" t="str">
        <f>IFERROR(VLOOKUP(CONCATENATE(BH$1,BH33),'Formulario de Preguntas'!$C$10:$FN$185,4,FALSE),"")</f>
        <v/>
      </c>
      <c r="BL33" s="26">
        <f>IF($B33='Formulario de Respuestas'!$D32,'Formulario de Respuestas'!$Y32,"ES DIFERENTE")</f>
        <v>0</v>
      </c>
      <c r="BM33" s="1" t="str">
        <f>IFERROR(VLOOKUP(CONCATENATE(BL$1,BL33),'Formulario de Preguntas'!$C$10:$FN$185,3,FALSE),"")</f>
        <v/>
      </c>
      <c r="BN33" s="1" t="str">
        <f>IFERROR(VLOOKUP(CONCATENATE(BL$1,BL33),'Formulario de Preguntas'!$C$10:$FN$185,4,FALSE),"")</f>
        <v/>
      </c>
      <c r="BO33" s="26">
        <f>IF($B33='Formulario de Respuestas'!$D32,'Formulario de Respuestas'!$Z32,"ES DIFERENTE")</f>
        <v>0</v>
      </c>
      <c r="BP33" s="1" t="str">
        <f>IFERROR(VLOOKUP(CONCATENATE(BO$1,BO33),'Formulario de Preguntas'!$C$10:$FN$185,3,FALSE),"")</f>
        <v/>
      </c>
      <c r="BQ33" s="1" t="str">
        <f>IFERROR(VLOOKUP(CONCATENATE(BO$1,BO33),'Formulario de Preguntas'!$C$10:$FN$185,4,FALSE),"")</f>
        <v/>
      </c>
      <c r="BR33" s="26">
        <f>IF($B33='Formulario de Respuestas'!$D32,'Formulario de Respuestas'!$AA32,"ES DIFERENTE")</f>
        <v>0</v>
      </c>
      <c r="BS33" s="1" t="str">
        <f>IFERROR(VLOOKUP(CONCATENATE(BR$1,BR33),'Formulario de Preguntas'!$C$10:$FN$185,3,FALSE),"")</f>
        <v/>
      </c>
      <c r="BT33" s="1" t="str">
        <f>IFERROR(VLOOKUP(CONCATENATE(BR$1,BR33),'Formulario de Preguntas'!$C$10:$FN$185,4,FALSE),"")</f>
        <v/>
      </c>
      <c r="BU33" s="26">
        <f>IF($B33='Formulario de Respuestas'!$D32,'Formulario de Respuestas'!$AB32,"ES DIFERENTE")</f>
        <v>0</v>
      </c>
      <c r="BV33" s="1" t="str">
        <f>IFERROR(VLOOKUP(CONCATENATE(BU$1,BU33),'Formulario de Preguntas'!$C$10:$FN$185,3,FALSE),"")</f>
        <v/>
      </c>
      <c r="BW33" s="1" t="str">
        <f>IFERROR(VLOOKUP(CONCATENATE(BU$1,BU33),'Formulario de Preguntas'!$C$10:$FN$185,4,FALSE),"")</f>
        <v/>
      </c>
      <c r="BX33" s="26">
        <f>IF($B33='Formulario de Respuestas'!$D32,'Formulario de Respuestas'!$AC32,"ES DIFERENTE")</f>
        <v>0</v>
      </c>
      <c r="BY33" s="1" t="str">
        <f>IFERROR(VLOOKUP(CONCATENATE(BX$1,BX33),'Formulario de Preguntas'!$C$10:$FN$185,3,FALSE),"")</f>
        <v/>
      </c>
      <c r="BZ33" s="1" t="str">
        <f>IFERROR(VLOOKUP(CONCATENATE(BX$1,BX33),'Formulario de Preguntas'!$C$10:$FN$185,4,FALSE),"")</f>
        <v/>
      </c>
      <c r="CA33" s="26">
        <f>IF($B33='Formulario de Respuestas'!$D32,'Formulario de Respuestas'!$AD32,"ES DIFERENTE")</f>
        <v>0</v>
      </c>
      <c r="CB33" s="1" t="str">
        <f>IFERROR(VLOOKUP(CONCATENATE(CA$1,CA33),'Formulario de Preguntas'!$C$10:$FN$185,3,FALSE),"")</f>
        <v/>
      </c>
      <c r="CC33" s="1" t="str">
        <f>IFERROR(VLOOKUP(CONCATENATE(CA$1,CA33),'Formulario de Preguntas'!$C$10:$FN$185,4,FALSE),"")</f>
        <v/>
      </c>
      <c r="CD33" s="26">
        <f>IF($B33='Formulario de Respuestas'!$D32,'Formulario de Respuestas'!$AE32,"ES DIFERENTE")</f>
        <v>0</v>
      </c>
      <c r="CE33" s="1" t="str">
        <f>IFERROR(VLOOKUP(CONCATENATE(CD$1,CD33),'Formulario de Preguntas'!$C$10:$FN$185,3,FALSE),"")</f>
        <v/>
      </c>
      <c r="CF33" s="1" t="str">
        <f>IFERROR(VLOOKUP(CONCATENATE(CD$1,CD33),'Formulario de Preguntas'!$C$10:$FN$185,4,FALSE),"")</f>
        <v/>
      </c>
      <c r="CH33" s="1">
        <f t="shared" si="0"/>
        <v>0</v>
      </c>
      <c r="CI33" s="1">
        <f t="shared" si="1"/>
        <v>0.25</v>
      </c>
      <c r="CJ33" s="1">
        <f t="shared" si="3"/>
        <v>0</v>
      </c>
      <c r="CK33" s="1">
        <f>COUNTIF('Formulario de Respuestas'!$E32:$AE32,"A")</f>
        <v>0</v>
      </c>
      <c r="CL33" s="1">
        <f>COUNTIF('Formulario de Respuestas'!$E32:$AE32,"B")</f>
        <v>0</v>
      </c>
      <c r="CM33" s="1">
        <f>COUNTIF('Formulario de Respuestas'!$E32:$AE32,"C")</f>
        <v>0</v>
      </c>
      <c r="CN33" s="1">
        <f>COUNTIF('Formulario de Respuestas'!$E32:$AE32,"D")</f>
        <v>0</v>
      </c>
      <c r="CO33" s="1">
        <f>COUNTIF('Formulario de Respuestas'!$E32:$AE32,"E (RESPUESTA ANULADA)")</f>
        <v>0</v>
      </c>
    </row>
    <row r="34" spans="1:93" x14ac:dyDescent="0.25">
      <c r="A34" s="1">
        <f>'Formulario de Respuestas'!C33</f>
        <v>0</v>
      </c>
      <c r="B34" s="1">
        <f>'Formulario de Respuestas'!D33</f>
        <v>0</v>
      </c>
      <c r="C34" s="24">
        <f>IF($B34='Formulario de Respuestas'!$D33,'Formulario de Respuestas'!$E33,"ES DIFERENTE")</f>
        <v>0</v>
      </c>
      <c r="D34" s="15" t="str">
        <f>IFERROR(VLOOKUP(CONCATENATE(C$1,C34),'Formulario de Preguntas'!$C$2:$FN$185,3,FALSE),"")</f>
        <v/>
      </c>
      <c r="E34" s="1" t="str">
        <f>IFERROR(VLOOKUP(CONCATENATE(C$1,C34),'Formulario de Preguntas'!$C$2:$FN$185,4,FALSE),"")</f>
        <v/>
      </c>
      <c r="F34" s="24">
        <f>IF($B34='Formulario de Respuestas'!$D33,'Formulario de Respuestas'!$F33,"ES DIFERENTE")</f>
        <v>0</v>
      </c>
      <c r="G34" s="1" t="str">
        <f>IFERROR(VLOOKUP(CONCATENATE(F$1,F34),'Formulario de Preguntas'!$C$2:$FN$185,3,FALSE),"")</f>
        <v/>
      </c>
      <c r="H34" s="1" t="str">
        <f>IFERROR(VLOOKUP(CONCATENATE(F$1,F34),'Formulario de Preguntas'!$C$2:$FN$185,4,FALSE),"")</f>
        <v/>
      </c>
      <c r="I34" s="24">
        <f>IF($B34='Formulario de Respuestas'!$D33,'Formulario de Respuestas'!$G33,"ES DIFERENTE")</f>
        <v>0</v>
      </c>
      <c r="J34" s="1" t="str">
        <f>IFERROR(VLOOKUP(CONCATENATE(I$1,I34),'Formulario de Preguntas'!$C$10:$FN$185,3,FALSE),"")</f>
        <v/>
      </c>
      <c r="K34" s="1" t="str">
        <f>IFERROR(VLOOKUP(CONCATENATE(I$1,I34),'Formulario de Preguntas'!$C$10:$FN$185,4,FALSE),"")</f>
        <v/>
      </c>
      <c r="L34" s="24">
        <f>IF($B34='Formulario de Respuestas'!$D33,'Formulario de Respuestas'!$H33,"ES DIFERENTE")</f>
        <v>0</v>
      </c>
      <c r="M34" s="1" t="str">
        <f>IFERROR(VLOOKUP(CONCATENATE(L$1,L34),'Formulario de Preguntas'!$C$10:$FN$185,3,FALSE),"")</f>
        <v/>
      </c>
      <c r="N34" s="1" t="str">
        <f>IFERROR(VLOOKUP(CONCATENATE(L$1,L34),'Formulario de Preguntas'!$C$10:$FN$185,4,FALSE),"")</f>
        <v/>
      </c>
      <c r="O34" s="24">
        <f>IF($B34='Formulario de Respuestas'!$D33,'Formulario de Respuestas'!$I33,"ES DIFERENTE")</f>
        <v>0</v>
      </c>
      <c r="P34" s="1" t="str">
        <f>IFERROR(VLOOKUP(CONCATENATE(O$1,O34),'Formulario de Preguntas'!$C$10:$FN$185,3,FALSE),"")</f>
        <v/>
      </c>
      <c r="Q34" s="1" t="str">
        <f>IFERROR(VLOOKUP(CONCATENATE(O$1,O34),'Formulario de Preguntas'!$C$10:$FN$185,4,FALSE),"")</f>
        <v/>
      </c>
      <c r="R34" s="24">
        <f>IF($B34='Formulario de Respuestas'!$D33,'Formulario de Respuestas'!$J33,"ES DIFERENTE")</f>
        <v>0</v>
      </c>
      <c r="S34" s="1" t="str">
        <f>IFERROR(VLOOKUP(CONCATENATE(R$1,R34),'Formulario de Preguntas'!$C$10:$FN$185,3,FALSE),"")</f>
        <v/>
      </c>
      <c r="T34" s="1" t="str">
        <f>IFERROR(VLOOKUP(CONCATENATE(R$1,R34),'Formulario de Preguntas'!$C$10:$FN$185,4,FALSE),"")</f>
        <v/>
      </c>
      <c r="U34" s="24">
        <f>IF($B34='Formulario de Respuestas'!$D33,'Formulario de Respuestas'!$K33,"ES DIFERENTE")</f>
        <v>0</v>
      </c>
      <c r="V34" s="1" t="str">
        <f>IFERROR(VLOOKUP(CONCATENATE(U$1,U34),'Formulario de Preguntas'!$C$10:$FN$185,3,FALSE),"")</f>
        <v/>
      </c>
      <c r="W34" s="1" t="str">
        <f>IFERROR(VLOOKUP(CONCATENATE(U$1,U34),'Formulario de Preguntas'!$C$10:$FN$185,4,FALSE),"")</f>
        <v/>
      </c>
      <c r="X34" s="24">
        <f>IF($B34='Formulario de Respuestas'!$D33,'Formulario de Respuestas'!$L33,"ES DIFERENTE")</f>
        <v>0</v>
      </c>
      <c r="Y34" s="1" t="str">
        <f>IFERROR(VLOOKUP(CONCATENATE(X$1,X34),'Formulario de Preguntas'!$C$10:$FN$185,3,FALSE),"")</f>
        <v/>
      </c>
      <c r="Z34" s="1" t="str">
        <f>IFERROR(VLOOKUP(CONCATENATE(X$1,X34),'Formulario de Preguntas'!$C$10:$FN$185,4,FALSE),"")</f>
        <v/>
      </c>
      <c r="AA34" s="24">
        <f>IF($B34='Formulario de Respuestas'!$D33,'Formulario de Respuestas'!$M33,"ES DIFERENTE")</f>
        <v>0</v>
      </c>
      <c r="AB34" s="1" t="str">
        <f>IFERROR(VLOOKUP(CONCATENATE(AA$1,AA34),'Formulario de Preguntas'!$C$10:$FN$185,3,FALSE),"")</f>
        <v/>
      </c>
      <c r="AC34" s="1" t="str">
        <f>IFERROR(VLOOKUP(CONCATENATE(AA$1,AA34),'Formulario de Preguntas'!$C$10:$FN$185,4,FALSE),"")</f>
        <v/>
      </c>
      <c r="AD34" s="24">
        <f>IF($B34='Formulario de Respuestas'!$D33,'Formulario de Respuestas'!$N33,"ES DIFERENTE")</f>
        <v>0</v>
      </c>
      <c r="AE34" s="1" t="str">
        <f>IFERROR(VLOOKUP(CONCATENATE(AD$1,AD34),'Formulario de Preguntas'!$C$10:$FN$185,3,FALSE),"")</f>
        <v/>
      </c>
      <c r="AF34" s="1" t="str">
        <f>IFERROR(VLOOKUP(CONCATENATE(AD$1,AD34),'Formulario de Preguntas'!$C$10:$FN$185,4,FALSE),"")</f>
        <v/>
      </c>
      <c r="AG34" s="24">
        <f>IF($B34='Formulario de Respuestas'!$D33,'Formulario de Respuestas'!$O33,"ES DIFERENTE")</f>
        <v>0</v>
      </c>
      <c r="AH34" s="1" t="str">
        <f>IFERROR(VLOOKUP(CONCATENATE(AG$1,AG34),'Formulario de Preguntas'!$C$10:$FN$185,3,FALSE),"")</f>
        <v/>
      </c>
      <c r="AI34" s="1" t="str">
        <f>IFERROR(VLOOKUP(CONCATENATE(AG$1,AG34),'Formulario de Preguntas'!$C$10:$FN$185,4,FALSE),"")</f>
        <v/>
      </c>
      <c r="AJ34" s="24">
        <f>IF($B34='Formulario de Respuestas'!$D33,'Formulario de Respuestas'!$P33,"ES DIFERENTE")</f>
        <v>0</v>
      </c>
      <c r="AK34" s="1" t="str">
        <f>IFERROR(VLOOKUP(CONCATENATE(AJ$1,AJ34),'Formulario de Preguntas'!$C$10:$FN$185,3,FALSE),"")</f>
        <v/>
      </c>
      <c r="AL34" s="1" t="str">
        <f>IFERROR(VLOOKUP(CONCATENATE(AJ$1,AJ34),'Formulario de Preguntas'!$C$10:$FN$185,4,FALSE),"")</f>
        <v/>
      </c>
      <c r="AM34" s="24">
        <f>IF($B34='Formulario de Respuestas'!$D33,'Formulario de Respuestas'!$Q33,"ES DIFERENTE")</f>
        <v>0</v>
      </c>
      <c r="AN34" s="1" t="str">
        <f>IFERROR(VLOOKUP(CONCATENATE(AM$1,AM34),'Formulario de Preguntas'!$C$10:$FN$185,3,FALSE),"")</f>
        <v/>
      </c>
      <c r="AO34" s="1" t="str">
        <f>IFERROR(VLOOKUP(CONCATENATE(AM$1,AM34),'Formulario de Preguntas'!$C$10:$FN$185,4,FALSE),"")</f>
        <v/>
      </c>
      <c r="AP34" s="24">
        <f>IF($B34='Formulario de Respuestas'!$D33,'Formulario de Respuestas'!$R33,"ES DIFERENTE")</f>
        <v>0</v>
      </c>
      <c r="AQ34" s="1" t="str">
        <f>IFERROR(VLOOKUP(CONCATENATE(AP$1,AP34),'Formulario de Preguntas'!$C$10:$FN$185,3,FALSE),"")</f>
        <v/>
      </c>
      <c r="AR34" s="1" t="str">
        <f>IFERROR(VLOOKUP(CONCATENATE(AP$1,AP34),'Formulario de Preguntas'!$C$10:$FN$185,4,FALSE),"")</f>
        <v/>
      </c>
      <c r="AS34" s="24">
        <f>IF($B34='Formulario de Respuestas'!$D33,'Formulario de Respuestas'!$S33,"ES DIFERENTE")</f>
        <v>0</v>
      </c>
      <c r="AT34" s="1" t="str">
        <f>IFERROR(VLOOKUP(CONCATENATE(AS$1,AS34),'Formulario de Preguntas'!$C$10:$FN$185,3,FALSE),"")</f>
        <v/>
      </c>
      <c r="AU34" s="1" t="str">
        <f>IFERROR(VLOOKUP(CONCATENATE(AS$1,AS34),'Formulario de Preguntas'!$C$10:$FN$185,4,FALSE),"")</f>
        <v/>
      </c>
      <c r="AV34" s="24">
        <f>IF($B34='Formulario de Respuestas'!$D33,'Formulario de Respuestas'!$T33,"ES DIFERENTE")</f>
        <v>0</v>
      </c>
      <c r="AW34" s="1" t="str">
        <f>IFERROR(VLOOKUP(CONCATENATE(AV$1,AV34),'Formulario de Preguntas'!$C$10:$FN$185,3,FALSE),"")</f>
        <v/>
      </c>
      <c r="AX34" s="1" t="str">
        <f>IFERROR(VLOOKUP(CONCATENATE(AV$1,AV34),'Formulario de Preguntas'!$C$10:$FN$185,4,FALSE),"")</f>
        <v/>
      </c>
      <c r="AY34" s="24">
        <f>IF($B34='Formulario de Respuestas'!$D33,'Formulario de Respuestas'!$U33,"ES DIFERENTE")</f>
        <v>0</v>
      </c>
      <c r="AZ34" s="1" t="str">
        <f>IFERROR(VLOOKUP(CONCATENATE(AY$1,AY34),'Formulario de Preguntas'!$C$10:$FN$185,3,FALSE),"")</f>
        <v/>
      </c>
      <c r="BA34" s="1" t="str">
        <f>IFERROR(VLOOKUP(CONCATENATE(AY$1,AY34),'Formulario de Preguntas'!$C$10:$FN$185,4,FALSE),"")</f>
        <v/>
      </c>
      <c r="BB34" s="24">
        <f>IF($B34='Formulario de Respuestas'!$D33,'Formulario de Respuestas'!$V33,"ES DIFERENTE")</f>
        <v>0</v>
      </c>
      <c r="BC34" s="1" t="str">
        <f>IFERROR(VLOOKUP(CONCATENATE(BB$1,BB34),'Formulario de Preguntas'!$C$10:$FN$185,3,FALSE),"")</f>
        <v/>
      </c>
      <c r="BD34" s="1" t="str">
        <f>IFERROR(VLOOKUP(CONCATENATE(BB$1,BB34),'Formulario de Preguntas'!$C$10:$FN$185,4,FALSE),"")</f>
        <v/>
      </c>
      <c r="BE34" s="24">
        <f>IF($B34='Formulario de Respuestas'!$D33,'Formulario de Respuestas'!$W33,"ES DIFERENTE")</f>
        <v>0</v>
      </c>
      <c r="BF34" s="1" t="str">
        <f>IFERROR(VLOOKUP(CONCATENATE(BE$1,BE34),'Formulario de Preguntas'!$C$10:$FN$185,3,FALSE),"")</f>
        <v/>
      </c>
      <c r="BG34" s="1" t="str">
        <f>IFERROR(VLOOKUP(CONCATENATE(BE$1,BE34),'Formulario de Preguntas'!$C$10:$FN$185,4,FALSE),"")</f>
        <v/>
      </c>
      <c r="BH34" s="24">
        <f>IF($B34='Formulario de Respuestas'!$D33,'Formulario de Respuestas'!$X33,"ES DIFERENTE")</f>
        <v>0</v>
      </c>
      <c r="BI34" s="1" t="str">
        <f>IFERROR(VLOOKUP(CONCATENATE(BH$1,BH34),'Formulario de Preguntas'!$C$10:$FN$185,3,FALSE),"")</f>
        <v/>
      </c>
      <c r="BJ34" s="1" t="str">
        <f>IFERROR(VLOOKUP(CONCATENATE(BH$1,BH34),'Formulario de Preguntas'!$C$10:$FN$185,4,FALSE),"")</f>
        <v/>
      </c>
      <c r="BL34" s="26">
        <f>IF($B34='Formulario de Respuestas'!$D33,'Formulario de Respuestas'!$Y33,"ES DIFERENTE")</f>
        <v>0</v>
      </c>
      <c r="BM34" s="1" t="str">
        <f>IFERROR(VLOOKUP(CONCATENATE(BL$1,BL34),'Formulario de Preguntas'!$C$10:$FN$185,3,FALSE),"")</f>
        <v/>
      </c>
      <c r="BN34" s="1" t="str">
        <f>IFERROR(VLOOKUP(CONCATENATE(BL$1,BL34),'Formulario de Preguntas'!$C$10:$FN$185,4,FALSE),"")</f>
        <v/>
      </c>
      <c r="BO34" s="26">
        <f>IF($B34='Formulario de Respuestas'!$D33,'Formulario de Respuestas'!$Z33,"ES DIFERENTE")</f>
        <v>0</v>
      </c>
      <c r="BP34" s="1" t="str">
        <f>IFERROR(VLOOKUP(CONCATENATE(BO$1,BO34),'Formulario de Preguntas'!$C$10:$FN$185,3,FALSE),"")</f>
        <v/>
      </c>
      <c r="BQ34" s="1" t="str">
        <f>IFERROR(VLOOKUP(CONCATENATE(BO$1,BO34),'Formulario de Preguntas'!$C$10:$FN$185,4,FALSE),"")</f>
        <v/>
      </c>
      <c r="BR34" s="26">
        <f>IF($B34='Formulario de Respuestas'!$D33,'Formulario de Respuestas'!$AA33,"ES DIFERENTE")</f>
        <v>0</v>
      </c>
      <c r="BS34" s="1" t="str">
        <f>IFERROR(VLOOKUP(CONCATENATE(BR$1,BR34),'Formulario de Preguntas'!$C$10:$FN$185,3,FALSE),"")</f>
        <v/>
      </c>
      <c r="BT34" s="1" t="str">
        <f>IFERROR(VLOOKUP(CONCATENATE(BR$1,BR34),'Formulario de Preguntas'!$C$10:$FN$185,4,FALSE),"")</f>
        <v/>
      </c>
      <c r="BU34" s="26">
        <f>IF($B34='Formulario de Respuestas'!$D33,'Formulario de Respuestas'!$AB33,"ES DIFERENTE")</f>
        <v>0</v>
      </c>
      <c r="BV34" s="1" t="str">
        <f>IFERROR(VLOOKUP(CONCATENATE(BU$1,BU34),'Formulario de Preguntas'!$C$10:$FN$185,3,FALSE),"")</f>
        <v/>
      </c>
      <c r="BW34" s="1" t="str">
        <f>IFERROR(VLOOKUP(CONCATENATE(BU$1,BU34),'Formulario de Preguntas'!$C$10:$FN$185,4,FALSE),"")</f>
        <v/>
      </c>
      <c r="BX34" s="26">
        <f>IF($B34='Formulario de Respuestas'!$D33,'Formulario de Respuestas'!$AC33,"ES DIFERENTE")</f>
        <v>0</v>
      </c>
      <c r="BY34" s="1" t="str">
        <f>IFERROR(VLOOKUP(CONCATENATE(BX$1,BX34),'Formulario de Preguntas'!$C$10:$FN$185,3,FALSE),"")</f>
        <v/>
      </c>
      <c r="BZ34" s="1" t="str">
        <f>IFERROR(VLOOKUP(CONCATENATE(BX$1,BX34),'Formulario de Preguntas'!$C$10:$FN$185,4,FALSE),"")</f>
        <v/>
      </c>
      <c r="CA34" s="26">
        <f>IF($B34='Formulario de Respuestas'!$D33,'Formulario de Respuestas'!$AD33,"ES DIFERENTE")</f>
        <v>0</v>
      </c>
      <c r="CB34" s="1" t="str">
        <f>IFERROR(VLOOKUP(CONCATENATE(CA$1,CA34),'Formulario de Preguntas'!$C$10:$FN$185,3,FALSE),"")</f>
        <v/>
      </c>
      <c r="CC34" s="1" t="str">
        <f>IFERROR(VLOOKUP(CONCATENATE(CA$1,CA34),'Formulario de Preguntas'!$C$10:$FN$185,4,FALSE),"")</f>
        <v/>
      </c>
      <c r="CD34" s="26">
        <f>IF($B34='Formulario de Respuestas'!$D33,'Formulario de Respuestas'!$AE33,"ES DIFERENTE")</f>
        <v>0</v>
      </c>
      <c r="CE34" s="1" t="str">
        <f>IFERROR(VLOOKUP(CONCATENATE(CD$1,CD34),'Formulario de Preguntas'!$C$10:$FN$185,3,FALSE),"")</f>
        <v/>
      </c>
      <c r="CF34" s="1" t="str">
        <f>IFERROR(VLOOKUP(CONCATENATE(CD$1,CD34),'Formulario de Preguntas'!$C$10:$FN$185,4,FALSE),"")</f>
        <v/>
      </c>
      <c r="CH34" s="1">
        <f t="shared" si="0"/>
        <v>0</v>
      </c>
      <c r="CI34" s="1">
        <f t="shared" si="1"/>
        <v>0.25</v>
      </c>
      <c r="CJ34" s="1">
        <f t="shared" si="3"/>
        <v>0</v>
      </c>
      <c r="CK34" s="1">
        <f>COUNTIF('Formulario de Respuestas'!$E33:$AE33,"A")</f>
        <v>0</v>
      </c>
      <c r="CL34" s="1">
        <f>COUNTIF('Formulario de Respuestas'!$E33:$AE33,"B")</f>
        <v>0</v>
      </c>
      <c r="CM34" s="1">
        <f>COUNTIF('Formulario de Respuestas'!$E33:$AE33,"C")</f>
        <v>0</v>
      </c>
      <c r="CN34" s="1">
        <f>COUNTIF('Formulario de Respuestas'!$E33:$AE33,"D")</f>
        <v>0</v>
      </c>
      <c r="CO34" s="1">
        <f>COUNTIF('Formulario de Respuestas'!$E33:$AE33,"E (RESPUESTA ANULADA)")</f>
        <v>0</v>
      </c>
    </row>
    <row r="35" spans="1:93" x14ac:dyDescent="0.25">
      <c r="A35" s="1">
        <f>'Formulario de Respuestas'!C34</f>
        <v>0</v>
      </c>
      <c r="B35" s="1">
        <f>'Formulario de Respuestas'!D34</f>
        <v>0</v>
      </c>
      <c r="C35" s="24">
        <f>IF($B35='Formulario de Respuestas'!$D34,'Formulario de Respuestas'!$E34,"ES DIFERENTE")</f>
        <v>0</v>
      </c>
      <c r="D35" s="15" t="str">
        <f>IFERROR(VLOOKUP(CONCATENATE(C$1,C35),'Formulario de Preguntas'!$C$2:$FN$185,3,FALSE),"")</f>
        <v/>
      </c>
      <c r="E35" s="1" t="str">
        <f>IFERROR(VLOOKUP(CONCATENATE(C$1,C35),'Formulario de Preguntas'!$C$2:$FN$185,4,FALSE),"")</f>
        <v/>
      </c>
      <c r="F35" s="24">
        <f>IF($B35='Formulario de Respuestas'!$D34,'Formulario de Respuestas'!$F34,"ES DIFERENTE")</f>
        <v>0</v>
      </c>
      <c r="G35" s="1" t="str">
        <f>IFERROR(VLOOKUP(CONCATENATE(F$1,F35),'Formulario de Preguntas'!$C$2:$FN$185,3,FALSE),"")</f>
        <v/>
      </c>
      <c r="H35" s="1" t="str">
        <f>IFERROR(VLOOKUP(CONCATENATE(F$1,F35),'Formulario de Preguntas'!$C$2:$FN$185,4,FALSE),"")</f>
        <v/>
      </c>
      <c r="I35" s="24">
        <f>IF($B35='Formulario de Respuestas'!$D34,'Formulario de Respuestas'!$G34,"ES DIFERENTE")</f>
        <v>0</v>
      </c>
      <c r="J35" s="1" t="str">
        <f>IFERROR(VLOOKUP(CONCATENATE(I$1,I35),'Formulario de Preguntas'!$C$10:$FN$185,3,FALSE),"")</f>
        <v/>
      </c>
      <c r="K35" s="1" t="str">
        <f>IFERROR(VLOOKUP(CONCATENATE(I$1,I35),'Formulario de Preguntas'!$C$10:$FN$185,4,FALSE),"")</f>
        <v/>
      </c>
      <c r="L35" s="24">
        <f>IF($B35='Formulario de Respuestas'!$D34,'Formulario de Respuestas'!$H34,"ES DIFERENTE")</f>
        <v>0</v>
      </c>
      <c r="M35" s="1" t="str">
        <f>IFERROR(VLOOKUP(CONCATENATE(L$1,L35),'Formulario de Preguntas'!$C$10:$FN$185,3,FALSE),"")</f>
        <v/>
      </c>
      <c r="N35" s="1" t="str">
        <f>IFERROR(VLOOKUP(CONCATENATE(L$1,L35),'Formulario de Preguntas'!$C$10:$FN$185,4,FALSE),"")</f>
        <v/>
      </c>
      <c r="O35" s="24">
        <f>IF($B35='Formulario de Respuestas'!$D34,'Formulario de Respuestas'!$I34,"ES DIFERENTE")</f>
        <v>0</v>
      </c>
      <c r="P35" s="1" t="str">
        <f>IFERROR(VLOOKUP(CONCATENATE(O$1,O35),'Formulario de Preguntas'!$C$10:$FN$185,3,FALSE),"")</f>
        <v/>
      </c>
      <c r="Q35" s="1" t="str">
        <f>IFERROR(VLOOKUP(CONCATENATE(O$1,O35),'Formulario de Preguntas'!$C$10:$FN$185,4,FALSE),"")</f>
        <v/>
      </c>
      <c r="R35" s="24">
        <f>IF($B35='Formulario de Respuestas'!$D34,'Formulario de Respuestas'!$J34,"ES DIFERENTE")</f>
        <v>0</v>
      </c>
      <c r="S35" s="1" t="str">
        <f>IFERROR(VLOOKUP(CONCATENATE(R$1,R35),'Formulario de Preguntas'!$C$10:$FN$185,3,FALSE),"")</f>
        <v/>
      </c>
      <c r="T35" s="1" t="str">
        <f>IFERROR(VLOOKUP(CONCATENATE(R$1,R35),'Formulario de Preguntas'!$C$10:$FN$185,4,FALSE),"")</f>
        <v/>
      </c>
      <c r="U35" s="24">
        <f>IF($B35='Formulario de Respuestas'!$D34,'Formulario de Respuestas'!$K34,"ES DIFERENTE")</f>
        <v>0</v>
      </c>
      <c r="V35" s="1" t="str">
        <f>IFERROR(VLOOKUP(CONCATENATE(U$1,U35),'Formulario de Preguntas'!$C$10:$FN$185,3,FALSE),"")</f>
        <v/>
      </c>
      <c r="W35" s="1" t="str">
        <f>IFERROR(VLOOKUP(CONCATENATE(U$1,U35),'Formulario de Preguntas'!$C$10:$FN$185,4,FALSE),"")</f>
        <v/>
      </c>
      <c r="X35" s="24">
        <f>IF($B35='Formulario de Respuestas'!$D34,'Formulario de Respuestas'!$L34,"ES DIFERENTE")</f>
        <v>0</v>
      </c>
      <c r="Y35" s="1" t="str">
        <f>IFERROR(VLOOKUP(CONCATENATE(X$1,X35),'Formulario de Preguntas'!$C$10:$FN$185,3,FALSE),"")</f>
        <v/>
      </c>
      <c r="Z35" s="1" t="str">
        <f>IFERROR(VLOOKUP(CONCATENATE(X$1,X35),'Formulario de Preguntas'!$C$10:$FN$185,4,FALSE),"")</f>
        <v/>
      </c>
      <c r="AA35" s="24">
        <f>IF($B35='Formulario de Respuestas'!$D34,'Formulario de Respuestas'!$M34,"ES DIFERENTE")</f>
        <v>0</v>
      </c>
      <c r="AB35" s="1" t="str">
        <f>IFERROR(VLOOKUP(CONCATENATE(AA$1,AA35),'Formulario de Preguntas'!$C$10:$FN$185,3,FALSE),"")</f>
        <v/>
      </c>
      <c r="AC35" s="1" t="str">
        <f>IFERROR(VLOOKUP(CONCATENATE(AA$1,AA35),'Formulario de Preguntas'!$C$10:$FN$185,4,FALSE),"")</f>
        <v/>
      </c>
      <c r="AD35" s="24">
        <f>IF($B35='Formulario de Respuestas'!$D34,'Formulario de Respuestas'!$N34,"ES DIFERENTE")</f>
        <v>0</v>
      </c>
      <c r="AE35" s="1" t="str">
        <f>IFERROR(VLOOKUP(CONCATENATE(AD$1,AD35),'Formulario de Preguntas'!$C$10:$FN$185,3,FALSE),"")</f>
        <v/>
      </c>
      <c r="AF35" s="1" t="str">
        <f>IFERROR(VLOOKUP(CONCATENATE(AD$1,AD35),'Formulario de Preguntas'!$C$10:$FN$185,4,FALSE),"")</f>
        <v/>
      </c>
      <c r="AG35" s="24">
        <f>IF($B35='Formulario de Respuestas'!$D34,'Formulario de Respuestas'!$O34,"ES DIFERENTE")</f>
        <v>0</v>
      </c>
      <c r="AH35" s="1" t="str">
        <f>IFERROR(VLOOKUP(CONCATENATE(AG$1,AG35),'Formulario de Preguntas'!$C$10:$FN$185,3,FALSE),"")</f>
        <v/>
      </c>
      <c r="AI35" s="1" t="str">
        <f>IFERROR(VLOOKUP(CONCATENATE(AG$1,AG35),'Formulario de Preguntas'!$C$10:$FN$185,4,FALSE),"")</f>
        <v/>
      </c>
      <c r="AJ35" s="24">
        <f>IF($B35='Formulario de Respuestas'!$D34,'Formulario de Respuestas'!$P34,"ES DIFERENTE")</f>
        <v>0</v>
      </c>
      <c r="AK35" s="1" t="str">
        <f>IFERROR(VLOOKUP(CONCATENATE(AJ$1,AJ35),'Formulario de Preguntas'!$C$10:$FN$185,3,FALSE),"")</f>
        <v/>
      </c>
      <c r="AL35" s="1" t="str">
        <f>IFERROR(VLOOKUP(CONCATENATE(AJ$1,AJ35),'Formulario de Preguntas'!$C$10:$FN$185,4,FALSE),"")</f>
        <v/>
      </c>
      <c r="AM35" s="24">
        <f>IF($B35='Formulario de Respuestas'!$D34,'Formulario de Respuestas'!$Q34,"ES DIFERENTE")</f>
        <v>0</v>
      </c>
      <c r="AN35" s="1" t="str">
        <f>IFERROR(VLOOKUP(CONCATENATE(AM$1,AM35),'Formulario de Preguntas'!$C$10:$FN$185,3,FALSE),"")</f>
        <v/>
      </c>
      <c r="AO35" s="1" t="str">
        <f>IFERROR(VLOOKUP(CONCATENATE(AM$1,AM35),'Formulario de Preguntas'!$C$10:$FN$185,4,FALSE),"")</f>
        <v/>
      </c>
      <c r="AP35" s="24">
        <f>IF($B35='Formulario de Respuestas'!$D34,'Formulario de Respuestas'!$R34,"ES DIFERENTE")</f>
        <v>0</v>
      </c>
      <c r="AQ35" s="1" t="str">
        <f>IFERROR(VLOOKUP(CONCATENATE(AP$1,AP35),'Formulario de Preguntas'!$C$10:$FN$185,3,FALSE),"")</f>
        <v/>
      </c>
      <c r="AR35" s="1" t="str">
        <f>IFERROR(VLOOKUP(CONCATENATE(AP$1,AP35),'Formulario de Preguntas'!$C$10:$FN$185,4,FALSE),"")</f>
        <v/>
      </c>
      <c r="AS35" s="24">
        <f>IF($B35='Formulario de Respuestas'!$D34,'Formulario de Respuestas'!$S34,"ES DIFERENTE")</f>
        <v>0</v>
      </c>
      <c r="AT35" s="1" t="str">
        <f>IFERROR(VLOOKUP(CONCATENATE(AS$1,AS35),'Formulario de Preguntas'!$C$10:$FN$185,3,FALSE),"")</f>
        <v/>
      </c>
      <c r="AU35" s="1" t="str">
        <f>IFERROR(VLOOKUP(CONCATENATE(AS$1,AS35),'Formulario de Preguntas'!$C$10:$FN$185,4,FALSE),"")</f>
        <v/>
      </c>
      <c r="AV35" s="24">
        <f>IF($B35='Formulario de Respuestas'!$D34,'Formulario de Respuestas'!$T34,"ES DIFERENTE")</f>
        <v>0</v>
      </c>
      <c r="AW35" s="1" t="str">
        <f>IFERROR(VLOOKUP(CONCATENATE(AV$1,AV35),'Formulario de Preguntas'!$C$10:$FN$185,3,FALSE),"")</f>
        <v/>
      </c>
      <c r="AX35" s="1" t="str">
        <f>IFERROR(VLOOKUP(CONCATENATE(AV$1,AV35),'Formulario de Preguntas'!$C$10:$FN$185,4,FALSE),"")</f>
        <v/>
      </c>
      <c r="AY35" s="24">
        <f>IF($B35='Formulario de Respuestas'!$D34,'Formulario de Respuestas'!$U34,"ES DIFERENTE")</f>
        <v>0</v>
      </c>
      <c r="AZ35" s="1" t="str">
        <f>IFERROR(VLOOKUP(CONCATENATE(AY$1,AY35),'Formulario de Preguntas'!$C$10:$FN$185,3,FALSE),"")</f>
        <v/>
      </c>
      <c r="BA35" s="1" t="str">
        <f>IFERROR(VLOOKUP(CONCATENATE(AY$1,AY35),'Formulario de Preguntas'!$C$10:$FN$185,4,FALSE),"")</f>
        <v/>
      </c>
      <c r="BB35" s="24">
        <f>IF($B35='Formulario de Respuestas'!$D34,'Formulario de Respuestas'!$V34,"ES DIFERENTE")</f>
        <v>0</v>
      </c>
      <c r="BC35" s="1" t="str">
        <f>IFERROR(VLOOKUP(CONCATENATE(BB$1,BB35),'Formulario de Preguntas'!$C$10:$FN$185,3,FALSE),"")</f>
        <v/>
      </c>
      <c r="BD35" s="1" t="str">
        <f>IFERROR(VLOOKUP(CONCATENATE(BB$1,BB35),'Formulario de Preguntas'!$C$10:$FN$185,4,FALSE),"")</f>
        <v/>
      </c>
      <c r="BE35" s="24">
        <f>IF($B35='Formulario de Respuestas'!$D34,'Formulario de Respuestas'!$W34,"ES DIFERENTE")</f>
        <v>0</v>
      </c>
      <c r="BF35" s="1" t="str">
        <f>IFERROR(VLOOKUP(CONCATENATE(BE$1,BE35),'Formulario de Preguntas'!$C$10:$FN$185,3,FALSE),"")</f>
        <v/>
      </c>
      <c r="BG35" s="1" t="str">
        <f>IFERROR(VLOOKUP(CONCATENATE(BE$1,BE35),'Formulario de Preguntas'!$C$10:$FN$185,4,FALSE),"")</f>
        <v/>
      </c>
      <c r="BH35" s="24">
        <f>IF($B35='Formulario de Respuestas'!$D34,'Formulario de Respuestas'!$X34,"ES DIFERENTE")</f>
        <v>0</v>
      </c>
      <c r="BI35" s="1" t="str">
        <f>IFERROR(VLOOKUP(CONCATENATE(BH$1,BH35),'Formulario de Preguntas'!$C$10:$FN$185,3,FALSE),"")</f>
        <v/>
      </c>
      <c r="BJ35" s="1" t="str">
        <f>IFERROR(VLOOKUP(CONCATENATE(BH$1,BH35),'Formulario de Preguntas'!$C$10:$FN$185,4,FALSE),"")</f>
        <v/>
      </c>
      <c r="BL35" s="26">
        <f>IF($B35='Formulario de Respuestas'!$D34,'Formulario de Respuestas'!$Y34,"ES DIFERENTE")</f>
        <v>0</v>
      </c>
      <c r="BM35" s="1" t="str">
        <f>IFERROR(VLOOKUP(CONCATENATE(BL$1,BL35),'Formulario de Preguntas'!$C$10:$FN$185,3,FALSE),"")</f>
        <v/>
      </c>
      <c r="BN35" s="1" t="str">
        <f>IFERROR(VLOOKUP(CONCATENATE(BL$1,BL35),'Formulario de Preguntas'!$C$10:$FN$185,4,FALSE),"")</f>
        <v/>
      </c>
      <c r="BO35" s="26">
        <f>IF($B35='Formulario de Respuestas'!$D34,'Formulario de Respuestas'!$Z34,"ES DIFERENTE")</f>
        <v>0</v>
      </c>
      <c r="BP35" s="1" t="str">
        <f>IFERROR(VLOOKUP(CONCATENATE(BO$1,BO35),'Formulario de Preguntas'!$C$10:$FN$185,3,FALSE),"")</f>
        <v/>
      </c>
      <c r="BQ35" s="1" t="str">
        <f>IFERROR(VLOOKUP(CONCATENATE(BO$1,BO35),'Formulario de Preguntas'!$C$10:$FN$185,4,FALSE),"")</f>
        <v/>
      </c>
      <c r="BR35" s="26">
        <f>IF($B35='Formulario de Respuestas'!$D34,'Formulario de Respuestas'!$AA34,"ES DIFERENTE")</f>
        <v>0</v>
      </c>
      <c r="BS35" s="1" t="str">
        <f>IFERROR(VLOOKUP(CONCATENATE(BR$1,BR35),'Formulario de Preguntas'!$C$10:$FN$185,3,FALSE),"")</f>
        <v/>
      </c>
      <c r="BT35" s="1" t="str">
        <f>IFERROR(VLOOKUP(CONCATENATE(BR$1,BR35),'Formulario de Preguntas'!$C$10:$FN$185,4,FALSE),"")</f>
        <v/>
      </c>
      <c r="BU35" s="26">
        <f>IF($B35='Formulario de Respuestas'!$D34,'Formulario de Respuestas'!$AB34,"ES DIFERENTE")</f>
        <v>0</v>
      </c>
      <c r="BV35" s="1" t="str">
        <f>IFERROR(VLOOKUP(CONCATENATE(BU$1,BU35),'Formulario de Preguntas'!$C$10:$FN$185,3,FALSE),"")</f>
        <v/>
      </c>
      <c r="BW35" s="1" t="str">
        <f>IFERROR(VLOOKUP(CONCATENATE(BU$1,BU35),'Formulario de Preguntas'!$C$10:$FN$185,4,FALSE),"")</f>
        <v/>
      </c>
      <c r="BX35" s="26">
        <f>IF($B35='Formulario de Respuestas'!$D34,'Formulario de Respuestas'!$AC34,"ES DIFERENTE")</f>
        <v>0</v>
      </c>
      <c r="BY35" s="1" t="str">
        <f>IFERROR(VLOOKUP(CONCATENATE(BX$1,BX35),'Formulario de Preguntas'!$C$10:$FN$185,3,FALSE),"")</f>
        <v/>
      </c>
      <c r="BZ35" s="1" t="str">
        <f>IFERROR(VLOOKUP(CONCATENATE(BX$1,BX35),'Formulario de Preguntas'!$C$10:$FN$185,4,FALSE),"")</f>
        <v/>
      </c>
      <c r="CA35" s="26">
        <f>IF($B35='Formulario de Respuestas'!$D34,'Formulario de Respuestas'!$AD34,"ES DIFERENTE")</f>
        <v>0</v>
      </c>
      <c r="CB35" s="1" t="str">
        <f>IFERROR(VLOOKUP(CONCATENATE(CA$1,CA35),'Formulario de Preguntas'!$C$10:$FN$185,3,FALSE),"")</f>
        <v/>
      </c>
      <c r="CC35" s="1" t="str">
        <f>IFERROR(VLOOKUP(CONCATENATE(CA$1,CA35),'Formulario de Preguntas'!$C$10:$FN$185,4,FALSE),"")</f>
        <v/>
      </c>
      <c r="CD35" s="26">
        <f>IF($B35='Formulario de Respuestas'!$D34,'Formulario de Respuestas'!$AE34,"ES DIFERENTE")</f>
        <v>0</v>
      </c>
      <c r="CE35" s="1" t="str">
        <f>IFERROR(VLOOKUP(CONCATENATE(CD$1,CD35),'Formulario de Preguntas'!$C$10:$FN$185,3,FALSE),"")</f>
        <v/>
      </c>
      <c r="CF35" s="1" t="str">
        <f>IFERROR(VLOOKUP(CONCATENATE(CD$1,CD35),'Formulario de Preguntas'!$C$10:$FN$185,4,FALSE),"")</f>
        <v/>
      </c>
      <c r="CH35" s="1">
        <f t="shared" si="0"/>
        <v>0</v>
      </c>
      <c r="CI35" s="1">
        <f t="shared" si="1"/>
        <v>0.25</v>
      </c>
      <c r="CJ35" s="1">
        <f t="shared" si="3"/>
        <v>0</v>
      </c>
      <c r="CK35" s="1">
        <f>COUNTIF('Formulario de Respuestas'!$E34:$AE34,"A")</f>
        <v>0</v>
      </c>
      <c r="CL35" s="1">
        <f>COUNTIF('Formulario de Respuestas'!$E34:$AE34,"B")</f>
        <v>0</v>
      </c>
      <c r="CM35" s="1">
        <f>COUNTIF('Formulario de Respuestas'!$E34:$AE34,"C")</f>
        <v>0</v>
      </c>
      <c r="CN35" s="1">
        <f>COUNTIF('Formulario de Respuestas'!$E34:$AE34,"D")</f>
        <v>0</v>
      </c>
      <c r="CO35" s="1">
        <f>COUNTIF('Formulario de Respuestas'!$E34:$AE34,"E (RESPUESTA ANULADA)")</f>
        <v>0</v>
      </c>
    </row>
    <row r="36" spans="1:93" x14ac:dyDescent="0.25">
      <c r="A36" s="1">
        <f>'Formulario de Respuestas'!C35</f>
        <v>0</v>
      </c>
      <c r="B36" s="1">
        <f>'Formulario de Respuestas'!D35</f>
        <v>0</v>
      </c>
      <c r="C36" s="24">
        <f>IF($B36='Formulario de Respuestas'!$D35,'Formulario de Respuestas'!$E35,"ES DIFERENTE")</f>
        <v>0</v>
      </c>
      <c r="D36" s="15" t="str">
        <f>IFERROR(VLOOKUP(CONCATENATE(C$1,C36),'Formulario de Preguntas'!$C$2:$FN$185,3,FALSE),"")</f>
        <v/>
      </c>
      <c r="E36" s="1" t="str">
        <f>IFERROR(VLOOKUP(CONCATENATE(C$1,C36),'Formulario de Preguntas'!$C$2:$FN$185,4,FALSE),"")</f>
        <v/>
      </c>
      <c r="F36" s="24">
        <f>IF($B36='Formulario de Respuestas'!$D35,'Formulario de Respuestas'!$F35,"ES DIFERENTE")</f>
        <v>0</v>
      </c>
      <c r="G36" s="1" t="str">
        <f>IFERROR(VLOOKUP(CONCATENATE(F$1,F36),'Formulario de Preguntas'!$C$2:$FN$185,3,FALSE),"")</f>
        <v/>
      </c>
      <c r="H36" s="1" t="str">
        <f>IFERROR(VLOOKUP(CONCATENATE(F$1,F36),'Formulario de Preguntas'!$C$2:$FN$185,4,FALSE),"")</f>
        <v/>
      </c>
      <c r="I36" s="24">
        <f>IF($B36='Formulario de Respuestas'!$D35,'Formulario de Respuestas'!$G35,"ES DIFERENTE")</f>
        <v>0</v>
      </c>
      <c r="J36" s="1" t="str">
        <f>IFERROR(VLOOKUP(CONCATENATE(I$1,I36),'Formulario de Preguntas'!$C$10:$FN$185,3,FALSE),"")</f>
        <v/>
      </c>
      <c r="K36" s="1" t="str">
        <f>IFERROR(VLOOKUP(CONCATENATE(I$1,I36),'Formulario de Preguntas'!$C$10:$FN$185,4,FALSE),"")</f>
        <v/>
      </c>
      <c r="L36" s="24">
        <f>IF($B36='Formulario de Respuestas'!$D35,'Formulario de Respuestas'!$H35,"ES DIFERENTE")</f>
        <v>0</v>
      </c>
      <c r="M36" s="1" t="str">
        <f>IFERROR(VLOOKUP(CONCATENATE(L$1,L36),'Formulario de Preguntas'!$C$10:$FN$185,3,FALSE),"")</f>
        <v/>
      </c>
      <c r="N36" s="1" t="str">
        <f>IFERROR(VLOOKUP(CONCATENATE(L$1,L36),'Formulario de Preguntas'!$C$10:$FN$185,4,FALSE),"")</f>
        <v/>
      </c>
      <c r="O36" s="24">
        <f>IF($B36='Formulario de Respuestas'!$D35,'Formulario de Respuestas'!$I35,"ES DIFERENTE")</f>
        <v>0</v>
      </c>
      <c r="P36" s="1" t="str">
        <f>IFERROR(VLOOKUP(CONCATENATE(O$1,O36),'Formulario de Preguntas'!$C$10:$FN$185,3,FALSE),"")</f>
        <v/>
      </c>
      <c r="Q36" s="1" t="str">
        <f>IFERROR(VLOOKUP(CONCATENATE(O$1,O36),'Formulario de Preguntas'!$C$10:$FN$185,4,FALSE),"")</f>
        <v/>
      </c>
      <c r="R36" s="24">
        <f>IF($B36='Formulario de Respuestas'!$D35,'Formulario de Respuestas'!$J35,"ES DIFERENTE")</f>
        <v>0</v>
      </c>
      <c r="S36" s="1" t="str">
        <f>IFERROR(VLOOKUP(CONCATENATE(R$1,R36),'Formulario de Preguntas'!$C$10:$FN$185,3,FALSE),"")</f>
        <v/>
      </c>
      <c r="T36" s="1" t="str">
        <f>IFERROR(VLOOKUP(CONCATENATE(R$1,R36),'Formulario de Preguntas'!$C$10:$FN$185,4,FALSE),"")</f>
        <v/>
      </c>
      <c r="U36" s="24">
        <f>IF($B36='Formulario de Respuestas'!$D35,'Formulario de Respuestas'!$K35,"ES DIFERENTE")</f>
        <v>0</v>
      </c>
      <c r="V36" s="1" t="str">
        <f>IFERROR(VLOOKUP(CONCATENATE(U$1,U36),'Formulario de Preguntas'!$C$10:$FN$185,3,FALSE),"")</f>
        <v/>
      </c>
      <c r="W36" s="1" t="str">
        <f>IFERROR(VLOOKUP(CONCATENATE(U$1,U36),'Formulario de Preguntas'!$C$10:$FN$185,4,FALSE),"")</f>
        <v/>
      </c>
      <c r="X36" s="24">
        <f>IF($B36='Formulario de Respuestas'!$D35,'Formulario de Respuestas'!$L35,"ES DIFERENTE")</f>
        <v>0</v>
      </c>
      <c r="Y36" s="1" t="str">
        <f>IFERROR(VLOOKUP(CONCATENATE(X$1,X36),'Formulario de Preguntas'!$C$10:$FN$185,3,FALSE),"")</f>
        <v/>
      </c>
      <c r="Z36" s="1" t="str">
        <f>IFERROR(VLOOKUP(CONCATENATE(X$1,X36),'Formulario de Preguntas'!$C$10:$FN$185,4,FALSE),"")</f>
        <v/>
      </c>
      <c r="AA36" s="24">
        <f>IF($B36='Formulario de Respuestas'!$D35,'Formulario de Respuestas'!$M35,"ES DIFERENTE")</f>
        <v>0</v>
      </c>
      <c r="AB36" s="1" t="str">
        <f>IFERROR(VLOOKUP(CONCATENATE(AA$1,AA36),'Formulario de Preguntas'!$C$10:$FN$185,3,FALSE),"")</f>
        <v/>
      </c>
      <c r="AC36" s="1" t="str">
        <f>IFERROR(VLOOKUP(CONCATENATE(AA$1,AA36),'Formulario de Preguntas'!$C$10:$FN$185,4,FALSE),"")</f>
        <v/>
      </c>
      <c r="AD36" s="24">
        <f>IF($B36='Formulario de Respuestas'!$D35,'Formulario de Respuestas'!$N35,"ES DIFERENTE")</f>
        <v>0</v>
      </c>
      <c r="AE36" s="1" t="str">
        <f>IFERROR(VLOOKUP(CONCATENATE(AD$1,AD36),'Formulario de Preguntas'!$C$10:$FN$185,3,FALSE),"")</f>
        <v/>
      </c>
      <c r="AF36" s="1" t="str">
        <f>IFERROR(VLOOKUP(CONCATENATE(AD$1,AD36),'Formulario de Preguntas'!$C$10:$FN$185,4,FALSE),"")</f>
        <v/>
      </c>
      <c r="AG36" s="24">
        <f>IF($B36='Formulario de Respuestas'!$D35,'Formulario de Respuestas'!$O35,"ES DIFERENTE")</f>
        <v>0</v>
      </c>
      <c r="AH36" s="1" t="str">
        <f>IFERROR(VLOOKUP(CONCATENATE(AG$1,AG36),'Formulario de Preguntas'!$C$10:$FN$185,3,FALSE),"")</f>
        <v/>
      </c>
      <c r="AI36" s="1" t="str">
        <f>IFERROR(VLOOKUP(CONCATENATE(AG$1,AG36),'Formulario de Preguntas'!$C$10:$FN$185,4,FALSE),"")</f>
        <v/>
      </c>
      <c r="AJ36" s="24">
        <f>IF($B36='Formulario de Respuestas'!$D35,'Formulario de Respuestas'!$P35,"ES DIFERENTE")</f>
        <v>0</v>
      </c>
      <c r="AK36" s="1" t="str">
        <f>IFERROR(VLOOKUP(CONCATENATE(AJ$1,AJ36),'Formulario de Preguntas'!$C$10:$FN$185,3,FALSE),"")</f>
        <v/>
      </c>
      <c r="AL36" s="1" t="str">
        <f>IFERROR(VLOOKUP(CONCATENATE(AJ$1,AJ36),'Formulario de Preguntas'!$C$10:$FN$185,4,FALSE),"")</f>
        <v/>
      </c>
      <c r="AM36" s="24">
        <f>IF($B36='Formulario de Respuestas'!$D35,'Formulario de Respuestas'!$Q35,"ES DIFERENTE")</f>
        <v>0</v>
      </c>
      <c r="AN36" s="1" t="str">
        <f>IFERROR(VLOOKUP(CONCATENATE(AM$1,AM36),'Formulario de Preguntas'!$C$10:$FN$185,3,FALSE),"")</f>
        <v/>
      </c>
      <c r="AO36" s="1" t="str">
        <f>IFERROR(VLOOKUP(CONCATENATE(AM$1,AM36),'Formulario de Preguntas'!$C$10:$FN$185,4,FALSE),"")</f>
        <v/>
      </c>
      <c r="AP36" s="24">
        <f>IF($B36='Formulario de Respuestas'!$D35,'Formulario de Respuestas'!$R35,"ES DIFERENTE")</f>
        <v>0</v>
      </c>
      <c r="AQ36" s="1" t="str">
        <f>IFERROR(VLOOKUP(CONCATENATE(AP$1,AP36),'Formulario de Preguntas'!$C$10:$FN$185,3,FALSE),"")</f>
        <v/>
      </c>
      <c r="AR36" s="1" t="str">
        <f>IFERROR(VLOOKUP(CONCATENATE(AP$1,AP36),'Formulario de Preguntas'!$C$10:$FN$185,4,FALSE),"")</f>
        <v/>
      </c>
      <c r="AS36" s="24">
        <f>IF($B36='Formulario de Respuestas'!$D35,'Formulario de Respuestas'!$S35,"ES DIFERENTE")</f>
        <v>0</v>
      </c>
      <c r="AT36" s="1" t="str">
        <f>IFERROR(VLOOKUP(CONCATENATE(AS$1,AS36),'Formulario de Preguntas'!$C$10:$FN$185,3,FALSE),"")</f>
        <v/>
      </c>
      <c r="AU36" s="1" t="str">
        <f>IFERROR(VLOOKUP(CONCATENATE(AS$1,AS36),'Formulario de Preguntas'!$C$10:$FN$185,4,FALSE),"")</f>
        <v/>
      </c>
      <c r="AV36" s="24">
        <f>IF($B36='Formulario de Respuestas'!$D35,'Formulario de Respuestas'!$T35,"ES DIFERENTE")</f>
        <v>0</v>
      </c>
      <c r="AW36" s="1" t="str">
        <f>IFERROR(VLOOKUP(CONCATENATE(AV$1,AV36),'Formulario de Preguntas'!$C$10:$FN$185,3,FALSE),"")</f>
        <v/>
      </c>
      <c r="AX36" s="1" t="str">
        <f>IFERROR(VLOOKUP(CONCATENATE(AV$1,AV36),'Formulario de Preguntas'!$C$10:$FN$185,4,FALSE),"")</f>
        <v/>
      </c>
      <c r="AY36" s="24">
        <f>IF($B36='Formulario de Respuestas'!$D35,'Formulario de Respuestas'!$U35,"ES DIFERENTE")</f>
        <v>0</v>
      </c>
      <c r="AZ36" s="1" t="str">
        <f>IFERROR(VLOOKUP(CONCATENATE(AY$1,AY36),'Formulario de Preguntas'!$C$10:$FN$185,3,FALSE),"")</f>
        <v/>
      </c>
      <c r="BA36" s="1" t="str">
        <f>IFERROR(VLOOKUP(CONCATENATE(AY$1,AY36),'Formulario de Preguntas'!$C$10:$FN$185,4,FALSE),"")</f>
        <v/>
      </c>
      <c r="BB36" s="24">
        <f>IF($B36='Formulario de Respuestas'!$D35,'Formulario de Respuestas'!$V35,"ES DIFERENTE")</f>
        <v>0</v>
      </c>
      <c r="BC36" s="1" t="str">
        <f>IFERROR(VLOOKUP(CONCATENATE(BB$1,BB36),'Formulario de Preguntas'!$C$10:$FN$185,3,FALSE),"")</f>
        <v/>
      </c>
      <c r="BD36" s="1" t="str">
        <f>IFERROR(VLOOKUP(CONCATENATE(BB$1,BB36),'Formulario de Preguntas'!$C$10:$FN$185,4,FALSE),"")</f>
        <v/>
      </c>
      <c r="BE36" s="24">
        <f>IF($B36='Formulario de Respuestas'!$D35,'Formulario de Respuestas'!$W35,"ES DIFERENTE")</f>
        <v>0</v>
      </c>
      <c r="BF36" s="1" t="str">
        <f>IFERROR(VLOOKUP(CONCATENATE(BE$1,BE36),'Formulario de Preguntas'!$C$10:$FN$185,3,FALSE),"")</f>
        <v/>
      </c>
      <c r="BG36" s="1" t="str">
        <f>IFERROR(VLOOKUP(CONCATENATE(BE$1,BE36),'Formulario de Preguntas'!$C$10:$FN$185,4,FALSE),"")</f>
        <v/>
      </c>
      <c r="BH36" s="24">
        <f>IF($B36='Formulario de Respuestas'!$D35,'Formulario de Respuestas'!$X35,"ES DIFERENTE")</f>
        <v>0</v>
      </c>
      <c r="BI36" s="1" t="str">
        <f>IFERROR(VLOOKUP(CONCATENATE(BH$1,BH36),'Formulario de Preguntas'!$C$10:$FN$185,3,FALSE),"")</f>
        <v/>
      </c>
      <c r="BJ36" s="1" t="str">
        <f>IFERROR(VLOOKUP(CONCATENATE(BH$1,BH36),'Formulario de Preguntas'!$C$10:$FN$185,4,FALSE),"")</f>
        <v/>
      </c>
      <c r="BL36" s="26">
        <f>IF($B36='Formulario de Respuestas'!$D35,'Formulario de Respuestas'!$Y35,"ES DIFERENTE")</f>
        <v>0</v>
      </c>
      <c r="BM36" s="1" t="str">
        <f>IFERROR(VLOOKUP(CONCATENATE(BL$1,BL36),'Formulario de Preguntas'!$C$10:$FN$185,3,FALSE),"")</f>
        <v/>
      </c>
      <c r="BN36" s="1" t="str">
        <f>IFERROR(VLOOKUP(CONCATENATE(BL$1,BL36),'Formulario de Preguntas'!$C$10:$FN$185,4,FALSE),"")</f>
        <v/>
      </c>
      <c r="BO36" s="26">
        <f>IF($B36='Formulario de Respuestas'!$D35,'Formulario de Respuestas'!$Z35,"ES DIFERENTE")</f>
        <v>0</v>
      </c>
      <c r="BP36" s="1" t="str">
        <f>IFERROR(VLOOKUP(CONCATENATE(BO$1,BO36),'Formulario de Preguntas'!$C$10:$FN$185,3,FALSE),"")</f>
        <v/>
      </c>
      <c r="BQ36" s="1" t="str">
        <f>IFERROR(VLOOKUP(CONCATENATE(BO$1,BO36),'Formulario de Preguntas'!$C$10:$FN$185,4,FALSE),"")</f>
        <v/>
      </c>
      <c r="BR36" s="26">
        <f>IF($B36='Formulario de Respuestas'!$D35,'Formulario de Respuestas'!$AA35,"ES DIFERENTE")</f>
        <v>0</v>
      </c>
      <c r="BS36" s="1" t="str">
        <f>IFERROR(VLOOKUP(CONCATENATE(BR$1,BR36),'Formulario de Preguntas'!$C$10:$FN$185,3,FALSE),"")</f>
        <v/>
      </c>
      <c r="BT36" s="1" t="str">
        <f>IFERROR(VLOOKUP(CONCATENATE(BR$1,BR36),'Formulario de Preguntas'!$C$10:$FN$185,4,FALSE),"")</f>
        <v/>
      </c>
      <c r="BU36" s="26">
        <f>IF($B36='Formulario de Respuestas'!$D35,'Formulario de Respuestas'!$AB35,"ES DIFERENTE")</f>
        <v>0</v>
      </c>
      <c r="BV36" s="1" t="str">
        <f>IFERROR(VLOOKUP(CONCATENATE(BU$1,BU36),'Formulario de Preguntas'!$C$10:$FN$185,3,FALSE),"")</f>
        <v/>
      </c>
      <c r="BW36" s="1" t="str">
        <f>IFERROR(VLOOKUP(CONCATENATE(BU$1,BU36),'Formulario de Preguntas'!$C$10:$FN$185,4,FALSE),"")</f>
        <v/>
      </c>
      <c r="BX36" s="26">
        <f>IF($B36='Formulario de Respuestas'!$D35,'Formulario de Respuestas'!$AC35,"ES DIFERENTE")</f>
        <v>0</v>
      </c>
      <c r="BY36" s="1" t="str">
        <f>IFERROR(VLOOKUP(CONCATENATE(BX$1,BX36),'Formulario de Preguntas'!$C$10:$FN$185,3,FALSE),"")</f>
        <v/>
      </c>
      <c r="BZ36" s="1" t="str">
        <f>IFERROR(VLOOKUP(CONCATENATE(BX$1,BX36),'Formulario de Preguntas'!$C$10:$FN$185,4,FALSE),"")</f>
        <v/>
      </c>
      <c r="CA36" s="26">
        <f>IF($B36='Formulario de Respuestas'!$D35,'Formulario de Respuestas'!$AD35,"ES DIFERENTE")</f>
        <v>0</v>
      </c>
      <c r="CB36" s="1" t="str">
        <f>IFERROR(VLOOKUP(CONCATENATE(CA$1,CA36),'Formulario de Preguntas'!$C$10:$FN$185,3,FALSE),"")</f>
        <v/>
      </c>
      <c r="CC36" s="1" t="str">
        <f>IFERROR(VLOOKUP(CONCATENATE(CA$1,CA36),'Formulario de Preguntas'!$C$10:$FN$185,4,FALSE),"")</f>
        <v/>
      </c>
      <c r="CD36" s="26">
        <f>IF($B36='Formulario de Respuestas'!$D35,'Formulario de Respuestas'!$AE35,"ES DIFERENTE")</f>
        <v>0</v>
      </c>
      <c r="CE36" s="1" t="str">
        <f>IFERROR(VLOOKUP(CONCATENATE(CD$1,CD36),'Formulario de Preguntas'!$C$10:$FN$185,3,FALSE),"")</f>
        <v/>
      </c>
      <c r="CF36" s="1" t="str">
        <f>IFERROR(VLOOKUP(CONCATENATE(CD$1,CD36),'Formulario de Preguntas'!$C$10:$FN$185,4,FALSE),"")</f>
        <v/>
      </c>
      <c r="CH36" s="1">
        <f t="shared" si="0"/>
        <v>0</v>
      </c>
      <c r="CI36" s="1">
        <f t="shared" si="1"/>
        <v>0.25</v>
      </c>
      <c r="CJ36" s="1">
        <f t="shared" si="3"/>
        <v>0</v>
      </c>
      <c r="CK36" s="1">
        <f>COUNTIF('Formulario de Respuestas'!$E35:$AE35,"A")</f>
        <v>0</v>
      </c>
      <c r="CL36" s="1">
        <f>COUNTIF('Formulario de Respuestas'!$E35:$AE35,"B")</f>
        <v>0</v>
      </c>
      <c r="CM36" s="1">
        <f>COUNTIF('Formulario de Respuestas'!$E35:$AE35,"C")</f>
        <v>0</v>
      </c>
      <c r="CN36" s="1">
        <f>COUNTIF('Formulario de Respuestas'!$E35:$AE35,"D")</f>
        <v>0</v>
      </c>
      <c r="CO36" s="1">
        <f>COUNTIF('Formulario de Respuestas'!$E35:$AE35,"E (RESPUESTA ANULADA)")</f>
        <v>0</v>
      </c>
    </row>
    <row r="37" spans="1:93" x14ac:dyDescent="0.25">
      <c r="A37" s="1">
        <f>'Formulario de Respuestas'!C36</f>
        <v>0</v>
      </c>
      <c r="B37" s="1">
        <f>'Formulario de Respuestas'!D36</f>
        <v>0</v>
      </c>
      <c r="C37" s="24">
        <f>IF($B37='Formulario de Respuestas'!$D36,'Formulario de Respuestas'!$E36,"ES DIFERENTE")</f>
        <v>0</v>
      </c>
      <c r="D37" s="15" t="str">
        <f>IFERROR(VLOOKUP(CONCATENATE(C$1,C37),'Formulario de Preguntas'!$C$2:$FN$185,3,FALSE),"")</f>
        <v/>
      </c>
      <c r="E37" s="1" t="str">
        <f>IFERROR(VLOOKUP(CONCATENATE(C$1,C37),'Formulario de Preguntas'!$C$2:$FN$185,4,FALSE),"")</f>
        <v/>
      </c>
      <c r="F37" s="24">
        <f>IF($B37='Formulario de Respuestas'!$D36,'Formulario de Respuestas'!$F36,"ES DIFERENTE")</f>
        <v>0</v>
      </c>
      <c r="G37" s="1" t="str">
        <f>IFERROR(VLOOKUP(CONCATENATE(F$1,F37),'Formulario de Preguntas'!$C$2:$FN$185,3,FALSE),"")</f>
        <v/>
      </c>
      <c r="H37" s="1" t="str">
        <f>IFERROR(VLOOKUP(CONCATENATE(F$1,F37),'Formulario de Preguntas'!$C$2:$FN$185,4,FALSE),"")</f>
        <v/>
      </c>
      <c r="I37" s="24">
        <f>IF($B37='Formulario de Respuestas'!$D36,'Formulario de Respuestas'!$G36,"ES DIFERENTE")</f>
        <v>0</v>
      </c>
      <c r="J37" s="1" t="str">
        <f>IFERROR(VLOOKUP(CONCATENATE(I$1,I37),'Formulario de Preguntas'!$C$10:$FN$185,3,FALSE),"")</f>
        <v/>
      </c>
      <c r="K37" s="1" t="str">
        <f>IFERROR(VLOOKUP(CONCATENATE(I$1,I37),'Formulario de Preguntas'!$C$10:$FN$185,4,FALSE),"")</f>
        <v/>
      </c>
      <c r="L37" s="24">
        <f>IF($B37='Formulario de Respuestas'!$D36,'Formulario de Respuestas'!$H36,"ES DIFERENTE")</f>
        <v>0</v>
      </c>
      <c r="M37" s="1" t="str">
        <f>IFERROR(VLOOKUP(CONCATENATE(L$1,L37),'Formulario de Preguntas'!$C$10:$FN$185,3,FALSE),"")</f>
        <v/>
      </c>
      <c r="N37" s="1" t="str">
        <f>IFERROR(VLOOKUP(CONCATENATE(L$1,L37),'Formulario de Preguntas'!$C$10:$FN$185,4,FALSE),"")</f>
        <v/>
      </c>
      <c r="O37" s="24">
        <f>IF($B37='Formulario de Respuestas'!$D36,'Formulario de Respuestas'!$I36,"ES DIFERENTE")</f>
        <v>0</v>
      </c>
      <c r="P37" s="1" t="str">
        <f>IFERROR(VLOOKUP(CONCATENATE(O$1,O37),'Formulario de Preguntas'!$C$10:$FN$185,3,FALSE),"")</f>
        <v/>
      </c>
      <c r="Q37" s="1" t="str">
        <f>IFERROR(VLOOKUP(CONCATENATE(O$1,O37),'Formulario de Preguntas'!$C$10:$FN$185,4,FALSE),"")</f>
        <v/>
      </c>
      <c r="R37" s="24">
        <f>IF($B37='Formulario de Respuestas'!$D36,'Formulario de Respuestas'!$J36,"ES DIFERENTE")</f>
        <v>0</v>
      </c>
      <c r="S37" s="1" t="str">
        <f>IFERROR(VLOOKUP(CONCATENATE(R$1,R37),'Formulario de Preguntas'!$C$10:$FN$185,3,FALSE),"")</f>
        <v/>
      </c>
      <c r="T37" s="1" t="str">
        <f>IFERROR(VLOOKUP(CONCATENATE(R$1,R37),'Formulario de Preguntas'!$C$10:$FN$185,4,FALSE),"")</f>
        <v/>
      </c>
      <c r="U37" s="24">
        <f>IF($B37='Formulario de Respuestas'!$D36,'Formulario de Respuestas'!$K36,"ES DIFERENTE")</f>
        <v>0</v>
      </c>
      <c r="V37" s="1" t="str">
        <f>IFERROR(VLOOKUP(CONCATENATE(U$1,U37),'Formulario de Preguntas'!$C$10:$FN$185,3,FALSE),"")</f>
        <v/>
      </c>
      <c r="W37" s="1" t="str">
        <f>IFERROR(VLOOKUP(CONCATENATE(U$1,U37),'Formulario de Preguntas'!$C$10:$FN$185,4,FALSE),"")</f>
        <v/>
      </c>
      <c r="X37" s="24">
        <f>IF($B37='Formulario de Respuestas'!$D36,'Formulario de Respuestas'!$L36,"ES DIFERENTE")</f>
        <v>0</v>
      </c>
      <c r="Y37" s="1" t="str">
        <f>IFERROR(VLOOKUP(CONCATENATE(X$1,X37),'Formulario de Preguntas'!$C$10:$FN$185,3,FALSE),"")</f>
        <v/>
      </c>
      <c r="Z37" s="1" t="str">
        <f>IFERROR(VLOOKUP(CONCATENATE(X$1,X37),'Formulario de Preguntas'!$C$10:$FN$185,4,FALSE),"")</f>
        <v/>
      </c>
      <c r="AA37" s="24">
        <f>IF($B37='Formulario de Respuestas'!$D36,'Formulario de Respuestas'!$M36,"ES DIFERENTE")</f>
        <v>0</v>
      </c>
      <c r="AB37" s="1" t="str">
        <f>IFERROR(VLOOKUP(CONCATENATE(AA$1,AA37),'Formulario de Preguntas'!$C$10:$FN$185,3,FALSE),"")</f>
        <v/>
      </c>
      <c r="AC37" s="1" t="str">
        <f>IFERROR(VLOOKUP(CONCATENATE(AA$1,AA37),'Formulario de Preguntas'!$C$10:$FN$185,4,FALSE),"")</f>
        <v/>
      </c>
      <c r="AD37" s="24">
        <f>IF($B37='Formulario de Respuestas'!$D36,'Formulario de Respuestas'!$N36,"ES DIFERENTE")</f>
        <v>0</v>
      </c>
      <c r="AE37" s="1" t="str">
        <f>IFERROR(VLOOKUP(CONCATENATE(AD$1,AD37),'Formulario de Preguntas'!$C$10:$FN$185,3,FALSE),"")</f>
        <v/>
      </c>
      <c r="AF37" s="1" t="str">
        <f>IFERROR(VLOOKUP(CONCATENATE(AD$1,AD37),'Formulario de Preguntas'!$C$10:$FN$185,4,FALSE),"")</f>
        <v/>
      </c>
      <c r="AG37" s="24">
        <f>IF($B37='Formulario de Respuestas'!$D36,'Formulario de Respuestas'!$O36,"ES DIFERENTE")</f>
        <v>0</v>
      </c>
      <c r="AH37" s="1" t="str">
        <f>IFERROR(VLOOKUP(CONCATENATE(AG$1,AG37),'Formulario de Preguntas'!$C$10:$FN$185,3,FALSE),"")</f>
        <v/>
      </c>
      <c r="AI37" s="1" t="str">
        <f>IFERROR(VLOOKUP(CONCATENATE(AG$1,AG37),'Formulario de Preguntas'!$C$10:$FN$185,4,FALSE),"")</f>
        <v/>
      </c>
      <c r="AJ37" s="24">
        <f>IF($B37='Formulario de Respuestas'!$D36,'Formulario de Respuestas'!$P36,"ES DIFERENTE")</f>
        <v>0</v>
      </c>
      <c r="AK37" s="1" t="str">
        <f>IFERROR(VLOOKUP(CONCATENATE(AJ$1,AJ37),'Formulario de Preguntas'!$C$10:$FN$185,3,FALSE),"")</f>
        <v/>
      </c>
      <c r="AL37" s="1" t="str">
        <f>IFERROR(VLOOKUP(CONCATENATE(AJ$1,AJ37),'Formulario de Preguntas'!$C$10:$FN$185,4,FALSE),"")</f>
        <v/>
      </c>
      <c r="AM37" s="24">
        <f>IF($B37='Formulario de Respuestas'!$D36,'Formulario de Respuestas'!$Q36,"ES DIFERENTE")</f>
        <v>0</v>
      </c>
      <c r="AN37" s="1" t="str">
        <f>IFERROR(VLOOKUP(CONCATENATE(AM$1,AM37),'Formulario de Preguntas'!$C$10:$FN$185,3,FALSE),"")</f>
        <v/>
      </c>
      <c r="AO37" s="1" t="str">
        <f>IFERROR(VLOOKUP(CONCATENATE(AM$1,AM37),'Formulario de Preguntas'!$C$10:$FN$185,4,FALSE),"")</f>
        <v/>
      </c>
      <c r="AP37" s="24">
        <f>IF($B37='Formulario de Respuestas'!$D36,'Formulario de Respuestas'!$R36,"ES DIFERENTE")</f>
        <v>0</v>
      </c>
      <c r="AQ37" s="1" t="str">
        <f>IFERROR(VLOOKUP(CONCATENATE(AP$1,AP37),'Formulario de Preguntas'!$C$10:$FN$185,3,FALSE),"")</f>
        <v/>
      </c>
      <c r="AR37" s="1" t="str">
        <f>IFERROR(VLOOKUP(CONCATENATE(AP$1,AP37),'Formulario de Preguntas'!$C$10:$FN$185,4,FALSE),"")</f>
        <v/>
      </c>
      <c r="AS37" s="24">
        <f>IF($B37='Formulario de Respuestas'!$D36,'Formulario de Respuestas'!$S36,"ES DIFERENTE")</f>
        <v>0</v>
      </c>
      <c r="AT37" s="1" t="str">
        <f>IFERROR(VLOOKUP(CONCATENATE(AS$1,AS37),'Formulario de Preguntas'!$C$10:$FN$185,3,FALSE),"")</f>
        <v/>
      </c>
      <c r="AU37" s="1" t="str">
        <f>IFERROR(VLOOKUP(CONCATENATE(AS$1,AS37),'Formulario de Preguntas'!$C$10:$FN$185,4,FALSE),"")</f>
        <v/>
      </c>
      <c r="AV37" s="24">
        <f>IF($B37='Formulario de Respuestas'!$D36,'Formulario de Respuestas'!$T36,"ES DIFERENTE")</f>
        <v>0</v>
      </c>
      <c r="AW37" s="1" t="str">
        <f>IFERROR(VLOOKUP(CONCATENATE(AV$1,AV37),'Formulario de Preguntas'!$C$10:$FN$185,3,FALSE),"")</f>
        <v/>
      </c>
      <c r="AX37" s="1" t="str">
        <f>IFERROR(VLOOKUP(CONCATENATE(AV$1,AV37),'Formulario de Preguntas'!$C$10:$FN$185,4,FALSE),"")</f>
        <v/>
      </c>
      <c r="AY37" s="24">
        <f>IF($B37='Formulario de Respuestas'!$D36,'Formulario de Respuestas'!$U36,"ES DIFERENTE")</f>
        <v>0</v>
      </c>
      <c r="AZ37" s="1" t="str">
        <f>IFERROR(VLOOKUP(CONCATENATE(AY$1,AY37),'Formulario de Preguntas'!$C$10:$FN$185,3,FALSE),"")</f>
        <v/>
      </c>
      <c r="BA37" s="1" t="str">
        <f>IFERROR(VLOOKUP(CONCATENATE(AY$1,AY37),'Formulario de Preguntas'!$C$10:$FN$185,4,FALSE),"")</f>
        <v/>
      </c>
      <c r="BB37" s="24">
        <f>IF($B37='Formulario de Respuestas'!$D36,'Formulario de Respuestas'!$V36,"ES DIFERENTE")</f>
        <v>0</v>
      </c>
      <c r="BC37" s="1" t="str">
        <f>IFERROR(VLOOKUP(CONCATENATE(BB$1,BB37),'Formulario de Preguntas'!$C$10:$FN$185,3,FALSE),"")</f>
        <v/>
      </c>
      <c r="BD37" s="1" t="str">
        <f>IFERROR(VLOOKUP(CONCATENATE(BB$1,BB37),'Formulario de Preguntas'!$C$10:$FN$185,4,FALSE),"")</f>
        <v/>
      </c>
      <c r="BE37" s="24">
        <f>IF($B37='Formulario de Respuestas'!$D36,'Formulario de Respuestas'!$W36,"ES DIFERENTE")</f>
        <v>0</v>
      </c>
      <c r="BF37" s="1" t="str">
        <f>IFERROR(VLOOKUP(CONCATENATE(BE$1,BE37),'Formulario de Preguntas'!$C$10:$FN$185,3,FALSE),"")</f>
        <v/>
      </c>
      <c r="BG37" s="1" t="str">
        <f>IFERROR(VLOOKUP(CONCATENATE(BE$1,BE37),'Formulario de Preguntas'!$C$10:$FN$185,4,FALSE),"")</f>
        <v/>
      </c>
      <c r="BH37" s="24">
        <f>IF($B37='Formulario de Respuestas'!$D36,'Formulario de Respuestas'!$X36,"ES DIFERENTE")</f>
        <v>0</v>
      </c>
      <c r="BI37" s="1" t="str">
        <f>IFERROR(VLOOKUP(CONCATENATE(BH$1,BH37),'Formulario de Preguntas'!$C$10:$FN$185,3,FALSE),"")</f>
        <v/>
      </c>
      <c r="BJ37" s="1" t="str">
        <f>IFERROR(VLOOKUP(CONCATENATE(BH$1,BH37),'Formulario de Preguntas'!$C$10:$FN$185,4,FALSE),"")</f>
        <v/>
      </c>
      <c r="BL37" s="26">
        <f>IF($B37='Formulario de Respuestas'!$D36,'Formulario de Respuestas'!$Y36,"ES DIFERENTE")</f>
        <v>0</v>
      </c>
      <c r="BM37" s="1" t="str">
        <f>IFERROR(VLOOKUP(CONCATENATE(BL$1,BL37),'Formulario de Preguntas'!$C$10:$FN$185,3,FALSE),"")</f>
        <v/>
      </c>
      <c r="BN37" s="1" t="str">
        <f>IFERROR(VLOOKUP(CONCATENATE(BL$1,BL37),'Formulario de Preguntas'!$C$10:$FN$185,4,FALSE),"")</f>
        <v/>
      </c>
      <c r="BO37" s="26">
        <f>IF($B37='Formulario de Respuestas'!$D36,'Formulario de Respuestas'!$Z36,"ES DIFERENTE")</f>
        <v>0</v>
      </c>
      <c r="BP37" s="1" t="str">
        <f>IFERROR(VLOOKUP(CONCATENATE(BO$1,BO37),'Formulario de Preguntas'!$C$10:$FN$185,3,FALSE),"")</f>
        <v/>
      </c>
      <c r="BQ37" s="1" t="str">
        <f>IFERROR(VLOOKUP(CONCATENATE(BO$1,BO37),'Formulario de Preguntas'!$C$10:$FN$185,4,FALSE),"")</f>
        <v/>
      </c>
      <c r="BR37" s="26">
        <f>IF($B37='Formulario de Respuestas'!$D36,'Formulario de Respuestas'!$AA36,"ES DIFERENTE")</f>
        <v>0</v>
      </c>
      <c r="BS37" s="1" t="str">
        <f>IFERROR(VLOOKUP(CONCATENATE(BR$1,BR37),'Formulario de Preguntas'!$C$10:$FN$185,3,FALSE),"")</f>
        <v/>
      </c>
      <c r="BT37" s="1" t="str">
        <f>IFERROR(VLOOKUP(CONCATENATE(BR$1,BR37),'Formulario de Preguntas'!$C$10:$FN$185,4,FALSE),"")</f>
        <v/>
      </c>
      <c r="BU37" s="26">
        <f>IF($B37='Formulario de Respuestas'!$D36,'Formulario de Respuestas'!$AB36,"ES DIFERENTE")</f>
        <v>0</v>
      </c>
      <c r="BV37" s="1" t="str">
        <f>IFERROR(VLOOKUP(CONCATENATE(BU$1,BU37),'Formulario de Preguntas'!$C$10:$FN$185,3,FALSE),"")</f>
        <v/>
      </c>
      <c r="BW37" s="1" t="str">
        <f>IFERROR(VLOOKUP(CONCATENATE(BU$1,BU37),'Formulario de Preguntas'!$C$10:$FN$185,4,FALSE),"")</f>
        <v/>
      </c>
      <c r="BX37" s="26">
        <f>IF($B37='Formulario de Respuestas'!$D36,'Formulario de Respuestas'!$AC36,"ES DIFERENTE")</f>
        <v>0</v>
      </c>
      <c r="BY37" s="1" t="str">
        <f>IFERROR(VLOOKUP(CONCATENATE(BX$1,BX37),'Formulario de Preguntas'!$C$10:$FN$185,3,FALSE),"")</f>
        <v/>
      </c>
      <c r="BZ37" s="1" t="str">
        <f>IFERROR(VLOOKUP(CONCATENATE(BX$1,BX37),'Formulario de Preguntas'!$C$10:$FN$185,4,FALSE),"")</f>
        <v/>
      </c>
      <c r="CA37" s="26">
        <f>IF($B37='Formulario de Respuestas'!$D36,'Formulario de Respuestas'!$AD36,"ES DIFERENTE")</f>
        <v>0</v>
      </c>
      <c r="CB37" s="1" t="str">
        <f>IFERROR(VLOOKUP(CONCATENATE(CA$1,CA37),'Formulario de Preguntas'!$C$10:$FN$185,3,FALSE),"")</f>
        <v/>
      </c>
      <c r="CC37" s="1" t="str">
        <f>IFERROR(VLOOKUP(CONCATENATE(CA$1,CA37),'Formulario de Preguntas'!$C$10:$FN$185,4,FALSE),"")</f>
        <v/>
      </c>
      <c r="CD37" s="26">
        <f>IF($B37='Formulario de Respuestas'!$D36,'Formulario de Respuestas'!$AE36,"ES DIFERENTE")</f>
        <v>0</v>
      </c>
      <c r="CE37" s="1" t="str">
        <f>IFERROR(VLOOKUP(CONCATENATE(CD$1,CD37),'Formulario de Preguntas'!$C$10:$FN$185,3,FALSE),"")</f>
        <v/>
      </c>
      <c r="CF37" s="1" t="str">
        <f>IFERROR(VLOOKUP(CONCATENATE(CD$1,CD37),'Formulario de Preguntas'!$C$10:$FN$185,4,FALSE),"")</f>
        <v/>
      </c>
      <c r="CH37" s="1">
        <f t="shared" si="0"/>
        <v>0</v>
      </c>
      <c r="CI37" s="1">
        <f t="shared" si="1"/>
        <v>0.25</v>
      </c>
      <c r="CJ37" s="1">
        <f t="shared" si="3"/>
        <v>0</v>
      </c>
      <c r="CK37" s="1">
        <f>COUNTIF('Formulario de Respuestas'!$E36:$AE36,"A")</f>
        <v>0</v>
      </c>
      <c r="CL37" s="1">
        <f>COUNTIF('Formulario de Respuestas'!$E36:$AE36,"B")</f>
        <v>0</v>
      </c>
      <c r="CM37" s="1">
        <f>COUNTIF('Formulario de Respuestas'!$E36:$AE36,"C")</f>
        <v>0</v>
      </c>
      <c r="CN37" s="1">
        <f>COUNTIF('Formulario de Respuestas'!$E36:$AE36,"D")</f>
        <v>0</v>
      </c>
      <c r="CO37" s="1">
        <f>COUNTIF('Formulario de Respuestas'!$E36:$AE36,"E (RESPUESTA ANULADA)")</f>
        <v>0</v>
      </c>
    </row>
    <row r="38" spans="1:93" x14ac:dyDescent="0.25">
      <c r="A38" s="1">
        <f>'Formulario de Respuestas'!C37</f>
        <v>0</v>
      </c>
      <c r="B38" s="1">
        <f>'Formulario de Respuestas'!D37</f>
        <v>0</v>
      </c>
      <c r="C38" s="24">
        <f>IF($B38='Formulario de Respuestas'!$D37,'Formulario de Respuestas'!$E37,"ES DIFERENTE")</f>
        <v>0</v>
      </c>
      <c r="D38" s="15" t="str">
        <f>IFERROR(VLOOKUP(CONCATENATE(C$1,C38),'Formulario de Preguntas'!$C$2:$FN$185,3,FALSE),"")</f>
        <v/>
      </c>
      <c r="E38" s="1" t="str">
        <f>IFERROR(VLOOKUP(CONCATENATE(C$1,C38),'Formulario de Preguntas'!$C$2:$FN$185,4,FALSE),"")</f>
        <v/>
      </c>
      <c r="F38" s="24">
        <f>IF($B38='Formulario de Respuestas'!$D37,'Formulario de Respuestas'!$F37,"ES DIFERENTE")</f>
        <v>0</v>
      </c>
      <c r="G38" s="1" t="str">
        <f>IFERROR(VLOOKUP(CONCATENATE(F$1,F38),'Formulario de Preguntas'!$C$2:$FN$185,3,FALSE),"")</f>
        <v/>
      </c>
      <c r="H38" s="1" t="str">
        <f>IFERROR(VLOOKUP(CONCATENATE(F$1,F38),'Formulario de Preguntas'!$C$2:$FN$185,4,FALSE),"")</f>
        <v/>
      </c>
      <c r="I38" s="24">
        <f>IF($B38='Formulario de Respuestas'!$D37,'Formulario de Respuestas'!$G37,"ES DIFERENTE")</f>
        <v>0</v>
      </c>
      <c r="J38" s="1" t="str">
        <f>IFERROR(VLOOKUP(CONCATENATE(I$1,I38),'Formulario de Preguntas'!$C$10:$FN$185,3,FALSE),"")</f>
        <v/>
      </c>
      <c r="K38" s="1" t="str">
        <f>IFERROR(VLOOKUP(CONCATENATE(I$1,I38),'Formulario de Preguntas'!$C$10:$FN$185,4,FALSE),"")</f>
        <v/>
      </c>
      <c r="L38" s="24">
        <f>IF($B38='Formulario de Respuestas'!$D37,'Formulario de Respuestas'!$H37,"ES DIFERENTE")</f>
        <v>0</v>
      </c>
      <c r="M38" s="1" t="str">
        <f>IFERROR(VLOOKUP(CONCATENATE(L$1,L38),'Formulario de Preguntas'!$C$10:$FN$185,3,FALSE),"")</f>
        <v/>
      </c>
      <c r="N38" s="1" t="str">
        <f>IFERROR(VLOOKUP(CONCATENATE(L$1,L38),'Formulario de Preguntas'!$C$10:$FN$185,4,FALSE),"")</f>
        <v/>
      </c>
      <c r="O38" s="24">
        <f>IF($B38='Formulario de Respuestas'!$D37,'Formulario de Respuestas'!$I37,"ES DIFERENTE")</f>
        <v>0</v>
      </c>
      <c r="P38" s="1" t="str">
        <f>IFERROR(VLOOKUP(CONCATENATE(O$1,O38),'Formulario de Preguntas'!$C$10:$FN$185,3,FALSE),"")</f>
        <v/>
      </c>
      <c r="Q38" s="1" t="str">
        <f>IFERROR(VLOOKUP(CONCATENATE(O$1,O38),'Formulario de Preguntas'!$C$10:$FN$185,4,FALSE),"")</f>
        <v/>
      </c>
      <c r="R38" s="24">
        <f>IF($B38='Formulario de Respuestas'!$D37,'Formulario de Respuestas'!$J37,"ES DIFERENTE")</f>
        <v>0</v>
      </c>
      <c r="S38" s="1" t="str">
        <f>IFERROR(VLOOKUP(CONCATENATE(R$1,R38),'Formulario de Preguntas'!$C$10:$FN$185,3,FALSE),"")</f>
        <v/>
      </c>
      <c r="T38" s="1" t="str">
        <f>IFERROR(VLOOKUP(CONCATENATE(R$1,R38),'Formulario de Preguntas'!$C$10:$FN$185,4,FALSE),"")</f>
        <v/>
      </c>
      <c r="U38" s="24">
        <f>IF($B38='Formulario de Respuestas'!$D37,'Formulario de Respuestas'!$K37,"ES DIFERENTE")</f>
        <v>0</v>
      </c>
      <c r="V38" s="1" t="str">
        <f>IFERROR(VLOOKUP(CONCATENATE(U$1,U38),'Formulario de Preguntas'!$C$10:$FN$185,3,FALSE),"")</f>
        <v/>
      </c>
      <c r="W38" s="1" t="str">
        <f>IFERROR(VLOOKUP(CONCATENATE(U$1,U38),'Formulario de Preguntas'!$C$10:$FN$185,4,FALSE),"")</f>
        <v/>
      </c>
      <c r="X38" s="24">
        <f>IF($B38='Formulario de Respuestas'!$D37,'Formulario de Respuestas'!$L37,"ES DIFERENTE")</f>
        <v>0</v>
      </c>
      <c r="Y38" s="1" t="str">
        <f>IFERROR(VLOOKUP(CONCATENATE(X$1,X38),'Formulario de Preguntas'!$C$10:$FN$185,3,FALSE),"")</f>
        <v/>
      </c>
      <c r="Z38" s="1" t="str">
        <f>IFERROR(VLOOKUP(CONCATENATE(X$1,X38),'Formulario de Preguntas'!$C$10:$FN$185,4,FALSE),"")</f>
        <v/>
      </c>
      <c r="AA38" s="24">
        <f>IF($B38='Formulario de Respuestas'!$D37,'Formulario de Respuestas'!$M37,"ES DIFERENTE")</f>
        <v>0</v>
      </c>
      <c r="AB38" s="1" t="str">
        <f>IFERROR(VLOOKUP(CONCATENATE(AA$1,AA38),'Formulario de Preguntas'!$C$10:$FN$185,3,FALSE),"")</f>
        <v/>
      </c>
      <c r="AC38" s="1" t="str">
        <f>IFERROR(VLOOKUP(CONCATENATE(AA$1,AA38),'Formulario de Preguntas'!$C$10:$FN$185,4,FALSE),"")</f>
        <v/>
      </c>
      <c r="AD38" s="24">
        <f>IF($B38='Formulario de Respuestas'!$D37,'Formulario de Respuestas'!$N37,"ES DIFERENTE")</f>
        <v>0</v>
      </c>
      <c r="AE38" s="1" t="str">
        <f>IFERROR(VLOOKUP(CONCATENATE(AD$1,AD38),'Formulario de Preguntas'!$C$10:$FN$185,3,FALSE),"")</f>
        <v/>
      </c>
      <c r="AF38" s="1" t="str">
        <f>IFERROR(VLOOKUP(CONCATENATE(AD$1,AD38),'Formulario de Preguntas'!$C$10:$FN$185,4,FALSE),"")</f>
        <v/>
      </c>
      <c r="AG38" s="24">
        <f>IF($B38='Formulario de Respuestas'!$D37,'Formulario de Respuestas'!$O37,"ES DIFERENTE")</f>
        <v>0</v>
      </c>
      <c r="AH38" s="1" t="str">
        <f>IFERROR(VLOOKUP(CONCATENATE(AG$1,AG38),'Formulario de Preguntas'!$C$10:$FN$185,3,FALSE),"")</f>
        <v/>
      </c>
      <c r="AI38" s="1" t="str">
        <f>IFERROR(VLOOKUP(CONCATENATE(AG$1,AG38),'Formulario de Preguntas'!$C$10:$FN$185,4,FALSE),"")</f>
        <v/>
      </c>
      <c r="AJ38" s="24">
        <f>IF($B38='Formulario de Respuestas'!$D37,'Formulario de Respuestas'!$P37,"ES DIFERENTE")</f>
        <v>0</v>
      </c>
      <c r="AK38" s="1" t="str">
        <f>IFERROR(VLOOKUP(CONCATENATE(AJ$1,AJ38),'Formulario de Preguntas'!$C$10:$FN$185,3,FALSE),"")</f>
        <v/>
      </c>
      <c r="AL38" s="1" t="str">
        <f>IFERROR(VLOOKUP(CONCATENATE(AJ$1,AJ38),'Formulario de Preguntas'!$C$10:$FN$185,4,FALSE),"")</f>
        <v/>
      </c>
      <c r="AM38" s="24">
        <f>IF($B38='Formulario de Respuestas'!$D37,'Formulario de Respuestas'!$Q37,"ES DIFERENTE")</f>
        <v>0</v>
      </c>
      <c r="AN38" s="1" t="str">
        <f>IFERROR(VLOOKUP(CONCATENATE(AM$1,AM38),'Formulario de Preguntas'!$C$10:$FN$185,3,FALSE),"")</f>
        <v/>
      </c>
      <c r="AO38" s="1" t="str">
        <f>IFERROR(VLOOKUP(CONCATENATE(AM$1,AM38),'Formulario de Preguntas'!$C$10:$FN$185,4,FALSE),"")</f>
        <v/>
      </c>
      <c r="AP38" s="24">
        <f>IF($B38='Formulario de Respuestas'!$D37,'Formulario de Respuestas'!$R37,"ES DIFERENTE")</f>
        <v>0</v>
      </c>
      <c r="AQ38" s="1" t="str">
        <f>IFERROR(VLOOKUP(CONCATENATE(AP$1,AP38),'Formulario de Preguntas'!$C$10:$FN$185,3,FALSE),"")</f>
        <v/>
      </c>
      <c r="AR38" s="1" t="str">
        <f>IFERROR(VLOOKUP(CONCATENATE(AP$1,AP38),'Formulario de Preguntas'!$C$10:$FN$185,4,FALSE),"")</f>
        <v/>
      </c>
      <c r="AS38" s="24">
        <f>IF($B38='Formulario de Respuestas'!$D37,'Formulario de Respuestas'!$S37,"ES DIFERENTE")</f>
        <v>0</v>
      </c>
      <c r="AT38" s="1" t="str">
        <f>IFERROR(VLOOKUP(CONCATENATE(AS$1,AS38),'Formulario de Preguntas'!$C$10:$FN$185,3,FALSE),"")</f>
        <v/>
      </c>
      <c r="AU38" s="1" t="str">
        <f>IFERROR(VLOOKUP(CONCATENATE(AS$1,AS38),'Formulario de Preguntas'!$C$10:$FN$185,4,FALSE),"")</f>
        <v/>
      </c>
      <c r="AV38" s="24">
        <f>IF($B38='Formulario de Respuestas'!$D37,'Formulario de Respuestas'!$T37,"ES DIFERENTE")</f>
        <v>0</v>
      </c>
      <c r="AW38" s="1" t="str">
        <f>IFERROR(VLOOKUP(CONCATENATE(AV$1,AV38),'Formulario de Preguntas'!$C$10:$FN$185,3,FALSE),"")</f>
        <v/>
      </c>
      <c r="AX38" s="1" t="str">
        <f>IFERROR(VLOOKUP(CONCATENATE(AV$1,AV38),'Formulario de Preguntas'!$C$10:$FN$185,4,FALSE),"")</f>
        <v/>
      </c>
      <c r="AY38" s="24">
        <f>IF($B38='Formulario de Respuestas'!$D37,'Formulario de Respuestas'!$U37,"ES DIFERENTE")</f>
        <v>0</v>
      </c>
      <c r="AZ38" s="1" t="str">
        <f>IFERROR(VLOOKUP(CONCATENATE(AY$1,AY38),'Formulario de Preguntas'!$C$10:$FN$185,3,FALSE),"")</f>
        <v/>
      </c>
      <c r="BA38" s="1" t="str">
        <f>IFERROR(VLOOKUP(CONCATENATE(AY$1,AY38),'Formulario de Preguntas'!$C$10:$FN$185,4,FALSE),"")</f>
        <v/>
      </c>
      <c r="BB38" s="24">
        <f>IF($B38='Formulario de Respuestas'!$D37,'Formulario de Respuestas'!$V37,"ES DIFERENTE")</f>
        <v>0</v>
      </c>
      <c r="BC38" s="1" t="str">
        <f>IFERROR(VLOOKUP(CONCATENATE(BB$1,BB38),'Formulario de Preguntas'!$C$10:$FN$185,3,FALSE),"")</f>
        <v/>
      </c>
      <c r="BD38" s="1" t="str">
        <f>IFERROR(VLOOKUP(CONCATENATE(BB$1,BB38),'Formulario de Preguntas'!$C$10:$FN$185,4,FALSE),"")</f>
        <v/>
      </c>
      <c r="BE38" s="24">
        <f>IF($B38='Formulario de Respuestas'!$D37,'Formulario de Respuestas'!$W37,"ES DIFERENTE")</f>
        <v>0</v>
      </c>
      <c r="BF38" s="1" t="str">
        <f>IFERROR(VLOOKUP(CONCATENATE(BE$1,BE38),'Formulario de Preguntas'!$C$10:$FN$185,3,FALSE),"")</f>
        <v/>
      </c>
      <c r="BG38" s="1" t="str">
        <f>IFERROR(VLOOKUP(CONCATENATE(BE$1,BE38),'Formulario de Preguntas'!$C$10:$FN$185,4,FALSE),"")</f>
        <v/>
      </c>
      <c r="BH38" s="24">
        <f>IF($B38='Formulario de Respuestas'!$D37,'Formulario de Respuestas'!$X37,"ES DIFERENTE")</f>
        <v>0</v>
      </c>
      <c r="BI38" s="1" t="str">
        <f>IFERROR(VLOOKUP(CONCATENATE(BH$1,BH38),'Formulario de Preguntas'!$C$10:$FN$185,3,FALSE),"")</f>
        <v/>
      </c>
      <c r="BJ38" s="1" t="str">
        <f>IFERROR(VLOOKUP(CONCATENATE(BH$1,BH38),'Formulario de Preguntas'!$C$10:$FN$185,4,FALSE),"")</f>
        <v/>
      </c>
      <c r="BL38" s="26">
        <f>IF($B38='Formulario de Respuestas'!$D37,'Formulario de Respuestas'!$Y37,"ES DIFERENTE")</f>
        <v>0</v>
      </c>
      <c r="BM38" s="1" t="str">
        <f>IFERROR(VLOOKUP(CONCATENATE(BL$1,BL38),'Formulario de Preguntas'!$C$10:$FN$185,3,FALSE),"")</f>
        <v/>
      </c>
      <c r="BN38" s="1" t="str">
        <f>IFERROR(VLOOKUP(CONCATENATE(BL$1,BL38),'Formulario de Preguntas'!$C$10:$FN$185,4,FALSE),"")</f>
        <v/>
      </c>
      <c r="BO38" s="26">
        <f>IF($B38='Formulario de Respuestas'!$D37,'Formulario de Respuestas'!$Z37,"ES DIFERENTE")</f>
        <v>0</v>
      </c>
      <c r="BP38" s="1" t="str">
        <f>IFERROR(VLOOKUP(CONCATENATE(BO$1,BO38),'Formulario de Preguntas'!$C$10:$FN$185,3,FALSE),"")</f>
        <v/>
      </c>
      <c r="BQ38" s="1" t="str">
        <f>IFERROR(VLOOKUP(CONCATENATE(BO$1,BO38),'Formulario de Preguntas'!$C$10:$FN$185,4,FALSE),"")</f>
        <v/>
      </c>
      <c r="BR38" s="26">
        <f>IF($B38='Formulario de Respuestas'!$D37,'Formulario de Respuestas'!$AA37,"ES DIFERENTE")</f>
        <v>0</v>
      </c>
      <c r="BS38" s="1" t="str">
        <f>IFERROR(VLOOKUP(CONCATENATE(BR$1,BR38),'Formulario de Preguntas'!$C$10:$FN$185,3,FALSE),"")</f>
        <v/>
      </c>
      <c r="BT38" s="1" t="str">
        <f>IFERROR(VLOOKUP(CONCATENATE(BR$1,BR38),'Formulario de Preguntas'!$C$10:$FN$185,4,FALSE),"")</f>
        <v/>
      </c>
      <c r="BU38" s="26">
        <f>IF($B38='Formulario de Respuestas'!$D37,'Formulario de Respuestas'!$AB37,"ES DIFERENTE")</f>
        <v>0</v>
      </c>
      <c r="BV38" s="1" t="str">
        <f>IFERROR(VLOOKUP(CONCATENATE(BU$1,BU38),'Formulario de Preguntas'!$C$10:$FN$185,3,FALSE),"")</f>
        <v/>
      </c>
      <c r="BW38" s="1" t="str">
        <f>IFERROR(VLOOKUP(CONCATENATE(BU$1,BU38),'Formulario de Preguntas'!$C$10:$FN$185,4,FALSE),"")</f>
        <v/>
      </c>
      <c r="BX38" s="26">
        <f>IF($B38='Formulario de Respuestas'!$D37,'Formulario de Respuestas'!$AC37,"ES DIFERENTE")</f>
        <v>0</v>
      </c>
      <c r="BY38" s="1" t="str">
        <f>IFERROR(VLOOKUP(CONCATENATE(BX$1,BX38),'Formulario de Preguntas'!$C$10:$FN$185,3,FALSE),"")</f>
        <v/>
      </c>
      <c r="BZ38" s="1" t="str">
        <f>IFERROR(VLOOKUP(CONCATENATE(BX$1,BX38),'Formulario de Preguntas'!$C$10:$FN$185,4,FALSE),"")</f>
        <v/>
      </c>
      <c r="CA38" s="26">
        <f>IF($B38='Formulario de Respuestas'!$D37,'Formulario de Respuestas'!$AD37,"ES DIFERENTE")</f>
        <v>0</v>
      </c>
      <c r="CB38" s="1" t="str">
        <f>IFERROR(VLOOKUP(CONCATENATE(CA$1,CA38),'Formulario de Preguntas'!$C$10:$FN$185,3,FALSE),"")</f>
        <v/>
      </c>
      <c r="CC38" s="1" t="str">
        <f>IFERROR(VLOOKUP(CONCATENATE(CA$1,CA38),'Formulario de Preguntas'!$C$10:$FN$185,4,FALSE),"")</f>
        <v/>
      </c>
      <c r="CD38" s="26">
        <f>IF($B38='Formulario de Respuestas'!$D37,'Formulario de Respuestas'!$AE37,"ES DIFERENTE")</f>
        <v>0</v>
      </c>
      <c r="CE38" s="1" t="str">
        <f>IFERROR(VLOOKUP(CONCATENATE(CD$1,CD38),'Formulario de Preguntas'!$C$10:$FN$185,3,FALSE),"")</f>
        <v/>
      </c>
      <c r="CF38" s="1" t="str">
        <f>IFERROR(VLOOKUP(CONCATENATE(CD$1,CD38),'Formulario de Preguntas'!$C$10:$FN$185,4,FALSE),"")</f>
        <v/>
      </c>
      <c r="CH38" s="1">
        <f t="shared" si="0"/>
        <v>0</v>
      </c>
      <c r="CI38" s="1">
        <f t="shared" si="1"/>
        <v>0.25</v>
      </c>
      <c r="CJ38" s="1">
        <f t="shared" si="3"/>
        <v>0</v>
      </c>
      <c r="CK38" s="1">
        <f>COUNTIF('Formulario de Respuestas'!$E37:$AE37,"A")</f>
        <v>0</v>
      </c>
      <c r="CL38" s="1">
        <f>COUNTIF('Formulario de Respuestas'!$E37:$AE37,"B")</f>
        <v>0</v>
      </c>
      <c r="CM38" s="1">
        <f>COUNTIF('Formulario de Respuestas'!$E37:$AE37,"C")</f>
        <v>0</v>
      </c>
      <c r="CN38" s="1">
        <f>COUNTIF('Formulario de Respuestas'!$E37:$AE37,"D")</f>
        <v>0</v>
      </c>
      <c r="CO38" s="1">
        <f>COUNTIF('Formulario de Respuestas'!$E37:$AE37,"E (RESPUESTA ANULADA)")</f>
        <v>0</v>
      </c>
    </row>
    <row r="39" spans="1:93" x14ac:dyDescent="0.25">
      <c r="A39" s="1">
        <f>'Formulario de Respuestas'!C38</f>
        <v>0</v>
      </c>
      <c r="B39" s="1">
        <f>'Formulario de Respuestas'!D38</f>
        <v>0</v>
      </c>
      <c r="C39" s="24">
        <f>IF($B39='Formulario de Respuestas'!$D38,'Formulario de Respuestas'!$E38,"ES DIFERENTE")</f>
        <v>0</v>
      </c>
      <c r="D39" s="15" t="str">
        <f>IFERROR(VLOOKUP(CONCATENATE(C$1,C39),'Formulario de Preguntas'!$C$2:$FN$185,3,FALSE),"")</f>
        <v/>
      </c>
      <c r="E39" s="1" t="str">
        <f>IFERROR(VLOOKUP(CONCATENATE(C$1,C39),'Formulario de Preguntas'!$C$2:$FN$185,4,FALSE),"")</f>
        <v/>
      </c>
      <c r="F39" s="24">
        <f>IF($B39='Formulario de Respuestas'!$D38,'Formulario de Respuestas'!$F38,"ES DIFERENTE")</f>
        <v>0</v>
      </c>
      <c r="G39" s="1" t="str">
        <f>IFERROR(VLOOKUP(CONCATENATE(F$1,F39),'Formulario de Preguntas'!$C$2:$FN$185,3,FALSE),"")</f>
        <v/>
      </c>
      <c r="H39" s="1" t="str">
        <f>IFERROR(VLOOKUP(CONCATENATE(F$1,F39),'Formulario de Preguntas'!$C$2:$FN$185,4,FALSE),"")</f>
        <v/>
      </c>
      <c r="I39" s="24">
        <f>IF($B39='Formulario de Respuestas'!$D38,'Formulario de Respuestas'!$G38,"ES DIFERENTE")</f>
        <v>0</v>
      </c>
      <c r="J39" s="1" t="str">
        <f>IFERROR(VLOOKUP(CONCATENATE(I$1,I39),'Formulario de Preguntas'!$C$10:$FN$185,3,FALSE),"")</f>
        <v/>
      </c>
      <c r="K39" s="1" t="str">
        <f>IFERROR(VLOOKUP(CONCATENATE(I$1,I39),'Formulario de Preguntas'!$C$10:$FN$185,4,FALSE),"")</f>
        <v/>
      </c>
      <c r="L39" s="24">
        <f>IF($B39='Formulario de Respuestas'!$D38,'Formulario de Respuestas'!$H38,"ES DIFERENTE")</f>
        <v>0</v>
      </c>
      <c r="M39" s="1" t="str">
        <f>IFERROR(VLOOKUP(CONCATENATE(L$1,L39),'Formulario de Preguntas'!$C$10:$FN$185,3,FALSE),"")</f>
        <v/>
      </c>
      <c r="N39" s="1" t="str">
        <f>IFERROR(VLOOKUP(CONCATENATE(L$1,L39),'Formulario de Preguntas'!$C$10:$FN$185,4,FALSE),"")</f>
        <v/>
      </c>
      <c r="O39" s="24">
        <f>IF($B39='Formulario de Respuestas'!$D38,'Formulario de Respuestas'!$I38,"ES DIFERENTE")</f>
        <v>0</v>
      </c>
      <c r="P39" s="1" t="str">
        <f>IFERROR(VLOOKUP(CONCATENATE(O$1,O39),'Formulario de Preguntas'!$C$10:$FN$185,3,FALSE),"")</f>
        <v/>
      </c>
      <c r="Q39" s="1" t="str">
        <f>IFERROR(VLOOKUP(CONCATENATE(O$1,O39),'Formulario de Preguntas'!$C$10:$FN$185,4,FALSE),"")</f>
        <v/>
      </c>
      <c r="R39" s="24">
        <f>IF($B39='Formulario de Respuestas'!$D38,'Formulario de Respuestas'!$J38,"ES DIFERENTE")</f>
        <v>0</v>
      </c>
      <c r="S39" s="1" t="str">
        <f>IFERROR(VLOOKUP(CONCATENATE(R$1,R39),'Formulario de Preguntas'!$C$10:$FN$185,3,FALSE),"")</f>
        <v/>
      </c>
      <c r="T39" s="1" t="str">
        <f>IFERROR(VLOOKUP(CONCATENATE(R$1,R39),'Formulario de Preguntas'!$C$10:$FN$185,4,FALSE),"")</f>
        <v/>
      </c>
      <c r="U39" s="24">
        <f>IF($B39='Formulario de Respuestas'!$D38,'Formulario de Respuestas'!$K38,"ES DIFERENTE")</f>
        <v>0</v>
      </c>
      <c r="V39" s="1" t="str">
        <f>IFERROR(VLOOKUP(CONCATENATE(U$1,U39),'Formulario de Preguntas'!$C$10:$FN$185,3,FALSE),"")</f>
        <v/>
      </c>
      <c r="W39" s="1" t="str">
        <f>IFERROR(VLOOKUP(CONCATENATE(U$1,U39),'Formulario de Preguntas'!$C$10:$FN$185,4,FALSE),"")</f>
        <v/>
      </c>
      <c r="X39" s="24">
        <f>IF($B39='Formulario de Respuestas'!$D38,'Formulario de Respuestas'!$L38,"ES DIFERENTE")</f>
        <v>0</v>
      </c>
      <c r="Y39" s="1" t="str">
        <f>IFERROR(VLOOKUP(CONCATENATE(X$1,X39),'Formulario de Preguntas'!$C$10:$FN$185,3,FALSE),"")</f>
        <v/>
      </c>
      <c r="Z39" s="1" t="str">
        <f>IFERROR(VLOOKUP(CONCATENATE(X$1,X39),'Formulario de Preguntas'!$C$10:$FN$185,4,FALSE),"")</f>
        <v/>
      </c>
      <c r="AA39" s="24">
        <f>IF($B39='Formulario de Respuestas'!$D38,'Formulario de Respuestas'!$M38,"ES DIFERENTE")</f>
        <v>0</v>
      </c>
      <c r="AB39" s="1" t="str">
        <f>IFERROR(VLOOKUP(CONCATENATE(AA$1,AA39),'Formulario de Preguntas'!$C$10:$FN$185,3,FALSE),"")</f>
        <v/>
      </c>
      <c r="AC39" s="1" t="str">
        <f>IFERROR(VLOOKUP(CONCATENATE(AA$1,AA39),'Formulario de Preguntas'!$C$10:$FN$185,4,FALSE),"")</f>
        <v/>
      </c>
      <c r="AD39" s="24">
        <f>IF($B39='Formulario de Respuestas'!$D38,'Formulario de Respuestas'!$N38,"ES DIFERENTE")</f>
        <v>0</v>
      </c>
      <c r="AE39" s="1" t="str">
        <f>IFERROR(VLOOKUP(CONCATENATE(AD$1,AD39),'Formulario de Preguntas'!$C$10:$FN$185,3,FALSE),"")</f>
        <v/>
      </c>
      <c r="AF39" s="1" t="str">
        <f>IFERROR(VLOOKUP(CONCATENATE(AD$1,AD39),'Formulario de Preguntas'!$C$10:$FN$185,4,FALSE),"")</f>
        <v/>
      </c>
      <c r="AG39" s="24">
        <f>IF($B39='Formulario de Respuestas'!$D38,'Formulario de Respuestas'!$O38,"ES DIFERENTE")</f>
        <v>0</v>
      </c>
      <c r="AH39" s="1" t="str">
        <f>IFERROR(VLOOKUP(CONCATENATE(AG$1,AG39),'Formulario de Preguntas'!$C$10:$FN$185,3,FALSE),"")</f>
        <v/>
      </c>
      <c r="AI39" s="1" t="str">
        <f>IFERROR(VLOOKUP(CONCATENATE(AG$1,AG39),'Formulario de Preguntas'!$C$10:$FN$185,4,FALSE),"")</f>
        <v/>
      </c>
      <c r="AJ39" s="24">
        <f>IF($B39='Formulario de Respuestas'!$D38,'Formulario de Respuestas'!$P38,"ES DIFERENTE")</f>
        <v>0</v>
      </c>
      <c r="AK39" s="1" t="str">
        <f>IFERROR(VLOOKUP(CONCATENATE(AJ$1,AJ39),'Formulario de Preguntas'!$C$10:$FN$185,3,FALSE),"")</f>
        <v/>
      </c>
      <c r="AL39" s="1" t="str">
        <f>IFERROR(VLOOKUP(CONCATENATE(AJ$1,AJ39),'Formulario de Preguntas'!$C$10:$FN$185,4,FALSE),"")</f>
        <v/>
      </c>
      <c r="AM39" s="24">
        <f>IF($B39='Formulario de Respuestas'!$D38,'Formulario de Respuestas'!$Q38,"ES DIFERENTE")</f>
        <v>0</v>
      </c>
      <c r="AN39" s="1" t="str">
        <f>IFERROR(VLOOKUP(CONCATENATE(AM$1,AM39),'Formulario de Preguntas'!$C$10:$FN$185,3,FALSE),"")</f>
        <v/>
      </c>
      <c r="AO39" s="1" t="str">
        <f>IFERROR(VLOOKUP(CONCATENATE(AM$1,AM39),'Formulario de Preguntas'!$C$10:$FN$185,4,FALSE),"")</f>
        <v/>
      </c>
      <c r="AP39" s="24">
        <f>IF($B39='Formulario de Respuestas'!$D38,'Formulario de Respuestas'!$R38,"ES DIFERENTE")</f>
        <v>0</v>
      </c>
      <c r="AQ39" s="1" t="str">
        <f>IFERROR(VLOOKUP(CONCATENATE(AP$1,AP39),'Formulario de Preguntas'!$C$10:$FN$185,3,FALSE),"")</f>
        <v/>
      </c>
      <c r="AR39" s="1" t="str">
        <f>IFERROR(VLOOKUP(CONCATENATE(AP$1,AP39),'Formulario de Preguntas'!$C$10:$FN$185,4,FALSE),"")</f>
        <v/>
      </c>
      <c r="AS39" s="24">
        <f>IF($B39='Formulario de Respuestas'!$D38,'Formulario de Respuestas'!$S38,"ES DIFERENTE")</f>
        <v>0</v>
      </c>
      <c r="AT39" s="1" t="str">
        <f>IFERROR(VLOOKUP(CONCATENATE(AS$1,AS39),'Formulario de Preguntas'!$C$10:$FN$185,3,FALSE),"")</f>
        <v/>
      </c>
      <c r="AU39" s="1" t="str">
        <f>IFERROR(VLOOKUP(CONCATENATE(AS$1,AS39),'Formulario de Preguntas'!$C$10:$FN$185,4,FALSE),"")</f>
        <v/>
      </c>
      <c r="AV39" s="24">
        <f>IF($B39='Formulario de Respuestas'!$D38,'Formulario de Respuestas'!$T38,"ES DIFERENTE")</f>
        <v>0</v>
      </c>
      <c r="AW39" s="1" t="str">
        <f>IFERROR(VLOOKUP(CONCATENATE(AV$1,AV39),'Formulario de Preguntas'!$C$10:$FN$185,3,FALSE),"")</f>
        <v/>
      </c>
      <c r="AX39" s="1" t="str">
        <f>IFERROR(VLOOKUP(CONCATENATE(AV$1,AV39),'Formulario de Preguntas'!$C$10:$FN$185,4,FALSE),"")</f>
        <v/>
      </c>
      <c r="AY39" s="24">
        <f>IF($B39='Formulario de Respuestas'!$D38,'Formulario de Respuestas'!$U38,"ES DIFERENTE")</f>
        <v>0</v>
      </c>
      <c r="AZ39" s="1" t="str">
        <f>IFERROR(VLOOKUP(CONCATENATE(AY$1,AY39),'Formulario de Preguntas'!$C$10:$FN$185,3,FALSE),"")</f>
        <v/>
      </c>
      <c r="BA39" s="1" t="str">
        <f>IFERROR(VLOOKUP(CONCATENATE(AY$1,AY39),'Formulario de Preguntas'!$C$10:$FN$185,4,FALSE),"")</f>
        <v/>
      </c>
      <c r="BB39" s="24">
        <f>IF($B39='Formulario de Respuestas'!$D38,'Formulario de Respuestas'!$V38,"ES DIFERENTE")</f>
        <v>0</v>
      </c>
      <c r="BC39" s="1" t="str">
        <f>IFERROR(VLOOKUP(CONCATENATE(BB$1,BB39),'Formulario de Preguntas'!$C$10:$FN$185,3,FALSE),"")</f>
        <v/>
      </c>
      <c r="BD39" s="1" t="str">
        <f>IFERROR(VLOOKUP(CONCATENATE(BB$1,BB39),'Formulario de Preguntas'!$C$10:$FN$185,4,FALSE),"")</f>
        <v/>
      </c>
      <c r="BE39" s="24">
        <f>IF($B39='Formulario de Respuestas'!$D38,'Formulario de Respuestas'!$W38,"ES DIFERENTE")</f>
        <v>0</v>
      </c>
      <c r="BF39" s="1" t="str">
        <f>IFERROR(VLOOKUP(CONCATENATE(BE$1,BE39),'Formulario de Preguntas'!$C$10:$FN$185,3,FALSE),"")</f>
        <v/>
      </c>
      <c r="BG39" s="1" t="str">
        <f>IFERROR(VLOOKUP(CONCATENATE(BE$1,BE39),'Formulario de Preguntas'!$C$10:$FN$185,4,FALSE),"")</f>
        <v/>
      </c>
      <c r="BH39" s="24">
        <f>IF($B39='Formulario de Respuestas'!$D38,'Formulario de Respuestas'!$X38,"ES DIFERENTE")</f>
        <v>0</v>
      </c>
      <c r="BI39" s="1" t="str">
        <f>IFERROR(VLOOKUP(CONCATENATE(BH$1,BH39),'Formulario de Preguntas'!$C$10:$FN$185,3,FALSE),"")</f>
        <v/>
      </c>
      <c r="BJ39" s="1" t="str">
        <f>IFERROR(VLOOKUP(CONCATENATE(BH$1,BH39),'Formulario de Preguntas'!$C$10:$FN$185,4,FALSE),"")</f>
        <v/>
      </c>
      <c r="BL39" s="26">
        <f>IF($B39='Formulario de Respuestas'!$D38,'Formulario de Respuestas'!$Y38,"ES DIFERENTE")</f>
        <v>0</v>
      </c>
      <c r="BM39" s="1" t="str">
        <f>IFERROR(VLOOKUP(CONCATENATE(BL$1,BL39),'Formulario de Preguntas'!$C$10:$FN$185,3,FALSE),"")</f>
        <v/>
      </c>
      <c r="BN39" s="1" t="str">
        <f>IFERROR(VLOOKUP(CONCATENATE(BL$1,BL39),'Formulario de Preguntas'!$C$10:$FN$185,4,FALSE),"")</f>
        <v/>
      </c>
      <c r="BO39" s="26">
        <f>IF($B39='Formulario de Respuestas'!$D38,'Formulario de Respuestas'!$Z38,"ES DIFERENTE")</f>
        <v>0</v>
      </c>
      <c r="BP39" s="1" t="str">
        <f>IFERROR(VLOOKUP(CONCATENATE(BO$1,BO39),'Formulario de Preguntas'!$C$10:$FN$185,3,FALSE),"")</f>
        <v/>
      </c>
      <c r="BQ39" s="1" t="str">
        <f>IFERROR(VLOOKUP(CONCATENATE(BO$1,BO39),'Formulario de Preguntas'!$C$10:$FN$185,4,FALSE),"")</f>
        <v/>
      </c>
      <c r="BR39" s="26">
        <f>IF($B39='Formulario de Respuestas'!$D38,'Formulario de Respuestas'!$AA38,"ES DIFERENTE")</f>
        <v>0</v>
      </c>
      <c r="BS39" s="1" t="str">
        <f>IFERROR(VLOOKUP(CONCATENATE(BR$1,BR39),'Formulario de Preguntas'!$C$10:$FN$185,3,FALSE),"")</f>
        <v/>
      </c>
      <c r="BT39" s="1" t="str">
        <f>IFERROR(VLOOKUP(CONCATENATE(BR$1,BR39),'Formulario de Preguntas'!$C$10:$FN$185,4,FALSE),"")</f>
        <v/>
      </c>
      <c r="BU39" s="26">
        <f>IF($B39='Formulario de Respuestas'!$D38,'Formulario de Respuestas'!$AB38,"ES DIFERENTE")</f>
        <v>0</v>
      </c>
      <c r="BV39" s="1" t="str">
        <f>IFERROR(VLOOKUP(CONCATENATE(BU$1,BU39),'Formulario de Preguntas'!$C$10:$FN$185,3,FALSE),"")</f>
        <v/>
      </c>
      <c r="BW39" s="1" t="str">
        <f>IFERROR(VLOOKUP(CONCATENATE(BU$1,BU39),'Formulario de Preguntas'!$C$10:$FN$185,4,FALSE),"")</f>
        <v/>
      </c>
      <c r="BX39" s="26">
        <f>IF($B39='Formulario de Respuestas'!$D38,'Formulario de Respuestas'!$AC38,"ES DIFERENTE")</f>
        <v>0</v>
      </c>
      <c r="BY39" s="1" t="str">
        <f>IFERROR(VLOOKUP(CONCATENATE(BX$1,BX39),'Formulario de Preguntas'!$C$10:$FN$185,3,FALSE),"")</f>
        <v/>
      </c>
      <c r="BZ39" s="1" t="str">
        <f>IFERROR(VLOOKUP(CONCATENATE(BX$1,BX39),'Formulario de Preguntas'!$C$10:$FN$185,4,FALSE),"")</f>
        <v/>
      </c>
      <c r="CA39" s="26">
        <f>IF($B39='Formulario de Respuestas'!$D38,'Formulario de Respuestas'!$AD38,"ES DIFERENTE")</f>
        <v>0</v>
      </c>
      <c r="CB39" s="1" t="str">
        <f>IFERROR(VLOOKUP(CONCATENATE(CA$1,CA39),'Formulario de Preguntas'!$C$10:$FN$185,3,FALSE),"")</f>
        <v/>
      </c>
      <c r="CC39" s="1" t="str">
        <f>IFERROR(VLOOKUP(CONCATENATE(CA$1,CA39),'Formulario de Preguntas'!$C$10:$FN$185,4,FALSE),"")</f>
        <v/>
      </c>
      <c r="CD39" s="26">
        <f>IF($B39='Formulario de Respuestas'!$D38,'Formulario de Respuestas'!$AE38,"ES DIFERENTE")</f>
        <v>0</v>
      </c>
      <c r="CE39" s="1" t="str">
        <f>IFERROR(VLOOKUP(CONCATENATE(CD$1,CD39),'Formulario de Preguntas'!$C$10:$FN$185,3,FALSE),"")</f>
        <v/>
      </c>
      <c r="CF39" s="1" t="str">
        <f>IFERROR(VLOOKUP(CONCATENATE(CD$1,CD39),'Formulario de Preguntas'!$C$10:$FN$185,4,FALSE),"")</f>
        <v/>
      </c>
      <c r="CH39" s="1">
        <f t="shared" si="0"/>
        <v>0</v>
      </c>
      <c r="CI39" s="1">
        <f t="shared" si="1"/>
        <v>0.25</v>
      </c>
      <c r="CJ39" s="1">
        <f t="shared" si="3"/>
        <v>0</v>
      </c>
      <c r="CK39" s="1">
        <f>COUNTIF('Formulario de Respuestas'!$E38:$AE38,"A")</f>
        <v>0</v>
      </c>
      <c r="CL39" s="1">
        <f>COUNTIF('Formulario de Respuestas'!$E38:$AE38,"B")</f>
        <v>0</v>
      </c>
      <c r="CM39" s="1">
        <f>COUNTIF('Formulario de Respuestas'!$E38:$AE38,"C")</f>
        <v>0</v>
      </c>
      <c r="CN39" s="1">
        <f>COUNTIF('Formulario de Respuestas'!$E38:$AE38,"D")</f>
        <v>0</v>
      </c>
      <c r="CO39" s="1">
        <f>COUNTIF('Formulario de Respuestas'!$E38:$AE38,"E (RESPUESTA ANULADA)")</f>
        <v>0</v>
      </c>
    </row>
    <row r="40" spans="1:93" x14ac:dyDescent="0.25">
      <c r="A40" s="1">
        <f>'Formulario de Respuestas'!C39</f>
        <v>0</v>
      </c>
      <c r="B40" s="1">
        <f>'Formulario de Respuestas'!D39</f>
        <v>0</v>
      </c>
      <c r="C40" s="24">
        <f>IF($B40='Formulario de Respuestas'!$D39,'Formulario de Respuestas'!$E39,"ES DIFERENTE")</f>
        <v>0</v>
      </c>
      <c r="D40" s="15" t="str">
        <f>IFERROR(VLOOKUP(CONCATENATE(C$1,C40),'Formulario de Preguntas'!$C$2:$FN$185,3,FALSE),"")</f>
        <v/>
      </c>
      <c r="E40" s="1" t="str">
        <f>IFERROR(VLOOKUP(CONCATENATE(C$1,C40),'Formulario de Preguntas'!$C$2:$FN$185,4,FALSE),"")</f>
        <v/>
      </c>
      <c r="F40" s="24">
        <f>IF($B40='Formulario de Respuestas'!$D39,'Formulario de Respuestas'!$F39,"ES DIFERENTE")</f>
        <v>0</v>
      </c>
      <c r="G40" s="1" t="str">
        <f>IFERROR(VLOOKUP(CONCATENATE(F$1,F40),'Formulario de Preguntas'!$C$2:$FN$185,3,FALSE),"")</f>
        <v/>
      </c>
      <c r="H40" s="1" t="str">
        <f>IFERROR(VLOOKUP(CONCATENATE(F$1,F40),'Formulario de Preguntas'!$C$2:$FN$185,4,FALSE),"")</f>
        <v/>
      </c>
      <c r="I40" s="24">
        <f>IF($B40='Formulario de Respuestas'!$D39,'Formulario de Respuestas'!$G39,"ES DIFERENTE")</f>
        <v>0</v>
      </c>
      <c r="J40" s="1" t="str">
        <f>IFERROR(VLOOKUP(CONCATENATE(I$1,I40),'Formulario de Preguntas'!$C$10:$FN$185,3,FALSE),"")</f>
        <v/>
      </c>
      <c r="K40" s="1" t="str">
        <f>IFERROR(VLOOKUP(CONCATENATE(I$1,I40),'Formulario de Preguntas'!$C$10:$FN$185,4,FALSE),"")</f>
        <v/>
      </c>
      <c r="L40" s="24">
        <f>IF($B40='Formulario de Respuestas'!$D39,'Formulario de Respuestas'!$H39,"ES DIFERENTE")</f>
        <v>0</v>
      </c>
      <c r="M40" s="1" t="str">
        <f>IFERROR(VLOOKUP(CONCATENATE(L$1,L40),'Formulario de Preguntas'!$C$10:$FN$185,3,FALSE),"")</f>
        <v/>
      </c>
      <c r="N40" s="1" t="str">
        <f>IFERROR(VLOOKUP(CONCATENATE(L$1,L40),'Formulario de Preguntas'!$C$10:$FN$185,4,FALSE),"")</f>
        <v/>
      </c>
      <c r="O40" s="24">
        <f>IF($B40='Formulario de Respuestas'!$D39,'Formulario de Respuestas'!$I39,"ES DIFERENTE")</f>
        <v>0</v>
      </c>
      <c r="P40" s="1" t="str">
        <f>IFERROR(VLOOKUP(CONCATENATE(O$1,O40),'Formulario de Preguntas'!$C$10:$FN$185,3,FALSE),"")</f>
        <v/>
      </c>
      <c r="Q40" s="1" t="str">
        <f>IFERROR(VLOOKUP(CONCATENATE(O$1,O40),'Formulario de Preguntas'!$C$10:$FN$185,4,FALSE),"")</f>
        <v/>
      </c>
      <c r="R40" s="24">
        <f>IF($B40='Formulario de Respuestas'!$D39,'Formulario de Respuestas'!$J39,"ES DIFERENTE")</f>
        <v>0</v>
      </c>
      <c r="S40" s="1" t="str">
        <f>IFERROR(VLOOKUP(CONCATENATE(R$1,R40),'Formulario de Preguntas'!$C$10:$FN$185,3,FALSE),"")</f>
        <v/>
      </c>
      <c r="T40" s="1" t="str">
        <f>IFERROR(VLOOKUP(CONCATENATE(R$1,R40),'Formulario de Preguntas'!$C$10:$FN$185,4,FALSE),"")</f>
        <v/>
      </c>
      <c r="U40" s="24">
        <f>IF($B40='Formulario de Respuestas'!$D39,'Formulario de Respuestas'!$K39,"ES DIFERENTE")</f>
        <v>0</v>
      </c>
      <c r="V40" s="1" t="str">
        <f>IFERROR(VLOOKUP(CONCATENATE(U$1,U40),'Formulario de Preguntas'!$C$10:$FN$185,3,FALSE),"")</f>
        <v/>
      </c>
      <c r="W40" s="1" t="str">
        <f>IFERROR(VLOOKUP(CONCATENATE(U$1,U40),'Formulario de Preguntas'!$C$10:$FN$185,4,FALSE),"")</f>
        <v/>
      </c>
      <c r="X40" s="24">
        <f>IF($B40='Formulario de Respuestas'!$D39,'Formulario de Respuestas'!$L39,"ES DIFERENTE")</f>
        <v>0</v>
      </c>
      <c r="Y40" s="1" t="str">
        <f>IFERROR(VLOOKUP(CONCATENATE(X$1,X40),'Formulario de Preguntas'!$C$10:$FN$185,3,FALSE),"")</f>
        <v/>
      </c>
      <c r="Z40" s="1" t="str">
        <f>IFERROR(VLOOKUP(CONCATENATE(X$1,X40),'Formulario de Preguntas'!$C$10:$FN$185,4,FALSE),"")</f>
        <v/>
      </c>
      <c r="AA40" s="24">
        <f>IF($B40='Formulario de Respuestas'!$D39,'Formulario de Respuestas'!$M39,"ES DIFERENTE")</f>
        <v>0</v>
      </c>
      <c r="AB40" s="1" t="str">
        <f>IFERROR(VLOOKUP(CONCATENATE(AA$1,AA40),'Formulario de Preguntas'!$C$10:$FN$185,3,FALSE),"")</f>
        <v/>
      </c>
      <c r="AC40" s="1" t="str">
        <f>IFERROR(VLOOKUP(CONCATENATE(AA$1,AA40),'Formulario de Preguntas'!$C$10:$FN$185,4,FALSE),"")</f>
        <v/>
      </c>
      <c r="AD40" s="24">
        <f>IF($B40='Formulario de Respuestas'!$D39,'Formulario de Respuestas'!$N39,"ES DIFERENTE")</f>
        <v>0</v>
      </c>
      <c r="AE40" s="1" t="str">
        <f>IFERROR(VLOOKUP(CONCATENATE(AD$1,AD40),'Formulario de Preguntas'!$C$10:$FN$185,3,FALSE),"")</f>
        <v/>
      </c>
      <c r="AF40" s="1" t="str">
        <f>IFERROR(VLOOKUP(CONCATENATE(AD$1,AD40),'Formulario de Preguntas'!$C$10:$FN$185,4,FALSE),"")</f>
        <v/>
      </c>
      <c r="AG40" s="24">
        <f>IF($B40='Formulario de Respuestas'!$D39,'Formulario de Respuestas'!$O39,"ES DIFERENTE")</f>
        <v>0</v>
      </c>
      <c r="AH40" s="1" t="str">
        <f>IFERROR(VLOOKUP(CONCATENATE(AG$1,AG40),'Formulario de Preguntas'!$C$10:$FN$185,3,FALSE),"")</f>
        <v/>
      </c>
      <c r="AI40" s="1" t="str">
        <f>IFERROR(VLOOKUP(CONCATENATE(AG$1,AG40),'Formulario de Preguntas'!$C$10:$FN$185,4,FALSE),"")</f>
        <v/>
      </c>
      <c r="AJ40" s="24">
        <f>IF($B40='Formulario de Respuestas'!$D39,'Formulario de Respuestas'!$P39,"ES DIFERENTE")</f>
        <v>0</v>
      </c>
      <c r="AK40" s="1" t="str">
        <f>IFERROR(VLOOKUP(CONCATENATE(AJ$1,AJ40),'Formulario de Preguntas'!$C$10:$FN$185,3,FALSE),"")</f>
        <v/>
      </c>
      <c r="AL40" s="1" t="str">
        <f>IFERROR(VLOOKUP(CONCATENATE(AJ$1,AJ40),'Formulario de Preguntas'!$C$10:$FN$185,4,FALSE),"")</f>
        <v/>
      </c>
      <c r="AM40" s="24">
        <f>IF($B40='Formulario de Respuestas'!$D39,'Formulario de Respuestas'!$Q39,"ES DIFERENTE")</f>
        <v>0</v>
      </c>
      <c r="AN40" s="1" t="str">
        <f>IFERROR(VLOOKUP(CONCATENATE(AM$1,AM40),'Formulario de Preguntas'!$C$10:$FN$185,3,FALSE),"")</f>
        <v/>
      </c>
      <c r="AO40" s="1" t="str">
        <f>IFERROR(VLOOKUP(CONCATENATE(AM$1,AM40),'Formulario de Preguntas'!$C$10:$FN$185,4,FALSE),"")</f>
        <v/>
      </c>
      <c r="AP40" s="24">
        <f>IF($B40='Formulario de Respuestas'!$D39,'Formulario de Respuestas'!$R39,"ES DIFERENTE")</f>
        <v>0</v>
      </c>
      <c r="AQ40" s="1" t="str">
        <f>IFERROR(VLOOKUP(CONCATENATE(AP$1,AP40),'Formulario de Preguntas'!$C$10:$FN$185,3,FALSE),"")</f>
        <v/>
      </c>
      <c r="AR40" s="1" t="str">
        <f>IFERROR(VLOOKUP(CONCATENATE(AP$1,AP40),'Formulario de Preguntas'!$C$10:$FN$185,4,FALSE),"")</f>
        <v/>
      </c>
      <c r="AS40" s="24">
        <f>IF($B40='Formulario de Respuestas'!$D39,'Formulario de Respuestas'!$S39,"ES DIFERENTE")</f>
        <v>0</v>
      </c>
      <c r="AT40" s="1" t="str">
        <f>IFERROR(VLOOKUP(CONCATENATE(AS$1,AS40),'Formulario de Preguntas'!$C$10:$FN$185,3,FALSE),"")</f>
        <v/>
      </c>
      <c r="AU40" s="1" t="str">
        <f>IFERROR(VLOOKUP(CONCATENATE(AS$1,AS40),'Formulario de Preguntas'!$C$10:$FN$185,4,FALSE),"")</f>
        <v/>
      </c>
      <c r="AV40" s="24">
        <f>IF($B40='Formulario de Respuestas'!$D39,'Formulario de Respuestas'!$T39,"ES DIFERENTE")</f>
        <v>0</v>
      </c>
      <c r="AW40" s="1" t="str">
        <f>IFERROR(VLOOKUP(CONCATENATE(AV$1,AV40),'Formulario de Preguntas'!$C$10:$FN$185,3,FALSE),"")</f>
        <v/>
      </c>
      <c r="AX40" s="1" t="str">
        <f>IFERROR(VLOOKUP(CONCATENATE(AV$1,AV40),'Formulario de Preguntas'!$C$10:$FN$185,4,FALSE),"")</f>
        <v/>
      </c>
      <c r="AY40" s="24">
        <f>IF($B40='Formulario de Respuestas'!$D39,'Formulario de Respuestas'!$U39,"ES DIFERENTE")</f>
        <v>0</v>
      </c>
      <c r="AZ40" s="1" t="str">
        <f>IFERROR(VLOOKUP(CONCATENATE(AY$1,AY40),'Formulario de Preguntas'!$C$10:$FN$185,3,FALSE),"")</f>
        <v/>
      </c>
      <c r="BA40" s="1" t="str">
        <f>IFERROR(VLOOKUP(CONCATENATE(AY$1,AY40),'Formulario de Preguntas'!$C$10:$FN$185,4,FALSE),"")</f>
        <v/>
      </c>
      <c r="BB40" s="24">
        <f>IF($B40='Formulario de Respuestas'!$D39,'Formulario de Respuestas'!$V39,"ES DIFERENTE")</f>
        <v>0</v>
      </c>
      <c r="BC40" s="1" t="str">
        <f>IFERROR(VLOOKUP(CONCATENATE(BB$1,BB40),'Formulario de Preguntas'!$C$10:$FN$185,3,FALSE),"")</f>
        <v/>
      </c>
      <c r="BD40" s="1" t="str">
        <f>IFERROR(VLOOKUP(CONCATENATE(BB$1,BB40),'Formulario de Preguntas'!$C$10:$FN$185,4,FALSE),"")</f>
        <v/>
      </c>
      <c r="BE40" s="24">
        <f>IF($B40='Formulario de Respuestas'!$D39,'Formulario de Respuestas'!$W39,"ES DIFERENTE")</f>
        <v>0</v>
      </c>
      <c r="BF40" s="1" t="str">
        <f>IFERROR(VLOOKUP(CONCATENATE(BE$1,BE40),'Formulario de Preguntas'!$C$10:$FN$185,3,FALSE),"")</f>
        <v/>
      </c>
      <c r="BG40" s="1" t="str">
        <f>IFERROR(VLOOKUP(CONCATENATE(BE$1,BE40),'Formulario de Preguntas'!$C$10:$FN$185,4,FALSE),"")</f>
        <v/>
      </c>
      <c r="BH40" s="24">
        <f>IF($B40='Formulario de Respuestas'!$D39,'Formulario de Respuestas'!$X39,"ES DIFERENTE")</f>
        <v>0</v>
      </c>
      <c r="BI40" s="1" t="str">
        <f>IFERROR(VLOOKUP(CONCATENATE(BH$1,BH40),'Formulario de Preguntas'!$C$10:$FN$185,3,FALSE),"")</f>
        <v/>
      </c>
      <c r="BJ40" s="1" t="str">
        <f>IFERROR(VLOOKUP(CONCATENATE(BH$1,BH40),'Formulario de Preguntas'!$C$10:$FN$185,4,FALSE),"")</f>
        <v/>
      </c>
      <c r="BL40" s="26">
        <f>IF($B40='Formulario de Respuestas'!$D39,'Formulario de Respuestas'!$Y39,"ES DIFERENTE")</f>
        <v>0</v>
      </c>
      <c r="BM40" s="1" t="str">
        <f>IFERROR(VLOOKUP(CONCATENATE(BL$1,BL40),'Formulario de Preguntas'!$C$10:$FN$185,3,FALSE),"")</f>
        <v/>
      </c>
      <c r="BN40" s="1" t="str">
        <f>IFERROR(VLOOKUP(CONCATENATE(BL$1,BL40),'Formulario de Preguntas'!$C$10:$FN$185,4,FALSE),"")</f>
        <v/>
      </c>
      <c r="BO40" s="26">
        <f>IF($B40='Formulario de Respuestas'!$D39,'Formulario de Respuestas'!$Z39,"ES DIFERENTE")</f>
        <v>0</v>
      </c>
      <c r="BP40" s="1" t="str">
        <f>IFERROR(VLOOKUP(CONCATENATE(BO$1,BO40),'Formulario de Preguntas'!$C$10:$FN$185,3,FALSE),"")</f>
        <v/>
      </c>
      <c r="BQ40" s="1" t="str">
        <f>IFERROR(VLOOKUP(CONCATENATE(BO$1,BO40),'Formulario de Preguntas'!$C$10:$FN$185,4,FALSE),"")</f>
        <v/>
      </c>
      <c r="BR40" s="26">
        <f>IF($B40='Formulario de Respuestas'!$D39,'Formulario de Respuestas'!$AA39,"ES DIFERENTE")</f>
        <v>0</v>
      </c>
      <c r="BS40" s="1" t="str">
        <f>IFERROR(VLOOKUP(CONCATENATE(BR$1,BR40),'Formulario de Preguntas'!$C$10:$FN$185,3,FALSE),"")</f>
        <v/>
      </c>
      <c r="BT40" s="1" t="str">
        <f>IFERROR(VLOOKUP(CONCATENATE(BR$1,BR40),'Formulario de Preguntas'!$C$10:$FN$185,4,FALSE),"")</f>
        <v/>
      </c>
      <c r="BU40" s="26">
        <f>IF($B40='Formulario de Respuestas'!$D39,'Formulario de Respuestas'!$AB39,"ES DIFERENTE")</f>
        <v>0</v>
      </c>
      <c r="BV40" s="1" t="str">
        <f>IFERROR(VLOOKUP(CONCATENATE(BU$1,BU40),'Formulario de Preguntas'!$C$10:$FN$185,3,FALSE),"")</f>
        <v/>
      </c>
      <c r="BW40" s="1" t="str">
        <f>IFERROR(VLOOKUP(CONCATENATE(BU$1,BU40),'Formulario de Preguntas'!$C$10:$FN$185,4,FALSE),"")</f>
        <v/>
      </c>
      <c r="BX40" s="26">
        <f>IF($B40='Formulario de Respuestas'!$D39,'Formulario de Respuestas'!$AC39,"ES DIFERENTE")</f>
        <v>0</v>
      </c>
      <c r="BY40" s="1" t="str">
        <f>IFERROR(VLOOKUP(CONCATENATE(BX$1,BX40),'Formulario de Preguntas'!$C$10:$FN$185,3,FALSE),"")</f>
        <v/>
      </c>
      <c r="BZ40" s="1" t="str">
        <f>IFERROR(VLOOKUP(CONCATENATE(BX$1,BX40),'Formulario de Preguntas'!$C$10:$FN$185,4,FALSE),"")</f>
        <v/>
      </c>
      <c r="CA40" s="26">
        <f>IF($B40='Formulario de Respuestas'!$D39,'Formulario de Respuestas'!$AD39,"ES DIFERENTE")</f>
        <v>0</v>
      </c>
      <c r="CB40" s="1" t="str">
        <f>IFERROR(VLOOKUP(CONCATENATE(CA$1,CA40),'Formulario de Preguntas'!$C$10:$FN$185,3,FALSE),"")</f>
        <v/>
      </c>
      <c r="CC40" s="1" t="str">
        <f>IFERROR(VLOOKUP(CONCATENATE(CA$1,CA40),'Formulario de Preguntas'!$C$10:$FN$185,4,FALSE),"")</f>
        <v/>
      </c>
      <c r="CD40" s="26">
        <f>IF($B40='Formulario de Respuestas'!$D39,'Formulario de Respuestas'!$AE39,"ES DIFERENTE")</f>
        <v>0</v>
      </c>
      <c r="CE40" s="1" t="str">
        <f>IFERROR(VLOOKUP(CONCATENATE(CD$1,CD40),'Formulario de Preguntas'!$C$10:$FN$185,3,FALSE),"")</f>
        <v/>
      </c>
      <c r="CF40" s="1" t="str">
        <f>IFERROR(VLOOKUP(CONCATENATE(CD$1,CD40),'Formulario de Preguntas'!$C$10:$FN$185,4,FALSE),"")</f>
        <v/>
      </c>
      <c r="CH40" s="1">
        <f t="shared" si="0"/>
        <v>0</v>
      </c>
      <c r="CI40" s="1">
        <f t="shared" si="1"/>
        <v>0.25</v>
      </c>
      <c r="CJ40" s="1">
        <f t="shared" si="3"/>
        <v>0</v>
      </c>
      <c r="CK40" s="1">
        <f>COUNTIF('Formulario de Respuestas'!$E39:$AE39,"A")</f>
        <v>0</v>
      </c>
      <c r="CL40" s="1">
        <f>COUNTIF('Formulario de Respuestas'!$E39:$AE39,"B")</f>
        <v>0</v>
      </c>
      <c r="CM40" s="1">
        <f>COUNTIF('Formulario de Respuestas'!$E39:$AE39,"C")</f>
        <v>0</v>
      </c>
      <c r="CN40" s="1">
        <f>COUNTIF('Formulario de Respuestas'!$E39:$AE39,"D")</f>
        <v>0</v>
      </c>
      <c r="CO40" s="1">
        <f>COUNTIF('Formulario de Respuestas'!$E39:$AE39,"E (RESPUESTA ANULADA)")</f>
        <v>0</v>
      </c>
    </row>
    <row r="41" spans="1:93" x14ac:dyDescent="0.25">
      <c r="A41" s="1">
        <f>'Formulario de Respuestas'!C40</f>
        <v>0</v>
      </c>
      <c r="B41" s="1">
        <f>'Formulario de Respuestas'!D40</f>
        <v>0</v>
      </c>
      <c r="C41" s="24">
        <f>IF($B41='Formulario de Respuestas'!$D40,'Formulario de Respuestas'!$E40,"ES DIFERENTE")</f>
        <v>0</v>
      </c>
      <c r="D41" s="15" t="str">
        <f>IFERROR(VLOOKUP(CONCATENATE(C$1,C41),'Formulario de Preguntas'!$C$2:$FN$185,3,FALSE),"")</f>
        <v/>
      </c>
      <c r="E41" s="1" t="str">
        <f>IFERROR(VLOOKUP(CONCATENATE(C$1,C41),'Formulario de Preguntas'!$C$2:$FN$185,4,FALSE),"")</f>
        <v/>
      </c>
      <c r="F41" s="24">
        <f>IF($B41='Formulario de Respuestas'!$D40,'Formulario de Respuestas'!$F40,"ES DIFERENTE")</f>
        <v>0</v>
      </c>
      <c r="G41" s="1" t="str">
        <f>IFERROR(VLOOKUP(CONCATENATE(F$1,F41),'Formulario de Preguntas'!$C$2:$FN$185,3,FALSE),"")</f>
        <v/>
      </c>
      <c r="H41" s="1" t="str">
        <f>IFERROR(VLOOKUP(CONCATENATE(F$1,F41),'Formulario de Preguntas'!$C$2:$FN$185,4,FALSE),"")</f>
        <v/>
      </c>
      <c r="I41" s="24">
        <f>IF($B41='Formulario de Respuestas'!$D40,'Formulario de Respuestas'!$G40,"ES DIFERENTE")</f>
        <v>0</v>
      </c>
      <c r="J41" s="1" t="str">
        <f>IFERROR(VLOOKUP(CONCATENATE(I$1,I41),'Formulario de Preguntas'!$C$10:$FN$185,3,FALSE),"")</f>
        <v/>
      </c>
      <c r="K41" s="1" t="str">
        <f>IFERROR(VLOOKUP(CONCATENATE(I$1,I41),'Formulario de Preguntas'!$C$10:$FN$185,4,FALSE),"")</f>
        <v/>
      </c>
      <c r="L41" s="24">
        <f>IF($B41='Formulario de Respuestas'!$D40,'Formulario de Respuestas'!$H40,"ES DIFERENTE")</f>
        <v>0</v>
      </c>
      <c r="M41" s="1" t="str">
        <f>IFERROR(VLOOKUP(CONCATENATE(L$1,L41),'Formulario de Preguntas'!$C$10:$FN$185,3,FALSE),"")</f>
        <v/>
      </c>
      <c r="N41" s="1" t="str">
        <f>IFERROR(VLOOKUP(CONCATENATE(L$1,L41),'Formulario de Preguntas'!$C$10:$FN$185,4,FALSE),"")</f>
        <v/>
      </c>
      <c r="O41" s="24">
        <f>IF($B41='Formulario de Respuestas'!$D40,'Formulario de Respuestas'!$I40,"ES DIFERENTE")</f>
        <v>0</v>
      </c>
      <c r="P41" s="1" t="str">
        <f>IFERROR(VLOOKUP(CONCATENATE(O$1,O41),'Formulario de Preguntas'!$C$10:$FN$185,3,FALSE),"")</f>
        <v/>
      </c>
      <c r="Q41" s="1" t="str">
        <f>IFERROR(VLOOKUP(CONCATENATE(O$1,O41),'Formulario de Preguntas'!$C$10:$FN$185,4,FALSE),"")</f>
        <v/>
      </c>
      <c r="R41" s="24">
        <f>IF($B41='Formulario de Respuestas'!$D40,'Formulario de Respuestas'!$J40,"ES DIFERENTE")</f>
        <v>0</v>
      </c>
      <c r="S41" s="1" t="str">
        <f>IFERROR(VLOOKUP(CONCATENATE(R$1,R41),'Formulario de Preguntas'!$C$10:$FN$185,3,FALSE),"")</f>
        <v/>
      </c>
      <c r="T41" s="1" t="str">
        <f>IFERROR(VLOOKUP(CONCATENATE(R$1,R41),'Formulario de Preguntas'!$C$10:$FN$185,4,FALSE),"")</f>
        <v/>
      </c>
      <c r="U41" s="24">
        <f>IF($B41='Formulario de Respuestas'!$D40,'Formulario de Respuestas'!$K40,"ES DIFERENTE")</f>
        <v>0</v>
      </c>
      <c r="V41" s="1" t="str">
        <f>IFERROR(VLOOKUP(CONCATENATE(U$1,U41),'Formulario de Preguntas'!$C$10:$FN$185,3,FALSE),"")</f>
        <v/>
      </c>
      <c r="W41" s="1" t="str">
        <f>IFERROR(VLOOKUP(CONCATENATE(U$1,U41),'Formulario de Preguntas'!$C$10:$FN$185,4,FALSE),"")</f>
        <v/>
      </c>
      <c r="X41" s="24">
        <f>IF($B41='Formulario de Respuestas'!$D40,'Formulario de Respuestas'!$L40,"ES DIFERENTE")</f>
        <v>0</v>
      </c>
      <c r="Y41" s="1" t="str">
        <f>IFERROR(VLOOKUP(CONCATENATE(X$1,X41),'Formulario de Preguntas'!$C$10:$FN$185,3,FALSE),"")</f>
        <v/>
      </c>
      <c r="Z41" s="1" t="str">
        <f>IFERROR(VLOOKUP(CONCATENATE(X$1,X41),'Formulario de Preguntas'!$C$10:$FN$185,4,FALSE),"")</f>
        <v/>
      </c>
      <c r="AA41" s="24">
        <f>IF($B41='Formulario de Respuestas'!$D40,'Formulario de Respuestas'!$M40,"ES DIFERENTE")</f>
        <v>0</v>
      </c>
      <c r="AB41" s="1" t="str">
        <f>IFERROR(VLOOKUP(CONCATENATE(AA$1,AA41),'Formulario de Preguntas'!$C$10:$FN$185,3,FALSE),"")</f>
        <v/>
      </c>
      <c r="AC41" s="1" t="str">
        <f>IFERROR(VLOOKUP(CONCATENATE(AA$1,AA41),'Formulario de Preguntas'!$C$10:$FN$185,4,FALSE),"")</f>
        <v/>
      </c>
      <c r="AD41" s="24">
        <f>IF($B41='Formulario de Respuestas'!$D40,'Formulario de Respuestas'!$N40,"ES DIFERENTE")</f>
        <v>0</v>
      </c>
      <c r="AE41" s="1" t="str">
        <f>IFERROR(VLOOKUP(CONCATENATE(AD$1,AD41),'Formulario de Preguntas'!$C$10:$FN$185,3,FALSE),"")</f>
        <v/>
      </c>
      <c r="AF41" s="1" t="str">
        <f>IFERROR(VLOOKUP(CONCATENATE(AD$1,AD41),'Formulario de Preguntas'!$C$10:$FN$185,4,FALSE),"")</f>
        <v/>
      </c>
      <c r="AG41" s="24">
        <f>IF($B41='Formulario de Respuestas'!$D40,'Formulario de Respuestas'!$O40,"ES DIFERENTE")</f>
        <v>0</v>
      </c>
      <c r="AH41" s="1" t="str">
        <f>IFERROR(VLOOKUP(CONCATENATE(AG$1,AG41),'Formulario de Preguntas'!$C$10:$FN$185,3,FALSE),"")</f>
        <v/>
      </c>
      <c r="AI41" s="1" t="str">
        <f>IFERROR(VLOOKUP(CONCATENATE(AG$1,AG41),'Formulario de Preguntas'!$C$10:$FN$185,4,FALSE),"")</f>
        <v/>
      </c>
      <c r="AJ41" s="24">
        <f>IF($B41='Formulario de Respuestas'!$D40,'Formulario de Respuestas'!$P40,"ES DIFERENTE")</f>
        <v>0</v>
      </c>
      <c r="AK41" s="1" t="str">
        <f>IFERROR(VLOOKUP(CONCATENATE(AJ$1,AJ41),'Formulario de Preguntas'!$C$10:$FN$185,3,FALSE),"")</f>
        <v/>
      </c>
      <c r="AL41" s="1" t="str">
        <f>IFERROR(VLOOKUP(CONCATENATE(AJ$1,AJ41),'Formulario de Preguntas'!$C$10:$FN$185,4,FALSE),"")</f>
        <v/>
      </c>
      <c r="AM41" s="24">
        <f>IF($B41='Formulario de Respuestas'!$D40,'Formulario de Respuestas'!$Q40,"ES DIFERENTE")</f>
        <v>0</v>
      </c>
      <c r="AN41" s="1" t="str">
        <f>IFERROR(VLOOKUP(CONCATENATE(AM$1,AM41),'Formulario de Preguntas'!$C$10:$FN$185,3,FALSE),"")</f>
        <v/>
      </c>
      <c r="AO41" s="1" t="str">
        <f>IFERROR(VLOOKUP(CONCATENATE(AM$1,AM41),'Formulario de Preguntas'!$C$10:$FN$185,4,FALSE),"")</f>
        <v/>
      </c>
      <c r="AP41" s="24">
        <f>IF($B41='Formulario de Respuestas'!$D40,'Formulario de Respuestas'!$R40,"ES DIFERENTE")</f>
        <v>0</v>
      </c>
      <c r="AQ41" s="1" t="str">
        <f>IFERROR(VLOOKUP(CONCATENATE(AP$1,AP41),'Formulario de Preguntas'!$C$10:$FN$185,3,FALSE),"")</f>
        <v/>
      </c>
      <c r="AR41" s="1" t="str">
        <f>IFERROR(VLOOKUP(CONCATENATE(AP$1,AP41),'Formulario de Preguntas'!$C$10:$FN$185,4,FALSE),"")</f>
        <v/>
      </c>
      <c r="AS41" s="24">
        <f>IF($B41='Formulario de Respuestas'!$D40,'Formulario de Respuestas'!$S40,"ES DIFERENTE")</f>
        <v>0</v>
      </c>
      <c r="AT41" s="1" t="str">
        <f>IFERROR(VLOOKUP(CONCATENATE(AS$1,AS41),'Formulario de Preguntas'!$C$10:$FN$185,3,FALSE),"")</f>
        <v/>
      </c>
      <c r="AU41" s="1" t="str">
        <f>IFERROR(VLOOKUP(CONCATENATE(AS$1,AS41),'Formulario de Preguntas'!$C$10:$FN$185,4,FALSE),"")</f>
        <v/>
      </c>
      <c r="AV41" s="24">
        <f>IF($B41='Formulario de Respuestas'!$D40,'Formulario de Respuestas'!$T40,"ES DIFERENTE")</f>
        <v>0</v>
      </c>
      <c r="AW41" s="1" t="str">
        <f>IFERROR(VLOOKUP(CONCATENATE(AV$1,AV41),'Formulario de Preguntas'!$C$10:$FN$185,3,FALSE),"")</f>
        <v/>
      </c>
      <c r="AX41" s="1" t="str">
        <f>IFERROR(VLOOKUP(CONCATENATE(AV$1,AV41),'Formulario de Preguntas'!$C$10:$FN$185,4,FALSE),"")</f>
        <v/>
      </c>
      <c r="AY41" s="24">
        <f>IF($B41='Formulario de Respuestas'!$D40,'Formulario de Respuestas'!$U40,"ES DIFERENTE")</f>
        <v>0</v>
      </c>
      <c r="AZ41" s="1" t="str">
        <f>IFERROR(VLOOKUP(CONCATENATE(AY$1,AY41),'Formulario de Preguntas'!$C$10:$FN$185,3,FALSE),"")</f>
        <v/>
      </c>
      <c r="BA41" s="1" t="str">
        <f>IFERROR(VLOOKUP(CONCATENATE(AY$1,AY41),'Formulario de Preguntas'!$C$10:$FN$185,4,FALSE),"")</f>
        <v/>
      </c>
      <c r="BB41" s="24">
        <f>IF($B41='Formulario de Respuestas'!$D40,'Formulario de Respuestas'!$V40,"ES DIFERENTE")</f>
        <v>0</v>
      </c>
      <c r="BC41" s="1" t="str">
        <f>IFERROR(VLOOKUP(CONCATENATE(BB$1,BB41),'Formulario de Preguntas'!$C$10:$FN$185,3,FALSE),"")</f>
        <v/>
      </c>
      <c r="BD41" s="1" t="str">
        <f>IFERROR(VLOOKUP(CONCATENATE(BB$1,BB41),'Formulario de Preguntas'!$C$10:$FN$185,4,FALSE),"")</f>
        <v/>
      </c>
      <c r="BE41" s="24">
        <f>IF($B41='Formulario de Respuestas'!$D40,'Formulario de Respuestas'!$W40,"ES DIFERENTE")</f>
        <v>0</v>
      </c>
      <c r="BF41" s="1" t="str">
        <f>IFERROR(VLOOKUP(CONCATENATE(BE$1,BE41),'Formulario de Preguntas'!$C$10:$FN$185,3,FALSE),"")</f>
        <v/>
      </c>
      <c r="BG41" s="1" t="str">
        <f>IFERROR(VLOOKUP(CONCATENATE(BE$1,BE41),'Formulario de Preguntas'!$C$10:$FN$185,4,FALSE),"")</f>
        <v/>
      </c>
      <c r="BH41" s="24">
        <f>IF($B41='Formulario de Respuestas'!$D40,'Formulario de Respuestas'!$X40,"ES DIFERENTE")</f>
        <v>0</v>
      </c>
      <c r="BI41" s="1" t="str">
        <f>IFERROR(VLOOKUP(CONCATENATE(BH$1,BH41),'Formulario de Preguntas'!$C$10:$FN$185,3,FALSE),"")</f>
        <v/>
      </c>
      <c r="BJ41" s="1" t="str">
        <f>IFERROR(VLOOKUP(CONCATENATE(BH$1,BH41),'Formulario de Preguntas'!$C$10:$FN$185,4,FALSE),"")</f>
        <v/>
      </c>
      <c r="BL41" s="26">
        <f>IF($B41='Formulario de Respuestas'!$D40,'Formulario de Respuestas'!$Y40,"ES DIFERENTE")</f>
        <v>0</v>
      </c>
      <c r="BM41" s="1" t="str">
        <f>IFERROR(VLOOKUP(CONCATENATE(BL$1,BL41),'Formulario de Preguntas'!$C$10:$FN$185,3,FALSE),"")</f>
        <v/>
      </c>
      <c r="BN41" s="1" t="str">
        <f>IFERROR(VLOOKUP(CONCATENATE(BL$1,BL41),'Formulario de Preguntas'!$C$10:$FN$185,4,FALSE),"")</f>
        <v/>
      </c>
      <c r="BO41" s="26">
        <f>IF($B41='Formulario de Respuestas'!$D40,'Formulario de Respuestas'!$Z40,"ES DIFERENTE")</f>
        <v>0</v>
      </c>
      <c r="BP41" s="1" t="str">
        <f>IFERROR(VLOOKUP(CONCATENATE(BO$1,BO41),'Formulario de Preguntas'!$C$10:$FN$185,3,FALSE),"")</f>
        <v/>
      </c>
      <c r="BQ41" s="1" t="str">
        <f>IFERROR(VLOOKUP(CONCATENATE(BO$1,BO41),'Formulario de Preguntas'!$C$10:$FN$185,4,FALSE),"")</f>
        <v/>
      </c>
      <c r="BR41" s="26">
        <f>IF($B41='Formulario de Respuestas'!$D40,'Formulario de Respuestas'!$AA40,"ES DIFERENTE")</f>
        <v>0</v>
      </c>
      <c r="BS41" s="1" t="str">
        <f>IFERROR(VLOOKUP(CONCATENATE(BR$1,BR41),'Formulario de Preguntas'!$C$10:$FN$185,3,FALSE),"")</f>
        <v/>
      </c>
      <c r="BT41" s="1" t="str">
        <f>IFERROR(VLOOKUP(CONCATENATE(BR$1,BR41),'Formulario de Preguntas'!$C$10:$FN$185,4,FALSE),"")</f>
        <v/>
      </c>
      <c r="BU41" s="26">
        <f>IF($B41='Formulario de Respuestas'!$D40,'Formulario de Respuestas'!$AB40,"ES DIFERENTE")</f>
        <v>0</v>
      </c>
      <c r="BV41" s="1" t="str">
        <f>IFERROR(VLOOKUP(CONCATENATE(BU$1,BU41),'Formulario de Preguntas'!$C$10:$FN$185,3,FALSE),"")</f>
        <v/>
      </c>
      <c r="BW41" s="1" t="str">
        <f>IFERROR(VLOOKUP(CONCATENATE(BU$1,BU41),'Formulario de Preguntas'!$C$10:$FN$185,4,FALSE),"")</f>
        <v/>
      </c>
      <c r="BX41" s="26">
        <f>IF($B41='Formulario de Respuestas'!$D40,'Formulario de Respuestas'!$AC40,"ES DIFERENTE")</f>
        <v>0</v>
      </c>
      <c r="BY41" s="1" t="str">
        <f>IFERROR(VLOOKUP(CONCATENATE(BX$1,BX41),'Formulario de Preguntas'!$C$10:$FN$185,3,FALSE),"")</f>
        <v/>
      </c>
      <c r="BZ41" s="1" t="str">
        <f>IFERROR(VLOOKUP(CONCATENATE(BX$1,BX41),'Formulario de Preguntas'!$C$10:$FN$185,4,FALSE),"")</f>
        <v/>
      </c>
      <c r="CA41" s="26">
        <f>IF($B41='Formulario de Respuestas'!$D40,'Formulario de Respuestas'!$AD40,"ES DIFERENTE")</f>
        <v>0</v>
      </c>
      <c r="CB41" s="1" t="str">
        <f>IFERROR(VLOOKUP(CONCATENATE(CA$1,CA41),'Formulario de Preguntas'!$C$10:$FN$185,3,FALSE),"")</f>
        <v/>
      </c>
      <c r="CC41" s="1" t="str">
        <f>IFERROR(VLOOKUP(CONCATENATE(CA$1,CA41),'Formulario de Preguntas'!$C$10:$FN$185,4,FALSE),"")</f>
        <v/>
      </c>
      <c r="CD41" s="26">
        <f>IF($B41='Formulario de Respuestas'!$D40,'Formulario de Respuestas'!$AE40,"ES DIFERENTE")</f>
        <v>0</v>
      </c>
      <c r="CE41" s="1" t="str">
        <f>IFERROR(VLOOKUP(CONCATENATE(CD$1,CD41),'Formulario de Preguntas'!$C$10:$FN$185,3,FALSE),"")</f>
        <v/>
      </c>
      <c r="CF41" s="1" t="str">
        <f>IFERROR(VLOOKUP(CONCATENATE(CD$1,CD41),'Formulario de Preguntas'!$C$10:$FN$185,4,FALSE),"")</f>
        <v/>
      </c>
      <c r="CH41" s="1">
        <f t="shared" si="0"/>
        <v>0</v>
      </c>
      <c r="CI41" s="1">
        <f t="shared" si="1"/>
        <v>0.25</v>
      </c>
      <c r="CJ41" s="1">
        <f t="shared" si="3"/>
        <v>0</v>
      </c>
      <c r="CK41" s="1">
        <f>COUNTIF('Formulario de Respuestas'!$E40:$AE40,"A")</f>
        <v>0</v>
      </c>
      <c r="CL41" s="1">
        <f>COUNTIF('Formulario de Respuestas'!$E40:$AE40,"B")</f>
        <v>0</v>
      </c>
      <c r="CM41" s="1">
        <f>COUNTIF('Formulario de Respuestas'!$E40:$AE40,"C")</f>
        <v>0</v>
      </c>
      <c r="CN41" s="1">
        <f>COUNTIF('Formulario de Respuestas'!$E40:$AE40,"D")</f>
        <v>0</v>
      </c>
      <c r="CO41" s="1">
        <f>COUNTIF('Formulario de Respuestas'!$E40:$AE40,"E (RESPUESTA ANULADA)")</f>
        <v>0</v>
      </c>
    </row>
    <row r="42" spans="1:93" x14ac:dyDescent="0.25">
      <c r="A42" s="1">
        <f>'Formulario de Respuestas'!C41</f>
        <v>0</v>
      </c>
      <c r="B42" s="1">
        <f>'Formulario de Respuestas'!D41</f>
        <v>0</v>
      </c>
      <c r="C42" s="24">
        <f>IF($B42='Formulario de Respuestas'!$D41,'Formulario de Respuestas'!$E41,"ES DIFERENTE")</f>
        <v>0</v>
      </c>
      <c r="D42" s="15" t="str">
        <f>IFERROR(VLOOKUP(CONCATENATE(C$1,C42),'Formulario de Preguntas'!$C$2:$FN$185,3,FALSE),"")</f>
        <v/>
      </c>
      <c r="E42" s="1" t="str">
        <f>IFERROR(VLOOKUP(CONCATENATE(C$1,C42),'Formulario de Preguntas'!$C$2:$FN$185,4,FALSE),"")</f>
        <v/>
      </c>
      <c r="F42" s="24">
        <f>IF($B42='Formulario de Respuestas'!$D41,'Formulario de Respuestas'!$F41,"ES DIFERENTE")</f>
        <v>0</v>
      </c>
      <c r="G42" s="1" t="str">
        <f>IFERROR(VLOOKUP(CONCATENATE(F$1,F42),'Formulario de Preguntas'!$C$2:$FN$185,3,FALSE),"")</f>
        <v/>
      </c>
      <c r="H42" s="1" t="str">
        <f>IFERROR(VLOOKUP(CONCATENATE(F$1,F42),'Formulario de Preguntas'!$C$2:$FN$185,4,FALSE),"")</f>
        <v/>
      </c>
      <c r="I42" s="24">
        <f>IF($B42='Formulario de Respuestas'!$D41,'Formulario de Respuestas'!$G41,"ES DIFERENTE")</f>
        <v>0</v>
      </c>
      <c r="J42" s="1" t="str">
        <f>IFERROR(VLOOKUP(CONCATENATE(I$1,I42),'Formulario de Preguntas'!$C$10:$FN$185,3,FALSE),"")</f>
        <v/>
      </c>
      <c r="K42" s="1" t="str">
        <f>IFERROR(VLOOKUP(CONCATENATE(I$1,I42),'Formulario de Preguntas'!$C$10:$FN$185,4,FALSE),"")</f>
        <v/>
      </c>
      <c r="L42" s="24">
        <f>IF($B42='Formulario de Respuestas'!$D41,'Formulario de Respuestas'!$H41,"ES DIFERENTE")</f>
        <v>0</v>
      </c>
      <c r="M42" s="1" t="str">
        <f>IFERROR(VLOOKUP(CONCATENATE(L$1,L42),'Formulario de Preguntas'!$C$10:$FN$185,3,FALSE),"")</f>
        <v/>
      </c>
      <c r="N42" s="1" t="str">
        <f>IFERROR(VLOOKUP(CONCATENATE(L$1,L42),'Formulario de Preguntas'!$C$10:$FN$185,4,FALSE),"")</f>
        <v/>
      </c>
      <c r="O42" s="24">
        <f>IF($B42='Formulario de Respuestas'!$D41,'Formulario de Respuestas'!$I41,"ES DIFERENTE")</f>
        <v>0</v>
      </c>
      <c r="P42" s="1" t="str">
        <f>IFERROR(VLOOKUP(CONCATENATE(O$1,O42),'Formulario de Preguntas'!$C$10:$FN$185,3,FALSE),"")</f>
        <v/>
      </c>
      <c r="Q42" s="1" t="str">
        <f>IFERROR(VLOOKUP(CONCATENATE(O$1,O42),'Formulario de Preguntas'!$C$10:$FN$185,4,FALSE),"")</f>
        <v/>
      </c>
      <c r="R42" s="24">
        <f>IF($B42='Formulario de Respuestas'!$D41,'Formulario de Respuestas'!$J41,"ES DIFERENTE")</f>
        <v>0</v>
      </c>
      <c r="S42" s="1" t="str">
        <f>IFERROR(VLOOKUP(CONCATENATE(R$1,R42),'Formulario de Preguntas'!$C$10:$FN$185,3,FALSE),"")</f>
        <v/>
      </c>
      <c r="T42" s="1" t="str">
        <f>IFERROR(VLOOKUP(CONCATENATE(R$1,R42),'Formulario de Preguntas'!$C$10:$FN$185,4,FALSE),"")</f>
        <v/>
      </c>
      <c r="U42" s="24">
        <f>IF($B42='Formulario de Respuestas'!$D41,'Formulario de Respuestas'!$K41,"ES DIFERENTE")</f>
        <v>0</v>
      </c>
      <c r="V42" s="1" t="str">
        <f>IFERROR(VLOOKUP(CONCATENATE(U$1,U42),'Formulario de Preguntas'!$C$10:$FN$185,3,FALSE),"")</f>
        <v/>
      </c>
      <c r="W42" s="1" t="str">
        <f>IFERROR(VLOOKUP(CONCATENATE(U$1,U42),'Formulario de Preguntas'!$C$10:$FN$185,4,FALSE),"")</f>
        <v/>
      </c>
      <c r="X42" s="24">
        <f>IF($B42='Formulario de Respuestas'!$D41,'Formulario de Respuestas'!$L41,"ES DIFERENTE")</f>
        <v>0</v>
      </c>
      <c r="Y42" s="1" t="str">
        <f>IFERROR(VLOOKUP(CONCATENATE(X$1,X42),'Formulario de Preguntas'!$C$10:$FN$185,3,FALSE),"")</f>
        <v/>
      </c>
      <c r="Z42" s="1" t="str">
        <f>IFERROR(VLOOKUP(CONCATENATE(X$1,X42),'Formulario de Preguntas'!$C$10:$FN$185,4,FALSE),"")</f>
        <v/>
      </c>
      <c r="AA42" s="24">
        <f>IF($B42='Formulario de Respuestas'!$D41,'Formulario de Respuestas'!$M41,"ES DIFERENTE")</f>
        <v>0</v>
      </c>
      <c r="AB42" s="1" t="str">
        <f>IFERROR(VLOOKUP(CONCATENATE(AA$1,AA42),'Formulario de Preguntas'!$C$10:$FN$185,3,FALSE),"")</f>
        <v/>
      </c>
      <c r="AC42" s="1" t="str">
        <f>IFERROR(VLOOKUP(CONCATENATE(AA$1,AA42),'Formulario de Preguntas'!$C$10:$FN$185,4,FALSE),"")</f>
        <v/>
      </c>
      <c r="AD42" s="24">
        <f>IF($B42='Formulario de Respuestas'!$D41,'Formulario de Respuestas'!$N41,"ES DIFERENTE")</f>
        <v>0</v>
      </c>
      <c r="AE42" s="1" t="str">
        <f>IFERROR(VLOOKUP(CONCATENATE(AD$1,AD42),'Formulario de Preguntas'!$C$10:$FN$185,3,FALSE),"")</f>
        <v/>
      </c>
      <c r="AF42" s="1" t="str">
        <f>IFERROR(VLOOKUP(CONCATENATE(AD$1,AD42),'Formulario de Preguntas'!$C$10:$FN$185,4,FALSE),"")</f>
        <v/>
      </c>
      <c r="AG42" s="24">
        <f>IF($B42='Formulario de Respuestas'!$D41,'Formulario de Respuestas'!$O41,"ES DIFERENTE")</f>
        <v>0</v>
      </c>
      <c r="AH42" s="1" t="str">
        <f>IFERROR(VLOOKUP(CONCATENATE(AG$1,AG42),'Formulario de Preguntas'!$C$10:$FN$185,3,FALSE),"")</f>
        <v/>
      </c>
      <c r="AI42" s="1" t="str">
        <f>IFERROR(VLOOKUP(CONCATENATE(AG$1,AG42),'Formulario de Preguntas'!$C$10:$FN$185,4,FALSE),"")</f>
        <v/>
      </c>
      <c r="AJ42" s="24">
        <f>IF($B42='Formulario de Respuestas'!$D41,'Formulario de Respuestas'!$P41,"ES DIFERENTE")</f>
        <v>0</v>
      </c>
      <c r="AK42" s="1" t="str">
        <f>IFERROR(VLOOKUP(CONCATENATE(AJ$1,AJ42),'Formulario de Preguntas'!$C$10:$FN$185,3,FALSE),"")</f>
        <v/>
      </c>
      <c r="AL42" s="1" t="str">
        <f>IFERROR(VLOOKUP(CONCATENATE(AJ$1,AJ42),'Formulario de Preguntas'!$C$10:$FN$185,4,FALSE),"")</f>
        <v/>
      </c>
      <c r="AM42" s="24">
        <f>IF($B42='Formulario de Respuestas'!$D41,'Formulario de Respuestas'!$Q41,"ES DIFERENTE")</f>
        <v>0</v>
      </c>
      <c r="AN42" s="1" t="str">
        <f>IFERROR(VLOOKUP(CONCATENATE(AM$1,AM42),'Formulario de Preguntas'!$C$10:$FN$185,3,FALSE),"")</f>
        <v/>
      </c>
      <c r="AO42" s="1" t="str">
        <f>IFERROR(VLOOKUP(CONCATENATE(AM$1,AM42),'Formulario de Preguntas'!$C$10:$FN$185,4,FALSE),"")</f>
        <v/>
      </c>
      <c r="AP42" s="24">
        <f>IF($B42='Formulario de Respuestas'!$D41,'Formulario de Respuestas'!$R41,"ES DIFERENTE")</f>
        <v>0</v>
      </c>
      <c r="AQ42" s="1" t="str">
        <f>IFERROR(VLOOKUP(CONCATENATE(AP$1,AP42),'Formulario de Preguntas'!$C$10:$FN$185,3,FALSE),"")</f>
        <v/>
      </c>
      <c r="AR42" s="1" t="str">
        <f>IFERROR(VLOOKUP(CONCATENATE(AP$1,AP42),'Formulario de Preguntas'!$C$10:$FN$185,4,FALSE),"")</f>
        <v/>
      </c>
      <c r="AS42" s="24">
        <f>IF($B42='Formulario de Respuestas'!$D41,'Formulario de Respuestas'!$S41,"ES DIFERENTE")</f>
        <v>0</v>
      </c>
      <c r="AT42" s="1" t="str">
        <f>IFERROR(VLOOKUP(CONCATENATE(AS$1,AS42),'Formulario de Preguntas'!$C$10:$FN$185,3,FALSE),"")</f>
        <v/>
      </c>
      <c r="AU42" s="1" t="str">
        <f>IFERROR(VLOOKUP(CONCATENATE(AS$1,AS42),'Formulario de Preguntas'!$C$10:$FN$185,4,FALSE),"")</f>
        <v/>
      </c>
      <c r="AV42" s="24">
        <f>IF($B42='Formulario de Respuestas'!$D41,'Formulario de Respuestas'!$T41,"ES DIFERENTE")</f>
        <v>0</v>
      </c>
      <c r="AW42" s="1" t="str">
        <f>IFERROR(VLOOKUP(CONCATENATE(AV$1,AV42),'Formulario de Preguntas'!$C$10:$FN$185,3,FALSE),"")</f>
        <v/>
      </c>
      <c r="AX42" s="1" t="str">
        <f>IFERROR(VLOOKUP(CONCATENATE(AV$1,AV42),'Formulario de Preguntas'!$C$10:$FN$185,4,FALSE),"")</f>
        <v/>
      </c>
      <c r="AY42" s="24">
        <f>IF($B42='Formulario de Respuestas'!$D41,'Formulario de Respuestas'!$U41,"ES DIFERENTE")</f>
        <v>0</v>
      </c>
      <c r="AZ42" s="1" t="str">
        <f>IFERROR(VLOOKUP(CONCATENATE(AY$1,AY42),'Formulario de Preguntas'!$C$10:$FN$185,3,FALSE),"")</f>
        <v/>
      </c>
      <c r="BA42" s="1" t="str">
        <f>IFERROR(VLOOKUP(CONCATENATE(AY$1,AY42),'Formulario de Preguntas'!$C$10:$FN$185,4,FALSE),"")</f>
        <v/>
      </c>
      <c r="BB42" s="24">
        <f>IF($B42='Formulario de Respuestas'!$D41,'Formulario de Respuestas'!$V41,"ES DIFERENTE")</f>
        <v>0</v>
      </c>
      <c r="BC42" s="1" t="str">
        <f>IFERROR(VLOOKUP(CONCATENATE(BB$1,BB42),'Formulario de Preguntas'!$C$10:$FN$185,3,FALSE),"")</f>
        <v/>
      </c>
      <c r="BD42" s="1" t="str">
        <f>IFERROR(VLOOKUP(CONCATENATE(BB$1,BB42),'Formulario de Preguntas'!$C$10:$FN$185,4,FALSE),"")</f>
        <v/>
      </c>
      <c r="BE42" s="24">
        <f>IF($B42='Formulario de Respuestas'!$D41,'Formulario de Respuestas'!$W41,"ES DIFERENTE")</f>
        <v>0</v>
      </c>
      <c r="BF42" s="1" t="str">
        <f>IFERROR(VLOOKUP(CONCATENATE(BE$1,BE42),'Formulario de Preguntas'!$C$10:$FN$185,3,FALSE),"")</f>
        <v/>
      </c>
      <c r="BG42" s="1" t="str">
        <f>IFERROR(VLOOKUP(CONCATENATE(BE$1,BE42),'Formulario de Preguntas'!$C$10:$FN$185,4,FALSE),"")</f>
        <v/>
      </c>
      <c r="BH42" s="24">
        <f>IF($B42='Formulario de Respuestas'!$D41,'Formulario de Respuestas'!$X41,"ES DIFERENTE")</f>
        <v>0</v>
      </c>
      <c r="BI42" s="1" t="str">
        <f>IFERROR(VLOOKUP(CONCATENATE(BH$1,BH42),'Formulario de Preguntas'!$C$10:$FN$185,3,FALSE),"")</f>
        <v/>
      </c>
      <c r="BJ42" s="1" t="str">
        <f>IFERROR(VLOOKUP(CONCATENATE(BH$1,BH42),'Formulario de Preguntas'!$C$10:$FN$185,4,FALSE),"")</f>
        <v/>
      </c>
      <c r="BL42" s="26">
        <f>IF($B42='Formulario de Respuestas'!$D41,'Formulario de Respuestas'!$Y41,"ES DIFERENTE")</f>
        <v>0</v>
      </c>
      <c r="BM42" s="1" t="str">
        <f>IFERROR(VLOOKUP(CONCATENATE(BL$1,BL42),'Formulario de Preguntas'!$C$10:$FN$185,3,FALSE),"")</f>
        <v/>
      </c>
      <c r="BN42" s="1" t="str">
        <f>IFERROR(VLOOKUP(CONCATENATE(BL$1,BL42),'Formulario de Preguntas'!$C$10:$FN$185,4,FALSE),"")</f>
        <v/>
      </c>
      <c r="BO42" s="26">
        <f>IF($B42='Formulario de Respuestas'!$D41,'Formulario de Respuestas'!$Z41,"ES DIFERENTE")</f>
        <v>0</v>
      </c>
      <c r="BP42" s="1" t="str">
        <f>IFERROR(VLOOKUP(CONCATENATE(BO$1,BO42),'Formulario de Preguntas'!$C$10:$FN$185,3,FALSE),"")</f>
        <v/>
      </c>
      <c r="BQ42" s="1" t="str">
        <f>IFERROR(VLOOKUP(CONCATENATE(BO$1,BO42),'Formulario de Preguntas'!$C$10:$FN$185,4,FALSE),"")</f>
        <v/>
      </c>
      <c r="BR42" s="26">
        <f>IF($B42='Formulario de Respuestas'!$D41,'Formulario de Respuestas'!$AA41,"ES DIFERENTE")</f>
        <v>0</v>
      </c>
      <c r="BS42" s="1" t="str">
        <f>IFERROR(VLOOKUP(CONCATENATE(BR$1,BR42),'Formulario de Preguntas'!$C$10:$FN$185,3,FALSE),"")</f>
        <v/>
      </c>
      <c r="BT42" s="1" t="str">
        <f>IFERROR(VLOOKUP(CONCATENATE(BR$1,BR42),'Formulario de Preguntas'!$C$10:$FN$185,4,FALSE),"")</f>
        <v/>
      </c>
      <c r="BU42" s="26">
        <f>IF($B42='Formulario de Respuestas'!$D41,'Formulario de Respuestas'!$AB41,"ES DIFERENTE")</f>
        <v>0</v>
      </c>
      <c r="BV42" s="1" t="str">
        <f>IFERROR(VLOOKUP(CONCATENATE(BU$1,BU42),'Formulario de Preguntas'!$C$10:$FN$185,3,FALSE),"")</f>
        <v/>
      </c>
      <c r="BW42" s="1" t="str">
        <f>IFERROR(VLOOKUP(CONCATENATE(BU$1,BU42),'Formulario de Preguntas'!$C$10:$FN$185,4,FALSE),"")</f>
        <v/>
      </c>
      <c r="BX42" s="26">
        <f>IF($B42='Formulario de Respuestas'!$D41,'Formulario de Respuestas'!$AC41,"ES DIFERENTE")</f>
        <v>0</v>
      </c>
      <c r="BY42" s="1" t="str">
        <f>IFERROR(VLOOKUP(CONCATENATE(BX$1,BX42),'Formulario de Preguntas'!$C$10:$FN$185,3,FALSE),"")</f>
        <v/>
      </c>
      <c r="BZ42" s="1" t="str">
        <f>IFERROR(VLOOKUP(CONCATENATE(BX$1,BX42),'Formulario de Preguntas'!$C$10:$FN$185,4,FALSE),"")</f>
        <v/>
      </c>
      <c r="CA42" s="26">
        <f>IF($B42='Formulario de Respuestas'!$D41,'Formulario de Respuestas'!$AD41,"ES DIFERENTE")</f>
        <v>0</v>
      </c>
      <c r="CB42" s="1" t="str">
        <f>IFERROR(VLOOKUP(CONCATENATE(CA$1,CA42),'Formulario de Preguntas'!$C$10:$FN$185,3,FALSE),"")</f>
        <v/>
      </c>
      <c r="CC42" s="1" t="str">
        <f>IFERROR(VLOOKUP(CONCATENATE(CA$1,CA42),'Formulario de Preguntas'!$C$10:$FN$185,4,FALSE),"")</f>
        <v/>
      </c>
      <c r="CD42" s="26">
        <f>IF($B42='Formulario de Respuestas'!$D41,'Formulario de Respuestas'!$AE41,"ES DIFERENTE")</f>
        <v>0</v>
      </c>
      <c r="CE42" s="1" t="str">
        <f>IFERROR(VLOOKUP(CONCATENATE(CD$1,CD42),'Formulario de Preguntas'!$C$10:$FN$185,3,FALSE),"")</f>
        <v/>
      </c>
      <c r="CF42" s="1" t="str">
        <f>IFERROR(VLOOKUP(CONCATENATE(CD$1,CD42),'Formulario de Preguntas'!$C$10:$FN$185,4,FALSE),"")</f>
        <v/>
      </c>
      <c r="CH42" s="1">
        <f t="shared" si="0"/>
        <v>0</v>
      </c>
      <c r="CI42" s="1">
        <f t="shared" si="1"/>
        <v>0.25</v>
      </c>
      <c r="CJ42" s="1">
        <f t="shared" si="3"/>
        <v>0</v>
      </c>
      <c r="CK42" s="1">
        <f>COUNTIF('Formulario de Respuestas'!$E41:$AE41,"A")</f>
        <v>0</v>
      </c>
      <c r="CL42" s="1">
        <f>COUNTIF('Formulario de Respuestas'!$E41:$AE41,"B")</f>
        <v>0</v>
      </c>
      <c r="CM42" s="1">
        <f>COUNTIF('Formulario de Respuestas'!$E41:$AE41,"C")</f>
        <v>0</v>
      </c>
      <c r="CN42" s="1">
        <f>COUNTIF('Formulario de Respuestas'!$E41:$AE41,"D")</f>
        <v>0</v>
      </c>
      <c r="CO42" s="1">
        <f>COUNTIF('Formulario de Respuestas'!$E41:$AE41,"E (RESPUESTA ANULADA)")</f>
        <v>0</v>
      </c>
    </row>
    <row r="43" spans="1:93" x14ac:dyDescent="0.25">
      <c r="A43" s="1">
        <f>'Formulario de Respuestas'!C42</f>
        <v>0</v>
      </c>
      <c r="B43" s="1">
        <f>'Formulario de Respuestas'!D42</f>
        <v>0</v>
      </c>
      <c r="C43" s="24">
        <f>IF($B43='Formulario de Respuestas'!$D42,'Formulario de Respuestas'!$E42,"ES DIFERENTE")</f>
        <v>0</v>
      </c>
      <c r="D43" s="15" t="str">
        <f>IFERROR(VLOOKUP(CONCATENATE(C$1,C43),'Formulario de Preguntas'!$C$2:$FN$185,3,FALSE),"")</f>
        <v/>
      </c>
      <c r="E43" s="1" t="str">
        <f>IFERROR(VLOOKUP(CONCATENATE(C$1,C43),'Formulario de Preguntas'!$C$2:$FN$185,4,FALSE),"")</f>
        <v/>
      </c>
      <c r="F43" s="24">
        <f>IF($B43='Formulario de Respuestas'!$D42,'Formulario de Respuestas'!$F42,"ES DIFERENTE")</f>
        <v>0</v>
      </c>
      <c r="G43" s="1" t="str">
        <f>IFERROR(VLOOKUP(CONCATENATE(F$1,F43),'Formulario de Preguntas'!$C$2:$FN$185,3,FALSE),"")</f>
        <v/>
      </c>
      <c r="H43" s="1" t="str">
        <f>IFERROR(VLOOKUP(CONCATENATE(F$1,F43),'Formulario de Preguntas'!$C$2:$FN$185,4,FALSE),"")</f>
        <v/>
      </c>
      <c r="I43" s="24">
        <f>IF($B43='Formulario de Respuestas'!$D42,'Formulario de Respuestas'!$G42,"ES DIFERENTE")</f>
        <v>0</v>
      </c>
      <c r="J43" s="1" t="str">
        <f>IFERROR(VLOOKUP(CONCATENATE(I$1,I43),'Formulario de Preguntas'!$C$10:$FN$185,3,FALSE),"")</f>
        <v/>
      </c>
      <c r="K43" s="1" t="str">
        <f>IFERROR(VLOOKUP(CONCATENATE(I$1,I43),'Formulario de Preguntas'!$C$10:$FN$185,4,FALSE),"")</f>
        <v/>
      </c>
      <c r="L43" s="24">
        <f>IF($B43='Formulario de Respuestas'!$D42,'Formulario de Respuestas'!$H42,"ES DIFERENTE")</f>
        <v>0</v>
      </c>
      <c r="M43" s="1" t="str">
        <f>IFERROR(VLOOKUP(CONCATENATE(L$1,L43),'Formulario de Preguntas'!$C$10:$FN$185,3,FALSE),"")</f>
        <v/>
      </c>
      <c r="N43" s="1" t="str">
        <f>IFERROR(VLOOKUP(CONCATENATE(L$1,L43),'Formulario de Preguntas'!$C$10:$FN$185,4,FALSE),"")</f>
        <v/>
      </c>
      <c r="O43" s="24">
        <f>IF($B43='Formulario de Respuestas'!$D42,'Formulario de Respuestas'!$I42,"ES DIFERENTE")</f>
        <v>0</v>
      </c>
      <c r="P43" s="1" t="str">
        <f>IFERROR(VLOOKUP(CONCATENATE(O$1,O43),'Formulario de Preguntas'!$C$10:$FN$185,3,FALSE),"")</f>
        <v/>
      </c>
      <c r="Q43" s="1" t="str">
        <f>IFERROR(VLOOKUP(CONCATENATE(O$1,O43),'Formulario de Preguntas'!$C$10:$FN$185,4,FALSE),"")</f>
        <v/>
      </c>
      <c r="R43" s="24">
        <f>IF($B43='Formulario de Respuestas'!$D42,'Formulario de Respuestas'!$J42,"ES DIFERENTE")</f>
        <v>0</v>
      </c>
      <c r="S43" s="1" t="str">
        <f>IFERROR(VLOOKUP(CONCATENATE(R$1,R43),'Formulario de Preguntas'!$C$10:$FN$185,3,FALSE),"")</f>
        <v/>
      </c>
      <c r="T43" s="1" t="str">
        <f>IFERROR(VLOOKUP(CONCATENATE(R$1,R43),'Formulario de Preguntas'!$C$10:$FN$185,4,FALSE),"")</f>
        <v/>
      </c>
      <c r="U43" s="24">
        <f>IF($B43='Formulario de Respuestas'!$D42,'Formulario de Respuestas'!$K42,"ES DIFERENTE")</f>
        <v>0</v>
      </c>
      <c r="V43" s="1" t="str">
        <f>IFERROR(VLOOKUP(CONCATENATE(U$1,U43),'Formulario de Preguntas'!$C$10:$FN$185,3,FALSE),"")</f>
        <v/>
      </c>
      <c r="W43" s="1" t="str">
        <f>IFERROR(VLOOKUP(CONCATENATE(U$1,U43),'Formulario de Preguntas'!$C$10:$FN$185,4,FALSE),"")</f>
        <v/>
      </c>
      <c r="X43" s="24">
        <f>IF($B43='Formulario de Respuestas'!$D42,'Formulario de Respuestas'!$L42,"ES DIFERENTE")</f>
        <v>0</v>
      </c>
      <c r="Y43" s="1" t="str">
        <f>IFERROR(VLOOKUP(CONCATENATE(X$1,X43),'Formulario de Preguntas'!$C$10:$FN$185,3,FALSE),"")</f>
        <v/>
      </c>
      <c r="Z43" s="1" t="str">
        <f>IFERROR(VLOOKUP(CONCATENATE(X$1,X43),'Formulario de Preguntas'!$C$10:$FN$185,4,FALSE),"")</f>
        <v/>
      </c>
      <c r="AA43" s="24">
        <f>IF($B43='Formulario de Respuestas'!$D42,'Formulario de Respuestas'!$M42,"ES DIFERENTE")</f>
        <v>0</v>
      </c>
      <c r="AB43" s="1" t="str">
        <f>IFERROR(VLOOKUP(CONCATENATE(AA$1,AA43),'Formulario de Preguntas'!$C$10:$FN$185,3,FALSE),"")</f>
        <v/>
      </c>
      <c r="AC43" s="1" t="str">
        <f>IFERROR(VLOOKUP(CONCATENATE(AA$1,AA43),'Formulario de Preguntas'!$C$10:$FN$185,4,FALSE),"")</f>
        <v/>
      </c>
      <c r="AD43" s="24">
        <f>IF($B43='Formulario de Respuestas'!$D42,'Formulario de Respuestas'!$N42,"ES DIFERENTE")</f>
        <v>0</v>
      </c>
      <c r="AE43" s="1" t="str">
        <f>IFERROR(VLOOKUP(CONCATENATE(AD$1,AD43),'Formulario de Preguntas'!$C$10:$FN$185,3,FALSE),"")</f>
        <v/>
      </c>
      <c r="AF43" s="1" t="str">
        <f>IFERROR(VLOOKUP(CONCATENATE(AD$1,AD43),'Formulario de Preguntas'!$C$10:$FN$185,4,FALSE),"")</f>
        <v/>
      </c>
      <c r="AG43" s="24">
        <f>IF($B43='Formulario de Respuestas'!$D42,'Formulario de Respuestas'!$O42,"ES DIFERENTE")</f>
        <v>0</v>
      </c>
      <c r="AH43" s="1" t="str">
        <f>IFERROR(VLOOKUP(CONCATENATE(AG$1,AG43),'Formulario de Preguntas'!$C$10:$FN$185,3,FALSE),"")</f>
        <v/>
      </c>
      <c r="AI43" s="1" t="str">
        <f>IFERROR(VLOOKUP(CONCATENATE(AG$1,AG43),'Formulario de Preguntas'!$C$10:$FN$185,4,FALSE),"")</f>
        <v/>
      </c>
      <c r="AJ43" s="24">
        <f>IF($B43='Formulario de Respuestas'!$D42,'Formulario de Respuestas'!$P42,"ES DIFERENTE")</f>
        <v>0</v>
      </c>
      <c r="AK43" s="1" t="str">
        <f>IFERROR(VLOOKUP(CONCATENATE(AJ$1,AJ43),'Formulario de Preguntas'!$C$10:$FN$185,3,FALSE),"")</f>
        <v/>
      </c>
      <c r="AL43" s="1" t="str">
        <f>IFERROR(VLOOKUP(CONCATENATE(AJ$1,AJ43),'Formulario de Preguntas'!$C$10:$FN$185,4,FALSE),"")</f>
        <v/>
      </c>
      <c r="AM43" s="24">
        <f>IF($B43='Formulario de Respuestas'!$D42,'Formulario de Respuestas'!$Q42,"ES DIFERENTE")</f>
        <v>0</v>
      </c>
      <c r="AN43" s="1" t="str">
        <f>IFERROR(VLOOKUP(CONCATENATE(AM$1,AM43),'Formulario de Preguntas'!$C$10:$FN$185,3,FALSE),"")</f>
        <v/>
      </c>
      <c r="AO43" s="1" t="str">
        <f>IFERROR(VLOOKUP(CONCATENATE(AM$1,AM43),'Formulario de Preguntas'!$C$10:$FN$185,4,FALSE),"")</f>
        <v/>
      </c>
      <c r="AP43" s="24">
        <f>IF($B43='Formulario de Respuestas'!$D42,'Formulario de Respuestas'!$R42,"ES DIFERENTE")</f>
        <v>0</v>
      </c>
      <c r="AQ43" s="1" t="str">
        <f>IFERROR(VLOOKUP(CONCATENATE(AP$1,AP43),'Formulario de Preguntas'!$C$10:$FN$185,3,FALSE),"")</f>
        <v/>
      </c>
      <c r="AR43" s="1" t="str">
        <f>IFERROR(VLOOKUP(CONCATENATE(AP$1,AP43),'Formulario de Preguntas'!$C$10:$FN$185,4,FALSE),"")</f>
        <v/>
      </c>
      <c r="AS43" s="24">
        <f>IF($B43='Formulario de Respuestas'!$D42,'Formulario de Respuestas'!$S42,"ES DIFERENTE")</f>
        <v>0</v>
      </c>
      <c r="AT43" s="1" t="str">
        <f>IFERROR(VLOOKUP(CONCATENATE(AS$1,AS43),'Formulario de Preguntas'!$C$10:$FN$185,3,FALSE),"")</f>
        <v/>
      </c>
      <c r="AU43" s="1" t="str">
        <f>IFERROR(VLOOKUP(CONCATENATE(AS$1,AS43),'Formulario de Preguntas'!$C$10:$FN$185,4,FALSE),"")</f>
        <v/>
      </c>
      <c r="AV43" s="24">
        <f>IF($B43='Formulario de Respuestas'!$D42,'Formulario de Respuestas'!$T42,"ES DIFERENTE")</f>
        <v>0</v>
      </c>
      <c r="AW43" s="1" t="str">
        <f>IFERROR(VLOOKUP(CONCATENATE(AV$1,AV43),'Formulario de Preguntas'!$C$10:$FN$185,3,FALSE),"")</f>
        <v/>
      </c>
      <c r="AX43" s="1" t="str">
        <f>IFERROR(VLOOKUP(CONCATENATE(AV$1,AV43),'Formulario de Preguntas'!$C$10:$FN$185,4,FALSE),"")</f>
        <v/>
      </c>
      <c r="AY43" s="24">
        <f>IF($B43='Formulario de Respuestas'!$D42,'Formulario de Respuestas'!$U42,"ES DIFERENTE")</f>
        <v>0</v>
      </c>
      <c r="AZ43" s="1" t="str">
        <f>IFERROR(VLOOKUP(CONCATENATE(AY$1,AY43),'Formulario de Preguntas'!$C$10:$FN$185,3,FALSE),"")</f>
        <v/>
      </c>
      <c r="BA43" s="1" t="str">
        <f>IFERROR(VLOOKUP(CONCATENATE(AY$1,AY43),'Formulario de Preguntas'!$C$10:$FN$185,4,FALSE),"")</f>
        <v/>
      </c>
      <c r="BB43" s="24">
        <f>IF($B43='Formulario de Respuestas'!$D42,'Formulario de Respuestas'!$V42,"ES DIFERENTE")</f>
        <v>0</v>
      </c>
      <c r="BC43" s="1" t="str">
        <f>IFERROR(VLOOKUP(CONCATENATE(BB$1,BB43),'Formulario de Preguntas'!$C$10:$FN$185,3,FALSE),"")</f>
        <v/>
      </c>
      <c r="BD43" s="1" t="str">
        <f>IFERROR(VLOOKUP(CONCATENATE(BB$1,BB43),'Formulario de Preguntas'!$C$10:$FN$185,4,FALSE),"")</f>
        <v/>
      </c>
      <c r="BE43" s="24">
        <f>IF($B43='Formulario de Respuestas'!$D42,'Formulario de Respuestas'!$W42,"ES DIFERENTE")</f>
        <v>0</v>
      </c>
      <c r="BF43" s="1" t="str">
        <f>IFERROR(VLOOKUP(CONCATENATE(BE$1,BE43),'Formulario de Preguntas'!$C$10:$FN$185,3,FALSE),"")</f>
        <v/>
      </c>
      <c r="BG43" s="1" t="str">
        <f>IFERROR(VLOOKUP(CONCATENATE(BE$1,BE43),'Formulario de Preguntas'!$C$10:$FN$185,4,FALSE),"")</f>
        <v/>
      </c>
      <c r="BH43" s="24">
        <f>IF($B43='Formulario de Respuestas'!$D42,'Formulario de Respuestas'!$X42,"ES DIFERENTE")</f>
        <v>0</v>
      </c>
      <c r="BI43" s="1" t="str">
        <f>IFERROR(VLOOKUP(CONCATENATE(BH$1,BH43),'Formulario de Preguntas'!$C$10:$FN$185,3,FALSE),"")</f>
        <v/>
      </c>
      <c r="BJ43" s="1" t="str">
        <f>IFERROR(VLOOKUP(CONCATENATE(BH$1,BH43),'Formulario de Preguntas'!$C$10:$FN$185,4,FALSE),"")</f>
        <v/>
      </c>
      <c r="BL43" s="26">
        <f>IF($B43='Formulario de Respuestas'!$D42,'Formulario de Respuestas'!$Y42,"ES DIFERENTE")</f>
        <v>0</v>
      </c>
      <c r="BM43" s="1" t="str">
        <f>IFERROR(VLOOKUP(CONCATENATE(BL$1,BL43),'Formulario de Preguntas'!$C$10:$FN$185,3,FALSE),"")</f>
        <v/>
      </c>
      <c r="BN43" s="1" t="str">
        <f>IFERROR(VLOOKUP(CONCATENATE(BL$1,BL43),'Formulario de Preguntas'!$C$10:$FN$185,4,FALSE),"")</f>
        <v/>
      </c>
      <c r="BO43" s="26">
        <f>IF($B43='Formulario de Respuestas'!$D42,'Formulario de Respuestas'!$Z42,"ES DIFERENTE")</f>
        <v>0</v>
      </c>
      <c r="BP43" s="1" t="str">
        <f>IFERROR(VLOOKUP(CONCATENATE(BO$1,BO43),'Formulario de Preguntas'!$C$10:$FN$185,3,FALSE),"")</f>
        <v/>
      </c>
      <c r="BQ43" s="1" t="str">
        <f>IFERROR(VLOOKUP(CONCATENATE(BO$1,BO43),'Formulario de Preguntas'!$C$10:$FN$185,4,FALSE),"")</f>
        <v/>
      </c>
      <c r="BR43" s="26">
        <f>IF($B43='Formulario de Respuestas'!$D42,'Formulario de Respuestas'!$AA42,"ES DIFERENTE")</f>
        <v>0</v>
      </c>
      <c r="BS43" s="1" t="str">
        <f>IFERROR(VLOOKUP(CONCATENATE(BR$1,BR43),'Formulario de Preguntas'!$C$10:$FN$185,3,FALSE),"")</f>
        <v/>
      </c>
      <c r="BT43" s="1" t="str">
        <f>IFERROR(VLOOKUP(CONCATENATE(BR$1,BR43),'Formulario de Preguntas'!$C$10:$FN$185,4,FALSE),"")</f>
        <v/>
      </c>
      <c r="BU43" s="26">
        <f>IF($B43='Formulario de Respuestas'!$D42,'Formulario de Respuestas'!$AB42,"ES DIFERENTE")</f>
        <v>0</v>
      </c>
      <c r="BV43" s="1" t="str">
        <f>IFERROR(VLOOKUP(CONCATENATE(BU$1,BU43),'Formulario de Preguntas'!$C$10:$FN$185,3,FALSE),"")</f>
        <v/>
      </c>
      <c r="BW43" s="1" t="str">
        <f>IFERROR(VLOOKUP(CONCATENATE(BU$1,BU43),'Formulario de Preguntas'!$C$10:$FN$185,4,FALSE),"")</f>
        <v/>
      </c>
      <c r="BX43" s="26">
        <f>IF($B43='Formulario de Respuestas'!$D42,'Formulario de Respuestas'!$AC42,"ES DIFERENTE")</f>
        <v>0</v>
      </c>
      <c r="BY43" s="1" t="str">
        <f>IFERROR(VLOOKUP(CONCATENATE(BX$1,BX43),'Formulario de Preguntas'!$C$10:$FN$185,3,FALSE),"")</f>
        <v/>
      </c>
      <c r="BZ43" s="1" t="str">
        <f>IFERROR(VLOOKUP(CONCATENATE(BX$1,BX43),'Formulario de Preguntas'!$C$10:$FN$185,4,FALSE),"")</f>
        <v/>
      </c>
      <c r="CA43" s="26">
        <f>IF($B43='Formulario de Respuestas'!$D42,'Formulario de Respuestas'!$AD42,"ES DIFERENTE")</f>
        <v>0</v>
      </c>
      <c r="CB43" s="1" t="str">
        <f>IFERROR(VLOOKUP(CONCATENATE(CA$1,CA43),'Formulario de Preguntas'!$C$10:$FN$185,3,FALSE),"")</f>
        <v/>
      </c>
      <c r="CC43" s="1" t="str">
        <f>IFERROR(VLOOKUP(CONCATENATE(CA$1,CA43),'Formulario de Preguntas'!$C$10:$FN$185,4,FALSE),"")</f>
        <v/>
      </c>
      <c r="CD43" s="26">
        <f>IF($B43='Formulario de Respuestas'!$D42,'Formulario de Respuestas'!$AE42,"ES DIFERENTE")</f>
        <v>0</v>
      </c>
      <c r="CE43" s="1" t="str">
        <f>IFERROR(VLOOKUP(CONCATENATE(CD$1,CD43),'Formulario de Preguntas'!$C$10:$FN$185,3,FALSE),"")</f>
        <v/>
      </c>
      <c r="CF43" s="1" t="str">
        <f>IFERROR(VLOOKUP(CONCATENATE(CD$1,CD43),'Formulario de Preguntas'!$C$10:$FN$185,4,FALSE),"")</f>
        <v/>
      </c>
      <c r="CH43" s="1">
        <f t="shared" si="0"/>
        <v>0</v>
      </c>
      <c r="CI43" s="1">
        <f t="shared" si="1"/>
        <v>0.25</v>
      </c>
      <c r="CJ43" s="1">
        <f t="shared" si="3"/>
        <v>0</v>
      </c>
      <c r="CK43" s="1">
        <f>COUNTIF('Formulario de Respuestas'!$E42:$AE42,"A")</f>
        <v>0</v>
      </c>
      <c r="CL43" s="1">
        <f>COUNTIF('Formulario de Respuestas'!$E42:$AE42,"B")</f>
        <v>0</v>
      </c>
      <c r="CM43" s="1">
        <f>COUNTIF('Formulario de Respuestas'!$E42:$AE42,"C")</f>
        <v>0</v>
      </c>
      <c r="CN43" s="1">
        <f>COUNTIF('Formulario de Respuestas'!$E42:$AE42,"D")</f>
        <v>0</v>
      </c>
      <c r="CO43" s="1">
        <f>COUNTIF('Formulario de Respuestas'!$E42:$AE42,"E (RESPUESTA ANULADA)")</f>
        <v>0</v>
      </c>
    </row>
    <row r="44" spans="1:93" x14ac:dyDescent="0.25">
      <c r="A44" s="1">
        <f>'Formulario de Respuestas'!C43</f>
        <v>0</v>
      </c>
      <c r="B44" s="1">
        <f>'Formulario de Respuestas'!D43</f>
        <v>0</v>
      </c>
      <c r="C44" s="24">
        <f>IF($B44='Formulario de Respuestas'!$D43,'Formulario de Respuestas'!$E43,"ES DIFERENTE")</f>
        <v>0</v>
      </c>
      <c r="D44" s="15" t="str">
        <f>IFERROR(VLOOKUP(CONCATENATE(C$1,C44),'Formulario de Preguntas'!$C$2:$FN$185,3,FALSE),"")</f>
        <v/>
      </c>
      <c r="E44" s="1" t="str">
        <f>IFERROR(VLOOKUP(CONCATENATE(C$1,C44),'Formulario de Preguntas'!$C$2:$FN$185,4,FALSE),"")</f>
        <v/>
      </c>
      <c r="F44" s="24">
        <f>IF($B44='Formulario de Respuestas'!$D43,'Formulario de Respuestas'!$F43,"ES DIFERENTE")</f>
        <v>0</v>
      </c>
      <c r="G44" s="1" t="str">
        <f>IFERROR(VLOOKUP(CONCATENATE(F$1,F44),'Formulario de Preguntas'!$C$2:$FN$185,3,FALSE),"")</f>
        <v/>
      </c>
      <c r="H44" s="1" t="str">
        <f>IFERROR(VLOOKUP(CONCATENATE(F$1,F44),'Formulario de Preguntas'!$C$2:$FN$185,4,FALSE),"")</f>
        <v/>
      </c>
      <c r="I44" s="24">
        <f>IF($B44='Formulario de Respuestas'!$D43,'Formulario de Respuestas'!$G43,"ES DIFERENTE")</f>
        <v>0</v>
      </c>
      <c r="J44" s="1" t="str">
        <f>IFERROR(VLOOKUP(CONCATENATE(I$1,I44),'Formulario de Preguntas'!$C$10:$FN$185,3,FALSE),"")</f>
        <v/>
      </c>
      <c r="K44" s="1" t="str">
        <f>IFERROR(VLOOKUP(CONCATENATE(I$1,I44),'Formulario de Preguntas'!$C$10:$FN$185,4,FALSE),"")</f>
        <v/>
      </c>
      <c r="L44" s="24">
        <f>IF($B44='Formulario de Respuestas'!$D43,'Formulario de Respuestas'!$H43,"ES DIFERENTE")</f>
        <v>0</v>
      </c>
      <c r="M44" s="1" t="str">
        <f>IFERROR(VLOOKUP(CONCATENATE(L$1,L44),'Formulario de Preguntas'!$C$10:$FN$185,3,FALSE),"")</f>
        <v/>
      </c>
      <c r="N44" s="1" t="str">
        <f>IFERROR(VLOOKUP(CONCATENATE(L$1,L44),'Formulario de Preguntas'!$C$10:$FN$185,4,FALSE),"")</f>
        <v/>
      </c>
      <c r="O44" s="24">
        <f>IF($B44='Formulario de Respuestas'!$D43,'Formulario de Respuestas'!$I43,"ES DIFERENTE")</f>
        <v>0</v>
      </c>
      <c r="P44" s="1" t="str">
        <f>IFERROR(VLOOKUP(CONCATENATE(O$1,O44),'Formulario de Preguntas'!$C$10:$FN$185,3,FALSE),"")</f>
        <v/>
      </c>
      <c r="Q44" s="1" t="str">
        <f>IFERROR(VLOOKUP(CONCATENATE(O$1,O44),'Formulario de Preguntas'!$C$10:$FN$185,4,FALSE),"")</f>
        <v/>
      </c>
      <c r="R44" s="24">
        <f>IF($B44='Formulario de Respuestas'!$D43,'Formulario de Respuestas'!$J43,"ES DIFERENTE")</f>
        <v>0</v>
      </c>
      <c r="S44" s="1" t="str">
        <f>IFERROR(VLOOKUP(CONCATENATE(R$1,R44),'Formulario de Preguntas'!$C$10:$FN$185,3,FALSE),"")</f>
        <v/>
      </c>
      <c r="T44" s="1" t="str">
        <f>IFERROR(VLOOKUP(CONCATENATE(R$1,R44),'Formulario de Preguntas'!$C$10:$FN$185,4,FALSE),"")</f>
        <v/>
      </c>
      <c r="U44" s="24">
        <f>IF($B44='Formulario de Respuestas'!$D43,'Formulario de Respuestas'!$K43,"ES DIFERENTE")</f>
        <v>0</v>
      </c>
      <c r="V44" s="1" t="str">
        <f>IFERROR(VLOOKUP(CONCATENATE(U$1,U44),'Formulario de Preguntas'!$C$10:$FN$185,3,FALSE),"")</f>
        <v/>
      </c>
      <c r="W44" s="1" t="str">
        <f>IFERROR(VLOOKUP(CONCATENATE(U$1,U44),'Formulario de Preguntas'!$C$10:$FN$185,4,FALSE),"")</f>
        <v/>
      </c>
      <c r="X44" s="24">
        <f>IF($B44='Formulario de Respuestas'!$D43,'Formulario de Respuestas'!$L43,"ES DIFERENTE")</f>
        <v>0</v>
      </c>
      <c r="Y44" s="1" t="str">
        <f>IFERROR(VLOOKUP(CONCATENATE(X$1,X44),'Formulario de Preguntas'!$C$10:$FN$185,3,FALSE),"")</f>
        <v/>
      </c>
      <c r="Z44" s="1" t="str">
        <f>IFERROR(VLOOKUP(CONCATENATE(X$1,X44),'Formulario de Preguntas'!$C$10:$FN$185,4,FALSE),"")</f>
        <v/>
      </c>
      <c r="AA44" s="24">
        <f>IF($B44='Formulario de Respuestas'!$D43,'Formulario de Respuestas'!$M43,"ES DIFERENTE")</f>
        <v>0</v>
      </c>
      <c r="AB44" s="1" t="str">
        <f>IFERROR(VLOOKUP(CONCATENATE(AA$1,AA44),'Formulario de Preguntas'!$C$10:$FN$185,3,FALSE),"")</f>
        <v/>
      </c>
      <c r="AC44" s="1" t="str">
        <f>IFERROR(VLOOKUP(CONCATENATE(AA$1,AA44),'Formulario de Preguntas'!$C$10:$FN$185,4,FALSE),"")</f>
        <v/>
      </c>
      <c r="AD44" s="24">
        <f>IF($B44='Formulario de Respuestas'!$D43,'Formulario de Respuestas'!$N43,"ES DIFERENTE")</f>
        <v>0</v>
      </c>
      <c r="AE44" s="1" t="str">
        <f>IFERROR(VLOOKUP(CONCATENATE(AD$1,AD44),'Formulario de Preguntas'!$C$10:$FN$185,3,FALSE),"")</f>
        <v/>
      </c>
      <c r="AF44" s="1" t="str">
        <f>IFERROR(VLOOKUP(CONCATENATE(AD$1,AD44),'Formulario de Preguntas'!$C$10:$FN$185,4,FALSE),"")</f>
        <v/>
      </c>
      <c r="AG44" s="24">
        <f>IF($B44='Formulario de Respuestas'!$D43,'Formulario de Respuestas'!$O43,"ES DIFERENTE")</f>
        <v>0</v>
      </c>
      <c r="AH44" s="1" t="str">
        <f>IFERROR(VLOOKUP(CONCATENATE(AG$1,AG44),'Formulario de Preguntas'!$C$10:$FN$185,3,FALSE),"")</f>
        <v/>
      </c>
      <c r="AI44" s="1" t="str">
        <f>IFERROR(VLOOKUP(CONCATENATE(AG$1,AG44),'Formulario de Preguntas'!$C$10:$FN$185,4,FALSE),"")</f>
        <v/>
      </c>
      <c r="AJ44" s="24">
        <f>IF($B44='Formulario de Respuestas'!$D43,'Formulario de Respuestas'!$P43,"ES DIFERENTE")</f>
        <v>0</v>
      </c>
      <c r="AK44" s="1" t="str">
        <f>IFERROR(VLOOKUP(CONCATENATE(AJ$1,AJ44),'Formulario de Preguntas'!$C$10:$FN$185,3,FALSE),"")</f>
        <v/>
      </c>
      <c r="AL44" s="1" t="str">
        <f>IFERROR(VLOOKUP(CONCATENATE(AJ$1,AJ44),'Formulario de Preguntas'!$C$10:$FN$185,4,FALSE),"")</f>
        <v/>
      </c>
      <c r="AM44" s="24">
        <f>IF($B44='Formulario de Respuestas'!$D43,'Formulario de Respuestas'!$Q43,"ES DIFERENTE")</f>
        <v>0</v>
      </c>
      <c r="AN44" s="1" t="str">
        <f>IFERROR(VLOOKUP(CONCATENATE(AM$1,AM44),'Formulario de Preguntas'!$C$10:$FN$185,3,FALSE),"")</f>
        <v/>
      </c>
      <c r="AO44" s="1" t="str">
        <f>IFERROR(VLOOKUP(CONCATENATE(AM$1,AM44),'Formulario de Preguntas'!$C$10:$FN$185,4,FALSE),"")</f>
        <v/>
      </c>
      <c r="AP44" s="24">
        <f>IF($B44='Formulario de Respuestas'!$D43,'Formulario de Respuestas'!$R43,"ES DIFERENTE")</f>
        <v>0</v>
      </c>
      <c r="AQ44" s="1" t="str">
        <f>IFERROR(VLOOKUP(CONCATENATE(AP$1,AP44),'Formulario de Preguntas'!$C$10:$FN$185,3,FALSE),"")</f>
        <v/>
      </c>
      <c r="AR44" s="1" t="str">
        <f>IFERROR(VLOOKUP(CONCATENATE(AP$1,AP44),'Formulario de Preguntas'!$C$10:$FN$185,4,FALSE),"")</f>
        <v/>
      </c>
      <c r="AS44" s="24">
        <f>IF($B44='Formulario de Respuestas'!$D43,'Formulario de Respuestas'!$S43,"ES DIFERENTE")</f>
        <v>0</v>
      </c>
      <c r="AT44" s="1" t="str">
        <f>IFERROR(VLOOKUP(CONCATENATE(AS$1,AS44),'Formulario de Preguntas'!$C$10:$FN$185,3,FALSE),"")</f>
        <v/>
      </c>
      <c r="AU44" s="1" t="str">
        <f>IFERROR(VLOOKUP(CONCATENATE(AS$1,AS44),'Formulario de Preguntas'!$C$10:$FN$185,4,FALSE),"")</f>
        <v/>
      </c>
      <c r="AV44" s="24">
        <f>IF($B44='Formulario de Respuestas'!$D43,'Formulario de Respuestas'!$T43,"ES DIFERENTE")</f>
        <v>0</v>
      </c>
      <c r="AW44" s="1" t="str">
        <f>IFERROR(VLOOKUP(CONCATENATE(AV$1,AV44),'Formulario de Preguntas'!$C$10:$FN$185,3,FALSE),"")</f>
        <v/>
      </c>
      <c r="AX44" s="1" t="str">
        <f>IFERROR(VLOOKUP(CONCATENATE(AV$1,AV44),'Formulario de Preguntas'!$C$10:$FN$185,4,FALSE),"")</f>
        <v/>
      </c>
      <c r="AY44" s="24">
        <f>IF($B44='Formulario de Respuestas'!$D43,'Formulario de Respuestas'!$U43,"ES DIFERENTE")</f>
        <v>0</v>
      </c>
      <c r="AZ44" s="1" t="str">
        <f>IFERROR(VLOOKUP(CONCATENATE(AY$1,AY44),'Formulario de Preguntas'!$C$10:$FN$185,3,FALSE),"")</f>
        <v/>
      </c>
      <c r="BA44" s="1" t="str">
        <f>IFERROR(VLOOKUP(CONCATENATE(AY$1,AY44),'Formulario de Preguntas'!$C$10:$FN$185,4,FALSE),"")</f>
        <v/>
      </c>
      <c r="BB44" s="24">
        <f>IF($B44='Formulario de Respuestas'!$D43,'Formulario de Respuestas'!$V43,"ES DIFERENTE")</f>
        <v>0</v>
      </c>
      <c r="BC44" s="1" t="str">
        <f>IFERROR(VLOOKUP(CONCATENATE(BB$1,BB44),'Formulario de Preguntas'!$C$10:$FN$185,3,FALSE),"")</f>
        <v/>
      </c>
      <c r="BD44" s="1" t="str">
        <f>IFERROR(VLOOKUP(CONCATENATE(BB$1,BB44),'Formulario de Preguntas'!$C$10:$FN$185,4,FALSE),"")</f>
        <v/>
      </c>
      <c r="BE44" s="24">
        <f>IF($B44='Formulario de Respuestas'!$D43,'Formulario de Respuestas'!$W43,"ES DIFERENTE")</f>
        <v>0</v>
      </c>
      <c r="BF44" s="1" t="str">
        <f>IFERROR(VLOOKUP(CONCATENATE(BE$1,BE44),'Formulario de Preguntas'!$C$10:$FN$185,3,FALSE),"")</f>
        <v/>
      </c>
      <c r="BG44" s="1" t="str">
        <f>IFERROR(VLOOKUP(CONCATENATE(BE$1,BE44),'Formulario de Preguntas'!$C$10:$FN$185,4,FALSE),"")</f>
        <v/>
      </c>
      <c r="BH44" s="24">
        <f>IF($B44='Formulario de Respuestas'!$D43,'Formulario de Respuestas'!$X43,"ES DIFERENTE")</f>
        <v>0</v>
      </c>
      <c r="BI44" s="1" t="str">
        <f>IFERROR(VLOOKUP(CONCATENATE(BH$1,BH44),'Formulario de Preguntas'!$C$10:$FN$185,3,FALSE),"")</f>
        <v/>
      </c>
      <c r="BJ44" s="1" t="str">
        <f>IFERROR(VLOOKUP(CONCATENATE(BH$1,BH44),'Formulario de Preguntas'!$C$10:$FN$185,4,FALSE),"")</f>
        <v/>
      </c>
      <c r="BL44" s="26">
        <f>IF($B44='Formulario de Respuestas'!$D43,'Formulario de Respuestas'!$Y43,"ES DIFERENTE")</f>
        <v>0</v>
      </c>
      <c r="BM44" s="1" t="str">
        <f>IFERROR(VLOOKUP(CONCATENATE(BL$1,BL44),'Formulario de Preguntas'!$C$10:$FN$185,3,FALSE),"")</f>
        <v/>
      </c>
      <c r="BN44" s="1" t="str">
        <f>IFERROR(VLOOKUP(CONCATENATE(BL$1,BL44),'Formulario de Preguntas'!$C$10:$FN$185,4,FALSE),"")</f>
        <v/>
      </c>
      <c r="BO44" s="26">
        <f>IF($B44='Formulario de Respuestas'!$D43,'Formulario de Respuestas'!$Z43,"ES DIFERENTE")</f>
        <v>0</v>
      </c>
      <c r="BP44" s="1" t="str">
        <f>IFERROR(VLOOKUP(CONCATENATE(BO$1,BO44),'Formulario de Preguntas'!$C$10:$FN$185,3,FALSE),"")</f>
        <v/>
      </c>
      <c r="BQ44" s="1" t="str">
        <f>IFERROR(VLOOKUP(CONCATENATE(BO$1,BO44),'Formulario de Preguntas'!$C$10:$FN$185,4,FALSE),"")</f>
        <v/>
      </c>
      <c r="BR44" s="26">
        <f>IF($B44='Formulario de Respuestas'!$D43,'Formulario de Respuestas'!$AA43,"ES DIFERENTE")</f>
        <v>0</v>
      </c>
      <c r="BS44" s="1" t="str">
        <f>IFERROR(VLOOKUP(CONCATENATE(BR$1,BR44),'Formulario de Preguntas'!$C$10:$FN$185,3,FALSE),"")</f>
        <v/>
      </c>
      <c r="BT44" s="1" t="str">
        <f>IFERROR(VLOOKUP(CONCATENATE(BR$1,BR44),'Formulario de Preguntas'!$C$10:$FN$185,4,FALSE),"")</f>
        <v/>
      </c>
      <c r="BU44" s="26">
        <f>IF($B44='Formulario de Respuestas'!$D43,'Formulario de Respuestas'!$AB43,"ES DIFERENTE")</f>
        <v>0</v>
      </c>
      <c r="BV44" s="1" t="str">
        <f>IFERROR(VLOOKUP(CONCATENATE(BU$1,BU44),'Formulario de Preguntas'!$C$10:$FN$185,3,FALSE),"")</f>
        <v/>
      </c>
      <c r="BW44" s="1" t="str">
        <f>IFERROR(VLOOKUP(CONCATENATE(BU$1,BU44),'Formulario de Preguntas'!$C$10:$FN$185,4,FALSE),"")</f>
        <v/>
      </c>
      <c r="BX44" s="26">
        <f>IF($B44='Formulario de Respuestas'!$D43,'Formulario de Respuestas'!$AC43,"ES DIFERENTE")</f>
        <v>0</v>
      </c>
      <c r="BY44" s="1" t="str">
        <f>IFERROR(VLOOKUP(CONCATENATE(BX$1,BX44),'Formulario de Preguntas'!$C$10:$FN$185,3,FALSE),"")</f>
        <v/>
      </c>
      <c r="BZ44" s="1" t="str">
        <f>IFERROR(VLOOKUP(CONCATENATE(BX$1,BX44),'Formulario de Preguntas'!$C$10:$FN$185,4,FALSE),"")</f>
        <v/>
      </c>
      <c r="CA44" s="26">
        <f>IF($B44='Formulario de Respuestas'!$D43,'Formulario de Respuestas'!$AD43,"ES DIFERENTE")</f>
        <v>0</v>
      </c>
      <c r="CB44" s="1" t="str">
        <f>IFERROR(VLOOKUP(CONCATENATE(CA$1,CA44),'Formulario de Preguntas'!$C$10:$FN$185,3,FALSE),"")</f>
        <v/>
      </c>
      <c r="CC44" s="1" t="str">
        <f>IFERROR(VLOOKUP(CONCATENATE(CA$1,CA44),'Formulario de Preguntas'!$C$10:$FN$185,4,FALSE),"")</f>
        <v/>
      </c>
      <c r="CD44" s="26">
        <f>IF($B44='Formulario de Respuestas'!$D43,'Formulario de Respuestas'!$AE43,"ES DIFERENTE")</f>
        <v>0</v>
      </c>
      <c r="CE44" s="1" t="str">
        <f>IFERROR(VLOOKUP(CONCATENATE(CD$1,CD44),'Formulario de Preguntas'!$C$10:$FN$185,3,FALSE),"")</f>
        <v/>
      </c>
      <c r="CF44" s="1" t="str">
        <f>IFERROR(VLOOKUP(CONCATENATE(CD$1,CD44),'Formulario de Preguntas'!$C$10:$FN$185,4,FALSE),"")</f>
        <v/>
      </c>
      <c r="CH44" s="1">
        <f t="shared" si="0"/>
        <v>0</v>
      </c>
      <c r="CI44" s="1">
        <f t="shared" si="1"/>
        <v>0.25</v>
      </c>
      <c r="CJ44" s="1">
        <f t="shared" si="3"/>
        <v>0</v>
      </c>
      <c r="CK44" s="1">
        <f>COUNTIF('Formulario de Respuestas'!$E43:$AE43,"A")</f>
        <v>0</v>
      </c>
      <c r="CL44" s="1">
        <f>COUNTIF('Formulario de Respuestas'!$E43:$AE43,"B")</f>
        <v>0</v>
      </c>
      <c r="CM44" s="1">
        <f>COUNTIF('Formulario de Respuestas'!$E43:$AE43,"C")</f>
        <v>0</v>
      </c>
      <c r="CN44" s="1">
        <f>COUNTIF('Formulario de Respuestas'!$E43:$AE43,"D")</f>
        <v>0</v>
      </c>
      <c r="CO44" s="1">
        <f>COUNTIF('Formulario de Respuestas'!$E43:$AE43,"E (RESPUESTA ANULADA)")</f>
        <v>0</v>
      </c>
    </row>
    <row r="45" spans="1:93" x14ac:dyDescent="0.25">
      <c r="A45" s="1">
        <f>'Formulario de Respuestas'!C44</f>
        <v>0</v>
      </c>
      <c r="B45" s="1">
        <f>'Formulario de Respuestas'!D44</f>
        <v>0</v>
      </c>
      <c r="C45" s="24">
        <f>IF($B45='Formulario de Respuestas'!$D44,'Formulario de Respuestas'!$E44,"ES DIFERENTE")</f>
        <v>0</v>
      </c>
      <c r="D45" s="15" t="str">
        <f>IFERROR(VLOOKUP(CONCATENATE(C$1,C45),'Formulario de Preguntas'!$C$2:$FN$185,3,FALSE),"")</f>
        <v/>
      </c>
      <c r="E45" s="1" t="str">
        <f>IFERROR(VLOOKUP(CONCATENATE(C$1,C45),'Formulario de Preguntas'!$C$2:$FN$185,4,FALSE),"")</f>
        <v/>
      </c>
      <c r="F45" s="24">
        <f>IF($B45='Formulario de Respuestas'!$D44,'Formulario de Respuestas'!$F44,"ES DIFERENTE")</f>
        <v>0</v>
      </c>
      <c r="G45" s="1" t="str">
        <f>IFERROR(VLOOKUP(CONCATENATE(F$1,F45),'Formulario de Preguntas'!$C$2:$FN$185,3,FALSE),"")</f>
        <v/>
      </c>
      <c r="H45" s="1" t="str">
        <f>IFERROR(VLOOKUP(CONCATENATE(F$1,F45),'Formulario de Preguntas'!$C$2:$FN$185,4,FALSE),"")</f>
        <v/>
      </c>
      <c r="I45" s="24">
        <f>IF($B45='Formulario de Respuestas'!$D44,'Formulario de Respuestas'!$G44,"ES DIFERENTE")</f>
        <v>0</v>
      </c>
      <c r="J45" s="1" t="str">
        <f>IFERROR(VLOOKUP(CONCATENATE(I$1,I45),'Formulario de Preguntas'!$C$10:$FN$185,3,FALSE),"")</f>
        <v/>
      </c>
      <c r="K45" s="1" t="str">
        <f>IFERROR(VLOOKUP(CONCATENATE(I$1,I45),'Formulario de Preguntas'!$C$10:$FN$185,4,FALSE),"")</f>
        <v/>
      </c>
      <c r="L45" s="24">
        <f>IF($B45='Formulario de Respuestas'!$D44,'Formulario de Respuestas'!$H44,"ES DIFERENTE")</f>
        <v>0</v>
      </c>
      <c r="M45" s="1" t="str">
        <f>IFERROR(VLOOKUP(CONCATENATE(L$1,L45),'Formulario de Preguntas'!$C$10:$FN$185,3,FALSE),"")</f>
        <v/>
      </c>
      <c r="N45" s="1" t="str">
        <f>IFERROR(VLOOKUP(CONCATENATE(L$1,L45),'Formulario de Preguntas'!$C$10:$FN$185,4,FALSE),"")</f>
        <v/>
      </c>
      <c r="O45" s="24">
        <f>IF($B45='Formulario de Respuestas'!$D44,'Formulario de Respuestas'!$I44,"ES DIFERENTE")</f>
        <v>0</v>
      </c>
      <c r="P45" s="1" t="str">
        <f>IFERROR(VLOOKUP(CONCATENATE(O$1,O45),'Formulario de Preguntas'!$C$10:$FN$185,3,FALSE),"")</f>
        <v/>
      </c>
      <c r="Q45" s="1" t="str">
        <f>IFERROR(VLOOKUP(CONCATENATE(O$1,O45),'Formulario de Preguntas'!$C$10:$FN$185,4,FALSE),"")</f>
        <v/>
      </c>
      <c r="R45" s="24">
        <f>IF($B45='Formulario de Respuestas'!$D44,'Formulario de Respuestas'!$J44,"ES DIFERENTE")</f>
        <v>0</v>
      </c>
      <c r="S45" s="1" t="str">
        <f>IFERROR(VLOOKUP(CONCATENATE(R$1,R45),'Formulario de Preguntas'!$C$10:$FN$185,3,FALSE),"")</f>
        <v/>
      </c>
      <c r="T45" s="1" t="str">
        <f>IFERROR(VLOOKUP(CONCATENATE(R$1,R45),'Formulario de Preguntas'!$C$10:$FN$185,4,FALSE),"")</f>
        <v/>
      </c>
      <c r="U45" s="24">
        <f>IF($B45='Formulario de Respuestas'!$D44,'Formulario de Respuestas'!$K44,"ES DIFERENTE")</f>
        <v>0</v>
      </c>
      <c r="V45" s="1" t="str">
        <f>IFERROR(VLOOKUP(CONCATENATE(U$1,U45),'Formulario de Preguntas'!$C$10:$FN$185,3,FALSE),"")</f>
        <v/>
      </c>
      <c r="W45" s="1" t="str">
        <f>IFERROR(VLOOKUP(CONCATENATE(U$1,U45),'Formulario de Preguntas'!$C$10:$FN$185,4,FALSE),"")</f>
        <v/>
      </c>
      <c r="X45" s="24">
        <f>IF($B45='Formulario de Respuestas'!$D44,'Formulario de Respuestas'!$L44,"ES DIFERENTE")</f>
        <v>0</v>
      </c>
      <c r="Y45" s="1" t="str">
        <f>IFERROR(VLOOKUP(CONCATENATE(X$1,X45),'Formulario de Preguntas'!$C$10:$FN$185,3,FALSE),"")</f>
        <v/>
      </c>
      <c r="Z45" s="1" t="str">
        <f>IFERROR(VLOOKUP(CONCATENATE(X$1,X45),'Formulario de Preguntas'!$C$10:$FN$185,4,FALSE),"")</f>
        <v/>
      </c>
      <c r="AA45" s="24">
        <f>IF($B45='Formulario de Respuestas'!$D44,'Formulario de Respuestas'!$M44,"ES DIFERENTE")</f>
        <v>0</v>
      </c>
      <c r="AB45" s="1" t="str">
        <f>IFERROR(VLOOKUP(CONCATENATE(AA$1,AA45),'Formulario de Preguntas'!$C$10:$FN$185,3,FALSE),"")</f>
        <v/>
      </c>
      <c r="AC45" s="1" t="str">
        <f>IFERROR(VLOOKUP(CONCATENATE(AA$1,AA45),'Formulario de Preguntas'!$C$10:$FN$185,4,FALSE),"")</f>
        <v/>
      </c>
      <c r="AD45" s="24">
        <f>IF($B45='Formulario de Respuestas'!$D44,'Formulario de Respuestas'!$N44,"ES DIFERENTE")</f>
        <v>0</v>
      </c>
      <c r="AE45" s="1" t="str">
        <f>IFERROR(VLOOKUP(CONCATENATE(AD$1,AD45),'Formulario de Preguntas'!$C$10:$FN$185,3,FALSE),"")</f>
        <v/>
      </c>
      <c r="AF45" s="1" t="str">
        <f>IFERROR(VLOOKUP(CONCATENATE(AD$1,AD45),'Formulario de Preguntas'!$C$10:$FN$185,4,FALSE),"")</f>
        <v/>
      </c>
      <c r="AG45" s="24">
        <f>IF($B45='Formulario de Respuestas'!$D44,'Formulario de Respuestas'!$O44,"ES DIFERENTE")</f>
        <v>0</v>
      </c>
      <c r="AH45" s="1" t="str">
        <f>IFERROR(VLOOKUP(CONCATENATE(AG$1,AG45),'Formulario de Preguntas'!$C$10:$FN$185,3,FALSE),"")</f>
        <v/>
      </c>
      <c r="AI45" s="1" t="str">
        <f>IFERROR(VLOOKUP(CONCATENATE(AG$1,AG45),'Formulario de Preguntas'!$C$10:$FN$185,4,FALSE),"")</f>
        <v/>
      </c>
      <c r="AJ45" s="24">
        <f>IF($B45='Formulario de Respuestas'!$D44,'Formulario de Respuestas'!$P44,"ES DIFERENTE")</f>
        <v>0</v>
      </c>
      <c r="AK45" s="1" t="str">
        <f>IFERROR(VLOOKUP(CONCATENATE(AJ$1,AJ45),'Formulario de Preguntas'!$C$10:$FN$185,3,FALSE),"")</f>
        <v/>
      </c>
      <c r="AL45" s="1" t="str">
        <f>IFERROR(VLOOKUP(CONCATENATE(AJ$1,AJ45),'Formulario de Preguntas'!$C$10:$FN$185,4,FALSE),"")</f>
        <v/>
      </c>
      <c r="AM45" s="24">
        <f>IF($B45='Formulario de Respuestas'!$D44,'Formulario de Respuestas'!$Q44,"ES DIFERENTE")</f>
        <v>0</v>
      </c>
      <c r="AN45" s="1" t="str">
        <f>IFERROR(VLOOKUP(CONCATENATE(AM$1,AM45),'Formulario de Preguntas'!$C$10:$FN$185,3,FALSE),"")</f>
        <v/>
      </c>
      <c r="AO45" s="1" t="str">
        <f>IFERROR(VLOOKUP(CONCATENATE(AM$1,AM45),'Formulario de Preguntas'!$C$10:$FN$185,4,FALSE),"")</f>
        <v/>
      </c>
      <c r="AP45" s="24">
        <f>IF($B45='Formulario de Respuestas'!$D44,'Formulario de Respuestas'!$R44,"ES DIFERENTE")</f>
        <v>0</v>
      </c>
      <c r="AQ45" s="1" t="str">
        <f>IFERROR(VLOOKUP(CONCATENATE(AP$1,AP45),'Formulario de Preguntas'!$C$10:$FN$185,3,FALSE),"")</f>
        <v/>
      </c>
      <c r="AR45" s="1" t="str">
        <f>IFERROR(VLOOKUP(CONCATENATE(AP$1,AP45),'Formulario de Preguntas'!$C$10:$FN$185,4,FALSE),"")</f>
        <v/>
      </c>
      <c r="AS45" s="24">
        <f>IF($B45='Formulario de Respuestas'!$D44,'Formulario de Respuestas'!$S44,"ES DIFERENTE")</f>
        <v>0</v>
      </c>
      <c r="AT45" s="1" t="str">
        <f>IFERROR(VLOOKUP(CONCATENATE(AS$1,AS45),'Formulario de Preguntas'!$C$10:$FN$185,3,FALSE),"")</f>
        <v/>
      </c>
      <c r="AU45" s="1" t="str">
        <f>IFERROR(VLOOKUP(CONCATENATE(AS$1,AS45),'Formulario de Preguntas'!$C$10:$FN$185,4,FALSE),"")</f>
        <v/>
      </c>
      <c r="AV45" s="24">
        <f>IF($B45='Formulario de Respuestas'!$D44,'Formulario de Respuestas'!$T44,"ES DIFERENTE")</f>
        <v>0</v>
      </c>
      <c r="AW45" s="1" t="str">
        <f>IFERROR(VLOOKUP(CONCATENATE(AV$1,AV45),'Formulario de Preguntas'!$C$10:$FN$185,3,FALSE),"")</f>
        <v/>
      </c>
      <c r="AX45" s="1" t="str">
        <f>IFERROR(VLOOKUP(CONCATENATE(AV$1,AV45),'Formulario de Preguntas'!$C$10:$FN$185,4,FALSE),"")</f>
        <v/>
      </c>
      <c r="AY45" s="24">
        <f>IF($B45='Formulario de Respuestas'!$D44,'Formulario de Respuestas'!$U44,"ES DIFERENTE")</f>
        <v>0</v>
      </c>
      <c r="AZ45" s="1" t="str">
        <f>IFERROR(VLOOKUP(CONCATENATE(AY$1,AY45),'Formulario de Preguntas'!$C$10:$FN$185,3,FALSE),"")</f>
        <v/>
      </c>
      <c r="BA45" s="1" t="str">
        <f>IFERROR(VLOOKUP(CONCATENATE(AY$1,AY45),'Formulario de Preguntas'!$C$10:$FN$185,4,FALSE),"")</f>
        <v/>
      </c>
      <c r="BB45" s="24">
        <f>IF($B45='Formulario de Respuestas'!$D44,'Formulario de Respuestas'!$V44,"ES DIFERENTE")</f>
        <v>0</v>
      </c>
      <c r="BC45" s="1" t="str">
        <f>IFERROR(VLOOKUP(CONCATENATE(BB$1,BB45),'Formulario de Preguntas'!$C$10:$FN$185,3,FALSE),"")</f>
        <v/>
      </c>
      <c r="BD45" s="1" t="str">
        <f>IFERROR(VLOOKUP(CONCATENATE(BB$1,BB45),'Formulario de Preguntas'!$C$10:$FN$185,4,FALSE),"")</f>
        <v/>
      </c>
      <c r="BE45" s="24">
        <f>IF($B45='Formulario de Respuestas'!$D44,'Formulario de Respuestas'!$W44,"ES DIFERENTE")</f>
        <v>0</v>
      </c>
      <c r="BF45" s="1" t="str">
        <f>IFERROR(VLOOKUP(CONCATENATE(BE$1,BE45),'Formulario de Preguntas'!$C$10:$FN$185,3,FALSE),"")</f>
        <v/>
      </c>
      <c r="BG45" s="1" t="str">
        <f>IFERROR(VLOOKUP(CONCATENATE(BE$1,BE45),'Formulario de Preguntas'!$C$10:$FN$185,4,FALSE),"")</f>
        <v/>
      </c>
      <c r="BH45" s="24">
        <f>IF($B45='Formulario de Respuestas'!$D44,'Formulario de Respuestas'!$X44,"ES DIFERENTE")</f>
        <v>0</v>
      </c>
      <c r="BI45" s="1" t="str">
        <f>IFERROR(VLOOKUP(CONCATENATE(BH$1,BH45),'Formulario de Preguntas'!$C$10:$FN$185,3,FALSE),"")</f>
        <v/>
      </c>
      <c r="BJ45" s="1" t="str">
        <f>IFERROR(VLOOKUP(CONCATENATE(BH$1,BH45),'Formulario de Preguntas'!$C$10:$FN$185,4,FALSE),"")</f>
        <v/>
      </c>
      <c r="BL45" s="26">
        <f>IF($B45='Formulario de Respuestas'!$D44,'Formulario de Respuestas'!$Y44,"ES DIFERENTE")</f>
        <v>0</v>
      </c>
      <c r="BM45" s="1" t="str">
        <f>IFERROR(VLOOKUP(CONCATENATE(BL$1,BL45),'Formulario de Preguntas'!$C$10:$FN$185,3,FALSE),"")</f>
        <v/>
      </c>
      <c r="BN45" s="1" t="str">
        <f>IFERROR(VLOOKUP(CONCATENATE(BL$1,BL45),'Formulario de Preguntas'!$C$10:$FN$185,4,FALSE),"")</f>
        <v/>
      </c>
      <c r="BO45" s="26">
        <f>IF($B45='Formulario de Respuestas'!$D44,'Formulario de Respuestas'!$Z44,"ES DIFERENTE")</f>
        <v>0</v>
      </c>
      <c r="BP45" s="1" t="str">
        <f>IFERROR(VLOOKUP(CONCATENATE(BO$1,BO45),'Formulario de Preguntas'!$C$10:$FN$185,3,FALSE),"")</f>
        <v/>
      </c>
      <c r="BQ45" s="1" t="str">
        <f>IFERROR(VLOOKUP(CONCATENATE(BO$1,BO45),'Formulario de Preguntas'!$C$10:$FN$185,4,FALSE),"")</f>
        <v/>
      </c>
      <c r="BR45" s="26">
        <f>IF($B45='Formulario de Respuestas'!$D44,'Formulario de Respuestas'!$AA44,"ES DIFERENTE")</f>
        <v>0</v>
      </c>
      <c r="BS45" s="1" t="str">
        <f>IFERROR(VLOOKUP(CONCATENATE(BR$1,BR45),'Formulario de Preguntas'!$C$10:$FN$185,3,FALSE),"")</f>
        <v/>
      </c>
      <c r="BT45" s="1" t="str">
        <f>IFERROR(VLOOKUP(CONCATENATE(BR$1,BR45),'Formulario de Preguntas'!$C$10:$FN$185,4,FALSE),"")</f>
        <v/>
      </c>
      <c r="BU45" s="26">
        <f>IF($B45='Formulario de Respuestas'!$D44,'Formulario de Respuestas'!$AB44,"ES DIFERENTE")</f>
        <v>0</v>
      </c>
      <c r="BV45" s="1" t="str">
        <f>IFERROR(VLOOKUP(CONCATENATE(BU$1,BU45),'Formulario de Preguntas'!$C$10:$FN$185,3,FALSE),"")</f>
        <v/>
      </c>
      <c r="BW45" s="1" t="str">
        <f>IFERROR(VLOOKUP(CONCATENATE(BU$1,BU45),'Formulario de Preguntas'!$C$10:$FN$185,4,FALSE),"")</f>
        <v/>
      </c>
      <c r="BX45" s="26">
        <f>IF($B45='Formulario de Respuestas'!$D44,'Formulario de Respuestas'!$AC44,"ES DIFERENTE")</f>
        <v>0</v>
      </c>
      <c r="BY45" s="1" t="str">
        <f>IFERROR(VLOOKUP(CONCATENATE(BX$1,BX45),'Formulario de Preguntas'!$C$10:$FN$185,3,FALSE),"")</f>
        <v/>
      </c>
      <c r="BZ45" s="1" t="str">
        <f>IFERROR(VLOOKUP(CONCATENATE(BX$1,BX45),'Formulario de Preguntas'!$C$10:$FN$185,4,FALSE),"")</f>
        <v/>
      </c>
      <c r="CA45" s="26">
        <f>IF($B45='Formulario de Respuestas'!$D44,'Formulario de Respuestas'!$AD44,"ES DIFERENTE")</f>
        <v>0</v>
      </c>
      <c r="CB45" s="1" t="str">
        <f>IFERROR(VLOOKUP(CONCATENATE(CA$1,CA45),'Formulario de Preguntas'!$C$10:$FN$185,3,FALSE),"")</f>
        <v/>
      </c>
      <c r="CC45" s="1" t="str">
        <f>IFERROR(VLOOKUP(CONCATENATE(CA$1,CA45),'Formulario de Preguntas'!$C$10:$FN$185,4,FALSE),"")</f>
        <v/>
      </c>
      <c r="CD45" s="26">
        <f>IF($B45='Formulario de Respuestas'!$D44,'Formulario de Respuestas'!$AE44,"ES DIFERENTE")</f>
        <v>0</v>
      </c>
      <c r="CE45" s="1" t="str">
        <f>IFERROR(VLOOKUP(CONCATENATE(CD$1,CD45),'Formulario de Preguntas'!$C$10:$FN$185,3,FALSE),"")</f>
        <v/>
      </c>
      <c r="CF45" s="1" t="str">
        <f>IFERROR(VLOOKUP(CONCATENATE(CD$1,CD45),'Formulario de Preguntas'!$C$10:$FN$185,4,FALSE),"")</f>
        <v/>
      </c>
      <c r="CH45" s="1">
        <f t="shared" si="0"/>
        <v>0</v>
      </c>
      <c r="CI45" s="1">
        <f t="shared" si="1"/>
        <v>0.25</v>
      </c>
      <c r="CJ45" s="1">
        <f t="shared" si="3"/>
        <v>0</v>
      </c>
      <c r="CK45" s="1">
        <f>COUNTIF('Formulario de Respuestas'!$E44:$AE44,"A")</f>
        <v>0</v>
      </c>
      <c r="CL45" s="1">
        <f>COUNTIF('Formulario de Respuestas'!$E44:$AE44,"B")</f>
        <v>0</v>
      </c>
      <c r="CM45" s="1">
        <f>COUNTIF('Formulario de Respuestas'!$E44:$AE44,"C")</f>
        <v>0</v>
      </c>
      <c r="CN45" s="1">
        <f>COUNTIF('Formulario de Respuestas'!$E44:$AE44,"D")</f>
        <v>0</v>
      </c>
      <c r="CO45" s="1">
        <f>COUNTIF('Formulario de Respuestas'!$E44:$AE44,"E (RESPUESTA ANULADA)")</f>
        <v>0</v>
      </c>
    </row>
    <row r="46" spans="1:93" x14ac:dyDescent="0.25">
      <c r="A46" s="1">
        <f>'Formulario de Respuestas'!C45</f>
        <v>0</v>
      </c>
      <c r="B46" s="1">
        <f>'Formulario de Respuestas'!D45</f>
        <v>0</v>
      </c>
      <c r="C46" s="24">
        <f>IF($B46='Formulario de Respuestas'!$D45,'Formulario de Respuestas'!$E45,"ES DIFERENTE")</f>
        <v>0</v>
      </c>
      <c r="D46" s="15" t="str">
        <f>IFERROR(VLOOKUP(CONCATENATE(C$1,C46),'Formulario de Preguntas'!$C$2:$FN$185,3,FALSE),"")</f>
        <v/>
      </c>
      <c r="E46" s="1" t="str">
        <f>IFERROR(VLOOKUP(CONCATENATE(C$1,C46),'Formulario de Preguntas'!$C$2:$FN$185,4,FALSE),"")</f>
        <v/>
      </c>
      <c r="F46" s="24">
        <f>IF($B46='Formulario de Respuestas'!$D45,'Formulario de Respuestas'!$F45,"ES DIFERENTE")</f>
        <v>0</v>
      </c>
      <c r="G46" s="1" t="str">
        <f>IFERROR(VLOOKUP(CONCATENATE(F$1,F46),'Formulario de Preguntas'!$C$2:$FN$185,3,FALSE),"")</f>
        <v/>
      </c>
      <c r="H46" s="1" t="str">
        <f>IFERROR(VLOOKUP(CONCATENATE(F$1,F46),'Formulario de Preguntas'!$C$2:$FN$185,4,FALSE),"")</f>
        <v/>
      </c>
      <c r="I46" s="24">
        <f>IF($B46='Formulario de Respuestas'!$D45,'Formulario de Respuestas'!$G45,"ES DIFERENTE")</f>
        <v>0</v>
      </c>
      <c r="J46" s="1" t="str">
        <f>IFERROR(VLOOKUP(CONCATENATE(I$1,I46),'Formulario de Preguntas'!$C$10:$FN$185,3,FALSE),"")</f>
        <v/>
      </c>
      <c r="K46" s="1" t="str">
        <f>IFERROR(VLOOKUP(CONCATENATE(I$1,I46),'Formulario de Preguntas'!$C$10:$FN$185,4,FALSE),"")</f>
        <v/>
      </c>
      <c r="L46" s="24">
        <f>IF($B46='Formulario de Respuestas'!$D45,'Formulario de Respuestas'!$H45,"ES DIFERENTE")</f>
        <v>0</v>
      </c>
      <c r="M46" s="1" t="str">
        <f>IFERROR(VLOOKUP(CONCATENATE(L$1,L46),'Formulario de Preguntas'!$C$10:$FN$185,3,FALSE),"")</f>
        <v/>
      </c>
      <c r="N46" s="1" t="str">
        <f>IFERROR(VLOOKUP(CONCATENATE(L$1,L46),'Formulario de Preguntas'!$C$10:$FN$185,4,FALSE),"")</f>
        <v/>
      </c>
      <c r="O46" s="24">
        <f>IF($B46='Formulario de Respuestas'!$D45,'Formulario de Respuestas'!$I45,"ES DIFERENTE")</f>
        <v>0</v>
      </c>
      <c r="P46" s="1" t="str">
        <f>IFERROR(VLOOKUP(CONCATENATE(O$1,O46),'Formulario de Preguntas'!$C$10:$FN$185,3,FALSE),"")</f>
        <v/>
      </c>
      <c r="Q46" s="1" t="str">
        <f>IFERROR(VLOOKUP(CONCATENATE(O$1,O46),'Formulario de Preguntas'!$C$10:$FN$185,4,FALSE),"")</f>
        <v/>
      </c>
      <c r="R46" s="24">
        <f>IF($B46='Formulario de Respuestas'!$D45,'Formulario de Respuestas'!$J45,"ES DIFERENTE")</f>
        <v>0</v>
      </c>
      <c r="S46" s="1" t="str">
        <f>IFERROR(VLOOKUP(CONCATENATE(R$1,R46),'Formulario de Preguntas'!$C$10:$FN$185,3,FALSE),"")</f>
        <v/>
      </c>
      <c r="T46" s="1" t="str">
        <f>IFERROR(VLOOKUP(CONCATENATE(R$1,R46),'Formulario de Preguntas'!$C$10:$FN$185,4,FALSE),"")</f>
        <v/>
      </c>
      <c r="U46" s="24">
        <f>IF($B46='Formulario de Respuestas'!$D45,'Formulario de Respuestas'!$K45,"ES DIFERENTE")</f>
        <v>0</v>
      </c>
      <c r="V46" s="1" t="str">
        <f>IFERROR(VLOOKUP(CONCATENATE(U$1,U46),'Formulario de Preguntas'!$C$10:$FN$185,3,FALSE),"")</f>
        <v/>
      </c>
      <c r="W46" s="1" t="str">
        <f>IFERROR(VLOOKUP(CONCATENATE(U$1,U46),'Formulario de Preguntas'!$C$10:$FN$185,4,FALSE),"")</f>
        <v/>
      </c>
      <c r="X46" s="24">
        <f>IF($B46='Formulario de Respuestas'!$D45,'Formulario de Respuestas'!$L45,"ES DIFERENTE")</f>
        <v>0</v>
      </c>
      <c r="Y46" s="1" t="str">
        <f>IFERROR(VLOOKUP(CONCATENATE(X$1,X46),'Formulario de Preguntas'!$C$10:$FN$185,3,FALSE),"")</f>
        <v/>
      </c>
      <c r="Z46" s="1" t="str">
        <f>IFERROR(VLOOKUP(CONCATENATE(X$1,X46),'Formulario de Preguntas'!$C$10:$FN$185,4,FALSE),"")</f>
        <v/>
      </c>
      <c r="AA46" s="24">
        <f>IF($B46='Formulario de Respuestas'!$D45,'Formulario de Respuestas'!$M45,"ES DIFERENTE")</f>
        <v>0</v>
      </c>
      <c r="AB46" s="1" t="str">
        <f>IFERROR(VLOOKUP(CONCATENATE(AA$1,AA46),'Formulario de Preguntas'!$C$10:$FN$185,3,FALSE),"")</f>
        <v/>
      </c>
      <c r="AC46" s="1" t="str">
        <f>IFERROR(VLOOKUP(CONCATENATE(AA$1,AA46),'Formulario de Preguntas'!$C$10:$FN$185,4,FALSE),"")</f>
        <v/>
      </c>
      <c r="AD46" s="24">
        <f>IF($B46='Formulario de Respuestas'!$D45,'Formulario de Respuestas'!$N45,"ES DIFERENTE")</f>
        <v>0</v>
      </c>
      <c r="AE46" s="1" t="str">
        <f>IFERROR(VLOOKUP(CONCATENATE(AD$1,AD46),'Formulario de Preguntas'!$C$10:$FN$185,3,FALSE),"")</f>
        <v/>
      </c>
      <c r="AF46" s="1" t="str">
        <f>IFERROR(VLOOKUP(CONCATENATE(AD$1,AD46),'Formulario de Preguntas'!$C$10:$FN$185,4,FALSE),"")</f>
        <v/>
      </c>
      <c r="AG46" s="24">
        <f>IF($B46='Formulario de Respuestas'!$D45,'Formulario de Respuestas'!$O45,"ES DIFERENTE")</f>
        <v>0</v>
      </c>
      <c r="AH46" s="1" t="str">
        <f>IFERROR(VLOOKUP(CONCATENATE(AG$1,AG46),'Formulario de Preguntas'!$C$10:$FN$185,3,FALSE),"")</f>
        <v/>
      </c>
      <c r="AI46" s="1" t="str">
        <f>IFERROR(VLOOKUP(CONCATENATE(AG$1,AG46),'Formulario de Preguntas'!$C$10:$FN$185,4,FALSE),"")</f>
        <v/>
      </c>
      <c r="AJ46" s="24">
        <f>IF($B46='Formulario de Respuestas'!$D45,'Formulario de Respuestas'!$P45,"ES DIFERENTE")</f>
        <v>0</v>
      </c>
      <c r="AK46" s="1" t="str">
        <f>IFERROR(VLOOKUP(CONCATENATE(AJ$1,AJ46),'Formulario de Preguntas'!$C$10:$FN$185,3,FALSE),"")</f>
        <v/>
      </c>
      <c r="AL46" s="1" t="str">
        <f>IFERROR(VLOOKUP(CONCATENATE(AJ$1,AJ46),'Formulario de Preguntas'!$C$10:$FN$185,4,FALSE),"")</f>
        <v/>
      </c>
      <c r="AM46" s="24">
        <f>IF($B46='Formulario de Respuestas'!$D45,'Formulario de Respuestas'!$Q45,"ES DIFERENTE")</f>
        <v>0</v>
      </c>
      <c r="AN46" s="1" t="str">
        <f>IFERROR(VLOOKUP(CONCATENATE(AM$1,AM46),'Formulario de Preguntas'!$C$10:$FN$185,3,FALSE),"")</f>
        <v/>
      </c>
      <c r="AO46" s="1" t="str">
        <f>IFERROR(VLOOKUP(CONCATENATE(AM$1,AM46),'Formulario de Preguntas'!$C$10:$FN$185,4,FALSE),"")</f>
        <v/>
      </c>
      <c r="AP46" s="24">
        <f>IF($B46='Formulario de Respuestas'!$D45,'Formulario de Respuestas'!$R45,"ES DIFERENTE")</f>
        <v>0</v>
      </c>
      <c r="AQ46" s="1" t="str">
        <f>IFERROR(VLOOKUP(CONCATENATE(AP$1,AP46),'Formulario de Preguntas'!$C$10:$FN$185,3,FALSE),"")</f>
        <v/>
      </c>
      <c r="AR46" s="1" t="str">
        <f>IFERROR(VLOOKUP(CONCATENATE(AP$1,AP46),'Formulario de Preguntas'!$C$10:$FN$185,4,FALSE),"")</f>
        <v/>
      </c>
      <c r="AS46" s="24">
        <f>IF($B46='Formulario de Respuestas'!$D45,'Formulario de Respuestas'!$S45,"ES DIFERENTE")</f>
        <v>0</v>
      </c>
      <c r="AT46" s="1" t="str">
        <f>IFERROR(VLOOKUP(CONCATENATE(AS$1,AS46),'Formulario de Preguntas'!$C$10:$FN$185,3,FALSE),"")</f>
        <v/>
      </c>
      <c r="AU46" s="1" t="str">
        <f>IFERROR(VLOOKUP(CONCATENATE(AS$1,AS46),'Formulario de Preguntas'!$C$10:$FN$185,4,FALSE),"")</f>
        <v/>
      </c>
      <c r="AV46" s="24">
        <f>IF($B46='Formulario de Respuestas'!$D45,'Formulario de Respuestas'!$T45,"ES DIFERENTE")</f>
        <v>0</v>
      </c>
      <c r="AW46" s="1" t="str">
        <f>IFERROR(VLOOKUP(CONCATENATE(AV$1,AV46),'Formulario de Preguntas'!$C$10:$FN$185,3,FALSE),"")</f>
        <v/>
      </c>
      <c r="AX46" s="1" t="str">
        <f>IFERROR(VLOOKUP(CONCATENATE(AV$1,AV46),'Formulario de Preguntas'!$C$10:$FN$185,4,FALSE),"")</f>
        <v/>
      </c>
      <c r="AY46" s="24">
        <f>IF($B46='Formulario de Respuestas'!$D45,'Formulario de Respuestas'!$U45,"ES DIFERENTE")</f>
        <v>0</v>
      </c>
      <c r="AZ46" s="1" t="str">
        <f>IFERROR(VLOOKUP(CONCATENATE(AY$1,AY46),'Formulario de Preguntas'!$C$10:$FN$185,3,FALSE),"")</f>
        <v/>
      </c>
      <c r="BA46" s="1" t="str">
        <f>IFERROR(VLOOKUP(CONCATENATE(AY$1,AY46),'Formulario de Preguntas'!$C$10:$FN$185,4,FALSE),"")</f>
        <v/>
      </c>
      <c r="BB46" s="24">
        <f>IF($B46='Formulario de Respuestas'!$D45,'Formulario de Respuestas'!$V45,"ES DIFERENTE")</f>
        <v>0</v>
      </c>
      <c r="BC46" s="1" t="str">
        <f>IFERROR(VLOOKUP(CONCATENATE(BB$1,BB46),'Formulario de Preguntas'!$C$10:$FN$185,3,FALSE),"")</f>
        <v/>
      </c>
      <c r="BD46" s="1" t="str">
        <f>IFERROR(VLOOKUP(CONCATENATE(BB$1,BB46),'Formulario de Preguntas'!$C$10:$FN$185,4,FALSE),"")</f>
        <v/>
      </c>
      <c r="BE46" s="24">
        <f>IF($B46='Formulario de Respuestas'!$D45,'Formulario de Respuestas'!$W45,"ES DIFERENTE")</f>
        <v>0</v>
      </c>
      <c r="BF46" s="1" t="str">
        <f>IFERROR(VLOOKUP(CONCATENATE(BE$1,BE46),'Formulario de Preguntas'!$C$10:$FN$185,3,FALSE),"")</f>
        <v/>
      </c>
      <c r="BG46" s="1" t="str">
        <f>IFERROR(VLOOKUP(CONCATENATE(BE$1,BE46),'Formulario de Preguntas'!$C$10:$FN$185,4,FALSE),"")</f>
        <v/>
      </c>
      <c r="BH46" s="24">
        <f>IF($B46='Formulario de Respuestas'!$D45,'Formulario de Respuestas'!$X45,"ES DIFERENTE")</f>
        <v>0</v>
      </c>
      <c r="BI46" s="1" t="str">
        <f>IFERROR(VLOOKUP(CONCATENATE(BH$1,BH46),'Formulario de Preguntas'!$C$10:$FN$185,3,FALSE),"")</f>
        <v/>
      </c>
      <c r="BJ46" s="1" t="str">
        <f>IFERROR(VLOOKUP(CONCATENATE(BH$1,BH46),'Formulario de Preguntas'!$C$10:$FN$185,4,FALSE),"")</f>
        <v/>
      </c>
      <c r="BL46" s="26">
        <f>IF($B46='Formulario de Respuestas'!$D45,'Formulario de Respuestas'!$Y45,"ES DIFERENTE")</f>
        <v>0</v>
      </c>
      <c r="BM46" s="1" t="str">
        <f>IFERROR(VLOOKUP(CONCATENATE(BL$1,BL46),'Formulario de Preguntas'!$C$10:$FN$185,3,FALSE),"")</f>
        <v/>
      </c>
      <c r="BN46" s="1" t="str">
        <f>IFERROR(VLOOKUP(CONCATENATE(BL$1,BL46),'Formulario de Preguntas'!$C$10:$FN$185,4,FALSE),"")</f>
        <v/>
      </c>
      <c r="BO46" s="26">
        <f>IF($B46='Formulario de Respuestas'!$D45,'Formulario de Respuestas'!$Z45,"ES DIFERENTE")</f>
        <v>0</v>
      </c>
      <c r="BP46" s="1" t="str">
        <f>IFERROR(VLOOKUP(CONCATENATE(BO$1,BO46),'Formulario de Preguntas'!$C$10:$FN$185,3,FALSE),"")</f>
        <v/>
      </c>
      <c r="BQ46" s="1" t="str">
        <f>IFERROR(VLOOKUP(CONCATENATE(BO$1,BO46),'Formulario de Preguntas'!$C$10:$FN$185,4,FALSE),"")</f>
        <v/>
      </c>
      <c r="BR46" s="26">
        <f>IF($B46='Formulario de Respuestas'!$D45,'Formulario de Respuestas'!$AA45,"ES DIFERENTE")</f>
        <v>0</v>
      </c>
      <c r="BS46" s="1" t="str">
        <f>IFERROR(VLOOKUP(CONCATENATE(BR$1,BR46),'Formulario de Preguntas'!$C$10:$FN$185,3,FALSE),"")</f>
        <v/>
      </c>
      <c r="BT46" s="1" t="str">
        <f>IFERROR(VLOOKUP(CONCATENATE(BR$1,BR46),'Formulario de Preguntas'!$C$10:$FN$185,4,FALSE),"")</f>
        <v/>
      </c>
      <c r="BU46" s="26">
        <f>IF($B46='Formulario de Respuestas'!$D45,'Formulario de Respuestas'!$AB45,"ES DIFERENTE")</f>
        <v>0</v>
      </c>
      <c r="BV46" s="1" t="str">
        <f>IFERROR(VLOOKUP(CONCATENATE(BU$1,BU46),'Formulario de Preguntas'!$C$10:$FN$185,3,FALSE),"")</f>
        <v/>
      </c>
      <c r="BW46" s="1" t="str">
        <f>IFERROR(VLOOKUP(CONCATENATE(BU$1,BU46),'Formulario de Preguntas'!$C$10:$FN$185,4,FALSE),"")</f>
        <v/>
      </c>
      <c r="BX46" s="26">
        <f>IF($B46='Formulario de Respuestas'!$D45,'Formulario de Respuestas'!$AC45,"ES DIFERENTE")</f>
        <v>0</v>
      </c>
      <c r="BY46" s="1" t="str">
        <f>IFERROR(VLOOKUP(CONCATENATE(BX$1,BX46),'Formulario de Preguntas'!$C$10:$FN$185,3,FALSE),"")</f>
        <v/>
      </c>
      <c r="BZ46" s="1" t="str">
        <f>IFERROR(VLOOKUP(CONCATENATE(BX$1,BX46),'Formulario de Preguntas'!$C$10:$FN$185,4,FALSE),"")</f>
        <v/>
      </c>
      <c r="CA46" s="26">
        <f>IF($B46='Formulario de Respuestas'!$D45,'Formulario de Respuestas'!$AD45,"ES DIFERENTE")</f>
        <v>0</v>
      </c>
      <c r="CB46" s="1" t="str">
        <f>IFERROR(VLOOKUP(CONCATENATE(CA$1,CA46),'Formulario de Preguntas'!$C$10:$FN$185,3,FALSE),"")</f>
        <v/>
      </c>
      <c r="CC46" s="1" t="str">
        <f>IFERROR(VLOOKUP(CONCATENATE(CA$1,CA46),'Formulario de Preguntas'!$C$10:$FN$185,4,FALSE),"")</f>
        <v/>
      </c>
      <c r="CD46" s="26">
        <f>IF($B46='Formulario de Respuestas'!$D45,'Formulario de Respuestas'!$AE45,"ES DIFERENTE")</f>
        <v>0</v>
      </c>
      <c r="CE46" s="1" t="str">
        <f>IFERROR(VLOOKUP(CONCATENATE(CD$1,CD46),'Formulario de Preguntas'!$C$10:$FN$185,3,FALSE),"")</f>
        <v/>
      </c>
      <c r="CF46" s="1" t="str">
        <f>IFERROR(VLOOKUP(CONCATENATE(CD$1,CD46),'Formulario de Preguntas'!$C$10:$FN$185,4,FALSE),"")</f>
        <v/>
      </c>
      <c r="CH46" s="1">
        <f t="shared" si="0"/>
        <v>0</v>
      </c>
      <c r="CI46" s="1">
        <f t="shared" si="1"/>
        <v>0.25</v>
      </c>
      <c r="CJ46" s="1">
        <f t="shared" si="3"/>
        <v>0</v>
      </c>
      <c r="CK46" s="1">
        <f>COUNTIF('Formulario de Respuestas'!$E45:$AE45,"A")</f>
        <v>0</v>
      </c>
      <c r="CL46" s="1">
        <f>COUNTIF('Formulario de Respuestas'!$E45:$AE45,"B")</f>
        <v>0</v>
      </c>
      <c r="CM46" s="1">
        <f>COUNTIF('Formulario de Respuestas'!$E45:$AE45,"C")</f>
        <v>0</v>
      </c>
      <c r="CN46" s="1">
        <f>COUNTIF('Formulario de Respuestas'!$E45:$AE45,"D")</f>
        <v>0</v>
      </c>
      <c r="CO46" s="1">
        <f>COUNTIF('Formulario de Respuestas'!$E45:$AE45,"E (RESPUESTA ANULADA)")</f>
        <v>0</v>
      </c>
    </row>
    <row r="47" spans="1:93" x14ac:dyDescent="0.25">
      <c r="A47" s="1">
        <f>'Formulario de Respuestas'!C46</f>
        <v>0</v>
      </c>
      <c r="B47" s="1">
        <f>'Formulario de Respuestas'!D46</f>
        <v>0</v>
      </c>
      <c r="C47" s="24">
        <f>IF($B47='Formulario de Respuestas'!$D46,'Formulario de Respuestas'!$E46,"ES DIFERENTE")</f>
        <v>0</v>
      </c>
      <c r="D47" s="15" t="str">
        <f>IFERROR(VLOOKUP(CONCATENATE(C$1,C47),'Formulario de Preguntas'!$C$2:$FN$185,3,FALSE),"")</f>
        <v/>
      </c>
      <c r="E47" s="1" t="str">
        <f>IFERROR(VLOOKUP(CONCATENATE(C$1,C47),'Formulario de Preguntas'!$C$2:$FN$185,4,FALSE),"")</f>
        <v/>
      </c>
      <c r="F47" s="24">
        <f>IF($B47='Formulario de Respuestas'!$D46,'Formulario de Respuestas'!$F46,"ES DIFERENTE")</f>
        <v>0</v>
      </c>
      <c r="G47" s="1" t="str">
        <f>IFERROR(VLOOKUP(CONCATENATE(F$1,F47),'Formulario de Preguntas'!$C$2:$FN$185,3,FALSE),"")</f>
        <v/>
      </c>
      <c r="H47" s="1" t="str">
        <f>IFERROR(VLOOKUP(CONCATENATE(F$1,F47),'Formulario de Preguntas'!$C$2:$FN$185,4,FALSE),"")</f>
        <v/>
      </c>
      <c r="I47" s="24">
        <f>IF($B47='Formulario de Respuestas'!$D46,'Formulario de Respuestas'!$G46,"ES DIFERENTE")</f>
        <v>0</v>
      </c>
      <c r="J47" s="1" t="str">
        <f>IFERROR(VLOOKUP(CONCATENATE(I$1,I47),'Formulario de Preguntas'!$C$10:$FN$185,3,FALSE),"")</f>
        <v/>
      </c>
      <c r="K47" s="1" t="str">
        <f>IFERROR(VLOOKUP(CONCATENATE(I$1,I47),'Formulario de Preguntas'!$C$10:$FN$185,4,FALSE),"")</f>
        <v/>
      </c>
      <c r="L47" s="24">
        <f>IF($B47='Formulario de Respuestas'!$D46,'Formulario de Respuestas'!$H46,"ES DIFERENTE")</f>
        <v>0</v>
      </c>
      <c r="M47" s="1" t="str">
        <f>IFERROR(VLOOKUP(CONCATENATE(L$1,L47),'Formulario de Preguntas'!$C$10:$FN$185,3,FALSE),"")</f>
        <v/>
      </c>
      <c r="N47" s="1" t="str">
        <f>IFERROR(VLOOKUP(CONCATENATE(L$1,L47),'Formulario de Preguntas'!$C$10:$FN$185,4,FALSE),"")</f>
        <v/>
      </c>
      <c r="O47" s="24">
        <f>IF($B47='Formulario de Respuestas'!$D46,'Formulario de Respuestas'!$I46,"ES DIFERENTE")</f>
        <v>0</v>
      </c>
      <c r="P47" s="1" t="str">
        <f>IFERROR(VLOOKUP(CONCATENATE(O$1,O47),'Formulario de Preguntas'!$C$10:$FN$185,3,FALSE),"")</f>
        <v/>
      </c>
      <c r="Q47" s="1" t="str">
        <f>IFERROR(VLOOKUP(CONCATENATE(O$1,O47),'Formulario de Preguntas'!$C$10:$FN$185,4,FALSE),"")</f>
        <v/>
      </c>
      <c r="R47" s="24">
        <f>IF($B47='Formulario de Respuestas'!$D46,'Formulario de Respuestas'!$J46,"ES DIFERENTE")</f>
        <v>0</v>
      </c>
      <c r="S47" s="1" t="str">
        <f>IFERROR(VLOOKUP(CONCATENATE(R$1,R47),'Formulario de Preguntas'!$C$10:$FN$185,3,FALSE),"")</f>
        <v/>
      </c>
      <c r="T47" s="1" t="str">
        <f>IFERROR(VLOOKUP(CONCATENATE(R$1,R47),'Formulario de Preguntas'!$C$10:$FN$185,4,FALSE),"")</f>
        <v/>
      </c>
      <c r="U47" s="24">
        <f>IF($B47='Formulario de Respuestas'!$D46,'Formulario de Respuestas'!$K46,"ES DIFERENTE")</f>
        <v>0</v>
      </c>
      <c r="V47" s="1" t="str">
        <f>IFERROR(VLOOKUP(CONCATENATE(U$1,U47),'Formulario de Preguntas'!$C$10:$FN$185,3,FALSE),"")</f>
        <v/>
      </c>
      <c r="W47" s="1" t="str">
        <f>IFERROR(VLOOKUP(CONCATENATE(U$1,U47),'Formulario de Preguntas'!$C$10:$FN$185,4,FALSE),"")</f>
        <v/>
      </c>
      <c r="X47" s="24">
        <f>IF($B47='Formulario de Respuestas'!$D46,'Formulario de Respuestas'!$L46,"ES DIFERENTE")</f>
        <v>0</v>
      </c>
      <c r="Y47" s="1" t="str">
        <f>IFERROR(VLOOKUP(CONCATENATE(X$1,X47),'Formulario de Preguntas'!$C$10:$FN$185,3,FALSE),"")</f>
        <v/>
      </c>
      <c r="Z47" s="1" t="str">
        <f>IFERROR(VLOOKUP(CONCATENATE(X$1,X47),'Formulario de Preguntas'!$C$10:$FN$185,4,FALSE),"")</f>
        <v/>
      </c>
      <c r="AA47" s="24">
        <f>IF($B47='Formulario de Respuestas'!$D46,'Formulario de Respuestas'!$M46,"ES DIFERENTE")</f>
        <v>0</v>
      </c>
      <c r="AB47" s="1" t="str">
        <f>IFERROR(VLOOKUP(CONCATENATE(AA$1,AA47),'Formulario de Preguntas'!$C$10:$FN$185,3,FALSE),"")</f>
        <v/>
      </c>
      <c r="AC47" s="1" t="str">
        <f>IFERROR(VLOOKUP(CONCATENATE(AA$1,AA47),'Formulario de Preguntas'!$C$10:$FN$185,4,FALSE),"")</f>
        <v/>
      </c>
      <c r="AD47" s="24">
        <f>IF($B47='Formulario de Respuestas'!$D46,'Formulario de Respuestas'!$N46,"ES DIFERENTE")</f>
        <v>0</v>
      </c>
      <c r="AE47" s="1" t="str">
        <f>IFERROR(VLOOKUP(CONCATENATE(AD$1,AD47),'Formulario de Preguntas'!$C$10:$FN$185,3,FALSE),"")</f>
        <v/>
      </c>
      <c r="AF47" s="1" t="str">
        <f>IFERROR(VLOOKUP(CONCATENATE(AD$1,AD47),'Formulario de Preguntas'!$C$10:$FN$185,4,FALSE),"")</f>
        <v/>
      </c>
      <c r="AG47" s="24">
        <f>IF($B47='Formulario de Respuestas'!$D46,'Formulario de Respuestas'!$O46,"ES DIFERENTE")</f>
        <v>0</v>
      </c>
      <c r="AH47" s="1" t="str">
        <f>IFERROR(VLOOKUP(CONCATENATE(AG$1,AG47),'Formulario de Preguntas'!$C$10:$FN$185,3,FALSE),"")</f>
        <v/>
      </c>
      <c r="AI47" s="1" t="str">
        <f>IFERROR(VLOOKUP(CONCATENATE(AG$1,AG47),'Formulario de Preguntas'!$C$10:$FN$185,4,FALSE),"")</f>
        <v/>
      </c>
      <c r="AJ47" s="24">
        <f>IF($B47='Formulario de Respuestas'!$D46,'Formulario de Respuestas'!$P46,"ES DIFERENTE")</f>
        <v>0</v>
      </c>
      <c r="AK47" s="1" t="str">
        <f>IFERROR(VLOOKUP(CONCATENATE(AJ$1,AJ47),'Formulario de Preguntas'!$C$10:$FN$185,3,FALSE),"")</f>
        <v/>
      </c>
      <c r="AL47" s="1" t="str">
        <f>IFERROR(VLOOKUP(CONCATENATE(AJ$1,AJ47),'Formulario de Preguntas'!$C$10:$FN$185,4,FALSE),"")</f>
        <v/>
      </c>
      <c r="AM47" s="24">
        <f>IF($B47='Formulario de Respuestas'!$D46,'Formulario de Respuestas'!$Q46,"ES DIFERENTE")</f>
        <v>0</v>
      </c>
      <c r="AN47" s="1" t="str">
        <f>IFERROR(VLOOKUP(CONCATENATE(AM$1,AM47),'Formulario de Preguntas'!$C$10:$FN$185,3,FALSE),"")</f>
        <v/>
      </c>
      <c r="AO47" s="1" t="str">
        <f>IFERROR(VLOOKUP(CONCATENATE(AM$1,AM47),'Formulario de Preguntas'!$C$10:$FN$185,4,FALSE),"")</f>
        <v/>
      </c>
      <c r="AP47" s="24">
        <f>IF($B47='Formulario de Respuestas'!$D46,'Formulario de Respuestas'!$R46,"ES DIFERENTE")</f>
        <v>0</v>
      </c>
      <c r="AQ47" s="1" t="str">
        <f>IFERROR(VLOOKUP(CONCATENATE(AP$1,AP47),'Formulario de Preguntas'!$C$10:$FN$185,3,FALSE),"")</f>
        <v/>
      </c>
      <c r="AR47" s="1" t="str">
        <f>IFERROR(VLOOKUP(CONCATENATE(AP$1,AP47),'Formulario de Preguntas'!$C$10:$FN$185,4,FALSE),"")</f>
        <v/>
      </c>
      <c r="AS47" s="24">
        <f>IF($B47='Formulario de Respuestas'!$D46,'Formulario de Respuestas'!$S46,"ES DIFERENTE")</f>
        <v>0</v>
      </c>
      <c r="AT47" s="1" t="str">
        <f>IFERROR(VLOOKUP(CONCATENATE(AS$1,AS47),'Formulario de Preguntas'!$C$10:$FN$185,3,FALSE),"")</f>
        <v/>
      </c>
      <c r="AU47" s="1" t="str">
        <f>IFERROR(VLOOKUP(CONCATENATE(AS$1,AS47),'Formulario de Preguntas'!$C$10:$FN$185,4,FALSE),"")</f>
        <v/>
      </c>
      <c r="AV47" s="24">
        <f>IF($B47='Formulario de Respuestas'!$D46,'Formulario de Respuestas'!$T46,"ES DIFERENTE")</f>
        <v>0</v>
      </c>
      <c r="AW47" s="1" t="str">
        <f>IFERROR(VLOOKUP(CONCATENATE(AV$1,AV47),'Formulario de Preguntas'!$C$10:$FN$185,3,FALSE),"")</f>
        <v/>
      </c>
      <c r="AX47" s="1" t="str">
        <f>IFERROR(VLOOKUP(CONCATENATE(AV$1,AV47),'Formulario de Preguntas'!$C$10:$FN$185,4,FALSE),"")</f>
        <v/>
      </c>
      <c r="AY47" s="24">
        <f>IF($B47='Formulario de Respuestas'!$D46,'Formulario de Respuestas'!$U46,"ES DIFERENTE")</f>
        <v>0</v>
      </c>
      <c r="AZ47" s="1" t="str">
        <f>IFERROR(VLOOKUP(CONCATENATE(AY$1,AY47),'Formulario de Preguntas'!$C$10:$FN$185,3,FALSE),"")</f>
        <v/>
      </c>
      <c r="BA47" s="1" t="str">
        <f>IFERROR(VLOOKUP(CONCATENATE(AY$1,AY47),'Formulario de Preguntas'!$C$10:$FN$185,4,FALSE),"")</f>
        <v/>
      </c>
      <c r="BB47" s="24">
        <f>IF($B47='Formulario de Respuestas'!$D46,'Formulario de Respuestas'!$V46,"ES DIFERENTE")</f>
        <v>0</v>
      </c>
      <c r="BC47" s="1" t="str">
        <f>IFERROR(VLOOKUP(CONCATENATE(BB$1,BB47),'Formulario de Preguntas'!$C$10:$FN$185,3,FALSE),"")</f>
        <v/>
      </c>
      <c r="BD47" s="1" t="str">
        <f>IFERROR(VLOOKUP(CONCATENATE(BB$1,BB47),'Formulario de Preguntas'!$C$10:$FN$185,4,FALSE),"")</f>
        <v/>
      </c>
      <c r="BE47" s="24">
        <f>IF($B47='Formulario de Respuestas'!$D46,'Formulario de Respuestas'!$W46,"ES DIFERENTE")</f>
        <v>0</v>
      </c>
      <c r="BF47" s="1" t="str">
        <f>IFERROR(VLOOKUP(CONCATENATE(BE$1,BE47),'Formulario de Preguntas'!$C$10:$FN$185,3,FALSE),"")</f>
        <v/>
      </c>
      <c r="BG47" s="1" t="str">
        <f>IFERROR(VLOOKUP(CONCATENATE(BE$1,BE47),'Formulario de Preguntas'!$C$10:$FN$185,4,FALSE),"")</f>
        <v/>
      </c>
      <c r="BH47" s="24">
        <f>IF($B47='Formulario de Respuestas'!$D46,'Formulario de Respuestas'!$X46,"ES DIFERENTE")</f>
        <v>0</v>
      </c>
      <c r="BI47" s="1" t="str">
        <f>IFERROR(VLOOKUP(CONCATENATE(BH$1,BH47),'Formulario de Preguntas'!$C$10:$FN$185,3,FALSE),"")</f>
        <v/>
      </c>
      <c r="BJ47" s="1" t="str">
        <f>IFERROR(VLOOKUP(CONCATENATE(BH$1,BH47),'Formulario de Preguntas'!$C$10:$FN$185,4,FALSE),"")</f>
        <v/>
      </c>
      <c r="BL47" s="26">
        <f>IF($B47='Formulario de Respuestas'!$D46,'Formulario de Respuestas'!$Y46,"ES DIFERENTE")</f>
        <v>0</v>
      </c>
      <c r="BM47" s="1" t="str">
        <f>IFERROR(VLOOKUP(CONCATENATE(BL$1,BL47),'Formulario de Preguntas'!$C$10:$FN$185,3,FALSE),"")</f>
        <v/>
      </c>
      <c r="BN47" s="1" t="str">
        <f>IFERROR(VLOOKUP(CONCATENATE(BL$1,BL47),'Formulario de Preguntas'!$C$10:$FN$185,4,FALSE),"")</f>
        <v/>
      </c>
      <c r="BO47" s="26">
        <f>IF($B47='Formulario de Respuestas'!$D46,'Formulario de Respuestas'!$Z46,"ES DIFERENTE")</f>
        <v>0</v>
      </c>
      <c r="BP47" s="1" t="str">
        <f>IFERROR(VLOOKUP(CONCATENATE(BO$1,BO47),'Formulario de Preguntas'!$C$10:$FN$185,3,FALSE),"")</f>
        <v/>
      </c>
      <c r="BQ47" s="1" t="str">
        <f>IFERROR(VLOOKUP(CONCATENATE(BO$1,BO47),'Formulario de Preguntas'!$C$10:$FN$185,4,FALSE),"")</f>
        <v/>
      </c>
      <c r="BR47" s="26">
        <f>IF($B47='Formulario de Respuestas'!$D46,'Formulario de Respuestas'!$AA46,"ES DIFERENTE")</f>
        <v>0</v>
      </c>
      <c r="BS47" s="1" t="str">
        <f>IFERROR(VLOOKUP(CONCATENATE(BR$1,BR47),'Formulario de Preguntas'!$C$10:$FN$185,3,FALSE),"")</f>
        <v/>
      </c>
      <c r="BT47" s="1" t="str">
        <f>IFERROR(VLOOKUP(CONCATENATE(BR$1,BR47),'Formulario de Preguntas'!$C$10:$FN$185,4,FALSE),"")</f>
        <v/>
      </c>
      <c r="BU47" s="26">
        <f>IF($B47='Formulario de Respuestas'!$D46,'Formulario de Respuestas'!$AB46,"ES DIFERENTE")</f>
        <v>0</v>
      </c>
      <c r="BV47" s="1" t="str">
        <f>IFERROR(VLOOKUP(CONCATENATE(BU$1,BU47),'Formulario de Preguntas'!$C$10:$FN$185,3,FALSE),"")</f>
        <v/>
      </c>
      <c r="BW47" s="1" t="str">
        <f>IFERROR(VLOOKUP(CONCATENATE(BU$1,BU47),'Formulario de Preguntas'!$C$10:$FN$185,4,FALSE),"")</f>
        <v/>
      </c>
      <c r="BX47" s="26">
        <f>IF($B47='Formulario de Respuestas'!$D46,'Formulario de Respuestas'!$AC46,"ES DIFERENTE")</f>
        <v>0</v>
      </c>
      <c r="BY47" s="1" t="str">
        <f>IFERROR(VLOOKUP(CONCATENATE(BX$1,BX47),'Formulario de Preguntas'!$C$10:$FN$185,3,FALSE),"")</f>
        <v/>
      </c>
      <c r="BZ47" s="1" t="str">
        <f>IFERROR(VLOOKUP(CONCATENATE(BX$1,BX47),'Formulario de Preguntas'!$C$10:$FN$185,4,FALSE),"")</f>
        <v/>
      </c>
      <c r="CA47" s="26">
        <f>IF($B47='Formulario de Respuestas'!$D46,'Formulario de Respuestas'!$AD46,"ES DIFERENTE")</f>
        <v>0</v>
      </c>
      <c r="CB47" s="1" t="str">
        <f>IFERROR(VLOOKUP(CONCATENATE(CA$1,CA47),'Formulario de Preguntas'!$C$10:$FN$185,3,FALSE),"")</f>
        <v/>
      </c>
      <c r="CC47" s="1" t="str">
        <f>IFERROR(VLOOKUP(CONCATENATE(CA$1,CA47),'Formulario de Preguntas'!$C$10:$FN$185,4,FALSE),"")</f>
        <v/>
      </c>
      <c r="CD47" s="26">
        <f>IF($B47='Formulario de Respuestas'!$D46,'Formulario de Respuestas'!$AE46,"ES DIFERENTE")</f>
        <v>0</v>
      </c>
      <c r="CE47" s="1" t="str">
        <f>IFERROR(VLOOKUP(CONCATENATE(CD$1,CD47),'Formulario de Preguntas'!$C$10:$FN$185,3,FALSE),"")</f>
        <v/>
      </c>
      <c r="CF47" s="1" t="str">
        <f>IFERROR(VLOOKUP(CONCATENATE(CD$1,CD47),'Formulario de Preguntas'!$C$10:$FN$185,4,FALSE),"")</f>
        <v/>
      </c>
      <c r="CH47" s="1">
        <f t="shared" si="0"/>
        <v>0</v>
      </c>
      <c r="CI47" s="1">
        <f t="shared" si="1"/>
        <v>0.25</v>
      </c>
      <c r="CJ47" s="1">
        <f t="shared" si="3"/>
        <v>0</v>
      </c>
      <c r="CK47" s="1">
        <f>COUNTIF('Formulario de Respuestas'!$E46:$AE46,"A")</f>
        <v>0</v>
      </c>
      <c r="CL47" s="1">
        <f>COUNTIF('Formulario de Respuestas'!$E46:$AE46,"B")</f>
        <v>0</v>
      </c>
      <c r="CM47" s="1">
        <f>COUNTIF('Formulario de Respuestas'!$E46:$AE46,"C")</f>
        <v>0</v>
      </c>
      <c r="CN47" s="1">
        <f>COUNTIF('Formulario de Respuestas'!$E46:$AE46,"D")</f>
        <v>0</v>
      </c>
      <c r="CO47" s="1">
        <f>COUNTIF('Formulario de Respuestas'!$E46:$AE46,"E (RESPUESTA ANULADA)")</f>
        <v>0</v>
      </c>
    </row>
    <row r="48" spans="1:93" x14ac:dyDescent="0.25">
      <c r="A48" s="1">
        <f>'Formulario de Respuestas'!C47</f>
        <v>0</v>
      </c>
      <c r="B48" s="1">
        <f>'Formulario de Respuestas'!D47</f>
        <v>0</v>
      </c>
      <c r="C48" s="24">
        <f>IF($B48='Formulario de Respuestas'!$D47,'Formulario de Respuestas'!$E47,"ES DIFERENTE")</f>
        <v>0</v>
      </c>
      <c r="D48" s="15" t="str">
        <f>IFERROR(VLOOKUP(CONCATENATE(C$1,C48),'Formulario de Preguntas'!$C$2:$FN$185,3,FALSE),"")</f>
        <v/>
      </c>
      <c r="E48" s="1" t="str">
        <f>IFERROR(VLOOKUP(CONCATENATE(C$1,C48),'Formulario de Preguntas'!$C$2:$FN$185,4,FALSE),"")</f>
        <v/>
      </c>
      <c r="F48" s="24">
        <f>IF($B48='Formulario de Respuestas'!$D47,'Formulario de Respuestas'!$F47,"ES DIFERENTE")</f>
        <v>0</v>
      </c>
      <c r="G48" s="1" t="str">
        <f>IFERROR(VLOOKUP(CONCATENATE(F$1,F48),'Formulario de Preguntas'!$C$2:$FN$185,3,FALSE),"")</f>
        <v/>
      </c>
      <c r="H48" s="1" t="str">
        <f>IFERROR(VLOOKUP(CONCATENATE(F$1,F48),'Formulario de Preguntas'!$C$2:$FN$185,4,FALSE),"")</f>
        <v/>
      </c>
      <c r="I48" s="24">
        <f>IF($B48='Formulario de Respuestas'!$D47,'Formulario de Respuestas'!$G47,"ES DIFERENTE")</f>
        <v>0</v>
      </c>
      <c r="J48" s="1" t="str">
        <f>IFERROR(VLOOKUP(CONCATENATE(I$1,I48),'Formulario de Preguntas'!$C$10:$FN$185,3,FALSE),"")</f>
        <v/>
      </c>
      <c r="K48" s="1" t="str">
        <f>IFERROR(VLOOKUP(CONCATENATE(I$1,I48),'Formulario de Preguntas'!$C$10:$FN$185,4,FALSE),"")</f>
        <v/>
      </c>
      <c r="L48" s="24">
        <f>IF($B48='Formulario de Respuestas'!$D47,'Formulario de Respuestas'!$H47,"ES DIFERENTE")</f>
        <v>0</v>
      </c>
      <c r="M48" s="1" t="str">
        <f>IFERROR(VLOOKUP(CONCATENATE(L$1,L48),'Formulario de Preguntas'!$C$10:$FN$185,3,FALSE),"")</f>
        <v/>
      </c>
      <c r="N48" s="1" t="str">
        <f>IFERROR(VLOOKUP(CONCATENATE(L$1,L48),'Formulario de Preguntas'!$C$10:$FN$185,4,FALSE),"")</f>
        <v/>
      </c>
      <c r="O48" s="24">
        <f>IF($B48='Formulario de Respuestas'!$D47,'Formulario de Respuestas'!$I47,"ES DIFERENTE")</f>
        <v>0</v>
      </c>
      <c r="P48" s="1" t="str">
        <f>IFERROR(VLOOKUP(CONCATENATE(O$1,O48),'Formulario de Preguntas'!$C$10:$FN$185,3,FALSE),"")</f>
        <v/>
      </c>
      <c r="Q48" s="1" t="str">
        <f>IFERROR(VLOOKUP(CONCATENATE(O$1,O48),'Formulario de Preguntas'!$C$10:$FN$185,4,FALSE),"")</f>
        <v/>
      </c>
      <c r="R48" s="24">
        <f>IF($B48='Formulario de Respuestas'!$D47,'Formulario de Respuestas'!$J47,"ES DIFERENTE")</f>
        <v>0</v>
      </c>
      <c r="S48" s="1" t="str">
        <f>IFERROR(VLOOKUP(CONCATENATE(R$1,R48),'Formulario de Preguntas'!$C$10:$FN$185,3,FALSE),"")</f>
        <v/>
      </c>
      <c r="T48" s="1" t="str">
        <f>IFERROR(VLOOKUP(CONCATENATE(R$1,R48),'Formulario de Preguntas'!$C$10:$FN$185,4,FALSE),"")</f>
        <v/>
      </c>
      <c r="U48" s="24">
        <f>IF($B48='Formulario de Respuestas'!$D47,'Formulario de Respuestas'!$K47,"ES DIFERENTE")</f>
        <v>0</v>
      </c>
      <c r="V48" s="1" t="str">
        <f>IFERROR(VLOOKUP(CONCATENATE(U$1,U48),'Formulario de Preguntas'!$C$10:$FN$185,3,FALSE),"")</f>
        <v/>
      </c>
      <c r="W48" s="1" t="str">
        <f>IFERROR(VLOOKUP(CONCATENATE(U$1,U48),'Formulario de Preguntas'!$C$10:$FN$185,4,FALSE),"")</f>
        <v/>
      </c>
      <c r="X48" s="24">
        <f>IF($B48='Formulario de Respuestas'!$D47,'Formulario de Respuestas'!$L47,"ES DIFERENTE")</f>
        <v>0</v>
      </c>
      <c r="Y48" s="1" t="str">
        <f>IFERROR(VLOOKUP(CONCATENATE(X$1,X48),'Formulario de Preguntas'!$C$10:$FN$185,3,FALSE),"")</f>
        <v/>
      </c>
      <c r="Z48" s="1" t="str">
        <f>IFERROR(VLOOKUP(CONCATENATE(X$1,X48),'Formulario de Preguntas'!$C$10:$FN$185,4,FALSE),"")</f>
        <v/>
      </c>
      <c r="AA48" s="24">
        <f>IF($B48='Formulario de Respuestas'!$D47,'Formulario de Respuestas'!$M47,"ES DIFERENTE")</f>
        <v>0</v>
      </c>
      <c r="AB48" s="1" t="str">
        <f>IFERROR(VLOOKUP(CONCATENATE(AA$1,AA48),'Formulario de Preguntas'!$C$10:$FN$185,3,FALSE),"")</f>
        <v/>
      </c>
      <c r="AC48" s="1" t="str">
        <f>IFERROR(VLOOKUP(CONCATENATE(AA$1,AA48),'Formulario de Preguntas'!$C$10:$FN$185,4,FALSE),"")</f>
        <v/>
      </c>
      <c r="AD48" s="24">
        <f>IF($B48='Formulario de Respuestas'!$D47,'Formulario de Respuestas'!$N47,"ES DIFERENTE")</f>
        <v>0</v>
      </c>
      <c r="AE48" s="1" t="str">
        <f>IFERROR(VLOOKUP(CONCATENATE(AD$1,AD48),'Formulario de Preguntas'!$C$10:$FN$185,3,FALSE),"")</f>
        <v/>
      </c>
      <c r="AF48" s="1" t="str">
        <f>IFERROR(VLOOKUP(CONCATENATE(AD$1,AD48),'Formulario de Preguntas'!$C$10:$FN$185,4,FALSE),"")</f>
        <v/>
      </c>
      <c r="AG48" s="24">
        <f>IF($B48='Formulario de Respuestas'!$D47,'Formulario de Respuestas'!$O47,"ES DIFERENTE")</f>
        <v>0</v>
      </c>
      <c r="AH48" s="1" t="str">
        <f>IFERROR(VLOOKUP(CONCATENATE(AG$1,AG48),'Formulario de Preguntas'!$C$10:$FN$185,3,FALSE),"")</f>
        <v/>
      </c>
      <c r="AI48" s="1" t="str">
        <f>IFERROR(VLOOKUP(CONCATENATE(AG$1,AG48),'Formulario de Preguntas'!$C$10:$FN$185,4,FALSE),"")</f>
        <v/>
      </c>
      <c r="AJ48" s="24">
        <f>IF($B48='Formulario de Respuestas'!$D47,'Formulario de Respuestas'!$P47,"ES DIFERENTE")</f>
        <v>0</v>
      </c>
      <c r="AK48" s="1" t="str">
        <f>IFERROR(VLOOKUP(CONCATENATE(AJ$1,AJ48),'Formulario de Preguntas'!$C$10:$FN$185,3,FALSE),"")</f>
        <v/>
      </c>
      <c r="AL48" s="1" t="str">
        <f>IFERROR(VLOOKUP(CONCATENATE(AJ$1,AJ48),'Formulario de Preguntas'!$C$10:$FN$185,4,FALSE),"")</f>
        <v/>
      </c>
      <c r="AM48" s="24">
        <f>IF($B48='Formulario de Respuestas'!$D47,'Formulario de Respuestas'!$Q47,"ES DIFERENTE")</f>
        <v>0</v>
      </c>
      <c r="AN48" s="1" t="str">
        <f>IFERROR(VLOOKUP(CONCATENATE(AM$1,AM48),'Formulario de Preguntas'!$C$10:$FN$185,3,FALSE),"")</f>
        <v/>
      </c>
      <c r="AO48" s="1" t="str">
        <f>IFERROR(VLOOKUP(CONCATENATE(AM$1,AM48),'Formulario de Preguntas'!$C$10:$FN$185,4,FALSE),"")</f>
        <v/>
      </c>
      <c r="AP48" s="24">
        <f>IF($B48='Formulario de Respuestas'!$D47,'Formulario de Respuestas'!$R47,"ES DIFERENTE")</f>
        <v>0</v>
      </c>
      <c r="AQ48" s="1" t="str">
        <f>IFERROR(VLOOKUP(CONCATENATE(AP$1,AP48),'Formulario de Preguntas'!$C$10:$FN$185,3,FALSE),"")</f>
        <v/>
      </c>
      <c r="AR48" s="1" t="str">
        <f>IFERROR(VLOOKUP(CONCATENATE(AP$1,AP48),'Formulario de Preguntas'!$C$10:$FN$185,4,FALSE),"")</f>
        <v/>
      </c>
      <c r="AS48" s="24">
        <f>IF($B48='Formulario de Respuestas'!$D47,'Formulario de Respuestas'!$S47,"ES DIFERENTE")</f>
        <v>0</v>
      </c>
      <c r="AT48" s="1" t="str">
        <f>IFERROR(VLOOKUP(CONCATENATE(AS$1,AS48),'Formulario de Preguntas'!$C$10:$FN$185,3,FALSE),"")</f>
        <v/>
      </c>
      <c r="AU48" s="1" t="str">
        <f>IFERROR(VLOOKUP(CONCATENATE(AS$1,AS48),'Formulario de Preguntas'!$C$10:$FN$185,4,FALSE),"")</f>
        <v/>
      </c>
      <c r="AV48" s="24">
        <f>IF($B48='Formulario de Respuestas'!$D47,'Formulario de Respuestas'!$T47,"ES DIFERENTE")</f>
        <v>0</v>
      </c>
      <c r="AW48" s="1" t="str">
        <f>IFERROR(VLOOKUP(CONCATENATE(AV$1,AV48),'Formulario de Preguntas'!$C$10:$FN$185,3,FALSE),"")</f>
        <v/>
      </c>
      <c r="AX48" s="1" t="str">
        <f>IFERROR(VLOOKUP(CONCATENATE(AV$1,AV48),'Formulario de Preguntas'!$C$10:$FN$185,4,FALSE),"")</f>
        <v/>
      </c>
      <c r="AY48" s="24">
        <f>IF($B48='Formulario de Respuestas'!$D47,'Formulario de Respuestas'!$U47,"ES DIFERENTE")</f>
        <v>0</v>
      </c>
      <c r="AZ48" s="1" t="str">
        <f>IFERROR(VLOOKUP(CONCATENATE(AY$1,AY48),'Formulario de Preguntas'!$C$10:$FN$185,3,FALSE),"")</f>
        <v/>
      </c>
      <c r="BA48" s="1" t="str">
        <f>IFERROR(VLOOKUP(CONCATENATE(AY$1,AY48),'Formulario de Preguntas'!$C$10:$FN$185,4,FALSE),"")</f>
        <v/>
      </c>
      <c r="BB48" s="24">
        <f>IF($B48='Formulario de Respuestas'!$D47,'Formulario de Respuestas'!$V47,"ES DIFERENTE")</f>
        <v>0</v>
      </c>
      <c r="BC48" s="1" t="str">
        <f>IFERROR(VLOOKUP(CONCATENATE(BB$1,BB48),'Formulario de Preguntas'!$C$10:$FN$185,3,FALSE),"")</f>
        <v/>
      </c>
      <c r="BD48" s="1" t="str">
        <f>IFERROR(VLOOKUP(CONCATENATE(BB$1,BB48),'Formulario de Preguntas'!$C$10:$FN$185,4,FALSE),"")</f>
        <v/>
      </c>
      <c r="BE48" s="24">
        <f>IF($B48='Formulario de Respuestas'!$D47,'Formulario de Respuestas'!$W47,"ES DIFERENTE")</f>
        <v>0</v>
      </c>
      <c r="BF48" s="1" t="str">
        <f>IFERROR(VLOOKUP(CONCATENATE(BE$1,BE48),'Formulario de Preguntas'!$C$10:$FN$185,3,FALSE),"")</f>
        <v/>
      </c>
      <c r="BG48" s="1" t="str">
        <f>IFERROR(VLOOKUP(CONCATENATE(BE$1,BE48),'Formulario de Preguntas'!$C$10:$FN$185,4,FALSE),"")</f>
        <v/>
      </c>
      <c r="BH48" s="24">
        <f>IF($B48='Formulario de Respuestas'!$D47,'Formulario de Respuestas'!$X47,"ES DIFERENTE")</f>
        <v>0</v>
      </c>
      <c r="BI48" s="1" t="str">
        <f>IFERROR(VLOOKUP(CONCATENATE(BH$1,BH48),'Formulario de Preguntas'!$C$10:$FN$185,3,FALSE),"")</f>
        <v/>
      </c>
      <c r="BJ48" s="1" t="str">
        <f>IFERROR(VLOOKUP(CONCATENATE(BH$1,BH48),'Formulario de Preguntas'!$C$10:$FN$185,4,FALSE),"")</f>
        <v/>
      </c>
      <c r="BL48" s="26">
        <f>IF($B48='Formulario de Respuestas'!$D47,'Formulario de Respuestas'!$Y47,"ES DIFERENTE")</f>
        <v>0</v>
      </c>
      <c r="BM48" s="1" t="str">
        <f>IFERROR(VLOOKUP(CONCATENATE(BL$1,BL48),'Formulario de Preguntas'!$C$10:$FN$185,3,FALSE),"")</f>
        <v/>
      </c>
      <c r="BN48" s="1" t="str">
        <f>IFERROR(VLOOKUP(CONCATENATE(BL$1,BL48),'Formulario de Preguntas'!$C$10:$FN$185,4,FALSE),"")</f>
        <v/>
      </c>
      <c r="BO48" s="26">
        <f>IF($B48='Formulario de Respuestas'!$D47,'Formulario de Respuestas'!$Z47,"ES DIFERENTE")</f>
        <v>0</v>
      </c>
      <c r="BP48" s="1" t="str">
        <f>IFERROR(VLOOKUP(CONCATENATE(BO$1,BO48),'Formulario de Preguntas'!$C$10:$FN$185,3,FALSE),"")</f>
        <v/>
      </c>
      <c r="BQ48" s="1" t="str">
        <f>IFERROR(VLOOKUP(CONCATENATE(BO$1,BO48),'Formulario de Preguntas'!$C$10:$FN$185,4,FALSE),"")</f>
        <v/>
      </c>
      <c r="BR48" s="26">
        <f>IF($B48='Formulario de Respuestas'!$D47,'Formulario de Respuestas'!$AA47,"ES DIFERENTE")</f>
        <v>0</v>
      </c>
      <c r="BS48" s="1" t="str">
        <f>IFERROR(VLOOKUP(CONCATENATE(BR$1,BR48),'Formulario de Preguntas'!$C$10:$FN$185,3,FALSE),"")</f>
        <v/>
      </c>
      <c r="BT48" s="1" t="str">
        <f>IFERROR(VLOOKUP(CONCATENATE(BR$1,BR48),'Formulario de Preguntas'!$C$10:$FN$185,4,FALSE),"")</f>
        <v/>
      </c>
      <c r="BU48" s="26">
        <f>IF($B48='Formulario de Respuestas'!$D47,'Formulario de Respuestas'!$AB47,"ES DIFERENTE")</f>
        <v>0</v>
      </c>
      <c r="BV48" s="1" t="str">
        <f>IFERROR(VLOOKUP(CONCATENATE(BU$1,BU48),'Formulario de Preguntas'!$C$10:$FN$185,3,FALSE),"")</f>
        <v/>
      </c>
      <c r="BW48" s="1" t="str">
        <f>IFERROR(VLOOKUP(CONCATENATE(BU$1,BU48),'Formulario de Preguntas'!$C$10:$FN$185,4,FALSE),"")</f>
        <v/>
      </c>
      <c r="BX48" s="26">
        <f>IF($B48='Formulario de Respuestas'!$D47,'Formulario de Respuestas'!$AC47,"ES DIFERENTE")</f>
        <v>0</v>
      </c>
      <c r="BY48" s="1" t="str">
        <f>IFERROR(VLOOKUP(CONCATENATE(BX$1,BX48),'Formulario de Preguntas'!$C$10:$FN$185,3,FALSE),"")</f>
        <v/>
      </c>
      <c r="BZ48" s="1" t="str">
        <f>IFERROR(VLOOKUP(CONCATENATE(BX$1,BX48),'Formulario de Preguntas'!$C$10:$FN$185,4,FALSE),"")</f>
        <v/>
      </c>
      <c r="CA48" s="26">
        <f>IF($B48='Formulario de Respuestas'!$D47,'Formulario de Respuestas'!$AD47,"ES DIFERENTE")</f>
        <v>0</v>
      </c>
      <c r="CB48" s="1" t="str">
        <f>IFERROR(VLOOKUP(CONCATENATE(CA$1,CA48),'Formulario de Preguntas'!$C$10:$FN$185,3,FALSE),"")</f>
        <v/>
      </c>
      <c r="CC48" s="1" t="str">
        <f>IFERROR(VLOOKUP(CONCATENATE(CA$1,CA48),'Formulario de Preguntas'!$C$10:$FN$185,4,FALSE),"")</f>
        <v/>
      </c>
      <c r="CD48" s="26">
        <f>IF($B48='Formulario de Respuestas'!$D47,'Formulario de Respuestas'!$AE47,"ES DIFERENTE")</f>
        <v>0</v>
      </c>
      <c r="CE48" s="1" t="str">
        <f>IFERROR(VLOOKUP(CONCATENATE(CD$1,CD48),'Formulario de Preguntas'!$C$10:$FN$185,3,FALSE),"")</f>
        <v/>
      </c>
      <c r="CF48" s="1" t="str">
        <f>IFERROR(VLOOKUP(CONCATENATE(CD$1,CD48),'Formulario de Preguntas'!$C$10:$FN$185,4,FALSE),"")</f>
        <v/>
      </c>
      <c r="CH48" s="1">
        <f t="shared" si="0"/>
        <v>0</v>
      </c>
      <c r="CI48" s="1">
        <f t="shared" si="1"/>
        <v>0.25</v>
      </c>
      <c r="CJ48" s="1">
        <f t="shared" si="3"/>
        <v>0</v>
      </c>
      <c r="CK48" s="1">
        <f>COUNTIF('Formulario de Respuestas'!$E47:$AE47,"A")</f>
        <v>0</v>
      </c>
      <c r="CL48" s="1">
        <f>COUNTIF('Formulario de Respuestas'!$E47:$AE47,"B")</f>
        <v>0</v>
      </c>
      <c r="CM48" s="1">
        <f>COUNTIF('Formulario de Respuestas'!$E47:$AE47,"C")</f>
        <v>0</v>
      </c>
      <c r="CN48" s="1">
        <f>COUNTIF('Formulario de Respuestas'!$E47:$AE47,"D")</f>
        <v>0</v>
      </c>
      <c r="CO48" s="1">
        <f>COUNTIF('Formulario de Respuestas'!$E47:$AE47,"E (RESPUESTA ANULADA)")</f>
        <v>0</v>
      </c>
    </row>
    <row r="49" spans="1:93" x14ac:dyDescent="0.25">
      <c r="A49" s="1">
        <f>'Formulario de Respuestas'!C48</f>
        <v>0</v>
      </c>
      <c r="B49" s="1">
        <f>'Formulario de Respuestas'!D48</f>
        <v>0</v>
      </c>
      <c r="C49" s="24">
        <f>IF($B49='Formulario de Respuestas'!$D48,'Formulario de Respuestas'!$E48,"ES DIFERENTE")</f>
        <v>0</v>
      </c>
      <c r="D49" s="15" t="str">
        <f>IFERROR(VLOOKUP(CONCATENATE(C$1,C49),'Formulario de Preguntas'!$C$2:$FN$185,3,FALSE),"")</f>
        <v/>
      </c>
      <c r="E49" s="1" t="str">
        <f>IFERROR(VLOOKUP(CONCATENATE(C$1,C49),'Formulario de Preguntas'!$C$2:$FN$185,4,FALSE),"")</f>
        <v/>
      </c>
      <c r="F49" s="24">
        <f>IF($B49='Formulario de Respuestas'!$D48,'Formulario de Respuestas'!$F48,"ES DIFERENTE")</f>
        <v>0</v>
      </c>
      <c r="G49" s="1" t="str">
        <f>IFERROR(VLOOKUP(CONCATENATE(F$1,F49),'Formulario de Preguntas'!$C$2:$FN$185,3,FALSE),"")</f>
        <v/>
      </c>
      <c r="H49" s="1" t="str">
        <f>IFERROR(VLOOKUP(CONCATENATE(F$1,F49),'Formulario de Preguntas'!$C$2:$FN$185,4,FALSE),"")</f>
        <v/>
      </c>
      <c r="I49" s="24">
        <f>IF($B49='Formulario de Respuestas'!$D48,'Formulario de Respuestas'!$G48,"ES DIFERENTE")</f>
        <v>0</v>
      </c>
      <c r="J49" s="1" t="str">
        <f>IFERROR(VLOOKUP(CONCATENATE(I$1,I49),'Formulario de Preguntas'!$C$10:$FN$185,3,FALSE),"")</f>
        <v/>
      </c>
      <c r="K49" s="1" t="str">
        <f>IFERROR(VLOOKUP(CONCATENATE(I$1,I49),'Formulario de Preguntas'!$C$10:$FN$185,4,FALSE),"")</f>
        <v/>
      </c>
      <c r="L49" s="24">
        <f>IF($B49='Formulario de Respuestas'!$D48,'Formulario de Respuestas'!$H48,"ES DIFERENTE")</f>
        <v>0</v>
      </c>
      <c r="M49" s="1" t="str">
        <f>IFERROR(VLOOKUP(CONCATENATE(L$1,L49),'Formulario de Preguntas'!$C$10:$FN$185,3,FALSE),"")</f>
        <v/>
      </c>
      <c r="N49" s="1" t="str">
        <f>IFERROR(VLOOKUP(CONCATENATE(L$1,L49),'Formulario de Preguntas'!$C$10:$FN$185,4,FALSE),"")</f>
        <v/>
      </c>
      <c r="O49" s="24">
        <f>IF($B49='Formulario de Respuestas'!$D48,'Formulario de Respuestas'!$I48,"ES DIFERENTE")</f>
        <v>0</v>
      </c>
      <c r="P49" s="1" t="str">
        <f>IFERROR(VLOOKUP(CONCATENATE(O$1,O49),'Formulario de Preguntas'!$C$10:$FN$185,3,FALSE),"")</f>
        <v/>
      </c>
      <c r="Q49" s="1" t="str">
        <f>IFERROR(VLOOKUP(CONCATENATE(O$1,O49),'Formulario de Preguntas'!$C$10:$FN$185,4,FALSE),"")</f>
        <v/>
      </c>
      <c r="R49" s="24">
        <f>IF($B49='Formulario de Respuestas'!$D48,'Formulario de Respuestas'!$J48,"ES DIFERENTE")</f>
        <v>0</v>
      </c>
      <c r="S49" s="1" t="str">
        <f>IFERROR(VLOOKUP(CONCATENATE(R$1,R49),'Formulario de Preguntas'!$C$10:$FN$185,3,FALSE),"")</f>
        <v/>
      </c>
      <c r="T49" s="1" t="str">
        <f>IFERROR(VLOOKUP(CONCATENATE(R$1,R49),'Formulario de Preguntas'!$C$10:$FN$185,4,FALSE),"")</f>
        <v/>
      </c>
      <c r="U49" s="24">
        <f>IF($B49='Formulario de Respuestas'!$D48,'Formulario de Respuestas'!$K48,"ES DIFERENTE")</f>
        <v>0</v>
      </c>
      <c r="V49" s="1" t="str">
        <f>IFERROR(VLOOKUP(CONCATENATE(U$1,U49),'Formulario de Preguntas'!$C$10:$FN$185,3,FALSE),"")</f>
        <v/>
      </c>
      <c r="W49" s="1" t="str">
        <f>IFERROR(VLOOKUP(CONCATENATE(U$1,U49),'Formulario de Preguntas'!$C$10:$FN$185,4,FALSE),"")</f>
        <v/>
      </c>
      <c r="X49" s="24">
        <f>IF($B49='Formulario de Respuestas'!$D48,'Formulario de Respuestas'!$L48,"ES DIFERENTE")</f>
        <v>0</v>
      </c>
      <c r="Y49" s="1" t="str">
        <f>IFERROR(VLOOKUP(CONCATENATE(X$1,X49),'Formulario de Preguntas'!$C$10:$FN$185,3,FALSE),"")</f>
        <v/>
      </c>
      <c r="Z49" s="1" t="str">
        <f>IFERROR(VLOOKUP(CONCATENATE(X$1,X49),'Formulario de Preguntas'!$C$10:$FN$185,4,FALSE),"")</f>
        <v/>
      </c>
      <c r="AA49" s="24">
        <f>IF($B49='Formulario de Respuestas'!$D48,'Formulario de Respuestas'!$M48,"ES DIFERENTE")</f>
        <v>0</v>
      </c>
      <c r="AB49" s="1" t="str">
        <f>IFERROR(VLOOKUP(CONCATENATE(AA$1,AA49),'Formulario de Preguntas'!$C$10:$FN$185,3,FALSE),"")</f>
        <v/>
      </c>
      <c r="AC49" s="1" t="str">
        <f>IFERROR(VLOOKUP(CONCATENATE(AA$1,AA49),'Formulario de Preguntas'!$C$10:$FN$185,4,FALSE),"")</f>
        <v/>
      </c>
      <c r="AD49" s="24">
        <f>IF($B49='Formulario de Respuestas'!$D48,'Formulario de Respuestas'!$N48,"ES DIFERENTE")</f>
        <v>0</v>
      </c>
      <c r="AE49" s="1" t="str">
        <f>IFERROR(VLOOKUP(CONCATENATE(AD$1,AD49),'Formulario de Preguntas'!$C$10:$FN$185,3,FALSE),"")</f>
        <v/>
      </c>
      <c r="AF49" s="1" t="str">
        <f>IFERROR(VLOOKUP(CONCATENATE(AD$1,AD49),'Formulario de Preguntas'!$C$10:$FN$185,4,FALSE),"")</f>
        <v/>
      </c>
      <c r="AG49" s="24">
        <f>IF($B49='Formulario de Respuestas'!$D48,'Formulario de Respuestas'!$O48,"ES DIFERENTE")</f>
        <v>0</v>
      </c>
      <c r="AH49" s="1" t="str">
        <f>IFERROR(VLOOKUP(CONCATENATE(AG$1,AG49),'Formulario de Preguntas'!$C$10:$FN$185,3,FALSE),"")</f>
        <v/>
      </c>
      <c r="AI49" s="1" t="str">
        <f>IFERROR(VLOOKUP(CONCATENATE(AG$1,AG49),'Formulario de Preguntas'!$C$10:$FN$185,4,FALSE),"")</f>
        <v/>
      </c>
      <c r="AJ49" s="24">
        <f>IF($B49='Formulario de Respuestas'!$D48,'Formulario de Respuestas'!$P48,"ES DIFERENTE")</f>
        <v>0</v>
      </c>
      <c r="AK49" s="1" t="str">
        <f>IFERROR(VLOOKUP(CONCATENATE(AJ$1,AJ49),'Formulario de Preguntas'!$C$10:$FN$185,3,FALSE),"")</f>
        <v/>
      </c>
      <c r="AL49" s="1" t="str">
        <f>IFERROR(VLOOKUP(CONCATENATE(AJ$1,AJ49),'Formulario de Preguntas'!$C$10:$FN$185,4,FALSE),"")</f>
        <v/>
      </c>
      <c r="AM49" s="24">
        <f>IF($B49='Formulario de Respuestas'!$D48,'Formulario de Respuestas'!$Q48,"ES DIFERENTE")</f>
        <v>0</v>
      </c>
      <c r="AN49" s="1" t="str">
        <f>IFERROR(VLOOKUP(CONCATENATE(AM$1,AM49),'Formulario de Preguntas'!$C$10:$FN$185,3,FALSE),"")</f>
        <v/>
      </c>
      <c r="AO49" s="1" t="str">
        <f>IFERROR(VLOOKUP(CONCATENATE(AM$1,AM49),'Formulario de Preguntas'!$C$10:$FN$185,4,FALSE),"")</f>
        <v/>
      </c>
      <c r="AP49" s="24">
        <f>IF($B49='Formulario de Respuestas'!$D48,'Formulario de Respuestas'!$R48,"ES DIFERENTE")</f>
        <v>0</v>
      </c>
      <c r="AQ49" s="1" t="str">
        <f>IFERROR(VLOOKUP(CONCATENATE(AP$1,AP49),'Formulario de Preguntas'!$C$10:$FN$185,3,FALSE),"")</f>
        <v/>
      </c>
      <c r="AR49" s="1" t="str">
        <f>IFERROR(VLOOKUP(CONCATENATE(AP$1,AP49),'Formulario de Preguntas'!$C$10:$FN$185,4,FALSE),"")</f>
        <v/>
      </c>
      <c r="AS49" s="24">
        <f>IF($B49='Formulario de Respuestas'!$D48,'Formulario de Respuestas'!$S48,"ES DIFERENTE")</f>
        <v>0</v>
      </c>
      <c r="AT49" s="1" t="str">
        <f>IFERROR(VLOOKUP(CONCATENATE(AS$1,AS49),'Formulario de Preguntas'!$C$10:$FN$185,3,FALSE),"")</f>
        <v/>
      </c>
      <c r="AU49" s="1" t="str">
        <f>IFERROR(VLOOKUP(CONCATENATE(AS$1,AS49),'Formulario de Preguntas'!$C$10:$FN$185,4,FALSE),"")</f>
        <v/>
      </c>
      <c r="AV49" s="24">
        <f>IF($B49='Formulario de Respuestas'!$D48,'Formulario de Respuestas'!$T48,"ES DIFERENTE")</f>
        <v>0</v>
      </c>
      <c r="AW49" s="1" t="str">
        <f>IFERROR(VLOOKUP(CONCATENATE(AV$1,AV49),'Formulario de Preguntas'!$C$10:$FN$185,3,FALSE),"")</f>
        <v/>
      </c>
      <c r="AX49" s="1" t="str">
        <f>IFERROR(VLOOKUP(CONCATENATE(AV$1,AV49),'Formulario de Preguntas'!$C$10:$FN$185,4,FALSE),"")</f>
        <v/>
      </c>
      <c r="AY49" s="24">
        <f>IF($B49='Formulario de Respuestas'!$D48,'Formulario de Respuestas'!$U48,"ES DIFERENTE")</f>
        <v>0</v>
      </c>
      <c r="AZ49" s="1" t="str">
        <f>IFERROR(VLOOKUP(CONCATENATE(AY$1,AY49),'Formulario de Preguntas'!$C$10:$FN$185,3,FALSE),"")</f>
        <v/>
      </c>
      <c r="BA49" s="1" t="str">
        <f>IFERROR(VLOOKUP(CONCATENATE(AY$1,AY49),'Formulario de Preguntas'!$C$10:$FN$185,4,FALSE),"")</f>
        <v/>
      </c>
      <c r="BB49" s="24">
        <f>IF($B49='Formulario de Respuestas'!$D48,'Formulario de Respuestas'!$V48,"ES DIFERENTE")</f>
        <v>0</v>
      </c>
      <c r="BC49" s="1" t="str">
        <f>IFERROR(VLOOKUP(CONCATENATE(BB$1,BB49),'Formulario de Preguntas'!$C$10:$FN$185,3,FALSE),"")</f>
        <v/>
      </c>
      <c r="BD49" s="1" t="str">
        <f>IFERROR(VLOOKUP(CONCATENATE(BB$1,BB49),'Formulario de Preguntas'!$C$10:$FN$185,4,FALSE),"")</f>
        <v/>
      </c>
      <c r="BE49" s="24">
        <f>IF($B49='Formulario de Respuestas'!$D48,'Formulario de Respuestas'!$W48,"ES DIFERENTE")</f>
        <v>0</v>
      </c>
      <c r="BF49" s="1" t="str">
        <f>IFERROR(VLOOKUP(CONCATENATE(BE$1,BE49),'Formulario de Preguntas'!$C$10:$FN$185,3,FALSE),"")</f>
        <v/>
      </c>
      <c r="BG49" s="1" t="str">
        <f>IFERROR(VLOOKUP(CONCATENATE(BE$1,BE49),'Formulario de Preguntas'!$C$10:$FN$185,4,FALSE),"")</f>
        <v/>
      </c>
      <c r="BH49" s="24">
        <f>IF($B49='Formulario de Respuestas'!$D48,'Formulario de Respuestas'!$X48,"ES DIFERENTE")</f>
        <v>0</v>
      </c>
      <c r="BI49" s="1" t="str">
        <f>IFERROR(VLOOKUP(CONCATENATE(BH$1,BH49),'Formulario de Preguntas'!$C$10:$FN$185,3,FALSE),"")</f>
        <v/>
      </c>
      <c r="BJ49" s="1" t="str">
        <f>IFERROR(VLOOKUP(CONCATENATE(BH$1,BH49),'Formulario de Preguntas'!$C$10:$FN$185,4,FALSE),"")</f>
        <v/>
      </c>
      <c r="BL49" s="26">
        <f>IF($B49='Formulario de Respuestas'!$D48,'Formulario de Respuestas'!$Y48,"ES DIFERENTE")</f>
        <v>0</v>
      </c>
      <c r="BM49" s="1" t="str">
        <f>IFERROR(VLOOKUP(CONCATENATE(BL$1,BL49),'Formulario de Preguntas'!$C$10:$FN$185,3,FALSE),"")</f>
        <v/>
      </c>
      <c r="BN49" s="1" t="str">
        <f>IFERROR(VLOOKUP(CONCATENATE(BL$1,BL49),'Formulario de Preguntas'!$C$10:$FN$185,4,FALSE),"")</f>
        <v/>
      </c>
      <c r="BO49" s="26">
        <f>IF($B49='Formulario de Respuestas'!$D48,'Formulario de Respuestas'!$Z48,"ES DIFERENTE")</f>
        <v>0</v>
      </c>
      <c r="BP49" s="1" t="str">
        <f>IFERROR(VLOOKUP(CONCATENATE(BO$1,BO49),'Formulario de Preguntas'!$C$10:$FN$185,3,FALSE),"")</f>
        <v/>
      </c>
      <c r="BQ49" s="1" t="str">
        <f>IFERROR(VLOOKUP(CONCATENATE(BO$1,BO49),'Formulario de Preguntas'!$C$10:$FN$185,4,FALSE),"")</f>
        <v/>
      </c>
      <c r="BR49" s="26">
        <f>IF($B49='Formulario de Respuestas'!$D48,'Formulario de Respuestas'!$AA48,"ES DIFERENTE")</f>
        <v>0</v>
      </c>
      <c r="BS49" s="1" t="str">
        <f>IFERROR(VLOOKUP(CONCATENATE(BR$1,BR49),'Formulario de Preguntas'!$C$10:$FN$185,3,FALSE),"")</f>
        <v/>
      </c>
      <c r="BT49" s="1" t="str">
        <f>IFERROR(VLOOKUP(CONCATENATE(BR$1,BR49),'Formulario de Preguntas'!$C$10:$FN$185,4,FALSE),"")</f>
        <v/>
      </c>
      <c r="BU49" s="26">
        <f>IF($B49='Formulario de Respuestas'!$D48,'Formulario de Respuestas'!$AB48,"ES DIFERENTE")</f>
        <v>0</v>
      </c>
      <c r="BV49" s="1" t="str">
        <f>IFERROR(VLOOKUP(CONCATENATE(BU$1,BU49),'Formulario de Preguntas'!$C$10:$FN$185,3,FALSE),"")</f>
        <v/>
      </c>
      <c r="BW49" s="1" t="str">
        <f>IFERROR(VLOOKUP(CONCATENATE(BU$1,BU49),'Formulario de Preguntas'!$C$10:$FN$185,4,FALSE),"")</f>
        <v/>
      </c>
      <c r="BX49" s="26">
        <f>IF($B49='Formulario de Respuestas'!$D48,'Formulario de Respuestas'!$AC48,"ES DIFERENTE")</f>
        <v>0</v>
      </c>
      <c r="BY49" s="1" t="str">
        <f>IFERROR(VLOOKUP(CONCATENATE(BX$1,BX49),'Formulario de Preguntas'!$C$10:$FN$185,3,FALSE),"")</f>
        <v/>
      </c>
      <c r="BZ49" s="1" t="str">
        <f>IFERROR(VLOOKUP(CONCATENATE(BX$1,BX49),'Formulario de Preguntas'!$C$10:$FN$185,4,FALSE),"")</f>
        <v/>
      </c>
      <c r="CA49" s="26">
        <f>IF($B49='Formulario de Respuestas'!$D48,'Formulario de Respuestas'!$AD48,"ES DIFERENTE")</f>
        <v>0</v>
      </c>
      <c r="CB49" s="1" t="str">
        <f>IFERROR(VLOOKUP(CONCATENATE(CA$1,CA49),'Formulario de Preguntas'!$C$10:$FN$185,3,FALSE),"")</f>
        <v/>
      </c>
      <c r="CC49" s="1" t="str">
        <f>IFERROR(VLOOKUP(CONCATENATE(CA$1,CA49),'Formulario de Preguntas'!$C$10:$FN$185,4,FALSE),"")</f>
        <v/>
      </c>
      <c r="CD49" s="26">
        <f>IF($B49='Formulario de Respuestas'!$D48,'Formulario de Respuestas'!$AE48,"ES DIFERENTE")</f>
        <v>0</v>
      </c>
      <c r="CE49" s="1" t="str">
        <f>IFERROR(VLOOKUP(CONCATENATE(CD$1,CD49),'Formulario de Preguntas'!$C$10:$FN$185,3,FALSE),"")</f>
        <v/>
      </c>
      <c r="CF49" s="1" t="str">
        <f>IFERROR(VLOOKUP(CONCATENATE(CD$1,CD49),'Formulario de Preguntas'!$C$10:$FN$185,4,FALSE),"")</f>
        <v/>
      </c>
      <c r="CH49" s="1">
        <f t="shared" si="0"/>
        <v>0</v>
      </c>
      <c r="CI49" s="1">
        <f t="shared" si="1"/>
        <v>0.25</v>
      </c>
      <c r="CJ49" s="1">
        <f t="shared" si="3"/>
        <v>0</v>
      </c>
      <c r="CK49" s="1">
        <f>COUNTIF('Formulario de Respuestas'!$E48:$AE48,"A")</f>
        <v>0</v>
      </c>
      <c r="CL49" s="1">
        <f>COUNTIF('Formulario de Respuestas'!$E48:$AE48,"B")</f>
        <v>0</v>
      </c>
      <c r="CM49" s="1">
        <f>COUNTIF('Formulario de Respuestas'!$E48:$AE48,"C")</f>
        <v>0</v>
      </c>
      <c r="CN49" s="1">
        <f>COUNTIF('Formulario de Respuestas'!$E48:$AE48,"D")</f>
        <v>0</v>
      </c>
      <c r="CO49" s="1">
        <f>COUNTIF('Formulario de Respuestas'!$E48:$AE48,"E (RESPUESTA ANULADA)")</f>
        <v>0</v>
      </c>
    </row>
    <row r="50" spans="1:93" x14ac:dyDescent="0.25">
      <c r="A50" s="1">
        <f>'Formulario de Respuestas'!C49</f>
        <v>0</v>
      </c>
      <c r="B50" s="1">
        <f>'Formulario de Respuestas'!D49</f>
        <v>0</v>
      </c>
      <c r="C50" s="24">
        <f>IF($B50='Formulario de Respuestas'!$D49,'Formulario de Respuestas'!$E49,"ES DIFERENTE")</f>
        <v>0</v>
      </c>
      <c r="D50" s="15" t="str">
        <f>IFERROR(VLOOKUP(CONCATENATE(C$1,C50),'Formulario de Preguntas'!$C$2:$FN$185,3,FALSE),"")</f>
        <v/>
      </c>
      <c r="E50" s="1" t="str">
        <f>IFERROR(VLOOKUP(CONCATENATE(C$1,C50),'Formulario de Preguntas'!$C$2:$FN$185,4,FALSE),"")</f>
        <v/>
      </c>
      <c r="F50" s="24">
        <f>IF($B50='Formulario de Respuestas'!$D49,'Formulario de Respuestas'!$F49,"ES DIFERENTE")</f>
        <v>0</v>
      </c>
      <c r="G50" s="1" t="str">
        <f>IFERROR(VLOOKUP(CONCATENATE(F$1,F50),'Formulario de Preguntas'!$C$2:$FN$185,3,FALSE),"")</f>
        <v/>
      </c>
      <c r="H50" s="1" t="str">
        <f>IFERROR(VLOOKUP(CONCATENATE(F$1,F50),'Formulario de Preguntas'!$C$2:$FN$185,4,FALSE),"")</f>
        <v/>
      </c>
      <c r="I50" s="24">
        <f>IF($B50='Formulario de Respuestas'!$D49,'Formulario de Respuestas'!$G49,"ES DIFERENTE")</f>
        <v>0</v>
      </c>
      <c r="J50" s="1" t="str">
        <f>IFERROR(VLOOKUP(CONCATENATE(I$1,I50),'Formulario de Preguntas'!$C$10:$FN$185,3,FALSE),"")</f>
        <v/>
      </c>
      <c r="K50" s="1" t="str">
        <f>IFERROR(VLOOKUP(CONCATENATE(I$1,I50),'Formulario de Preguntas'!$C$10:$FN$185,4,FALSE),"")</f>
        <v/>
      </c>
      <c r="L50" s="24">
        <f>IF($B50='Formulario de Respuestas'!$D49,'Formulario de Respuestas'!$H49,"ES DIFERENTE")</f>
        <v>0</v>
      </c>
      <c r="M50" s="1" t="str">
        <f>IFERROR(VLOOKUP(CONCATENATE(L$1,L50),'Formulario de Preguntas'!$C$10:$FN$185,3,FALSE),"")</f>
        <v/>
      </c>
      <c r="N50" s="1" t="str">
        <f>IFERROR(VLOOKUP(CONCATENATE(L$1,L50),'Formulario de Preguntas'!$C$10:$FN$185,4,FALSE),"")</f>
        <v/>
      </c>
      <c r="O50" s="24">
        <f>IF($B50='Formulario de Respuestas'!$D49,'Formulario de Respuestas'!$I49,"ES DIFERENTE")</f>
        <v>0</v>
      </c>
      <c r="P50" s="1" t="str">
        <f>IFERROR(VLOOKUP(CONCATENATE(O$1,O50),'Formulario de Preguntas'!$C$10:$FN$185,3,FALSE),"")</f>
        <v/>
      </c>
      <c r="Q50" s="1" t="str">
        <f>IFERROR(VLOOKUP(CONCATENATE(O$1,O50),'Formulario de Preguntas'!$C$10:$FN$185,4,FALSE),"")</f>
        <v/>
      </c>
      <c r="R50" s="24">
        <f>IF($B50='Formulario de Respuestas'!$D49,'Formulario de Respuestas'!$J49,"ES DIFERENTE")</f>
        <v>0</v>
      </c>
      <c r="S50" s="1" t="str">
        <f>IFERROR(VLOOKUP(CONCATENATE(R$1,R50),'Formulario de Preguntas'!$C$10:$FN$185,3,FALSE),"")</f>
        <v/>
      </c>
      <c r="T50" s="1" t="str">
        <f>IFERROR(VLOOKUP(CONCATENATE(R$1,R50),'Formulario de Preguntas'!$C$10:$FN$185,4,FALSE),"")</f>
        <v/>
      </c>
      <c r="U50" s="24">
        <f>IF($B50='Formulario de Respuestas'!$D49,'Formulario de Respuestas'!$K49,"ES DIFERENTE")</f>
        <v>0</v>
      </c>
      <c r="V50" s="1" t="str">
        <f>IFERROR(VLOOKUP(CONCATENATE(U$1,U50),'Formulario de Preguntas'!$C$10:$FN$185,3,FALSE),"")</f>
        <v/>
      </c>
      <c r="W50" s="1" t="str">
        <f>IFERROR(VLOOKUP(CONCATENATE(U$1,U50),'Formulario de Preguntas'!$C$10:$FN$185,4,FALSE),"")</f>
        <v/>
      </c>
      <c r="X50" s="24">
        <f>IF($B50='Formulario de Respuestas'!$D49,'Formulario de Respuestas'!$L49,"ES DIFERENTE")</f>
        <v>0</v>
      </c>
      <c r="Y50" s="1" t="str">
        <f>IFERROR(VLOOKUP(CONCATENATE(X$1,X50),'Formulario de Preguntas'!$C$10:$FN$185,3,FALSE),"")</f>
        <v/>
      </c>
      <c r="Z50" s="1" t="str">
        <f>IFERROR(VLOOKUP(CONCATENATE(X$1,X50),'Formulario de Preguntas'!$C$10:$FN$185,4,FALSE),"")</f>
        <v/>
      </c>
      <c r="AA50" s="24">
        <f>IF($B50='Formulario de Respuestas'!$D49,'Formulario de Respuestas'!$M49,"ES DIFERENTE")</f>
        <v>0</v>
      </c>
      <c r="AB50" s="1" t="str">
        <f>IFERROR(VLOOKUP(CONCATENATE(AA$1,AA50),'Formulario de Preguntas'!$C$10:$FN$185,3,FALSE),"")</f>
        <v/>
      </c>
      <c r="AC50" s="1" t="str">
        <f>IFERROR(VLOOKUP(CONCATENATE(AA$1,AA50),'Formulario de Preguntas'!$C$10:$FN$185,4,FALSE),"")</f>
        <v/>
      </c>
      <c r="AD50" s="24">
        <f>IF($B50='Formulario de Respuestas'!$D49,'Formulario de Respuestas'!$N49,"ES DIFERENTE")</f>
        <v>0</v>
      </c>
      <c r="AE50" s="1" t="str">
        <f>IFERROR(VLOOKUP(CONCATENATE(AD$1,AD50),'Formulario de Preguntas'!$C$10:$FN$185,3,FALSE),"")</f>
        <v/>
      </c>
      <c r="AF50" s="1" t="str">
        <f>IFERROR(VLOOKUP(CONCATENATE(AD$1,AD50),'Formulario de Preguntas'!$C$10:$FN$185,4,FALSE),"")</f>
        <v/>
      </c>
      <c r="AG50" s="24">
        <f>IF($B50='Formulario de Respuestas'!$D49,'Formulario de Respuestas'!$O49,"ES DIFERENTE")</f>
        <v>0</v>
      </c>
      <c r="AH50" s="1" t="str">
        <f>IFERROR(VLOOKUP(CONCATENATE(AG$1,AG50),'Formulario de Preguntas'!$C$10:$FN$185,3,FALSE),"")</f>
        <v/>
      </c>
      <c r="AI50" s="1" t="str">
        <f>IFERROR(VLOOKUP(CONCATENATE(AG$1,AG50),'Formulario de Preguntas'!$C$10:$FN$185,4,FALSE),"")</f>
        <v/>
      </c>
      <c r="AJ50" s="24">
        <f>IF($B50='Formulario de Respuestas'!$D49,'Formulario de Respuestas'!$P49,"ES DIFERENTE")</f>
        <v>0</v>
      </c>
      <c r="AK50" s="1" t="str">
        <f>IFERROR(VLOOKUP(CONCATENATE(AJ$1,AJ50),'Formulario de Preguntas'!$C$10:$FN$185,3,FALSE),"")</f>
        <v/>
      </c>
      <c r="AL50" s="1" t="str">
        <f>IFERROR(VLOOKUP(CONCATENATE(AJ$1,AJ50),'Formulario de Preguntas'!$C$10:$FN$185,4,FALSE),"")</f>
        <v/>
      </c>
      <c r="AM50" s="24">
        <f>IF($B50='Formulario de Respuestas'!$D49,'Formulario de Respuestas'!$Q49,"ES DIFERENTE")</f>
        <v>0</v>
      </c>
      <c r="AN50" s="1" t="str">
        <f>IFERROR(VLOOKUP(CONCATENATE(AM$1,AM50),'Formulario de Preguntas'!$C$10:$FN$185,3,FALSE),"")</f>
        <v/>
      </c>
      <c r="AO50" s="1" t="str">
        <f>IFERROR(VLOOKUP(CONCATENATE(AM$1,AM50),'Formulario de Preguntas'!$C$10:$FN$185,4,FALSE),"")</f>
        <v/>
      </c>
      <c r="AP50" s="24">
        <f>IF($B50='Formulario de Respuestas'!$D49,'Formulario de Respuestas'!$R49,"ES DIFERENTE")</f>
        <v>0</v>
      </c>
      <c r="AQ50" s="1" t="str">
        <f>IFERROR(VLOOKUP(CONCATENATE(AP$1,AP50),'Formulario de Preguntas'!$C$10:$FN$185,3,FALSE),"")</f>
        <v/>
      </c>
      <c r="AR50" s="1" t="str">
        <f>IFERROR(VLOOKUP(CONCATENATE(AP$1,AP50),'Formulario de Preguntas'!$C$10:$FN$185,4,FALSE),"")</f>
        <v/>
      </c>
      <c r="AS50" s="24">
        <f>IF($B50='Formulario de Respuestas'!$D49,'Formulario de Respuestas'!$S49,"ES DIFERENTE")</f>
        <v>0</v>
      </c>
      <c r="AT50" s="1" t="str">
        <f>IFERROR(VLOOKUP(CONCATENATE(AS$1,AS50),'Formulario de Preguntas'!$C$10:$FN$185,3,FALSE),"")</f>
        <v/>
      </c>
      <c r="AU50" s="1" t="str">
        <f>IFERROR(VLOOKUP(CONCATENATE(AS$1,AS50),'Formulario de Preguntas'!$C$10:$FN$185,4,FALSE),"")</f>
        <v/>
      </c>
      <c r="AV50" s="24">
        <f>IF($B50='Formulario de Respuestas'!$D49,'Formulario de Respuestas'!$T49,"ES DIFERENTE")</f>
        <v>0</v>
      </c>
      <c r="AW50" s="1" t="str">
        <f>IFERROR(VLOOKUP(CONCATENATE(AV$1,AV50),'Formulario de Preguntas'!$C$10:$FN$185,3,FALSE),"")</f>
        <v/>
      </c>
      <c r="AX50" s="1" t="str">
        <f>IFERROR(VLOOKUP(CONCATENATE(AV$1,AV50),'Formulario de Preguntas'!$C$10:$FN$185,4,FALSE),"")</f>
        <v/>
      </c>
      <c r="AY50" s="24">
        <f>IF($B50='Formulario de Respuestas'!$D49,'Formulario de Respuestas'!$U49,"ES DIFERENTE")</f>
        <v>0</v>
      </c>
      <c r="AZ50" s="1" t="str">
        <f>IFERROR(VLOOKUP(CONCATENATE(AY$1,AY50),'Formulario de Preguntas'!$C$10:$FN$185,3,FALSE),"")</f>
        <v/>
      </c>
      <c r="BA50" s="1" t="str">
        <f>IFERROR(VLOOKUP(CONCATENATE(AY$1,AY50),'Formulario de Preguntas'!$C$10:$FN$185,4,FALSE),"")</f>
        <v/>
      </c>
      <c r="BB50" s="24">
        <f>IF($B50='Formulario de Respuestas'!$D49,'Formulario de Respuestas'!$V49,"ES DIFERENTE")</f>
        <v>0</v>
      </c>
      <c r="BC50" s="1" t="str">
        <f>IFERROR(VLOOKUP(CONCATENATE(BB$1,BB50),'Formulario de Preguntas'!$C$10:$FN$185,3,FALSE),"")</f>
        <v/>
      </c>
      <c r="BD50" s="1" t="str">
        <f>IFERROR(VLOOKUP(CONCATENATE(BB$1,BB50),'Formulario de Preguntas'!$C$10:$FN$185,4,FALSE),"")</f>
        <v/>
      </c>
      <c r="BE50" s="24">
        <f>IF($B50='Formulario de Respuestas'!$D49,'Formulario de Respuestas'!$W49,"ES DIFERENTE")</f>
        <v>0</v>
      </c>
      <c r="BF50" s="1" t="str">
        <f>IFERROR(VLOOKUP(CONCATENATE(BE$1,BE50),'Formulario de Preguntas'!$C$10:$FN$185,3,FALSE),"")</f>
        <v/>
      </c>
      <c r="BG50" s="1" t="str">
        <f>IFERROR(VLOOKUP(CONCATENATE(BE$1,BE50),'Formulario de Preguntas'!$C$10:$FN$185,4,FALSE),"")</f>
        <v/>
      </c>
      <c r="BH50" s="24">
        <f>IF($B50='Formulario de Respuestas'!$D49,'Formulario de Respuestas'!$X49,"ES DIFERENTE")</f>
        <v>0</v>
      </c>
      <c r="BI50" s="1" t="str">
        <f>IFERROR(VLOOKUP(CONCATENATE(BH$1,BH50),'Formulario de Preguntas'!$C$10:$FN$185,3,FALSE),"")</f>
        <v/>
      </c>
      <c r="BJ50" s="1" t="str">
        <f>IFERROR(VLOOKUP(CONCATENATE(BH$1,BH50),'Formulario de Preguntas'!$C$10:$FN$185,4,FALSE),"")</f>
        <v/>
      </c>
      <c r="BL50" s="26">
        <f>IF($B50='Formulario de Respuestas'!$D49,'Formulario de Respuestas'!$Y49,"ES DIFERENTE")</f>
        <v>0</v>
      </c>
      <c r="BM50" s="1" t="str">
        <f>IFERROR(VLOOKUP(CONCATENATE(BL$1,BL50),'Formulario de Preguntas'!$C$10:$FN$185,3,FALSE),"")</f>
        <v/>
      </c>
      <c r="BN50" s="1" t="str">
        <f>IFERROR(VLOOKUP(CONCATENATE(BL$1,BL50),'Formulario de Preguntas'!$C$10:$FN$185,4,FALSE),"")</f>
        <v/>
      </c>
      <c r="BO50" s="26">
        <f>IF($B50='Formulario de Respuestas'!$D49,'Formulario de Respuestas'!$Z49,"ES DIFERENTE")</f>
        <v>0</v>
      </c>
      <c r="BP50" s="1" t="str">
        <f>IFERROR(VLOOKUP(CONCATENATE(BO$1,BO50),'Formulario de Preguntas'!$C$10:$FN$185,3,FALSE),"")</f>
        <v/>
      </c>
      <c r="BQ50" s="1" t="str">
        <f>IFERROR(VLOOKUP(CONCATENATE(BO$1,BO50),'Formulario de Preguntas'!$C$10:$FN$185,4,FALSE),"")</f>
        <v/>
      </c>
      <c r="BR50" s="26">
        <f>IF($B50='Formulario de Respuestas'!$D49,'Formulario de Respuestas'!$AA49,"ES DIFERENTE")</f>
        <v>0</v>
      </c>
      <c r="BS50" s="1" t="str">
        <f>IFERROR(VLOOKUP(CONCATENATE(BR$1,BR50),'Formulario de Preguntas'!$C$10:$FN$185,3,FALSE),"")</f>
        <v/>
      </c>
      <c r="BT50" s="1" t="str">
        <f>IFERROR(VLOOKUP(CONCATENATE(BR$1,BR50),'Formulario de Preguntas'!$C$10:$FN$185,4,FALSE),"")</f>
        <v/>
      </c>
      <c r="BU50" s="26">
        <f>IF($B50='Formulario de Respuestas'!$D49,'Formulario de Respuestas'!$AB49,"ES DIFERENTE")</f>
        <v>0</v>
      </c>
      <c r="BV50" s="1" t="str">
        <f>IFERROR(VLOOKUP(CONCATENATE(BU$1,BU50),'Formulario de Preguntas'!$C$10:$FN$185,3,FALSE),"")</f>
        <v/>
      </c>
      <c r="BW50" s="1" t="str">
        <f>IFERROR(VLOOKUP(CONCATENATE(BU$1,BU50),'Formulario de Preguntas'!$C$10:$FN$185,4,FALSE),"")</f>
        <v/>
      </c>
      <c r="BX50" s="26">
        <f>IF($B50='Formulario de Respuestas'!$D49,'Formulario de Respuestas'!$AC49,"ES DIFERENTE")</f>
        <v>0</v>
      </c>
      <c r="BY50" s="1" t="str">
        <f>IFERROR(VLOOKUP(CONCATENATE(BX$1,BX50),'Formulario de Preguntas'!$C$10:$FN$185,3,FALSE),"")</f>
        <v/>
      </c>
      <c r="BZ50" s="1" t="str">
        <f>IFERROR(VLOOKUP(CONCATENATE(BX$1,BX50),'Formulario de Preguntas'!$C$10:$FN$185,4,FALSE),"")</f>
        <v/>
      </c>
      <c r="CA50" s="26">
        <f>IF($B50='Formulario de Respuestas'!$D49,'Formulario de Respuestas'!$AD49,"ES DIFERENTE")</f>
        <v>0</v>
      </c>
      <c r="CB50" s="1" t="str">
        <f>IFERROR(VLOOKUP(CONCATENATE(CA$1,CA50),'Formulario de Preguntas'!$C$10:$FN$185,3,FALSE),"")</f>
        <v/>
      </c>
      <c r="CC50" s="1" t="str">
        <f>IFERROR(VLOOKUP(CONCATENATE(CA$1,CA50),'Formulario de Preguntas'!$C$10:$FN$185,4,FALSE),"")</f>
        <v/>
      </c>
      <c r="CD50" s="26">
        <f>IF($B50='Formulario de Respuestas'!$D49,'Formulario de Respuestas'!$AE49,"ES DIFERENTE")</f>
        <v>0</v>
      </c>
      <c r="CE50" s="1" t="str">
        <f>IFERROR(VLOOKUP(CONCATENATE(CD$1,CD50),'Formulario de Preguntas'!$C$10:$FN$185,3,FALSE),"")</f>
        <v/>
      </c>
      <c r="CF50" s="1" t="str">
        <f>IFERROR(VLOOKUP(CONCATENATE(CD$1,CD50),'Formulario de Preguntas'!$C$10:$FN$185,4,FALSE),"")</f>
        <v/>
      </c>
      <c r="CH50" s="1">
        <f t="shared" si="0"/>
        <v>0</v>
      </c>
      <c r="CI50" s="1">
        <f t="shared" si="1"/>
        <v>0.25</v>
      </c>
      <c r="CJ50" s="1">
        <f t="shared" si="3"/>
        <v>0</v>
      </c>
      <c r="CK50" s="1">
        <f>COUNTIF('Formulario de Respuestas'!$E49:$AE49,"A")</f>
        <v>0</v>
      </c>
      <c r="CL50" s="1">
        <f>COUNTIF('Formulario de Respuestas'!$E49:$AE49,"B")</f>
        <v>0</v>
      </c>
      <c r="CM50" s="1">
        <f>COUNTIF('Formulario de Respuestas'!$E49:$AE49,"C")</f>
        <v>0</v>
      </c>
      <c r="CN50" s="1">
        <f>COUNTIF('Formulario de Respuestas'!$E49:$AE49,"D")</f>
        <v>0</v>
      </c>
      <c r="CO50" s="1">
        <f>COUNTIF('Formulario de Respuestas'!$E49:$AE49,"E (RESPUESTA ANULADA)")</f>
        <v>0</v>
      </c>
    </row>
    <row r="51" spans="1:93" x14ac:dyDescent="0.25">
      <c r="A51" s="1">
        <f>'Formulario de Respuestas'!C50</f>
        <v>0</v>
      </c>
      <c r="B51" s="1">
        <f>'Formulario de Respuestas'!D50</f>
        <v>0</v>
      </c>
      <c r="C51" s="24">
        <f>IF($B51='Formulario de Respuestas'!$D50,'Formulario de Respuestas'!$E50,"ES DIFERENTE")</f>
        <v>0</v>
      </c>
      <c r="D51" s="15" t="str">
        <f>IFERROR(VLOOKUP(CONCATENATE(C$1,C51),'Formulario de Preguntas'!$C$2:$FN$185,3,FALSE),"")</f>
        <v/>
      </c>
      <c r="E51" s="1" t="str">
        <f>IFERROR(VLOOKUP(CONCATENATE(C$1,C51),'Formulario de Preguntas'!$C$2:$FN$185,4,FALSE),"")</f>
        <v/>
      </c>
      <c r="F51" s="24">
        <f>IF($B51='Formulario de Respuestas'!$D50,'Formulario de Respuestas'!$F50,"ES DIFERENTE")</f>
        <v>0</v>
      </c>
      <c r="G51" s="1" t="str">
        <f>IFERROR(VLOOKUP(CONCATENATE(F$1,F51),'Formulario de Preguntas'!$C$2:$FN$185,3,FALSE),"")</f>
        <v/>
      </c>
      <c r="H51" s="1" t="str">
        <f>IFERROR(VLOOKUP(CONCATENATE(F$1,F51),'Formulario de Preguntas'!$C$2:$FN$185,4,FALSE),"")</f>
        <v/>
      </c>
      <c r="I51" s="24">
        <f>IF($B51='Formulario de Respuestas'!$D50,'Formulario de Respuestas'!$G50,"ES DIFERENTE")</f>
        <v>0</v>
      </c>
      <c r="J51" s="1" t="str">
        <f>IFERROR(VLOOKUP(CONCATENATE(I$1,I51),'Formulario de Preguntas'!$C$10:$FN$185,3,FALSE),"")</f>
        <v/>
      </c>
      <c r="K51" s="1" t="str">
        <f>IFERROR(VLOOKUP(CONCATENATE(I$1,I51),'Formulario de Preguntas'!$C$10:$FN$185,4,FALSE),"")</f>
        <v/>
      </c>
      <c r="L51" s="24">
        <f>IF($B51='Formulario de Respuestas'!$D50,'Formulario de Respuestas'!$H50,"ES DIFERENTE")</f>
        <v>0</v>
      </c>
      <c r="M51" s="1" t="str">
        <f>IFERROR(VLOOKUP(CONCATENATE(L$1,L51),'Formulario de Preguntas'!$C$10:$FN$185,3,FALSE),"")</f>
        <v/>
      </c>
      <c r="N51" s="1" t="str">
        <f>IFERROR(VLOOKUP(CONCATENATE(L$1,L51),'Formulario de Preguntas'!$C$10:$FN$185,4,FALSE),"")</f>
        <v/>
      </c>
      <c r="O51" s="24">
        <f>IF($B51='Formulario de Respuestas'!$D50,'Formulario de Respuestas'!$I50,"ES DIFERENTE")</f>
        <v>0</v>
      </c>
      <c r="P51" s="1" t="str">
        <f>IFERROR(VLOOKUP(CONCATENATE(O$1,O51),'Formulario de Preguntas'!$C$10:$FN$185,3,FALSE),"")</f>
        <v/>
      </c>
      <c r="Q51" s="1" t="str">
        <f>IFERROR(VLOOKUP(CONCATENATE(O$1,O51),'Formulario de Preguntas'!$C$10:$FN$185,4,FALSE),"")</f>
        <v/>
      </c>
      <c r="R51" s="24">
        <f>IF($B51='Formulario de Respuestas'!$D50,'Formulario de Respuestas'!$J50,"ES DIFERENTE")</f>
        <v>0</v>
      </c>
      <c r="S51" s="1" t="str">
        <f>IFERROR(VLOOKUP(CONCATENATE(R$1,R51),'Formulario de Preguntas'!$C$10:$FN$185,3,FALSE),"")</f>
        <v/>
      </c>
      <c r="T51" s="1" t="str">
        <f>IFERROR(VLOOKUP(CONCATENATE(R$1,R51),'Formulario de Preguntas'!$C$10:$FN$185,4,FALSE),"")</f>
        <v/>
      </c>
      <c r="U51" s="24">
        <f>IF($B51='Formulario de Respuestas'!$D50,'Formulario de Respuestas'!$K50,"ES DIFERENTE")</f>
        <v>0</v>
      </c>
      <c r="V51" s="1" t="str">
        <f>IFERROR(VLOOKUP(CONCATENATE(U$1,U51),'Formulario de Preguntas'!$C$10:$FN$185,3,FALSE),"")</f>
        <v/>
      </c>
      <c r="W51" s="1" t="str">
        <f>IFERROR(VLOOKUP(CONCATENATE(U$1,U51),'Formulario de Preguntas'!$C$10:$FN$185,4,FALSE),"")</f>
        <v/>
      </c>
      <c r="X51" s="24">
        <f>IF($B51='Formulario de Respuestas'!$D50,'Formulario de Respuestas'!$L50,"ES DIFERENTE")</f>
        <v>0</v>
      </c>
      <c r="Y51" s="1" t="str">
        <f>IFERROR(VLOOKUP(CONCATENATE(X$1,X51),'Formulario de Preguntas'!$C$10:$FN$185,3,FALSE),"")</f>
        <v/>
      </c>
      <c r="Z51" s="1" t="str">
        <f>IFERROR(VLOOKUP(CONCATENATE(X$1,X51),'Formulario de Preguntas'!$C$10:$FN$185,4,FALSE),"")</f>
        <v/>
      </c>
      <c r="AA51" s="24">
        <f>IF($B51='Formulario de Respuestas'!$D50,'Formulario de Respuestas'!$M50,"ES DIFERENTE")</f>
        <v>0</v>
      </c>
      <c r="AB51" s="1" t="str">
        <f>IFERROR(VLOOKUP(CONCATENATE(AA$1,AA51),'Formulario de Preguntas'!$C$10:$FN$185,3,FALSE),"")</f>
        <v/>
      </c>
      <c r="AC51" s="1" t="str">
        <f>IFERROR(VLOOKUP(CONCATENATE(AA$1,AA51),'Formulario de Preguntas'!$C$10:$FN$185,4,FALSE),"")</f>
        <v/>
      </c>
      <c r="AD51" s="24">
        <f>IF($B51='Formulario de Respuestas'!$D50,'Formulario de Respuestas'!$N50,"ES DIFERENTE")</f>
        <v>0</v>
      </c>
      <c r="AE51" s="1" t="str">
        <f>IFERROR(VLOOKUP(CONCATENATE(AD$1,AD51),'Formulario de Preguntas'!$C$10:$FN$185,3,FALSE),"")</f>
        <v/>
      </c>
      <c r="AF51" s="1" t="str">
        <f>IFERROR(VLOOKUP(CONCATENATE(AD$1,AD51),'Formulario de Preguntas'!$C$10:$FN$185,4,FALSE),"")</f>
        <v/>
      </c>
      <c r="AG51" s="24">
        <f>IF($B51='Formulario de Respuestas'!$D50,'Formulario de Respuestas'!$O50,"ES DIFERENTE")</f>
        <v>0</v>
      </c>
      <c r="AH51" s="1" t="str">
        <f>IFERROR(VLOOKUP(CONCATENATE(AG$1,AG51),'Formulario de Preguntas'!$C$10:$FN$185,3,FALSE),"")</f>
        <v/>
      </c>
      <c r="AI51" s="1" t="str">
        <f>IFERROR(VLOOKUP(CONCATENATE(AG$1,AG51),'Formulario de Preguntas'!$C$10:$FN$185,4,FALSE),"")</f>
        <v/>
      </c>
      <c r="AJ51" s="24">
        <f>IF($B51='Formulario de Respuestas'!$D50,'Formulario de Respuestas'!$P50,"ES DIFERENTE")</f>
        <v>0</v>
      </c>
      <c r="AK51" s="1" t="str">
        <f>IFERROR(VLOOKUP(CONCATENATE(AJ$1,AJ51),'Formulario de Preguntas'!$C$10:$FN$185,3,FALSE),"")</f>
        <v/>
      </c>
      <c r="AL51" s="1" t="str">
        <f>IFERROR(VLOOKUP(CONCATENATE(AJ$1,AJ51),'Formulario de Preguntas'!$C$10:$FN$185,4,FALSE),"")</f>
        <v/>
      </c>
      <c r="AM51" s="24">
        <f>IF($B51='Formulario de Respuestas'!$D50,'Formulario de Respuestas'!$Q50,"ES DIFERENTE")</f>
        <v>0</v>
      </c>
      <c r="AN51" s="1" t="str">
        <f>IFERROR(VLOOKUP(CONCATENATE(AM$1,AM51),'Formulario de Preguntas'!$C$10:$FN$185,3,FALSE),"")</f>
        <v/>
      </c>
      <c r="AO51" s="1" t="str">
        <f>IFERROR(VLOOKUP(CONCATENATE(AM$1,AM51),'Formulario de Preguntas'!$C$10:$FN$185,4,FALSE),"")</f>
        <v/>
      </c>
      <c r="AP51" s="24">
        <f>IF($B51='Formulario de Respuestas'!$D50,'Formulario de Respuestas'!$R50,"ES DIFERENTE")</f>
        <v>0</v>
      </c>
      <c r="AQ51" s="1" t="str">
        <f>IFERROR(VLOOKUP(CONCATENATE(AP$1,AP51),'Formulario de Preguntas'!$C$10:$FN$185,3,FALSE),"")</f>
        <v/>
      </c>
      <c r="AR51" s="1" t="str">
        <f>IFERROR(VLOOKUP(CONCATENATE(AP$1,AP51),'Formulario de Preguntas'!$C$10:$FN$185,4,FALSE),"")</f>
        <v/>
      </c>
      <c r="AS51" s="24">
        <f>IF($B51='Formulario de Respuestas'!$D50,'Formulario de Respuestas'!$S50,"ES DIFERENTE")</f>
        <v>0</v>
      </c>
      <c r="AT51" s="1" t="str">
        <f>IFERROR(VLOOKUP(CONCATENATE(AS$1,AS51),'Formulario de Preguntas'!$C$10:$FN$185,3,FALSE),"")</f>
        <v/>
      </c>
      <c r="AU51" s="1" t="str">
        <f>IFERROR(VLOOKUP(CONCATENATE(AS$1,AS51),'Formulario de Preguntas'!$C$10:$FN$185,4,FALSE),"")</f>
        <v/>
      </c>
      <c r="AV51" s="24">
        <f>IF($B51='Formulario de Respuestas'!$D50,'Formulario de Respuestas'!$T50,"ES DIFERENTE")</f>
        <v>0</v>
      </c>
      <c r="AW51" s="1" t="str">
        <f>IFERROR(VLOOKUP(CONCATENATE(AV$1,AV51),'Formulario de Preguntas'!$C$10:$FN$185,3,FALSE),"")</f>
        <v/>
      </c>
      <c r="AX51" s="1" t="str">
        <f>IFERROR(VLOOKUP(CONCATENATE(AV$1,AV51),'Formulario de Preguntas'!$C$10:$FN$185,4,FALSE),"")</f>
        <v/>
      </c>
      <c r="AY51" s="24">
        <f>IF($B51='Formulario de Respuestas'!$D50,'Formulario de Respuestas'!$U50,"ES DIFERENTE")</f>
        <v>0</v>
      </c>
      <c r="AZ51" s="1" t="str">
        <f>IFERROR(VLOOKUP(CONCATENATE(AY$1,AY51),'Formulario de Preguntas'!$C$10:$FN$185,3,FALSE),"")</f>
        <v/>
      </c>
      <c r="BA51" s="1" t="str">
        <f>IFERROR(VLOOKUP(CONCATENATE(AY$1,AY51),'Formulario de Preguntas'!$C$10:$FN$185,4,FALSE),"")</f>
        <v/>
      </c>
      <c r="BB51" s="24">
        <f>IF($B51='Formulario de Respuestas'!$D50,'Formulario de Respuestas'!$V50,"ES DIFERENTE")</f>
        <v>0</v>
      </c>
      <c r="BC51" s="1" t="str">
        <f>IFERROR(VLOOKUP(CONCATENATE(BB$1,BB51),'Formulario de Preguntas'!$C$10:$FN$185,3,FALSE),"")</f>
        <v/>
      </c>
      <c r="BD51" s="1" t="str">
        <f>IFERROR(VLOOKUP(CONCATENATE(BB$1,BB51),'Formulario de Preguntas'!$C$10:$FN$185,4,FALSE),"")</f>
        <v/>
      </c>
      <c r="BE51" s="24">
        <f>IF($B51='Formulario de Respuestas'!$D50,'Formulario de Respuestas'!$W50,"ES DIFERENTE")</f>
        <v>0</v>
      </c>
      <c r="BF51" s="1" t="str">
        <f>IFERROR(VLOOKUP(CONCATENATE(BE$1,BE51),'Formulario de Preguntas'!$C$10:$FN$185,3,FALSE),"")</f>
        <v/>
      </c>
      <c r="BG51" s="1" t="str">
        <f>IFERROR(VLOOKUP(CONCATENATE(BE$1,BE51),'Formulario de Preguntas'!$C$10:$FN$185,4,FALSE),"")</f>
        <v/>
      </c>
      <c r="BH51" s="24">
        <f>IF($B51='Formulario de Respuestas'!$D50,'Formulario de Respuestas'!$X50,"ES DIFERENTE")</f>
        <v>0</v>
      </c>
      <c r="BI51" s="1" t="str">
        <f>IFERROR(VLOOKUP(CONCATENATE(BH$1,BH51),'Formulario de Preguntas'!$C$10:$FN$185,3,FALSE),"")</f>
        <v/>
      </c>
      <c r="BJ51" s="1" t="str">
        <f>IFERROR(VLOOKUP(CONCATENATE(BH$1,BH51),'Formulario de Preguntas'!$C$10:$FN$185,4,FALSE),"")</f>
        <v/>
      </c>
      <c r="BL51" s="26">
        <f>IF($B51='Formulario de Respuestas'!$D50,'Formulario de Respuestas'!$Y50,"ES DIFERENTE")</f>
        <v>0</v>
      </c>
      <c r="BM51" s="1" t="str">
        <f>IFERROR(VLOOKUP(CONCATENATE(BL$1,BL51),'Formulario de Preguntas'!$C$10:$FN$185,3,FALSE),"")</f>
        <v/>
      </c>
      <c r="BN51" s="1" t="str">
        <f>IFERROR(VLOOKUP(CONCATENATE(BL$1,BL51),'Formulario de Preguntas'!$C$10:$FN$185,4,FALSE),"")</f>
        <v/>
      </c>
      <c r="BO51" s="26">
        <f>IF($B51='Formulario de Respuestas'!$D50,'Formulario de Respuestas'!$Z50,"ES DIFERENTE")</f>
        <v>0</v>
      </c>
      <c r="BP51" s="1" t="str">
        <f>IFERROR(VLOOKUP(CONCATENATE(BO$1,BO51),'Formulario de Preguntas'!$C$10:$FN$185,3,FALSE),"")</f>
        <v/>
      </c>
      <c r="BQ51" s="1" t="str">
        <f>IFERROR(VLOOKUP(CONCATENATE(BO$1,BO51),'Formulario de Preguntas'!$C$10:$FN$185,4,FALSE),"")</f>
        <v/>
      </c>
      <c r="BR51" s="26">
        <f>IF($B51='Formulario de Respuestas'!$D50,'Formulario de Respuestas'!$AA50,"ES DIFERENTE")</f>
        <v>0</v>
      </c>
      <c r="BS51" s="1" t="str">
        <f>IFERROR(VLOOKUP(CONCATENATE(BR$1,BR51),'Formulario de Preguntas'!$C$10:$FN$185,3,FALSE),"")</f>
        <v/>
      </c>
      <c r="BT51" s="1" t="str">
        <f>IFERROR(VLOOKUP(CONCATENATE(BR$1,BR51),'Formulario de Preguntas'!$C$10:$FN$185,4,FALSE),"")</f>
        <v/>
      </c>
      <c r="BU51" s="26">
        <f>IF($B51='Formulario de Respuestas'!$D50,'Formulario de Respuestas'!$AB50,"ES DIFERENTE")</f>
        <v>0</v>
      </c>
      <c r="BV51" s="1" t="str">
        <f>IFERROR(VLOOKUP(CONCATENATE(BU$1,BU51),'Formulario de Preguntas'!$C$10:$FN$185,3,FALSE),"")</f>
        <v/>
      </c>
      <c r="BW51" s="1" t="str">
        <f>IFERROR(VLOOKUP(CONCATENATE(BU$1,BU51),'Formulario de Preguntas'!$C$10:$FN$185,4,FALSE),"")</f>
        <v/>
      </c>
      <c r="BX51" s="26">
        <f>IF($B51='Formulario de Respuestas'!$D50,'Formulario de Respuestas'!$AC50,"ES DIFERENTE")</f>
        <v>0</v>
      </c>
      <c r="BY51" s="1" t="str">
        <f>IFERROR(VLOOKUP(CONCATENATE(BX$1,BX51),'Formulario de Preguntas'!$C$10:$FN$185,3,FALSE),"")</f>
        <v/>
      </c>
      <c r="BZ51" s="1" t="str">
        <f>IFERROR(VLOOKUP(CONCATENATE(BX$1,BX51),'Formulario de Preguntas'!$C$10:$FN$185,4,FALSE),"")</f>
        <v/>
      </c>
      <c r="CA51" s="26">
        <f>IF($B51='Formulario de Respuestas'!$D50,'Formulario de Respuestas'!$AD50,"ES DIFERENTE")</f>
        <v>0</v>
      </c>
      <c r="CB51" s="1" t="str">
        <f>IFERROR(VLOOKUP(CONCATENATE(CA$1,CA51),'Formulario de Preguntas'!$C$10:$FN$185,3,FALSE),"")</f>
        <v/>
      </c>
      <c r="CC51" s="1" t="str">
        <f>IFERROR(VLOOKUP(CONCATENATE(CA$1,CA51),'Formulario de Preguntas'!$C$10:$FN$185,4,FALSE),"")</f>
        <v/>
      </c>
      <c r="CD51" s="26">
        <f>IF($B51='Formulario de Respuestas'!$D50,'Formulario de Respuestas'!$AE50,"ES DIFERENTE")</f>
        <v>0</v>
      </c>
      <c r="CE51" s="1" t="str">
        <f>IFERROR(VLOOKUP(CONCATENATE(CD$1,CD51),'Formulario de Preguntas'!$C$10:$FN$185,3,FALSE),"")</f>
        <v/>
      </c>
      <c r="CF51" s="1" t="str">
        <f>IFERROR(VLOOKUP(CONCATENATE(CD$1,CD51),'Formulario de Preguntas'!$C$10:$FN$185,4,FALSE),"")</f>
        <v/>
      </c>
      <c r="CH51" s="1">
        <f t="shared" si="0"/>
        <v>0</v>
      </c>
      <c r="CI51" s="1">
        <f t="shared" si="1"/>
        <v>0.25</v>
      </c>
      <c r="CJ51" s="1">
        <f t="shared" si="3"/>
        <v>0</v>
      </c>
      <c r="CK51" s="1">
        <f>COUNTIF('Formulario de Respuestas'!$E50:$AE50,"A")</f>
        <v>0</v>
      </c>
      <c r="CL51" s="1">
        <f>COUNTIF('Formulario de Respuestas'!$E50:$AE50,"B")</f>
        <v>0</v>
      </c>
      <c r="CM51" s="1">
        <f>COUNTIF('Formulario de Respuestas'!$E50:$AE50,"C")</f>
        <v>0</v>
      </c>
      <c r="CN51" s="1">
        <f>COUNTIF('Formulario de Respuestas'!$E50:$AE50,"D")</f>
        <v>0</v>
      </c>
      <c r="CO51" s="1">
        <f>COUNTIF('Formulario de Respuestas'!$E50:$AE50,"E (RESPUESTA ANULADA)")</f>
        <v>0</v>
      </c>
    </row>
    <row r="52" spans="1:93" x14ac:dyDescent="0.25">
      <c r="A52" s="1">
        <f>'Formulario de Respuestas'!C51</f>
        <v>0</v>
      </c>
      <c r="B52" s="1">
        <f>'Formulario de Respuestas'!D51</f>
        <v>0</v>
      </c>
      <c r="C52" s="24">
        <f>IF($B52='Formulario de Respuestas'!$D51,'Formulario de Respuestas'!$E51,"ES DIFERENTE")</f>
        <v>0</v>
      </c>
      <c r="D52" s="15" t="str">
        <f>IFERROR(VLOOKUP(CONCATENATE(C$1,C52),'Formulario de Preguntas'!$C$2:$FN$185,3,FALSE),"")</f>
        <v/>
      </c>
      <c r="E52" s="1" t="str">
        <f>IFERROR(VLOOKUP(CONCATENATE(C$1,C52),'Formulario de Preguntas'!$C$2:$FN$185,4,FALSE),"")</f>
        <v/>
      </c>
      <c r="F52" s="24">
        <f>IF($B52='Formulario de Respuestas'!$D51,'Formulario de Respuestas'!$F51,"ES DIFERENTE")</f>
        <v>0</v>
      </c>
      <c r="G52" s="1" t="str">
        <f>IFERROR(VLOOKUP(CONCATENATE(F$1,F52),'Formulario de Preguntas'!$C$2:$FN$185,3,FALSE),"")</f>
        <v/>
      </c>
      <c r="H52" s="1" t="str">
        <f>IFERROR(VLOOKUP(CONCATENATE(F$1,F52),'Formulario de Preguntas'!$C$2:$FN$185,4,FALSE),"")</f>
        <v/>
      </c>
      <c r="I52" s="24">
        <f>IF($B52='Formulario de Respuestas'!$D51,'Formulario de Respuestas'!$G51,"ES DIFERENTE")</f>
        <v>0</v>
      </c>
      <c r="J52" s="1" t="str">
        <f>IFERROR(VLOOKUP(CONCATENATE(I$1,I52),'Formulario de Preguntas'!$C$10:$FN$185,3,FALSE),"")</f>
        <v/>
      </c>
      <c r="K52" s="1" t="str">
        <f>IFERROR(VLOOKUP(CONCATENATE(I$1,I52),'Formulario de Preguntas'!$C$10:$FN$185,4,FALSE),"")</f>
        <v/>
      </c>
      <c r="L52" s="24">
        <f>IF($B52='Formulario de Respuestas'!$D51,'Formulario de Respuestas'!$H51,"ES DIFERENTE")</f>
        <v>0</v>
      </c>
      <c r="M52" s="1" t="str">
        <f>IFERROR(VLOOKUP(CONCATENATE(L$1,L52),'Formulario de Preguntas'!$C$10:$FN$185,3,FALSE),"")</f>
        <v/>
      </c>
      <c r="N52" s="1" t="str">
        <f>IFERROR(VLOOKUP(CONCATENATE(L$1,L52),'Formulario de Preguntas'!$C$10:$FN$185,4,FALSE),"")</f>
        <v/>
      </c>
      <c r="O52" s="24">
        <f>IF($B52='Formulario de Respuestas'!$D51,'Formulario de Respuestas'!$I51,"ES DIFERENTE")</f>
        <v>0</v>
      </c>
      <c r="P52" s="1" t="str">
        <f>IFERROR(VLOOKUP(CONCATENATE(O$1,O52),'Formulario de Preguntas'!$C$10:$FN$185,3,FALSE),"")</f>
        <v/>
      </c>
      <c r="Q52" s="1" t="str">
        <f>IFERROR(VLOOKUP(CONCATENATE(O$1,O52),'Formulario de Preguntas'!$C$10:$FN$185,4,FALSE),"")</f>
        <v/>
      </c>
      <c r="R52" s="24">
        <f>IF($B52='Formulario de Respuestas'!$D51,'Formulario de Respuestas'!$J51,"ES DIFERENTE")</f>
        <v>0</v>
      </c>
      <c r="S52" s="1" t="str">
        <f>IFERROR(VLOOKUP(CONCATENATE(R$1,R52),'Formulario de Preguntas'!$C$10:$FN$185,3,FALSE),"")</f>
        <v/>
      </c>
      <c r="T52" s="1" t="str">
        <f>IFERROR(VLOOKUP(CONCATENATE(R$1,R52),'Formulario de Preguntas'!$C$10:$FN$185,4,FALSE),"")</f>
        <v/>
      </c>
      <c r="U52" s="24">
        <f>IF($B52='Formulario de Respuestas'!$D51,'Formulario de Respuestas'!$K51,"ES DIFERENTE")</f>
        <v>0</v>
      </c>
      <c r="V52" s="1" t="str">
        <f>IFERROR(VLOOKUP(CONCATENATE(U$1,U52),'Formulario de Preguntas'!$C$10:$FN$185,3,FALSE),"")</f>
        <v/>
      </c>
      <c r="W52" s="1" t="str">
        <f>IFERROR(VLOOKUP(CONCATENATE(U$1,U52),'Formulario de Preguntas'!$C$10:$FN$185,4,FALSE),"")</f>
        <v/>
      </c>
      <c r="X52" s="24">
        <f>IF($B52='Formulario de Respuestas'!$D51,'Formulario de Respuestas'!$L51,"ES DIFERENTE")</f>
        <v>0</v>
      </c>
      <c r="Y52" s="1" t="str">
        <f>IFERROR(VLOOKUP(CONCATENATE(X$1,X52),'Formulario de Preguntas'!$C$10:$FN$185,3,FALSE),"")</f>
        <v/>
      </c>
      <c r="Z52" s="1" t="str">
        <f>IFERROR(VLOOKUP(CONCATENATE(X$1,X52),'Formulario de Preguntas'!$C$10:$FN$185,4,FALSE),"")</f>
        <v/>
      </c>
      <c r="AA52" s="24">
        <f>IF($B52='Formulario de Respuestas'!$D51,'Formulario de Respuestas'!$M51,"ES DIFERENTE")</f>
        <v>0</v>
      </c>
      <c r="AB52" s="1" t="str">
        <f>IFERROR(VLOOKUP(CONCATENATE(AA$1,AA52),'Formulario de Preguntas'!$C$10:$FN$185,3,FALSE),"")</f>
        <v/>
      </c>
      <c r="AC52" s="1" t="str">
        <f>IFERROR(VLOOKUP(CONCATENATE(AA$1,AA52),'Formulario de Preguntas'!$C$10:$FN$185,4,FALSE),"")</f>
        <v/>
      </c>
      <c r="AD52" s="24">
        <f>IF($B52='Formulario de Respuestas'!$D51,'Formulario de Respuestas'!$N51,"ES DIFERENTE")</f>
        <v>0</v>
      </c>
      <c r="AE52" s="1" t="str">
        <f>IFERROR(VLOOKUP(CONCATENATE(AD$1,AD52),'Formulario de Preguntas'!$C$10:$FN$185,3,FALSE),"")</f>
        <v/>
      </c>
      <c r="AF52" s="1" t="str">
        <f>IFERROR(VLOOKUP(CONCATENATE(AD$1,AD52),'Formulario de Preguntas'!$C$10:$FN$185,4,FALSE),"")</f>
        <v/>
      </c>
      <c r="AG52" s="24">
        <f>IF($B52='Formulario de Respuestas'!$D51,'Formulario de Respuestas'!$O51,"ES DIFERENTE")</f>
        <v>0</v>
      </c>
      <c r="AH52" s="1" t="str">
        <f>IFERROR(VLOOKUP(CONCATENATE(AG$1,AG52),'Formulario de Preguntas'!$C$10:$FN$185,3,FALSE),"")</f>
        <v/>
      </c>
      <c r="AI52" s="1" t="str">
        <f>IFERROR(VLOOKUP(CONCATENATE(AG$1,AG52),'Formulario de Preguntas'!$C$10:$FN$185,4,FALSE),"")</f>
        <v/>
      </c>
      <c r="AJ52" s="24">
        <f>IF($B52='Formulario de Respuestas'!$D51,'Formulario de Respuestas'!$P51,"ES DIFERENTE")</f>
        <v>0</v>
      </c>
      <c r="AK52" s="1" t="str">
        <f>IFERROR(VLOOKUP(CONCATENATE(AJ$1,AJ52),'Formulario de Preguntas'!$C$10:$FN$185,3,FALSE),"")</f>
        <v/>
      </c>
      <c r="AL52" s="1" t="str">
        <f>IFERROR(VLOOKUP(CONCATENATE(AJ$1,AJ52),'Formulario de Preguntas'!$C$10:$FN$185,4,FALSE),"")</f>
        <v/>
      </c>
      <c r="AM52" s="24">
        <f>IF($B52='Formulario de Respuestas'!$D51,'Formulario de Respuestas'!$Q51,"ES DIFERENTE")</f>
        <v>0</v>
      </c>
      <c r="AN52" s="1" t="str">
        <f>IFERROR(VLOOKUP(CONCATENATE(AM$1,AM52),'Formulario de Preguntas'!$C$10:$FN$185,3,FALSE),"")</f>
        <v/>
      </c>
      <c r="AO52" s="1" t="str">
        <f>IFERROR(VLOOKUP(CONCATENATE(AM$1,AM52),'Formulario de Preguntas'!$C$10:$FN$185,4,FALSE),"")</f>
        <v/>
      </c>
      <c r="AP52" s="24">
        <f>IF($B52='Formulario de Respuestas'!$D51,'Formulario de Respuestas'!$R51,"ES DIFERENTE")</f>
        <v>0</v>
      </c>
      <c r="AQ52" s="1" t="str">
        <f>IFERROR(VLOOKUP(CONCATENATE(AP$1,AP52),'Formulario de Preguntas'!$C$10:$FN$185,3,FALSE),"")</f>
        <v/>
      </c>
      <c r="AR52" s="1" t="str">
        <f>IFERROR(VLOOKUP(CONCATENATE(AP$1,AP52),'Formulario de Preguntas'!$C$10:$FN$185,4,FALSE),"")</f>
        <v/>
      </c>
      <c r="AS52" s="24">
        <f>IF($B52='Formulario de Respuestas'!$D51,'Formulario de Respuestas'!$S51,"ES DIFERENTE")</f>
        <v>0</v>
      </c>
      <c r="AT52" s="1" t="str">
        <f>IFERROR(VLOOKUP(CONCATENATE(AS$1,AS52),'Formulario de Preguntas'!$C$10:$FN$185,3,FALSE),"")</f>
        <v/>
      </c>
      <c r="AU52" s="1" t="str">
        <f>IFERROR(VLOOKUP(CONCATENATE(AS$1,AS52),'Formulario de Preguntas'!$C$10:$FN$185,4,FALSE),"")</f>
        <v/>
      </c>
      <c r="AV52" s="24">
        <f>IF($B52='Formulario de Respuestas'!$D51,'Formulario de Respuestas'!$T51,"ES DIFERENTE")</f>
        <v>0</v>
      </c>
      <c r="AW52" s="1" t="str">
        <f>IFERROR(VLOOKUP(CONCATENATE(AV$1,AV52),'Formulario de Preguntas'!$C$10:$FN$185,3,FALSE),"")</f>
        <v/>
      </c>
      <c r="AX52" s="1" t="str">
        <f>IFERROR(VLOOKUP(CONCATENATE(AV$1,AV52),'Formulario de Preguntas'!$C$10:$FN$185,4,FALSE),"")</f>
        <v/>
      </c>
      <c r="AY52" s="24">
        <f>IF($B52='Formulario de Respuestas'!$D51,'Formulario de Respuestas'!$U51,"ES DIFERENTE")</f>
        <v>0</v>
      </c>
      <c r="AZ52" s="1" t="str">
        <f>IFERROR(VLOOKUP(CONCATENATE(AY$1,AY52),'Formulario de Preguntas'!$C$10:$FN$185,3,FALSE),"")</f>
        <v/>
      </c>
      <c r="BA52" s="1" t="str">
        <f>IFERROR(VLOOKUP(CONCATENATE(AY$1,AY52),'Formulario de Preguntas'!$C$10:$FN$185,4,FALSE),"")</f>
        <v/>
      </c>
      <c r="BB52" s="24">
        <f>IF($B52='Formulario de Respuestas'!$D51,'Formulario de Respuestas'!$V51,"ES DIFERENTE")</f>
        <v>0</v>
      </c>
      <c r="BC52" s="1" t="str">
        <f>IFERROR(VLOOKUP(CONCATENATE(BB$1,BB52),'Formulario de Preguntas'!$C$10:$FN$185,3,FALSE),"")</f>
        <v/>
      </c>
      <c r="BD52" s="1" t="str">
        <f>IFERROR(VLOOKUP(CONCATENATE(BB$1,BB52),'Formulario de Preguntas'!$C$10:$FN$185,4,FALSE),"")</f>
        <v/>
      </c>
      <c r="BE52" s="24">
        <f>IF($B52='Formulario de Respuestas'!$D51,'Formulario de Respuestas'!$W51,"ES DIFERENTE")</f>
        <v>0</v>
      </c>
      <c r="BF52" s="1" t="str">
        <f>IFERROR(VLOOKUP(CONCATENATE(BE$1,BE52),'Formulario de Preguntas'!$C$10:$FN$185,3,FALSE),"")</f>
        <v/>
      </c>
      <c r="BG52" s="1" t="str">
        <f>IFERROR(VLOOKUP(CONCATENATE(BE$1,BE52),'Formulario de Preguntas'!$C$10:$FN$185,4,FALSE),"")</f>
        <v/>
      </c>
      <c r="BH52" s="24">
        <f>IF($B52='Formulario de Respuestas'!$D51,'Formulario de Respuestas'!$X51,"ES DIFERENTE")</f>
        <v>0</v>
      </c>
      <c r="BI52" s="1" t="str">
        <f>IFERROR(VLOOKUP(CONCATENATE(BH$1,BH52),'Formulario de Preguntas'!$C$10:$FN$185,3,FALSE),"")</f>
        <v/>
      </c>
      <c r="BJ52" s="1" t="str">
        <f>IFERROR(VLOOKUP(CONCATENATE(BH$1,BH52),'Formulario de Preguntas'!$C$10:$FN$185,4,FALSE),"")</f>
        <v/>
      </c>
      <c r="BL52" s="26">
        <f>IF($B52='Formulario de Respuestas'!$D51,'Formulario de Respuestas'!$Y51,"ES DIFERENTE")</f>
        <v>0</v>
      </c>
      <c r="BM52" s="1" t="str">
        <f>IFERROR(VLOOKUP(CONCATENATE(BL$1,BL52),'Formulario de Preguntas'!$C$10:$FN$185,3,FALSE),"")</f>
        <v/>
      </c>
      <c r="BN52" s="1" t="str">
        <f>IFERROR(VLOOKUP(CONCATENATE(BL$1,BL52),'Formulario de Preguntas'!$C$10:$FN$185,4,FALSE),"")</f>
        <v/>
      </c>
      <c r="BO52" s="26">
        <f>IF($B52='Formulario de Respuestas'!$D51,'Formulario de Respuestas'!$Z51,"ES DIFERENTE")</f>
        <v>0</v>
      </c>
      <c r="BP52" s="1" t="str">
        <f>IFERROR(VLOOKUP(CONCATENATE(BO$1,BO52),'Formulario de Preguntas'!$C$10:$FN$185,3,FALSE),"")</f>
        <v/>
      </c>
      <c r="BQ52" s="1" t="str">
        <f>IFERROR(VLOOKUP(CONCATENATE(BO$1,BO52),'Formulario de Preguntas'!$C$10:$FN$185,4,FALSE),"")</f>
        <v/>
      </c>
      <c r="BR52" s="26">
        <f>IF($B52='Formulario de Respuestas'!$D51,'Formulario de Respuestas'!$AA51,"ES DIFERENTE")</f>
        <v>0</v>
      </c>
      <c r="BS52" s="1" t="str">
        <f>IFERROR(VLOOKUP(CONCATENATE(BR$1,BR52),'Formulario de Preguntas'!$C$10:$FN$185,3,FALSE),"")</f>
        <v/>
      </c>
      <c r="BT52" s="1" t="str">
        <f>IFERROR(VLOOKUP(CONCATENATE(BR$1,BR52),'Formulario de Preguntas'!$C$10:$FN$185,4,FALSE),"")</f>
        <v/>
      </c>
      <c r="BU52" s="26">
        <f>IF($B52='Formulario de Respuestas'!$D51,'Formulario de Respuestas'!$AB51,"ES DIFERENTE")</f>
        <v>0</v>
      </c>
      <c r="BV52" s="1" t="str">
        <f>IFERROR(VLOOKUP(CONCATENATE(BU$1,BU52),'Formulario de Preguntas'!$C$10:$FN$185,3,FALSE),"")</f>
        <v/>
      </c>
      <c r="BW52" s="1" t="str">
        <f>IFERROR(VLOOKUP(CONCATENATE(BU$1,BU52),'Formulario de Preguntas'!$C$10:$FN$185,4,FALSE),"")</f>
        <v/>
      </c>
      <c r="BX52" s="26">
        <f>IF($B52='Formulario de Respuestas'!$D51,'Formulario de Respuestas'!$AC51,"ES DIFERENTE")</f>
        <v>0</v>
      </c>
      <c r="BY52" s="1" t="str">
        <f>IFERROR(VLOOKUP(CONCATENATE(BX$1,BX52),'Formulario de Preguntas'!$C$10:$FN$185,3,FALSE),"")</f>
        <v/>
      </c>
      <c r="BZ52" s="1" t="str">
        <f>IFERROR(VLOOKUP(CONCATENATE(BX$1,BX52),'Formulario de Preguntas'!$C$10:$FN$185,4,FALSE),"")</f>
        <v/>
      </c>
      <c r="CA52" s="26">
        <f>IF($B52='Formulario de Respuestas'!$D51,'Formulario de Respuestas'!$AD51,"ES DIFERENTE")</f>
        <v>0</v>
      </c>
      <c r="CB52" s="1" t="str">
        <f>IFERROR(VLOOKUP(CONCATENATE(CA$1,CA52),'Formulario de Preguntas'!$C$10:$FN$185,3,FALSE),"")</f>
        <v/>
      </c>
      <c r="CC52" s="1" t="str">
        <f>IFERROR(VLOOKUP(CONCATENATE(CA$1,CA52),'Formulario de Preguntas'!$C$10:$FN$185,4,FALSE),"")</f>
        <v/>
      </c>
      <c r="CD52" s="26">
        <f>IF($B52='Formulario de Respuestas'!$D51,'Formulario de Respuestas'!$AE51,"ES DIFERENTE")</f>
        <v>0</v>
      </c>
      <c r="CE52" s="1" t="str">
        <f>IFERROR(VLOOKUP(CONCATENATE(CD$1,CD52),'Formulario de Preguntas'!$C$10:$FN$185,3,FALSE),"")</f>
        <v/>
      </c>
      <c r="CF52" s="1" t="str">
        <f>IFERROR(VLOOKUP(CONCATENATE(CD$1,CD52),'Formulario de Preguntas'!$C$10:$FN$185,4,FALSE),"")</f>
        <v/>
      </c>
      <c r="CH52" s="1">
        <f t="shared" si="0"/>
        <v>0</v>
      </c>
      <c r="CI52" s="1">
        <f t="shared" si="1"/>
        <v>0.25</v>
      </c>
      <c r="CJ52" s="1">
        <f t="shared" si="3"/>
        <v>0</v>
      </c>
      <c r="CK52" s="1">
        <f>COUNTIF('Formulario de Respuestas'!$E51:$AE51,"A")</f>
        <v>0</v>
      </c>
      <c r="CL52" s="1">
        <f>COUNTIF('Formulario de Respuestas'!$E51:$AE51,"B")</f>
        <v>0</v>
      </c>
      <c r="CM52" s="1">
        <f>COUNTIF('Formulario de Respuestas'!$E51:$AE51,"C")</f>
        <v>0</v>
      </c>
      <c r="CN52" s="1">
        <f>COUNTIF('Formulario de Respuestas'!$E51:$AE51,"D")</f>
        <v>0</v>
      </c>
      <c r="CO52" s="1">
        <f>COUNTIF('Formulario de Respuestas'!$E51:$AE51,"E (RESPUESTA ANULADA)")</f>
        <v>0</v>
      </c>
    </row>
    <row r="53" spans="1:93" x14ac:dyDescent="0.25">
      <c r="A53" s="1">
        <f>'Formulario de Respuestas'!C52</f>
        <v>0</v>
      </c>
      <c r="B53" s="1">
        <f>'Formulario de Respuestas'!D52</f>
        <v>0</v>
      </c>
      <c r="C53" s="24">
        <f>IF($B53='Formulario de Respuestas'!$D52,'Formulario de Respuestas'!$E52,"ES DIFERENTE")</f>
        <v>0</v>
      </c>
      <c r="D53" s="15" t="str">
        <f>IFERROR(VLOOKUP(CONCATENATE(C$1,C53),'Formulario de Preguntas'!$C$2:$FN$185,3,FALSE),"")</f>
        <v/>
      </c>
      <c r="E53" s="1" t="str">
        <f>IFERROR(VLOOKUP(CONCATENATE(C$1,C53),'Formulario de Preguntas'!$C$2:$FN$185,4,FALSE),"")</f>
        <v/>
      </c>
      <c r="F53" s="24">
        <f>IF($B53='Formulario de Respuestas'!$D52,'Formulario de Respuestas'!$F52,"ES DIFERENTE")</f>
        <v>0</v>
      </c>
      <c r="G53" s="1" t="str">
        <f>IFERROR(VLOOKUP(CONCATENATE(F$1,F53),'Formulario de Preguntas'!$C$2:$FN$185,3,FALSE),"")</f>
        <v/>
      </c>
      <c r="H53" s="1" t="str">
        <f>IFERROR(VLOOKUP(CONCATENATE(F$1,F53),'Formulario de Preguntas'!$C$2:$FN$185,4,FALSE),"")</f>
        <v/>
      </c>
      <c r="I53" s="24">
        <f>IF($B53='Formulario de Respuestas'!$D52,'Formulario de Respuestas'!$G52,"ES DIFERENTE")</f>
        <v>0</v>
      </c>
      <c r="J53" s="1" t="str">
        <f>IFERROR(VLOOKUP(CONCATENATE(I$1,I53),'Formulario de Preguntas'!$C$10:$FN$185,3,FALSE),"")</f>
        <v/>
      </c>
      <c r="K53" s="1" t="str">
        <f>IFERROR(VLOOKUP(CONCATENATE(I$1,I53),'Formulario de Preguntas'!$C$10:$FN$185,4,FALSE),"")</f>
        <v/>
      </c>
      <c r="L53" s="24">
        <f>IF($B53='Formulario de Respuestas'!$D52,'Formulario de Respuestas'!$H52,"ES DIFERENTE")</f>
        <v>0</v>
      </c>
      <c r="M53" s="1" t="str">
        <f>IFERROR(VLOOKUP(CONCATENATE(L$1,L53),'Formulario de Preguntas'!$C$10:$FN$185,3,FALSE),"")</f>
        <v/>
      </c>
      <c r="N53" s="1" t="str">
        <f>IFERROR(VLOOKUP(CONCATENATE(L$1,L53),'Formulario de Preguntas'!$C$10:$FN$185,4,FALSE),"")</f>
        <v/>
      </c>
      <c r="O53" s="24">
        <f>IF($B53='Formulario de Respuestas'!$D52,'Formulario de Respuestas'!$I52,"ES DIFERENTE")</f>
        <v>0</v>
      </c>
      <c r="P53" s="1" t="str">
        <f>IFERROR(VLOOKUP(CONCATENATE(O$1,O53),'Formulario de Preguntas'!$C$10:$FN$185,3,FALSE),"")</f>
        <v/>
      </c>
      <c r="Q53" s="1" t="str">
        <f>IFERROR(VLOOKUP(CONCATENATE(O$1,O53),'Formulario de Preguntas'!$C$10:$FN$185,4,FALSE),"")</f>
        <v/>
      </c>
      <c r="R53" s="24">
        <f>IF($B53='Formulario de Respuestas'!$D52,'Formulario de Respuestas'!$J52,"ES DIFERENTE")</f>
        <v>0</v>
      </c>
      <c r="S53" s="1" t="str">
        <f>IFERROR(VLOOKUP(CONCATENATE(R$1,R53),'Formulario de Preguntas'!$C$10:$FN$185,3,FALSE),"")</f>
        <v/>
      </c>
      <c r="T53" s="1" t="str">
        <f>IFERROR(VLOOKUP(CONCATENATE(R$1,R53),'Formulario de Preguntas'!$C$10:$FN$185,4,FALSE),"")</f>
        <v/>
      </c>
      <c r="U53" s="24">
        <f>IF($B53='Formulario de Respuestas'!$D52,'Formulario de Respuestas'!$K52,"ES DIFERENTE")</f>
        <v>0</v>
      </c>
      <c r="V53" s="1" t="str">
        <f>IFERROR(VLOOKUP(CONCATENATE(U$1,U53),'Formulario de Preguntas'!$C$10:$FN$185,3,FALSE),"")</f>
        <v/>
      </c>
      <c r="W53" s="1" t="str">
        <f>IFERROR(VLOOKUP(CONCATENATE(U$1,U53),'Formulario de Preguntas'!$C$10:$FN$185,4,FALSE),"")</f>
        <v/>
      </c>
      <c r="X53" s="24">
        <f>IF($B53='Formulario de Respuestas'!$D52,'Formulario de Respuestas'!$L52,"ES DIFERENTE")</f>
        <v>0</v>
      </c>
      <c r="Y53" s="1" t="str">
        <f>IFERROR(VLOOKUP(CONCATENATE(X$1,X53),'Formulario de Preguntas'!$C$10:$FN$185,3,FALSE),"")</f>
        <v/>
      </c>
      <c r="Z53" s="1" t="str">
        <f>IFERROR(VLOOKUP(CONCATENATE(X$1,X53),'Formulario de Preguntas'!$C$10:$FN$185,4,FALSE),"")</f>
        <v/>
      </c>
      <c r="AA53" s="24">
        <f>IF($B53='Formulario de Respuestas'!$D52,'Formulario de Respuestas'!$M52,"ES DIFERENTE")</f>
        <v>0</v>
      </c>
      <c r="AB53" s="1" t="str">
        <f>IFERROR(VLOOKUP(CONCATENATE(AA$1,AA53),'Formulario de Preguntas'!$C$10:$FN$185,3,FALSE),"")</f>
        <v/>
      </c>
      <c r="AC53" s="1" t="str">
        <f>IFERROR(VLOOKUP(CONCATENATE(AA$1,AA53),'Formulario de Preguntas'!$C$10:$FN$185,4,FALSE),"")</f>
        <v/>
      </c>
      <c r="AD53" s="24">
        <f>IF($B53='Formulario de Respuestas'!$D52,'Formulario de Respuestas'!$N52,"ES DIFERENTE")</f>
        <v>0</v>
      </c>
      <c r="AE53" s="1" t="str">
        <f>IFERROR(VLOOKUP(CONCATENATE(AD$1,AD53),'Formulario de Preguntas'!$C$10:$FN$185,3,FALSE),"")</f>
        <v/>
      </c>
      <c r="AF53" s="1" t="str">
        <f>IFERROR(VLOOKUP(CONCATENATE(AD$1,AD53),'Formulario de Preguntas'!$C$10:$FN$185,4,FALSE),"")</f>
        <v/>
      </c>
      <c r="AG53" s="24">
        <f>IF($B53='Formulario de Respuestas'!$D52,'Formulario de Respuestas'!$O52,"ES DIFERENTE")</f>
        <v>0</v>
      </c>
      <c r="AH53" s="1" t="str">
        <f>IFERROR(VLOOKUP(CONCATENATE(AG$1,AG53),'Formulario de Preguntas'!$C$10:$FN$185,3,FALSE),"")</f>
        <v/>
      </c>
      <c r="AI53" s="1" t="str">
        <f>IFERROR(VLOOKUP(CONCATENATE(AG$1,AG53),'Formulario de Preguntas'!$C$10:$FN$185,4,FALSE),"")</f>
        <v/>
      </c>
      <c r="AJ53" s="24">
        <f>IF($B53='Formulario de Respuestas'!$D52,'Formulario de Respuestas'!$P52,"ES DIFERENTE")</f>
        <v>0</v>
      </c>
      <c r="AK53" s="1" t="str">
        <f>IFERROR(VLOOKUP(CONCATENATE(AJ$1,AJ53),'Formulario de Preguntas'!$C$10:$FN$185,3,FALSE),"")</f>
        <v/>
      </c>
      <c r="AL53" s="1" t="str">
        <f>IFERROR(VLOOKUP(CONCATENATE(AJ$1,AJ53),'Formulario de Preguntas'!$C$10:$FN$185,4,FALSE),"")</f>
        <v/>
      </c>
      <c r="AM53" s="24">
        <f>IF($B53='Formulario de Respuestas'!$D52,'Formulario de Respuestas'!$Q52,"ES DIFERENTE")</f>
        <v>0</v>
      </c>
      <c r="AN53" s="1" t="str">
        <f>IFERROR(VLOOKUP(CONCATENATE(AM$1,AM53),'Formulario de Preguntas'!$C$10:$FN$185,3,FALSE),"")</f>
        <v/>
      </c>
      <c r="AO53" s="1" t="str">
        <f>IFERROR(VLOOKUP(CONCATENATE(AM$1,AM53),'Formulario de Preguntas'!$C$10:$FN$185,4,FALSE),"")</f>
        <v/>
      </c>
      <c r="AP53" s="24">
        <f>IF($B53='Formulario de Respuestas'!$D52,'Formulario de Respuestas'!$R52,"ES DIFERENTE")</f>
        <v>0</v>
      </c>
      <c r="AQ53" s="1" t="str">
        <f>IFERROR(VLOOKUP(CONCATENATE(AP$1,AP53),'Formulario de Preguntas'!$C$10:$FN$185,3,FALSE),"")</f>
        <v/>
      </c>
      <c r="AR53" s="1" t="str">
        <f>IFERROR(VLOOKUP(CONCATENATE(AP$1,AP53),'Formulario de Preguntas'!$C$10:$FN$185,4,FALSE),"")</f>
        <v/>
      </c>
      <c r="AS53" s="24">
        <f>IF($B53='Formulario de Respuestas'!$D52,'Formulario de Respuestas'!$S52,"ES DIFERENTE")</f>
        <v>0</v>
      </c>
      <c r="AT53" s="1" t="str">
        <f>IFERROR(VLOOKUP(CONCATENATE(AS$1,AS53),'Formulario de Preguntas'!$C$10:$FN$185,3,FALSE),"")</f>
        <v/>
      </c>
      <c r="AU53" s="1" t="str">
        <f>IFERROR(VLOOKUP(CONCATENATE(AS$1,AS53),'Formulario de Preguntas'!$C$10:$FN$185,4,FALSE),"")</f>
        <v/>
      </c>
      <c r="AV53" s="24">
        <f>IF($B53='Formulario de Respuestas'!$D52,'Formulario de Respuestas'!$T52,"ES DIFERENTE")</f>
        <v>0</v>
      </c>
      <c r="AW53" s="1" t="str">
        <f>IFERROR(VLOOKUP(CONCATENATE(AV$1,AV53),'Formulario de Preguntas'!$C$10:$FN$185,3,FALSE),"")</f>
        <v/>
      </c>
      <c r="AX53" s="1" t="str">
        <f>IFERROR(VLOOKUP(CONCATENATE(AV$1,AV53),'Formulario de Preguntas'!$C$10:$FN$185,4,FALSE),"")</f>
        <v/>
      </c>
      <c r="AY53" s="24">
        <f>IF($B53='Formulario de Respuestas'!$D52,'Formulario de Respuestas'!$U52,"ES DIFERENTE")</f>
        <v>0</v>
      </c>
      <c r="AZ53" s="1" t="str">
        <f>IFERROR(VLOOKUP(CONCATENATE(AY$1,AY53),'Formulario de Preguntas'!$C$10:$FN$185,3,FALSE),"")</f>
        <v/>
      </c>
      <c r="BA53" s="1" t="str">
        <f>IFERROR(VLOOKUP(CONCATENATE(AY$1,AY53),'Formulario de Preguntas'!$C$10:$FN$185,4,FALSE),"")</f>
        <v/>
      </c>
      <c r="BB53" s="24">
        <f>IF($B53='Formulario de Respuestas'!$D52,'Formulario de Respuestas'!$V52,"ES DIFERENTE")</f>
        <v>0</v>
      </c>
      <c r="BC53" s="1" t="str">
        <f>IFERROR(VLOOKUP(CONCATENATE(BB$1,BB53),'Formulario de Preguntas'!$C$10:$FN$185,3,FALSE),"")</f>
        <v/>
      </c>
      <c r="BD53" s="1" t="str">
        <f>IFERROR(VLOOKUP(CONCATENATE(BB$1,BB53),'Formulario de Preguntas'!$C$10:$FN$185,4,FALSE),"")</f>
        <v/>
      </c>
      <c r="BE53" s="24">
        <f>IF($B53='Formulario de Respuestas'!$D52,'Formulario de Respuestas'!$W52,"ES DIFERENTE")</f>
        <v>0</v>
      </c>
      <c r="BF53" s="1" t="str">
        <f>IFERROR(VLOOKUP(CONCATENATE(BE$1,BE53),'Formulario de Preguntas'!$C$10:$FN$185,3,FALSE),"")</f>
        <v/>
      </c>
      <c r="BG53" s="1" t="str">
        <f>IFERROR(VLOOKUP(CONCATENATE(BE$1,BE53),'Formulario de Preguntas'!$C$10:$FN$185,4,FALSE),"")</f>
        <v/>
      </c>
      <c r="BH53" s="24">
        <f>IF($B53='Formulario de Respuestas'!$D52,'Formulario de Respuestas'!$X52,"ES DIFERENTE")</f>
        <v>0</v>
      </c>
      <c r="BI53" s="1" t="str">
        <f>IFERROR(VLOOKUP(CONCATENATE(BH$1,BH53),'Formulario de Preguntas'!$C$10:$FN$185,3,FALSE),"")</f>
        <v/>
      </c>
      <c r="BJ53" s="1" t="str">
        <f>IFERROR(VLOOKUP(CONCATENATE(BH$1,BH53),'Formulario de Preguntas'!$C$10:$FN$185,4,FALSE),"")</f>
        <v/>
      </c>
      <c r="BL53" s="26">
        <f>IF($B53='Formulario de Respuestas'!$D52,'Formulario de Respuestas'!$Y52,"ES DIFERENTE")</f>
        <v>0</v>
      </c>
      <c r="BM53" s="1" t="str">
        <f>IFERROR(VLOOKUP(CONCATENATE(BL$1,BL53),'Formulario de Preguntas'!$C$10:$FN$185,3,FALSE),"")</f>
        <v/>
      </c>
      <c r="BN53" s="1" t="str">
        <f>IFERROR(VLOOKUP(CONCATENATE(BL$1,BL53),'Formulario de Preguntas'!$C$10:$FN$185,4,FALSE),"")</f>
        <v/>
      </c>
      <c r="BO53" s="26">
        <f>IF($B53='Formulario de Respuestas'!$D52,'Formulario de Respuestas'!$Z52,"ES DIFERENTE")</f>
        <v>0</v>
      </c>
      <c r="BP53" s="1" t="str">
        <f>IFERROR(VLOOKUP(CONCATENATE(BO$1,BO53),'Formulario de Preguntas'!$C$10:$FN$185,3,FALSE),"")</f>
        <v/>
      </c>
      <c r="BQ53" s="1" t="str">
        <f>IFERROR(VLOOKUP(CONCATENATE(BO$1,BO53),'Formulario de Preguntas'!$C$10:$FN$185,4,FALSE),"")</f>
        <v/>
      </c>
      <c r="BR53" s="26">
        <f>IF($B53='Formulario de Respuestas'!$D52,'Formulario de Respuestas'!$AA52,"ES DIFERENTE")</f>
        <v>0</v>
      </c>
      <c r="BS53" s="1" t="str">
        <f>IFERROR(VLOOKUP(CONCATENATE(BR$1,BR53),'Formulario de Preguntas'!$C$10:$FN$185,3,FALSE),"")</f>
        <v/>
      </c>
      <c r="BT53" s="1" t="str">
        <f>IFERROR(VLOOKUP(CONCATENATE(BR$1,BR53),'Formulario de Preguntas'!$C$10:$FN$185,4,FALSE),"")</f>
        <v/>
      </c>
      <c r="BU53" s="26">
        <f>IF($B53='Formulario de Respuestas'!$D52,'Formulario de Respuestas'!$AB52,"ES DIFERENTE")</f>
        <v>0</v>
      </c>
      <c r="BV53" s="1" t="str">
        <f>IFERROR(VLOOKUP(CONCATENATE(BU$1,BU53),'Formulario de Preguntas'!$C$10:$FN$185,3,FALSE),"")</f>
        <v/>
      </c>
      <c r="BW53" s="1" t="str">
        <f>IFERROR(VLOOKUP(CONCATENATE(BU$1,BU53),'Formulario de Preguntas'!$C$10:$FN$185,4,FALSE),"")</f>
        <v/>
      </c>
      <c r="BX53" s="26">
        <f>IF($B53='Formulario de Respuestas'!$D52,'Formulario de Respuestas'!$AC52,"ES DIFERENTE")</f>
        <v>0</v>
      </c>
      <c r="BY53" s="1" t="str">
        <f>IFERROR(VLOOKUP(CONCATENATE(BX$1,BX53),'Formulario de Preguntas'!$C$10:$FN$185,3,FALSE),"")</f>
        <v/>
      </c>
      <c r="BZ53" s="1" t="str">
        <f>IFERROR(VLOOKUP(CONCATENATE(BX$1,BX53),'Formulario de Preguntas'!$C$10:$FN$185,4,FALSE),"")</f>
        <v/>
      </c>
      <c r="CA53" s="26">
        <f>IF($B53='Formulario de Respuestas'!$D52,'Formulario de Respuestas'!$AD52,"ES DIFERENTE")</f>
        <v>0</v>
      </c>
      <c r="CB53" s="1" t="str">
        <f>IFERROR(VLOOKUP(CONCATENATE(CA$1,CA53),'Formulario de Preguntas'!$C$10:$FN$185,3,FALSE),"")</f>
        <v/>
      </c>
      <c r="CC53" s="1" t="str">
        <f>IFERROR(VLOOKUP(CONCATENATE(CA$1,CA53),'Formulario de Preguntas'!$C$10:$FN$185,4,FALSE),"")</f>
        <v/>
      </c>
      <c r="CD53" s="26">
        <f>IF($B53='Formulario de Respuestas'!$D52,'Formulario de Respuestas'!$AE52,"ES DIFERENTE")</f>
        <v>0</v>
      </c>
      <c r="CE53" s="1" t="str">
        <f>IFERROR(VLOOKUP(CONCATENATE(CD$1,CD53),'Formulario de Preguntas'!$C$10:$FN$185,3,FALSE),"")</f>
        <v/>
      </c>
      <c r="CF53" s="1" t="str">
        <f>IFERROR(VLOOKUP(CONCATENATE(CD$1,CD53),'Formulario de Preguntas'!$C$10:$FN$185,4,FALSE),"")</f>
        <v/>
      </c>
      <c r="CH53" s="1">
        <f t="shared" si="0"/>
        <v>0</v>
      </c>
      <c r="CI53" s="1">
        <f t="shared" si="1"/>
        <v>0.25</v>
      </c>
      <c r="CJ53" s="1">
        <f t="shared" si="3"/>
        <v>0</v>
      </c>
      <c r="CK53" s="1">
        <f>COUNTIF('Formulario de Respuestas'!$E52:$AE52,"A")</f>
        <v>0</v>
      </c>
      <c r="CL53" s="1">
        <f>COUNTIF('Formulario de Respuestas'!$E52:$AE52,"B")</f>
        <v>0</v>
      </c>
      <c r="CM53" s="1">
        <f>COUNTIF('Formulario de Respuestas'!$E52:$AE52,"C")</f>
        <v>0</v>
      </c>
      <c r="CN53" s="1">
        <f>COUNTIF('Formulario de Respuestas'!$E52:$AE52,"D")</f>
        <v>0</v>
      </c>
      <c r="CO53" s="1">
        <f>COUNTIF('Formulario de Respuestas'!$E52:$AE52,"E (RESPUESTA ANULADA)")</f>
        <v>0</v>
      </c>
    </row>
    <row r="54" spans="1:93" x14ac:dyDescent="0.25">
      <c r="A54" s="1">
        <f>'Formulario de Respuestas'!C53</f>
        <v>0</v>
      </c>
      <c r="B54" s="1">
        <f>'Formulario de Respuestas'!D53</f>
        <v>0</v>
      </c>
      <c r="C54" s="24">
        <f>IF($B54='Formulario de Respuestas'!$D53,'Formulario de Respuestas'!$E53,"ES DIFERENTE")</f>
        <v>0</v>
      </c>
      <c r="D54" s="15" t="str">
        <f>IFERROR(VLOOKUP(CONCATENATE(C$1,C54),'Formulario de Preguntas'!$C$2:$FN$185,3,FALSE),"")</f>
        <v/>
      </c>
      <c r="E54" s="1" t="str">
        <f>IFERROR(VLOOKUP(CONCATENATE(C$1,C54),'Formulario de Preguntas'!$C$2:$FN$185,4,FALSE),"")</f>
        <v/>
      </c>
      <c r="F54" s="24">
        <f>IF($B54='Formulario de Respuestas'!$D53,'Formulario de Respuestas'!$F53,"ES DIFERENTE")</f>
        <v>0</v>
      </c>
      <c r="G54" s="1" t="str">
        <f>IFERROR(VLOOKUP(CONCATENATE(F$1,F54),'Formulario de Preguntas'!$C$2:$FN$185,3,FALSE),"")</f>
        <v/>
      </c>
      <c r="H54" s="1" t="str">
        <f>IFERROR(VLOOKUP(CONCATENATE(F$1,F54),'Formulario de Preguntas'!$C$2:$FN$185,4,FALSE),"")</f>
        <v/>
      </c>
      <c r="I54" s="24">
        <f>IF($B54='Formulario de Respuestas'!$D53,'Formulario de Respuestas'!$G53,"ES DIFERENTE")</f>
        <v>0</v>
      </c>
      <c r="J54" s="1" t="str">
        <f>IFERROR(VLOOKUP(CONCATENATE(I$1,I54),'Formulario de Preguntas'!$C$10:$FN$185,3,FALSE),"")</f>
        <v/>
      </c>
      <c r="K54" s="1" t="str">
        <f>IFERROR(VLOOKUP(CONCATENATE(I$1,I54),'Formulario de Preguntas'!$C$10:$FN$185,4,FALSE),"")</f>
        <v/>
      </c>
      <c r="L54" s="24">
        <f>IF($B54='Formulario de Respuestas'!$D53,'Formulario de Respuestas'!$H53,"ES DIFERENTE")</f>
        <v>0</v>
      </c>
      <c r="M54" s="1" t="str">
        <f>IFERROR(VLOOKUP(CONCATENATE(L$1,L54),'Formulario de Preguntas'!$C$10:$FN$185,3,FALSE),"")</f>
        <v/>
      </c>
      <c r="N54" s="1" t="str">
        <f>IFERROR(VLOOKUP(CONCATENATE(L$1,L54),'Formulario de Preguntas'!$C$10:$FN$185,4,FALSE),"")</f>
        <v/>
      </c>
      <c r="O54" s="24">
        <f>IF($B54='Formulario de Respuestas'!$D53,'Formulario de Respuestas'!$I53,"ES DIFERENTE")</f>
        <v>0</v>
      </c>
      <c r="P54" s="1" t="str">
        <f>IFERROR(VLOOKUP(CONCATENATE(O$1,O54),'Formulario de Preguntas'!$C$10:$FN$185,3,FALSE),"")</f>
        <v/>
      </c>
      <c r="Q54" s="1" t="str">
        <f>IFERROR(VLOOKUP(CONCATENATE(O$1,O54),'Formulario de Preguntas'!$C$10:$FN$185,4,FALSE),"")</f>
        <v/>
      </c>
      <c r="R54" s="24">
        <f>IF($B54='Formulario de Respuestas'!$D53,'Formulario de Respuestas'!$J53,"ES DIFERENTE")</f>
        <v>0</v>
      </c>
      <c r="S54" s="1" t="str">
        <f>IFERROR(VLOOKUP(CONCATENATE(R$1,R54),'Formulario de Preguntas'!$C$10:$FN$185,3,FALSE),"")</f>
        <v/>
      </c>
      <c r="T54" s="1" t="str">
        <f>IFERROR(VLOOKUP(CONCATENATE(R$1,R54),'Formulario de Preguntas'!$C$10:$FN$185,4,FALSE),"")</f>
        <v/>
      </c>
      <c r="U54" s="24">
        <f>IF($B54='Formulario de Respuestas'!$D53,'Formulario de Respuestas'!$K53,"ES DIFERENTE")</f>
        <v>0</v>
      </c>
      <c r="V54" s="1" t="str">
        <f>IFERROR(VLOOKUP(CONCATENATE(U$1,U54),'Formulario de Preguntas'!$C$10:$FN$185,3,FALSE),"")</f>
        <v/>
      </c>
      <c r="W54" s="1" t="str">
        <f>IFERROR(VLOOKUP(CONCATENATE(U$1,U54),'Formulario de Preguntas'!$C$10:$FN$185,4,FALSE),"")</f>
        <v/>
      </c>
      <c r="X54" s="24">
        <f>IF($B54='Formulario de Respuestas'!$D53,'Formulario de Respuestas'!$L53,"ES DIFERENTE")</f>
        <v>0</v>
      </c>
      <c r="Y54" s="1" t="str">
        <f>IFERROR(VLOOKUP(CONCATENATE(X$1,X54),'Formulario de Preguntas'!$C$10:$FN$185,3,FALSE),"")</f>
        <v/>
      </c>
      <c r="Z54" s="1" t="str">
        <f>IFERROR(VLOOKUP(CONCATENATE(X$1,X54),'Formulario de Preguntas'!$C$10:$FN$185,4,FALSE),"")</f>
        <v/>
      </c>
      <c r="AA54" s="24">
        <f>IF($B54='Formulario de Respuestas'!$D53,'Formulario de Respuestas'!$M53,"ES DIFERENTE")</f>
        <v>0</v>
      </c>
      <c r="AB54" s="1" t="str">
        <f>IFERROR(VLOOKUP(CONCATENATE(AA$1,AA54),'Formulario de Preguntas'!$C$10:$FN$185,3,FALSE),"")</f>
        <v/>
      </c>
      <c r="AC54" s="1" t="str">
        <f>IFERROR(VLOOKUP(CONCATENATE(AA$1,AA54),'Formulario de Preguntas'!$C$10:$FN$185,4,FALSE),"")</f>
        <v/>
      </c>
      <c r="AD54" s="24">
        <f>IF($B54='Formulario de Respuestas'!$D53,'Formulario de Respuestas'!$N53,"ES DIFERENTE")</f>
        <v>0</v>
      </c>
      <c r="AE54" s="1" t="str">
        <f>IFERROR(VLOOKUP(CONCATENATE(AD$1,AD54),'Formulario de Preguntas'!$C$10:$FN$185,3,FALSE),"")</f>
        <v/>
      </c>
      <c r="AF54" s="1" t="str">
        <f>IFERROR(VLOOKUP(CONCATENATE(AD$1,AD54),'Formulario de Preguntas'!$C$10:$FN$185,4,FALSE),"")</f>
        <v/>
      </c>
      <c r="AG54" s="24">
        <f>IF($B54='Formulario de Respuestas'!$D53,'Formulario de Respuestas'!$O53,"ES DIFERENTE")</f>
        <v>0</v>
      </c>
      <c r="AH54" s="1" t="str">
        <f>IFERROR(VLOOKUP(CONCATENATE(AG$1,AG54),'Formulario de Preguntas'!$C$10:$FN$185,3,FALSE),"")</f>
        <v/>
      </c>
      <c r="AI54" s="1" t="str">
        <f>IFERROR(VLOOKUP(CONCATENATE(AG$1,AG54),'Formulario de Preguntas'!$C$10:$FN$185,4,FALSE),"")</f>
        <v/>
      </c>
      <c r="AJ54" s="24">
        <f>IF($B54='Formulario de Respuestas'!$D53,'Formulario de Respuestas'!$P53,"ES DIFERENTE")</f>
        <v>0</v>
      </c>
      <c r="AK54" s="1" t="str">
        <f>IFERROR(VLOOKUP(CONCATENATE(AJ$1,AJ54),'Formulario de Preguntas'!$C$10:$FN$185,3,FALSE),"")</f>
        <v/>
      </c>
      <c r="AL54" s="1" t="str">
        <f>IFERROR(VLOOKUP(CONCATENATE(AJ$1,AJ54),'Formulario de Preguntas'!$C$10:$FN$185,4,FALSE),"")</f>
        <v/>
      </c>
      <c r="AM54" s="24">
        <f>IF($B54='Formulario de Respuestas'!$D53,'Formulario de Respuestas'!$Q53,"ES DIFERENTE")</f>
        <v>0</v>
      </c>
      <c r="AN54" s="1" t="str">
        <f>IFERROR(VLOOKUP(CONCATENATE(AM$1,AM54),'Formulario de Preguntas'!$C$10:$FN$185,3,FALSE),"")</f>
        <v/>
      </c>
      <c r="AO54" s="1" t="str">
        <f>IFERROR(VLOOKUP(CONCATENATE(AM$1,AM54),'Formulario de Preguntas'!$C$10:$FN$185,4,FALSE),"")</f>
        <v/>
      </c>
      <c r="AP54" s="24">
        <f>IF($B54='Formulario de Respuestas'!$D53,'Formulario de Respuestas'!$R53,"ES DIFERENTE")</f>
        <v>0</v>
      </c>
      <c r="AQ54" s="1" t="str">
        <f>IFERROR(VLOOKUP(CONCATENATE(AP$1,AP54),'Formulario de Preguntas'!$C$10:$FN$185,3,FALSE),"")</f>
        <v/>
      </c>
      <c r="AR54" s="1" t="str">
        <f>IFERROR(VLOOKUP(CONCATENATE(AP$1,AP54),'Formulario de Preguntas'!$C$10:$FN$185,4,FALSE),"")</f>
        <v/>
      </c>
      <c r="AS54" s="24">
        <f>IF($B54='Formulario de Respuestas'!$D53,'Formulario de Respuestas'!$S53,"ES DIFERENTE")</f>
        <v>0</v>
      </c>
      <c r="AT54" s="1" t="str">
        <f>IFERROR(VLOOKUP(CONCATENATE(AS$1,AS54),'Formulario de Preguntas'!$C$10:$FN$185,3,FALSE),"")</f>
        <v/>
      </c>
      <c r="AU54" s="1" t="str">
        <f>IFERROR(VLOOKUP(CONCATENATE(AS$1,AS54),'Formulario de Preguntas'!$C$10:$FN$185,4,FALSE),"")</f>
        <v/>
      </c>
      <c r="AV54" s="24">
        <f>IF($B54='Formulario de Respuestas'!$D53,'Formulario de Respuestas'!$T53,"ES DIFERENTE")</f>
        <v>0</v>
      </c>
      <c r="AW54" s="1" t="str">
        <f>IFERROR(VLOOKUP(CONCATENATE(AV$1,AV54),'Formulario de Preguntas'!$C$10:$FN$185,3,FALSE),"")</f>
        <v/>
      </c>
      <c r="AX54" s="1" t="str">
        <f>IFERROR(VLOOKUP(CONCATENATE(AV$1,AV54),'Formulario de Preguntas'!$C$10:$FN$185,4,FALSE),"")</f>
        <v/>
      </c>
      <c r="AY54" s="24">
        <f>IF($B54='Formulario de Respuestas'!$D53,'Formulario de Respuestas'!$U53,"ES DIFERENTE")</f>
        <v>0</v>
      </c>
      <c r="AZ54" s="1" t="str">
        <f>IFERROR(VLOOKUP(CONCATENATE(AY$1,AY54),'Formulario de Preguntas'!$C$10:$FN$185,3,FALSE),"")</f>
        <v/>
      </c>
      <c r="BA54" s="1" t="str">
        <f>IFERROR(VLOOKUP(CONCATENATE(AY$1,AY54),'Formulario de Preguntas'!$C$10:$FN$185,4,FALSE),"")</f>
        <v/>
      </c>
      <c r="BB54" s="24">
        <f>IF($B54='Formulario de Respuestas'!$D53,'Formulario de Respuestas'!$V53,"ES DIFERENTE")</f>
        <v>0</v>
      </c>
      <c r="BC54" s="1" t="str">
        <f>IFERROR(VLOOKUP(CONCATENATE(BB$1,BB54),'Formulario de Preguntas'!$C$10:$FN$185,3,FALSE),"")</f>
        <v/>
      </c>
      <c r="BD54" s="1" t="str">
        <f>IFERROR(VLOOKUP(CONCATENATE(BB$1,BB54),'Formulario de Preguntas'!$C$10:$FN$185,4,FALSE),"")</f>
        <v/>
      </c>
      <c r="BE54" s="24">
        <f>IF($B54='Formulario de Respuestas'!$D53,'Formulario de Respuestas'!$W53,"ES DIFERENTE")</f>
        <v>0</v>
      </c>
      <c r="BF54" s="1" t="str">
        <f>IFERROR(VLOOKUP(CONCATENATE(BE$1,BE54),'Formulario de Preguntas'!$C$10:$FN$185,3,FALSE),"")</f>
        <v/>
      </c>
      <c r="BG54" s="1" t="str">
        <f>IFERROR(VLOOKUP(CONCATENATE(BE$1,BE54),'Formulario de Preguntas'!$C$10:$FN$185,4,FALSE),"")</f>
        <v/>
      </c>
      <c r="BH54" s="24">
        <f>IF($B54='Formulario de Respuestas'!$D53,'Formulario de Respuestas'!$X53,"ES DIFERENTE")</f>
        <v>0</v>
      </c>
      <c r="BI54" s="1" t="str">
        <f>IFERROR(VLOOKUP(CONCATENATE(BH$1,BH54),'Formulario de Preguntas'!$C$10:$FN$185,3,FALSE),"")</f>
        <v/>
      </c>
      <c r="BJ54" s="1" t="str">
        <f>IFERROR(VLOOKUP(CONCATENATE(BH$1,BH54),'Formulario de Preguntas'!$C$10:$FN$185,4,FALSE),"")</f>
        <v/>
      </c>
      <c r="BL54" s="26">
        <f>IF($B54='Formulario de Respuestas'!$D53,'Formulario de Respuestas'!$Y53,"ES DIFERENTE")</f>
        <v>0</v>
      </c>
      <c r="BM54" s="1" t="str">
        <f>IFERROR(VLOOKUP(CONCATENATE(BL$1,BL54),'Formulario de Preguntas'!$C$10:$FN$185,3,FALSE),"")</f>
        <v/>
      </c>
      <c r="BN54" s="1" t="str">
        <f>IFERROR(VLOOKUP(CONCATENATE(BL$1,BL54),'Formulario de Preguntas'!$C$10:$FN$185,4,FALSE),"")</f>
        <v/>
      </c>
      <c r="BO54" s="26">
        <f>IF($B54='Formulario de Respuestas'!$D53,'Formulario de Respuestas'!$Z53,"ES DIFERENTE")</f>
        <v>0</v>
      </c>
      <c r="BP54" s="1" t="str">
        <f>IFERROR(VLOOKUP(CONCATENATE(BO$1,BO54),'Formulario de Preguntas'!$C$10:$FN$185,3,FALSE),"")</f>
        <v/>
      </c>
      <c r="BQ54" s="1" t="str">
        <f>IFERROR(VLOOKUP(CONCATENATE(BO$1,BO54),'Formulario de Preguntas'!$C$10:$FN$185,4,FALSE),"")</f>
        <v/>
      </c>
      <c r="BR54" s="26">
        <f>IF($B54='Formulario de Respuestas'!$D53,'Formulario de Respuestas'!$AA53,"ES DIFERENTE")</f>
        <v>0</v>
      </c>
      <c r="BS54" s="1" t="str">
        <f>IFERROR(VLOOKUP(CONCATENATE(BR$1,BR54),'Formulario de Preguntas'!$C$10:$FN$185,3,FALSE),"")</f>
        <v/>
      </c>
      <c r="BT54" s="1" t="str">
        <f>IFERROR(VLOOKUP(CONCATENATE(BR$1,BR54),'Formulario de Preguntas'!$C$10:$FN$185,4,FALSE),"")</f>
        <v/>
      </c>
      <c r="BU54" s="26">
        <f>IF($B54='Formulario de Respuestas'!$D53,'Formulario de Respuestas'!$AB53,"ES DIFERENTE")</f>
        <v>0</v>
      </c>
      <c r="BV54" s="1" t="str">
        <f>IFERROR(VLOOKUP(CONCATENATE(BU$1,BU54),'Formulario de Preguntas'!$C$10:$FN$185,3,FALSE),"")</f>
        <v/>
      </c>
      <c r="BW54" s="1" t="str">
        <f>IFERROR(VLOOKUP(CONCATENATE(BU$1,BU54),'Formulario de Preguntas'!$C$10:$FN$185,4,FALSE),"")</f>
        <v/>
      </c>
      <c r="BX54" s="26">
        <f>IF($B54='Formulario de Respuestas'!$D53,'Formulario de Respuestas'!$AC53,"ES DIFERENTE")</f>
        <v>0</v>
      </c>
      <c r="BY54" s="1" t="str">
        <f>IFERROR(VLOOKUP(CONCATENATE(BX$1,BX54),'Formulario de Preguntas'!$C$10:$FN$185,3,FALSE),"")</f>
        <v/>
      </c>
      <c r="BZ54" s="1" t="str">
        <f>IFERROR(VLOOKUP(CONCATENATE(BX$1,BX54),'Formulario de Preguntas'!$C$10:$FN$185,4,FALSE),"")</f>
        <v/>
      </c>
      <c r="CA54" s="26">
        <f>IF($B54='Formulario de Respuestas'!$D53,'Formulario de Respuestas'!$AD53,"ES DIFERENTE")</f>
        <v>0</v>
      </c>
      <c r="CB54" s="1" t="str">
        <f>IFERROR(VLOOKUP(CONCATENATE(CA$1,CA54),'Formulario de Preguntas'!$C$10:$FN$185,3,FALSE),"")</f>
        <v/>
      </c>
      <c r="CC54" s="1" t="str">
        <f>IFERROR(VLOOKUP(CONCATENATE(CA$1,CA54),'Formulario de Preguntas'!$C$10:$FN$185,4,FALSE),"")</f>
        <v/>
      </c>
      <c r="CD54" s="26">
        <f>IF($B54='Formulario de Respuestas'!$D53,'Formulario de Respuestas'!$AE53,"ES DIFERENTE")</f>
        <v>0</v>
      </c>
      <c r="CE54" s="1" t="str">
        <f>IFERROR(VLOOKUP(CONCATENATE(CD$1,CD54),'Formulario de Preguntas'!$C$10:$FN$185,3,FALSE),"")</f>
        <v/>
      </c>
      <c r="CF54" s="1" t="str">
        <f>IFERROR(VLOOKUP(CONCATENATE(CD$1,CD54),'Formulario de Preguntas'!$C$10:$FN$185,4,FALSE),"")</f>
        <v/>
      </c>
      <c r="CH54" s="1">
        <f t="shared" si="0"/>
        <v>0</v>
      </c>
      <c r="CI54" s="1">
        <f t="shared" si="1"/>
        <v>0.25</v>
      </c>
      <c r="CJ54" s="1">
        <f t="shared" si="3"/>
        <v>0</v>
      </c>
      <c r="CK54" s="1">
        <f>COUNTIF('Formulario de Respuestas'!$E53:$AE53,"A")</f>
        <v>0</v>
      </c>
      <c r="CL54" s="1">
        <f>COUNTIF('Formulario de Respuestas'!$E53:$AE53,"B")</f>
        <v>0</v>
      </c>
      <c r="CM54" s="1">
        <f>COUNTIF('Formulario de Respuestas'!$E53:$AE53,"C")</f>
        <v>0</v>
      </c>
      <c r="CN54" s="1">
        <f>COUNTIF('Formulario de Respuestas'!$E53:$AE53,"D")</f>
        <v>0</v>
      </c>
      <c r="CO54" s="1">
        <f>COUNTIF('Formulario de Respuestas'!$E53:$AE53,"E (RESPUESTA ANULADA)")</f>
        <v>0</v>
      </c>
    </row>
    <row r="55" spans="1:93" x14ac:dyDescent="0.25">
      <c r="A55" s="1">
        <f>'Formulario de Respuestas'!C54</f>
        <v>0</v>
      </c>
      <c r="B55" s="1">
        <f>'Formulario de Respuestas'!D54</f>
        <v>0</v>
      </c>
      <c r="C55" s="24">
        <f>IF($B55='Formulario de Respuestas'!$D54,'Formulario de Respuestas'!$E54,"ES DIFERENTE")</f>
        <v>0</v>
      </c>
      <c r="D55" s="15" t="str">
        <f>IFERROR(VLOOKUP(CONCATENATE(C$1,C55),'Formulario de Preguntas'!$C$2:$FN$185,3,FALSE),"")</f>
        <v/>
      </c>
      <c r="E55" s="1" t="str">
        <f>IFERROR(VLOOKUP(CONCATENATE(C$1,C55),'Formulario de Preguntas'!$C$2:$FN$185,4,FALSE),"")</f>
        <v/>
      </c>
      <c r="F55" s="24">
        <f>IF($B55='Formulario de Respuestas'!$D54,'Formulario de Respuestas'!$F54,"ES DIFERENTE")</f>
        <v>0</v>
      </c>
      <c r="G55" s="1" t="str">
        <f>IFERROR(VLOOKUP(CONCATENATE(F$1,F55),'Formulario de Preguntas'!$C$2:$FN$185,3,FALSE),"")</f>
        <v/>
      </c>
      <c r="H55" s="1" t="str">
        <f>IFERROR(VLOOKUP(CONCATENATE(F$1,F55),'Formulario de Preguntas'!$C$2:$FN$185,4,FALSE),"")</f>
        <v/>
      </c>
      <c r="I55" s="24">
        <f>IF($B55='Formulario de Respuestas'!$D54,'Formulario de Respuestas'!$G54,"ES DIFERENTE")</f>
        <v>0</v>
      </c>
      <c r="J55" s="1" t="str">
        <f>IFERROR(VLOOKUP(CONCATENATE(I$1,I55),'Formulario de Preguntas'!$C$10:$FN$185,3,FALSE),"")</f>
        <v/>
      </c>
      <c r="K55" s="1" t="str">
        <f>IFERROR(VLOOKUP(CONCATENATE(I$1,I55),'Formulario de Preguntas'!$C$10:$FN$185,4,FALSE),"")</f>
        <v/>
      </c>
      <c r="L55" s="24">
        <f>IF($B55='Formulario de Respuestas'!$D54,'Formulario de Respuestas'!$H54,"ES DIFERENTE")</f>
        <v>0</v>
      </c>
      <c r="M55" s="1" t="str">
        <f>IFERROR(VLOOKUP(CONCATENATE(L$1,L55),'Formulario de Preguntas'!$C$10:$FN$185,3,FALSE),"")</f>
        <v/>
      </c>
      <c r="N55" s="1" t="str">
        <f>IFERROR(VLOOKUP(CONCATENATE(L$1,L55),'Formulario de Preguntas'!$C$10:$FN$185,4,FALSE),"")</f>
        <v/>
      </c>
      <c r="O55" s="24">
        <f>IF($B55='Formulario de Respuestas'!$D54,'Formulario de Respuestas'!$I54,"ES DIFERENTE")</f>
        <v>0</v>
      </c>
      <c r="P55" s="1" t="str">
        <f>IFERROR(VLOOKUP(CONCATENATE(O$1,O55),'Formulario de Preguntas'!$C$10:$FN$185,3,FALSE),"")</f>
        <v/>
      </c>
      <c r="Q55" s="1" t="str">
        <f>IFERROR(VLOOKUP(CONCATENATE(O$1,O55),'Formulario de Preguntas'!$C$10:$FN$185,4,FALSE),"")</f>
        <v/>
      </c>
      <c r="R55" s="24">
        <f>IF($B55='Formulario de Respuestas'!$D54,'Formulario de Respuestas'!$J54,"ES DIFERENTE")</f>
        <v>0</v>
      </c>
      <c r="S55" s="1" t="str">
        <f>IFERROR(VLOOKUP(CONCATENATE(R$1,R55),'Formulario de Preguntas'!$C$10:$FN$185,3,FALSE),"")</f>
        <v/>
      </c>
      <c r="T55" s="1" t="str">
        <f>IFERROR(VLOOKUP(CONCATENATE(R$1,R55),'Formulario de Preguntas'!$C$10:$FN$185,4,FALSE),"")</f>
        <v/>
      </c>
      <c r="U55" s="24">
        <f>IF($B55='Formulario de Respuestas'!$D54,'Formulario de Respuestas'!$K54,"ES DIFERENTE")</f>
        <v>0</v>
      </c>
      <c r="V55" s="1" t="str">
        <f>IFERROR(VLOOKUP(CONCATENATE(U$1,U55),'Formulario de Preguntas'!$C$10:$FN$185,3,FALSE),"")</f>
        <v/>
      </c>
      <c r="W55" s="1" t="str">
        <f>IFERROR(VLOOKUP(CONCATENATE(U$1,U55),'Formulario de Preguntas'!$C$10:$FN$185,4,FALSE),"")</f>
        <v/>
      </c>
      <c r="X55" s="24">
        <f>IF($B55='Formulario de Respuestas'!$D54,'Formulario de Respuestas'!$L54,"ES DIFERENTE")</f>
        <v>0</v>
      </c>
      <c r="Y55" s="1" t="str">
        <f>IFERROR(VLOOKUP(CONCATENATE(X$1,X55),'Formulario de Preguntas'!$C$10:$FN$185,3,FALSE),"")</f>
        <v/>
      </c>
      <c r="Z55" s="1" t="str">
        <f>IFERROR(VLOOKUP(CONCATENATE(X$1,X55),'Formulario de Preguntas'!$C$10:$FN$185,4,FALSE),"")</f>
        <v/>
      </c>
      <c r="AA55" s="24">
        <f>IF($B55='Formulario de Respuestas'!$D54,'Formulario de Respuestas'!$M54,"ES DIFERENTE")</f>
        <v>0</v>
      </c>
      <c r="AB55" s="1" t="str">
        <f>IFERROR(VLOOKUP(CONCATENATE(AA$1,AA55),'Formulario de Preguntas'!$C$10:$FN$185,3,FALSE),"")</f>
        <v/>
      </c>
      <c r="AC55" s="1" t="str">
        <f>IFERROR(VLOOKUP(CONCATENATE(AA$1,AA55),'Formulario de Preguntas'!$C$10:$FN$185,4,FALSE),"")</f>
        <v/>
      </c>
      <c r="AD55" s="24">
        <f>IF($B55='Formulario de Respuestas'!$D54,'Formulario de Respuestas'!$N54,"ES DIFERENTE")</f>
        <v>0</v>
      </c>
      <c r="AE55" s="1" t="str">
        <f>IFERROR(VLOOKUP(CONCATENATE(AD$1,AD55),'Formulario de Preguntas'!$C$10:$FN$185,3,FALSE),"")</f>
        <v/>
      </c>
      <c r="AF55" s="1" t="str">
        <f>IFERROR(VLOOKUP(CONCATENATE(AD$1,AD55),'Formulario de Preguntas'!$C$10:$FN$185,4,FALSE),"")</f>
        <v/>
      </c>
      <c r="AG55" s="24">
        <f>IF($B55='Formulario de Respuestas'!$D54,'Formulario de Respuestas'!$O54,"ES DIFERENTE")</f>
        <v>0</v>
      </c>
      <c r="AH55" s="1" t="str">
        <f>IFERROR(VLOOKUP(CONCATENATE(AG$1,AG55),'Formulario de Preguntas'!$C$10:$FN$185,3,FALSE),"")</f>
        <v/>
      </c>
      <c r="AI55" s="1" t="str">
        <f>IFERROR(VLOOKUP(CONCATENATE(AG$1,AG55),'Formulario de Preguntas'!$C$10:$FN$185,4,FALSE),"")</f>
        <v/>
      </c>
      <c r="AJ55" s="24">
        <f>IF($B55='Formulario de Respuestas'!$D54,'Formulario de Respuestas'!$P54,"ES DIFERENTE")</f>
        <v>0</v>
      </c>
      <c r="AK55" s="1" t="str">
        <f>IFERROR(VLOOKUP(CONCATENATE(AJ$1,AJ55),'Formulario de Preguntas'!$C$10:$FN$185,3,FALSE),"")</f>
        <v/>
      </c>
      <c r="AL55" s="1" t="str">
        <f>IFERROR(VLOOKUP(CONCATENATE(AJ$1,AJ55),'Formulario de Preguntas'!$C$10:$FN$185,4,FALSE),"")</f>
        <v/>
      </c>
      <c r="AM55" s="24">
        <f>IF($B55='Formulario de Respuestas'!$D54,'Formulario de Respuestas'!$Q54,"ES DIFERENTE")</f>
        <v>0</v>
      </c>
      <c r="AN55" s="1" t="str">
        <f>IFERROR(VLOOKUP(CONCATENATE(AM$1,AM55),'Formulario de Preguntas'!$C$10:$FN$185,3,FALSE),"")</f>
        <v/>
      </c>
      <c r="AO55" s="1" t="str">
        <f>IFERROR(VLOOKUP(CONCATENATE(AM$1,AM55),'Formulario de Preguntas'!$C$10:$FN$185,4,FALSE),"")</f>
        <v/>
      </c>
      <c r="AP55" s="24">
        <f>IF($B55='Formulario de Respuestas'!$D54,'Formulario de Respuestas'!$R54,"ES DIFERENTE")</f>
        <v>0</v>
      </c>
      <c r="AQ55" s="1" t="str">
        <f>IFERROR(VLOOKUP(CONCATENATE(AP$1,AP55),'Formulario de Preguntas'!$C$10:$FN$185,3,FALSE),"")</f>
        <v/>
      </c>
      <c r="AR55" s="1" t="str">
        <f>IFERROR(VLOOKUP(CONCATENATE(AP$1,AP55),'Formulario de Preguntas'!$C$10:$FN$185,4,FALSE),"")</f>
        <v/>
      </c>
      <c r="AS55" s="24">
        <f>IF($B55='Formulario de Respuestas'!$D54,'Formulario de Respuestas'!$S54,"ES DIFERENTE")</f>
        <v>0</v>
      </c>
      <c r="AT55" s="1" t="str">
        <f>IFERROR(VLOOKUP(CONCATENATE(AS$1,AS55),'Formulario de Preguntas'!$C$10:$FN$185,3,FALSE),"")</f>
        <v/>
      </c>
      <c r="AU55" s="1" t="str">
        <f>IFERROR(VLOOKUP(CONCATENATE(AS$1,AS55),'Formulario de Preguntas'!$C$10:$FN$185,4,FALSE),"")</f>
        <v/>
      </c>
      <c r="AV55" s="24">
        <f>IF($B55='Formulario de Respuestas'!$D54,'Formulario de Respuestas'!$T54,"ES DIFERENTE")</f>
        <v>0</v>
      </c>
      <c r="AW55" s="1" t="str">
        <f>IFERROR(VLOOKUP(CONCATENATE(AV$1,AV55),'Formulario de Preguntas'!$C$10:$FN$185,3,FALSE),"")</f>
        <v/>
      </c>
      <c r="AX55" s="1" t="str">
        <f>IFERROR(VLOOKUP(CONCATENATE(AV$1,AV55),'Formulario de Preguntas'!$C$10:$FN$185,4,FALSE),"")</f>
        <v/>
      </c>
      <c r="AY55" s="24">
        <f>IF($B55='Formulario de Respuestas'!$D54,'Formulario de Respuestas'!$U54,"ES DIFERENTE")</f>
        <v>0</v>
      </c>
      <c r="AZ55" s="1" t="str">
        <f>IFERROR(VLOOKUP(CONCATENATE(AY$1,AY55),'Formulario de Preguntas'!$C$10:$FN$185,3,FALSE),"")</f>
        <v/>
      </c>
      <c r="BA55" s="1" t="str">
        <f>IFERROR(VLOOKUP(CONCATENATE(AY$1,AY55),'Formulario de Preguntas'!$C$10:$FN$185,4,FALSE),"")</f>
        <v/>
      </c>
      <c r="BB55" s="24">
        <f>IF($B55='Formulario de Respuestas'!$D54,'Formulario de Respuestas'!$V54,"ES DIFERENTE")</f>
        <v>0</v>
      </c>
      <c r="BC55" s="1" t="str">
        <f>IFERROR(VLOOKUP(CONCATENATE(BB$1,BB55),'Formulario de Preguntas'!$C$10:$FN$185,3,FALSE),"")</f>
        <v/>
      </c>
      <c r="BD55" s="1" t="str">
        <f>IFERROR(VLOOKUP(CONCATENATE(BB$1,BB55),'Formulario de Preguntas'!$C$10:$FN$185,4,FALSE),"")</f>
        <v/>
      </c>
      <c r="BE55" s="24">
        <f>IF($B55='Formulario de Respuestas'!$D54,'Formulario de Respuestas'!$W54,"ES DIFERENTE")</f>
        <v>0</v>
      </c>
      <c r="BF55" s="1" t="str">
        <f>IFERROR(VLOOKUP(CONCATENATE(BE$1,BE55),'Formulario de Preguntas'!$C$10:$FN$185,3,FALSE),"")</f>
        <v/>
      </c>
      <c r="BG55" s="1" t="str">
        <f>IFERROR(VLOOKUP(CONCATENATE(BE$1,BE55),'Formulario de Preguntas'!$C$10:$FN$185,4,FALSE),"")</f>
        <v/>
      </c>
      <c r="BH55" s="24">
        <f>IF($B55='Formulario de Respuestas'!$D54,'Formulario de Respuestas'!$X54,"ES DIFERENTE")</f>
        <v>0</v>
      </c>
      <c r="BI55" s="1" t="str">
        <f>IFERROR(VLOOKUP(CONCATENATE(BH$1,BH55),'Formulario de Preguntas'!$C$10:$FN$185,3,FALSE),"")</f>
        <v/>
      </c>
      <c r="BJ55" s="1" t="str">
        <f>IFERROR(VLOOKUP(CONCATENATE(BH$1,BH55),'Formulario de Preguntas'!$C$10:$FN$185,4,FALSE),"")</f>
        <v/>
      </c>
      <c r="BL55" s="26">
        <f>IF($B55='Formulario de Respuestas'!$D54,'Formulario de Respuestas'!$Y54,"ES DIFERENTE")</f>
        <v>0</v>
      </c>
      <c r="BM55" s="1" t="str">
        <f>IFERROR(VLOOKUP(CONCATENATE(BL$1,BL55),'Formulario de Preguntas'!$C$10:$FN$185,3,FALSE),"")</f>
        <v/>
      </c>
      <c r="BN55" s="1" t="str">
        <f>IFERROR(VLOOKUP(CONCATENATE(BL$1,BL55),'Formulario de Preguntas'!$C$10:$FN$185,4,FALSE),"")</f>
        <v/>
      </c>
      <c r="BO55" s="26">
        <f>IF($B55='Formulario de Respuestas'!$D54,'Formulario de Respuestas'!$Z54,"ES DIFERENTE")</f>
        <v>0</v>
      </c>
      <c r="BP55" s="1" t="str">
        <f>IFERROR(VLOOKUP(CONCATENATE(BO$1,BO55),'Formulario de Preguntas'!$C$10:$FN$185,3,FALSE),"")</f>
        <v/>
      </c>
      <c r="BQ55" s="1" t="str">
        <f>IFERROR(VLOOKUP(CONCATENATE(BO$1,BO55),'Formulario de Preguntas'!$C$10:$FN$185,4,FALSE),"")</f>
        <v/>
      </c>
      <c r="BR55" s="26">
        <f>IF($B55='Formulario de Respuestas'!$D54,'Formulario de Respuestas'!$AA54,"ES DIFERENTE")</f>
        <v>0</v>
      </c>
      <c r="BS55" s="1" t="str">
        <f>IFERROR(VLOOKUP(CONCATENATE(BR$1,BR55),'Formulario de Preguntas'!$C$10:$FN$185,3,FALSE),"")</f>
        <v/>
      </c>
      <c r="BT55" s="1" t="str">
        <f>IFERROR(VLOOKUP(CONCATENATE(BR$1,BR55),'Formulario de Preguntas'!$C$10:$FN$185,4,FALSE),"")</f>
        <v/>
      </c>
      <c r="BU55" s="26">
        <f>IF($B55='Formulario de Respuestas'!$D54,'Formulario de Respuestas'!$AB54,"ES DIFERENTE")</f>
        <v>0</v>
      </c>
      <c r="BV55" s="1" t="str">
        <f>IFERROR(VLOOKUP(CONCATENATE(BU$1,BU55),'Formulario de Preguntas'!$C$10:$FN$185,3,FALSE),"")</f>
        <v/>
      </c>
      <c r="BW55" s="1" t="str">
        <f>IFERROR(VLOOKUP(CONCATENATE(BU$1,BU55),'Formulario de Preguntas'!$C$10:$FN$185,4,FALSE),"")</f>
        <v/>
      </c>
      <c r="BX55" s="26">
        <f>IF($B55='Formulario de Respuestas'!$D54,'Formulario de Respuestas'!$AC54,"ES DIFERENTE")</f>
        <v>0</v>
      </c>
      <c r="BY55" s="1" t="str">
        <f>IFERROR(VLOOKUP(CONCATENATE(BX$1,BX55),'Formulario de Preguntas'!$C$10:$FN$185,3,FALSE),"")</f>
        <v/>
      </c>
      <c r="BZ55" s="1" t="str">
        <f>IFERROR(VLOOKUP(CONCATENATE(BX$1,BX55),'Formulario de Preguntas'!$C$10:$FN$185,4,FALSE),"")</f>
        <v/>
      </c>
      <c r="CA55" s="26">
        <f>IF($B55='Formulario de Respuestas'!$D54,'Formulario de Respuestas'!$AD54,"ES DIFERENTE")</f>
        <v>0</v>
      </c>
      <c r="CB55" s="1" t="str">
        <f>IFERROR(VLOOKUP(CONCATENATE(CA$1,CA55),'Formulario de Preguntas'!$C$10:$FN$185,3,FALSE),"")</f>
        <v/>
      </c>
      <c r="CC55" s="1" t="str">
        <f>IFERROR(VLOOKUP(CONCATENATE(CA$1,CA55),'Formulario de Preguntas'!$C$10:$FN$185,4,FALSE),"")</f>
        <v/>
      </c>
      <c r="CD55" s="26">
        <f>IF($B55='Formulario de Respuestas'!$D54,'Formulario de Respuestas'!$AE54,"ES DIFERENTE")</f>
        <v>0</v>
      </c>
      <c r="CE55" s="1" t="str">
        <f>IFERROR(VLOOKUP(CONCATENATE(CD$1,CD55),'Formulario de Preguntas'!$C$10:$FN$185,3,FALSE),"")</f>
        <v/>
      </c>
      <c r="CF55" s="1" t="str">
        <f>IFERROR(VLOOKUP(CONCATENATE(CD$1,CD55),'Formulario de Preguntas'!$C$10:$FN$185,4,FALSE),"")</f>
        <v/>
      </c>
      <c r="CH55" s="1">
        <f t="shared" si="0"/>
        <v>0</v>
      </c>
      <c r="CI55" s="1">
        <f t="shared" si="1"/>
        <v>0.25</v>
      </c>
      <c r="CJ55" s="1">
        <f t="shared" si="3"/>
        <v>0</v>
      </c>
      <c r="CK55" s="1">
        <f>COUNTIF('Formulario de Respuestas'!$E54:$AE54,"A")</f>
        <v>0</v>
      </c>
      <c r="CL55" s="1">
        <f>COUNTIF('Formulario de Respuestas'!$E54:$AE54,"B")</f>
        <v>0</v>
      </c>
      <c r="CM55" s="1">
        <f>COUNTIF('Formulario de Respuestas'!$E54:$AE54,"C")</f>
        <v>0</v>
      </c>
      <c r="CN55" s="1">
        <f>COUNTIF('Formulario de Respuestas'!$E54:$AE54,"D")</f>
        <v>0</v>
      </c>
      <c r="CO55" s="1">
        <f>COUNTIF('Formulario de Respuestas'!$E54:$AE54,"E (RESPUESTA ANULADA)")</f>
        <v>0</v>
      </c>
    </row>
    <row r="56" spans="1:93" x14ac:dyDescent="0.25">
      <c r="A56" s="1">
        <f>'Formulario de Respuestas'!C55</f>
        <v>0</v>
      </c>
      <c r="B56" s="1">
        <f>'Formulario de Respuestas'!D55</f>
        <v>0</v>
      </c>
      <c r="C56" s="24">
        <f>IF($B56='Formulario de Respuestas'!$D55,'Formulario de Respuestas'!$E55,"ES DIFERENTE")</f>
        <v>0</v>
      </c>
      <c r="D56" s="15" t="str">
        <f>IFERROR(VLOOKUP(CONCATENATE(C$1,C56),'Formulario de Preguntas'!$C$2:$FN$185,3,FALSE),"")</f>
        <v/>
      </c>
      <c r="E56" s="1" t="str">
        <f>IFERROR(VLOOKUP(CONCATENATE(C$1,C56),'Formulario de Preguntas'!$C$2:$FN$185,4,FALSE),"")</f>
        <v/>
      </c>
      <c r="F56" s="24">
        <f>IF($B56='Formulario de Respuestas'!$D55,'Formulario de Respuestas'!$F55,"ES DIFERENTE")</f>
        <v>0</v>
      </c>
      <c r="G56" s="1" t="str">
        <f>IFERROR(VLOOKUP(CONCATENATE(F$1,F56),'Formulario de Preguntas'!$C$2:$FN$185,3,FALSE),"")</f>
        <v/>
      </c>
      <c r="H56" s="1" t="str">
        <f>IFERROR(VLOOKUP(CONCATENATE(F$1,F56),'Formulario de Preguntas'!$C$2:$FN$185,4,FALSE),"")</f>
        <v/>
      </c>
      <c r="I56" s="24">
        <f>IF($B56='Formulario de Respuestas'!$D55,'Formulario de Respuestas'!$G55,"ES DIFERENTE")</f>
        <v>0</v>
      </c>
      <c r="J56" s="1" t="str">
        <f>IFERROR(VLOOKUP(CONCATENATE(I$1,I56),'Formulario de Preguntas'!$C$10:$FN$185,3,FALSE),"")</f>
        <v/>
      </c>
      <c r="K56" s="1" t="str">
        <f>IFERROR(VLOOKUP(CONCATENATE(I$1,I56),'Formulario de Preguntas'!$C$10:$FN$185,4,FALSE),"")</f>
        <v/>
      </c>
      <c r="L56" s="24">
        <f>IF($B56='Formulario de Respuestas'!$D55,'Formulario de Respuestas'!$H55,"ES DIFERENTE")</f>
        <v>0</v>
      </c>
      <c r="M56" s="1" t="str">
        <f>IFERROR(VLOOKUP(CONCATENATE(L$1,L56),'Formulario de Preguntas'!$C$10:$FN$185,3,FALSE),"")</f>
        <v/>
      </c>
      <c r="N56" s="1" t="str">
        <f>IFERROR(VLOOKUP(CONCATENATE(L$1,L56),'Formulario de Preguntas'!$C$10:$FN$185,4,FALSE),"")</f>
        <v/>
      </c>
      <c r="O56" s="24">
        <f>IF($B56='Formulario de Respuestas'!$D55,'Formulario de Respuestas'!$I55,"ES DIFERENTE")</f>
        <v>0</v>
      </c>
      <c r="P56" s="1" t="str">
        <f>IFERROR(VLOOKUP(CONCATENATE(O$1,O56),'Formulario de Preguntas'!$C$10:$FN$185,3,FALSE),"")</f>
        <v/>
      </c>
      <c r="Q56" s="1" t="str">
        <f>IFERROR(VLOOKUP(CONCATENATE(O$1,O56),'Formulario de Preguntas'!$C$10:$FN$185,4,FALSE),"")</f>
        <v/>
      </c>
      <c r="R56" s="24">
        <f>IF($B56='Formulario de Respuestas'!$D55,'Formulario de Respuestas'!$J55,"ES DIFERENTE")</f>
        <v>0</v>
      </c>
      <c r="S56" s="1" t="str">
        <f>IFERROR(VLOOKUP(CONCATENATE(R$1,R56),'Formulario de Preguntas'!$C$10:$FN$185,3,FALSE),"")</f>
        <v/>
      </c>
      <c r="T56" s="1" t="str">
        <f>IFERROR(VLOOKUP(CONCATENATE(R$1,R56),'Formulario de Preguntas'!$C$10:$FN$185,4,FALSE),"")</f>
        <v/>
      </c>
      <c r="U56" s="24">
        <f>IF($B56='Formulario de Respuestas'!$D55,'Formulario de Respuestas'!$K55,"ES DIFERENTE")</f>
        <v>0</v>
      </c>
      <c r="V56" s="1" t="str">
        <f>IFERROR(VLOOKUP(CONCATENATE(U$1,U56),'Formulario de Preguntas'!$C$10:$FN$185,3,FALSE),"")</f>
        <v/>
      </c>
      <c r="W56" s="1" t="str">
        <f>IFERROR(VLOOKUP(CONCATENATE(U$1,U56),'Formulario de Preguntas'!$C$10:$FN$185,4,FALSE),"")</f>
        <v/>
      </c>
      <c r="X56" s="24">
        <f>IF($B56='Formulario de Respuestas'!$D55,'Formulario de Respuestas'!$L55,"ES DIFERENTE")</f>
        <v>0</v>
      </c>
      <c r="Y56" s="1" t="str">
        <f>IFERROR(VLOOKUP(CONCATENATE(X$1,X56),'Formulario de Preguntas'!$C$10:$FN$185,3,FALSE),"")</f>
        <v/>
      </c>
      <c r="Z56" s="1" t="str">
        <f>IFERROR(VLOOKUP(CONCATENATE(X$1,X56),'Formulario de Preguntas'!$C$10:$FN$185,4,FALSE),"")</f>
        <v/>
      </c>
      <c r="AA56" s="24">
        <f>IF($B56='Formulario de Respuestas'!$D55,'Formulario de Respuestas'!$M55,"ES DIFERENTE")</f>
        <v>0</v>
      </c>
      <c r="AB56" s="1" t="str">
        <f>IFERROR(VLOOKUP(CONCATENATE(AA$1,AA56),'Formulario de Preguntas'!$C$10:$FN$185,3,FALSE),"")</f>
        <v/>
      </c>
      <c r="AC56" s="1" t="str">
        <f>IFERROR(VLOOKUP(CONCATENATE(AA$1,AA56),'Formulario de Preguntas'!$C$10:$FN$185,4,FALSE),"")</f>
        <v/>
      </c>
      <c r="AD56" s="24">
        <f>IF($B56='Formulario de Respuestas'!$D55,'Formulario de Respuestas'!$N55,"ES DIFERENTE")</f>
        <v>0</v>
      </c>
      <c r="AE56" s="1" t="str">
        <f>IFERROR(VLOOKUP(CONCATENATE(AD$1,AD56),'Formulario de Preguntas'!$C$10:$FN$185,3,FALSE),"")</f>
        <v/>
      </c>
      <c r="AF56" s="1" t="str">
        <f>IFERROR(VLOOKUP(CONCATENATE(AD$1,AD56),'Formulario de Preguntas'!$C$10:$FN$185,4,FALSE),"")</f>
        <v/>
      </c>
      <c r="AG56" s="24">
        <f>IF($B56='Formulario de Respuestas'!$D55,'Formulario de Respuestas'!$O55,"ES DIFERENTE")</f>
        <v>0</v>
      </c>
      <c r="AH56" s="1" t="str">
        <f>IFERROR(VLOOKUP(CONCATENATE(AG$1,AG56),'Formulario de Preguntas'!$C$10:$FN$185,3,FALSE),"")</f>
        <v/>
      </c>
      <c r="AI56" s="1" t="str">
        <f>IFERROR(VLOOKUP(CONCATENATE(AG$1,AG56),'Formulario de Preguntas'!$C$10:$FN$185,4,FALSE),"")</f>
        <v/>
      </c>
      <c r="AJ56" s="24">
        <f>IF($B56='Formulario de Respuestas'!$D55,'Formulario de Respuestas'!$P55,"ES DIFERENTE")</f>
        <v>0</v>
      </c>
      <c r="AK56" s="1" t="str">
        <f>IFERROR(VLOOKUP(CONCATENATE(AJ$1,AJ56),'Formulario de Preguntas'!$C$10:$FN$185,3,FALSE),"")</f>
        <v/>
      </c>
      <c r="AL56" s="1" t="str">
        <f>IFERROR(VLOOKUP(CONCATENATE(AJ$1,AJ56),'Formulario de Preguntas'!$C$10:$FN$185,4,FALSE),"")</f>
        <v/>
      </c>
      <c r="AM56" s="24">
        <f>IF($B56='Formulario de Respuestas'!$D55,'Formulario de Respuestas'!$Q55,"ES DIFERENTE")</f>
        <v>0</v>
      </c>
      <c r="AN56" s="1" t="str">
        <f>IFERROR(VLOOKUP(CONCATENATE(AM$1,AM56),'Formulario de Preguntas'!$C$10:$FN$185,3,FALSE),"")</f>
        <v/>
      </c>
      <c r="AO56" s="1" t="str">
        <f>IFERROR(VLOOKUP(CONCATENATE(AM$1,AM56),'Formulario de Preguntas'!$C$10:$FN$185,4,FALSE),"")</f>
        <v/>
      </c>
      <c r="AP56" s="24">
        <f>IF($B56='Formulario de Respuestas'!$D55,'Formulario de Respuestas'!$R55,"ES DIFERENTE")</f>
        <v>0</v>
      </c>
      <c r="AQ56" s="1" t="str">
        <f>IFERROR(VLOOKUP(CONCATENATE(AP$1,AP56),'Formulario de Preguntas'!$C$10:$FN$185,3,FALSE),"")</f>
        <v/>
      </c>
      <c r="AR56" s="1" t="str">
        <f>IFERROR(VLOOKUP(CONCATENATE(AP$1,AP56),'Formulario de Preguntas'!$C$10:$FN$185,4,FALSE),"")</f>
        <v/>
      </c>
      <c r="AS56" s="24">
        <f>IF($B56='Formulario de Respuestas'!$D55,'Formulario de Respuestas'!$S55,"ES DIFERENTE")</f>
        <v>0</v>
      </c>
      <c r="AT56" s="1" t="str">
        <f>IFERROR(VLOOKUP(CONCATENATE(AS$1,AS56),'Formulario de Preguntas'!$C$10:$FN$185,3,FALSE),"")</f>
        <v/>
      </c>
      <c r="AU56" s="1" t="str">
        <f>IFERROR(VLOOKUP(CONCATENATE(AS$1,AS56),'Formulario de Preguntas'!$C$10:$FN$185,4,FALSE),"")</f>
        <v/>
      </c>
      <c r="AV56" s="24">
        <f>IF($B56='Formulario de Respuestas'!$D55,'Formulario de Respuestas'!$T55,"ES DIFERENTE")</f>
        <v>0</v>
      </c>
      <c r="AW56" s="1" t="str">
        <f>IFERROR(VLOOKUP(CONCATENATE(AV$1,AV56),'Formulario de Preguntas'!$C$10:$FN$185,3,FALSE),"")</f>
        <v/>
      </c>
      <c r="AX56" s="1" t="str">
        <f>IFERROR(VLOOKUP(CONCATENATE(AV$1,AV56),'Formulario de Preguntas'!$C$10:$FN$185,4,FALSE),"")</f>
        <v/>
      </c>
      <c r="AY56" s="24">
        <f>IF($B56='Formulario de Respuestas'!$D55,'Formulario de Respuestas'!$U55,"ES DIFERENTE")</f>
        <v>0</v>
      </c>
      <c r="AZ56" s="1" t="str">
        <f>IFERROR(VLOOKUP(CONCATENATE(AY$1,AY56),'Formulario de Preguntas'!$C$10:$FN$185,3,FALSE),"")</f>
        <v/>
      </c>
      <c r="BA56" s="1" t="str">
        <f>IFERROR(VLOOKUP(CONCATENATE(AY$1,AY56),'Formulario de Preguntas'!$C$10:$FN$185,4,FALSE),"")</f>
        <v/>
      </c>
      <c r="BB56" s="24">
        <f>IF($B56='Formulario de Respuestas'!$D55,'Formulario de Respuestas'!$V55,"ES DIFERENTE")</f>
        <v>0</v>
      </c>
      <c r="BC56" s="1" t="str">
        <f>IFERROR(VLOOKUP(CONCATENATE(BB$1,BB56),'Formulario de Preguntas'!$C$10:$FN$185,3,FALSE),"")</f>
        <v/>
      </c>
      <c r="BD56" s="1" t="str">
        <f>IFERROR(VLOOKUP(CONCATENATE(BB$1,BB56),'Formulario de Preguntas'!$C$10:$FN$185,4,FALSE),"")</f>
        <v/>
      </c>
      <c r="BE56" s="24">
        <f>IF($B56='Formulario de Respuestas'!$D55,'Formulario de Respuestas'!$W55,"ES DIFERENTE")</f>
        <v>0</v>
      </c>
      <c r="BF56" s="1" t="str">
        <f>IFERROR(VLOOKUP(CONCATENATE(BE$1,BE56),'Formulario de Preguntas'!$C$10:$FN$185,3,FALSE),"")</f>
        <v/>
      </c>
      <c r="BG56" s="1" t="str">
        <f>IFERROR(VLOOKUP(CONCATENATE(BE$1,BE56),'Formulario de Preguntas'!$C$10:$FN$185,4,FALSE),"")</f>
        <v/>
      </c>
      <c r="BH56" s="24">
        <f>IF($B56='Formulario de Respuestas'!$D55,'Formulario de Respuestas'!$X55,"ES DIFERENTE")</f>
        <v>0</v>
      </c>
      <c r="BI56" s="1" t="str">
        <f>IFERROR(VLOOKUP(CONCATENATE(BH$1,BH56),'Formulario de Preguntas'!$C$10:$FN$185,3,FALSE),"")</f>
        <v/>
      </c>
      <c r="BJ56" s="1" t="str">
        <f>IFERROR(VLOOKUP(CONCATENATE(BH$1,BH56),'Formulario de Preguntas'!$C$10:$FN$185,4,FALSE),"")</f>
        <v/>
      </c>
      <c r="BL56" s="26">
        <f>IF($B56='Formulario de Respuestas'!$D55,'Formulario de Respuestas'!$Y55,"ES DIFERENTE")</f>
        <v>0</v>
      </c>
      <c r="BM56" s="1" t="str">
        <f>IFERROR(VLOOKUP(CONCATENATE(BL$1,BL56),'Formulario de Preguntas'!$C$10:$FN$185,3,FALSE),"")</f>
        <v/>
      </c>
      <c r="BN56" s="1" t="str">
        <f>IFERROR(VLOOKUP(CONCATENATE(BL$1,BL56),'Formulario de Preguntas'!$C$10:$FN$185,4,FALSE),"")</f>
        <v/>
      </c>
      <c r="BO56" s="26">
        <f>IF($B56='Formulario de Respuestas'!$D55,'Formulario de Respuestas'!$Z55,"ES DIFERENTE")</f>
        <v>0</v>
      </c>
      <c r="BP56" s="1" t="str">
        <f>IFERROR(VLOOKUP(CONCATENATE(BO$1,BO56),'Formulario de Preguntas'!$C$10:$FN$185,3,FALSE),"")</f>
        <v/>
      </c>
      <c r="BQ56" s="1" t="str">
        <f>IFERROR(VLOOKUP(CONCATENATE(BO$1,BO56),'Formulario de Preguntas'!$C$10:$FN$185,4,FALSE),"")</f>
        <v/>
      </c>
      <c r="BR56" s="26">
        <f>IF($B56='Formulario de Respuestas'!$D55,'Formulario de Respuestas'!$AA55,"ES DIFERENTE")</f>
        <v>0</v>
      </c>
      <c r="BS56" s="1" t="str">
        <f>IFERROR(VLOOKUP(CONCATENATE(BR$1,BR56),'Formulario de Preguntas'!$C$10:$FN$185,3,FALSE),"")</f>
        <v/>
      </c>
      <c r="BT56" s="1" t="str">
        <f>IFERROR(VLOOKUP(CONCATENATE(BR$1,BR56),'Formulario de Preguntas'!$C$10:$FN$185,4,FALSE),"")</f>
        <v/>
      </c>
      <c r="BU56" s="26">
        <f>IF($B56='Formulario de Respuestas'!$D55,'Formulario de Respuestas'!$AB55,"ES DIFERENTE")</f>
        <v>0</v>
      </c>
      <c r="BV56" s="1" t="str">
        <f>IFERROR(VLOOKUP(CONCATENATE(BU$1,BU56),'Formulario de Preguntas'!$C$10:$FN$185,3,FALSE),"")</f>
        <v/>
      </c>
      <c r="BW56" s="1" t="str">
        <f>IFERROR(VLOOKUP(CONCATENATE(BU$1,BU56),'Formulario de Preguntas'!$C$10:$FN$185,4,FALSE),"")</f>
        <v/>
      </c>
      <c r="BX56" s="26">
        <f>IF($B56='Formulario de Respuestas'!$D55,'Formulario de Respuestas'!$AC55,"ES DIFERENTE")</f>
        <v>0</v>
      </c>
      <c r="BY56" s="1" t="str">
        <f>IFERROR(VLOOKUP(CONCATENATE(BX$1,BX56),'Formulario de Preguntas'!$C$10:$FN$185,3,FALSE),"")</f>
        <v/>
      </c>
      <c r="BZ56" s="1" t="str">
        <f>IFERROR(VLOOKUP(CONCATENATE(BX$1,BX56),'Formulario de Preguntas'!$C$10:$FN$185,4,FALSE),"")</f>
        <v/>
      </c>
      <c r="CA56" s="26">
        <f>IF($B56='Formulario de Respuestas'!$D55,'Formulario de Respuestas'!$AD55,"ES DIFERENTE")</f>
        <v>0</v>
      </c>
      <c r="CB56" s="1" t="str">
        <f>IFERROR(VLOOKUP(CONCATENATE(CA$1,CA56),'Formulario de Preguntas'!$C$10:$FN$185,3,FALSE),"")</f>
        <v/>
      </c>
      <c r="CC56" s="1" t="str">
        <f>IFERROR(VLOOKUP(CONCATENATE(CA$1,CA56),'Formulario de Preguntas'!$C$10:$FN$185,4,FALSE),"")</f>
        <v/>
      </c>
      <c r="CD56" s="26">
        <f>IF($B56='Formulario de Respuestas'!$D55,'Formulario de Respuestas'!$AE55,"ES DIFERENTE")</f>
        <v>0</v>
      </c>
      <c r="CE56" s="1" t="str">
        <f>IFERROR(VLOOKUP(CONCATENATE(CD$1,CD56),'Formulario de Preguntas'!$C$10:$FN$185,3,FALSE),"")</f>
        <v/>
      </c>
      <c r="CF56" s="1" t="str">
        <f>IFERROR(VLOOKUP(CONCATENATE(CD$1,CD56),'Formulario de Preguntas'!$C$10:$FN$185,4,FALSE),"")</f>
        <v/>
      </c>
      <c r="CH56" s="1">
        <f t="shared" si="0"/>
        <v>0</v>
      </c>
      <c r="CI56" s="1">
        <f t="shared" si="1"/>
        <v>0.25</v>
      </c>
      <c r="CJ56" s="1">
        <f t="shared" si="3"/>
        <v>0</v>
      </c>
      <c r="CK56" s="1">
        <f>COUNTIF('Formulario de Respuestas'!$E55:$AE55,"A")</f>
        <v>0</v>
      </c>
      <c r="CL56" s="1">
        <f>COUNTIF('Formulario de Respuestas'!$E55:$AE55,"B")</f>
        <v>0</v>
      </c>
      <c r="CM56" s="1">
        <f>COUNTIF('Formulario de Respuestas'!$E55:$AE55,"C")</f>
        <v>0</v>
      </c>
      <c r="CN56" s="1">
        <f>COUNTIF('Formulario de Respuestas'!$E55:$AE55,"D")</f>
        <v>0</v>
      </c>
      <c r="CO56" s="1">
        <f>COUNTIF('Formulario de Respuestas'!$E55:$AE55,"E (RESPUESTA ANULADA)")</f>
        <v>0</v>
      </c>
    </row>
    <row r="57" spans="1:93" x14ac:dyDescent="0.25">
      <c r="A57" s="1">
        <f>'Formulario de Respuestas'!C56</f>
        <v>0</v>
      </c>
      <c r="B57" s="1">
        <f>'Formulario de Respuestas'!D56</f>
        <v>0</v>
      </c>
      <c r="C57" s="24">
        <f>IF($B57='Formulario de Respuestas'!$D56,'Formulario de Respuestas'!$E56,"ES DIFERENTE")</f>
        <v>0</v>
      </c>
      <c r="D57" s="15" t="str">
        <f>IFERROR(VLOOKUP(CONCATENATE(C$1,C57),'Formulario de Preguntas'!$C$2:$FN$185,3,FALSE),"")</f>
        <v/>
      </c>
      <c r="E57" s="1" t="str">
        <f>IFERROR(VLOOKUP(CONCATENATE(C$1,C57),'Formulario de Preguntas'!$C$2:$FN$185,4,FALSE),"")</f>
        <v/>
      </c>
      <c r="F57" s="24">
        <f>IF($B57='Formulario de Respuestas'!$D56,'Formulario de Respuestas'!$F56,"ES DIFERENTE")</f>
        <v>0</v>
      </c>
      <c r="G57" s="1" t="str">
        <f>IFERROR(VLOOKUP(CONCATENATE(F$1,F57),'Formulario de Preguntas'!$C$2:$FN$185,3,FALSE),"")</f>
        <v/>
      </c>
      <c r="H57" s="1" t="str">
        <f>IFERROR(VLOOKUP(CONCATENATE(F$1,F57),'Formulario de Preguntas'!$C$2:$FN$185,4,FALSE),"")</f>
        <v/>
      </c>
      <c r="I57" s="24">
        <f>IF($B57='Formulario de Respuestas'!$D56,'Formulario de Respuestas'!$G56,"ES DIFERENTE")</f>
        <v>0</v>
      </c>
      <c r="J57" s="1" t="str">
        <f>IFERROR(VLOOKUP(CONCATENATE(I$1,I57),'Formulario de Preguntas'!$C$10:$FN$185,3,FALSE),"")</f>
        <v/>
      </c>
      <c r="K57" s="1" t="str">
        <f>IFERROR(VLOOKUP(CONCATENATE(I$1,I57),'Formulario de Preguntas'!$C$10:$FN$185,4,FALSE),"")</f>
        <v/>
      </c>
      <c r="L57" s="24">
        <f>IF($B57='Formulario de Respuestas'!$D56,'Formulario de Respuestas'!$H56,"ES DIFERENTE")</f>
        <v>0</v>
      </c>
      <c r="M57" s="1" t="str">
        <f>IFERROR(VLOOKUP(CONCATENATE(L$1,L57),'Formulario de Preguntas'!$C$10:$FN$185,3,FALSE),"")</f>
        <v/>
      </c>
      <c r="N57" s="1" t="str">
        <f>IFERROR(VLOOKUP(CONCATENATE(L$1,L57),'Formulario de Preguntas'!$C$10:$FN$185,4,FALSE),"")</f>
        <v/>
      </c>
      <c r="O57" s="24">
        <f>IF($B57='Formulario de Respuestas'!$D56,'Formulario de Respuestas'!$I56,"ES DIFERENTE")</f>
        <v>0</v>
      </c>
      <c r="P57" s="1" t="str">
        <f>IFERROR(VLOOKUP(CONCATENATE(O$1,O57),'Formulario de Preguntas'!$C$10:$FN$185,3,FALSE),"")</f>
        <v/>
      </c>
      <c r="Q57" s="1" t="str">
        <f>IFERROR(VLOOKUP(CONCATENATE(O$1,O57),'Formulario de Preguntas'!$C$10:$FN$185,4,FALSE),"")</f>
        <v/>
      </c>
      <c r="R57" s="24">
        <f>IF($B57='Formulario de Respuestas'!$D56,'Formulario de Respuestas'!$J56,"ES DIFERENTE")</f>
        <v>0</v>
      </c>
      <c r="S57" s="1" t="str">
        <f>IFERROR(VLOOKUP(CONCATENATE(R$1,R57),'Formulario de Preguntas'!$C$10:$FN$185,3,FALSE),"")</f>
        <v/>
      </c>
      <c r="T57" s="1" t="str">
        <f>IFERROR(VLOOKUP(CONCATENATE(R$1,R57),'Formulario de Preguntas'!$C$10:$FN$185,4,FALSE),"")</f>
        <v/>
      </c>
      <c r="U57" s="24">
        <f>IF($B57='Formulario de Respuestas'!$D56,'Formulario de Respuestas'!$K56,"ES DIFERENTE")</f>
        <v>0</v>
      </c>
      <c r="V57" s="1" t="str">
        <f>IFERROR(VLOOKUP(CONCATENATE(U$1,U57),'Formulario de Preguntas'!$C$10:$FN$185,3,FALSE),"")</f>
        <v/>
      </c>
      <c r="W57" s="1" t="str">
        <f>IFERROR(VLOOKUP(CONCATENATE(U$1,U57),'Formulario de Preguntas'!$C$10:$FN$185,4,FALSE),"")</f>
        <v/>
      </c>
      <c r="X57" s="24">
        <f>IF($B57='Formulario de Respuestas'!$D56,'Formulario de Respuestas'!$L56,"ES DIFERENTE")</f>
        <v>0</v>
      </c>
      <c r="Y57" s="1" t="str">
        <f>IFERROR(VLOOKUP(CONCATENATE(X$1,X57),'Formulario de Preguntas'!$C$10:$FN$185,3,FALSE),"")</f>
        <v/>
      </c>
      <c r="Z57" s="1" t="str">
        <f>IFERROR(VLOOKUP(CONCATENATE(X$1,X57),'Formulario de Preguntas'!$C$10:$FN$185,4,FALSE),"")</f>
        <v/>
      </c>
      <c r="AA57" s="24">
        <f>IF($B57='Formulario de Respuestas'!$D56,'Formulario de Respuestas'!$M56,"ES DIFERENTE")</f>
        <v>0</v>
      </c>
      <c r="AB57" s="1" t="str">
        <f>IFERROR(VLOOKUP(CONCATENATE(AA$1,AA57),'Formulario de Preguntas'!$C$10:$FN$185,3,FALSE),"")</f>
        <v/>
      </c>
      <c r="AC57" s="1" t="str">
        <f>IFERROR(VLOOKUP(CONCATENATE(AA$1,AA57),'Formulario de Preguntas'!$C$10:$FN$185,4,FALSE),"")</f>
        <v/>
      </c>
      <c r="AD57" s="24">
        <f>IF($B57='Formulario de Respuestas'!$D56,'Formulario de Respuestas'!$N56,"ES DIFERENTE")</f>
        <v>0</v>
      </c>
      <c r="AE57" s="1" t="str">
        <f>IFERROR(VLOOKUP(CONCATENATE(AD$1,AD57),'Formulario de Preguntas'!$C$10:$FN$185,3,FALSE),"")</f>
        <v/>
      </c>
      <c r="AF57" s="1" t="str">
        <f>IFERROR(VLOOKUP(CONCATENATE(AD$1,AD57),'Formulario de Preguntas'!$C$10:$FN$185,4,FALSE),"")</f>
        <v/>
      </c>
      <c r="AG57" s="24">
        <f>IF($B57='Formulario de Respuestas'!$D56,'Formulario de Respuestas'!$O56,"ES DIFERENTE")</f>
        <v>0</v>
      </c>
      <c r="AH57" s="1" t="str">
        <f>IFERROR(VLOOKUP(CONCATENATE(AG$1,AG57),'Formulario de Preguntas'!$C$10:$FN$185,3,FALSE),"")</f>
        <v/>
      </c>
      <c r="AI57" s="1" t="str">
        <f>IFERROR(VLOOKUP(CONCATENATE(AG$1,AG57),'Formulario de Preguntas'!$C$10:$FN$185,4,FALSE),"")</f>
        <v/>
      </c>
      <c r="AJ57" s="24">
        <f>IF($B57='Formulario de Respuestas'!$D56,'Formulario de Respuestas'!$P56,"ES DIFERENTE")</f>
        <v>0</v>
      </c>
      <c r="AK57" s="1" t="str">
        <f>IFERROR(VLOOKUP(CONCATENATE(AJ$1,AJ57),'Formulario de Preguntas'!$C$10:$FN$185,3,FALSE),"")</f>
        <v/>
      </c>
      <c r="AL57" s="1" t="str">
        <f>IFERROR(VLOOKUP(CONCATENATE(AJ$1,AJ57),'Formulario de Preguntas'!$C$10:$FN$185,4,FALSE),"")</f>
        <v/>
      </c>
      <c r="AM57" s="24">
        <f>IF($B57='Formulario de Respuestas'!$D56,'Formulario de Respuestas'!$Q56,"ES DIFERENTE")</f>
        <v>0</v>
      </c>
      <c r="AN57" s="1" t="str">
        <f>IFERROR(VLOOKUP(CONCATENATE(AM$1,AM57),'Formulario de Preguntas'!$C$10:$FN$185,3,FALSE),"")</f>
        <v/>
      </c>
      <c r="AO57" s="1" t="str">
        <f>IFERROR(VLOOKUP(CONCATENATE(AM$1,AM57),'Formulario de Preguntas'!$C$10:$FN$185,4,FALSE),"")</f>
        <v/>
      </c>
      <c r="AP57" s="24">
        <f>IF($B57='Formulario de Respuestas'!$D56,'Formulario de Respuestas'!$R56,"ES DIFERENTE")</f>
        <v>0</v>
      </c>
      <c r="AQ57" s="1" t="str">
        <f>IFERROR(VLOOKUP(CONCATENATE(AP$1,AP57),'Formulario de Preguntas'!$C$10:$FN$185,3,FALSE),"")</f>
        <v/>
      </c>
      <c r="AR57" s="1" t="str">
        <f>IFERROR(VLOOKUP(CONCATENATE(AP$1,AP57),'Formulario de Preguntas'!$C$10:$FN$185,4,FALSE),"")</f>
        <v/>
      </c>
      <c r="AS57" s="24">
        <f>IF($B57='Formulario de Respuestas'!$D56,'Formulario de Respuestas'!$S56,"ES DIFERENTE")</f>
        <v>0</v>
      </c>
      <c r="AT57" s="1" t="str">
        <f>IFERROR(VLOOKUP(CONCATENATE(AS$1,AS57),'Formulario de Preguntas'!$C$10:$FN$185,3,FALSE),"")</f>
        <v/>
      </c>
      <c r="AU57" s="1" t="str">
        <f>IFERROR(VLOOKUP(CONCATENATE(AS$1,AS57),'Formulario de Preguntas'!$C$10:$FN$185,4,FALSE),"")</f>
        <v/>
      </c>
      <c r="AV57" s="24">
        <f>IF($B57='Formulario de Respuestas'!$D56,'Formulario de Respuestas'!$T56,"ES DIFERENTE")</f>
        <v>0</v>
      </c>
      <c r="AW57" s="1" t="str">
        <f>IFERROR(VLOOKUP(CONCATENATE(AV$1,AV57),'Formulario de Preguntas'!$C$10:$FN$185,3,FALSE),"")</f>
        <v/>
      </c>
      <c r="AX57" s="1" t="str">
        <f>IFERROR(VLOOKUP(CONCATENATE(AV$1,AV57),'Formulario de Preguntas'!$C$10:$FN$185,4,FALSE),"")</f>
        <v/>
      </c>
      <c r="AY57" s="24">
        <f>IF($B57='Formulario de Respuestas'!$D56,'Formulario de Respuestas'!$U56,"ES DIFERENTE")</f>
        <v>0</v>
      </c>
      <c r="AZ57" s="1" t="str">
        <f>IFERROR(VLOOKUP(CONCATENATE(AY$1,AY57),'Formulario de Preguntas'!$C$10:$FN$185,3,FALSE),"")</f>
        <v/>
      </c>
      <c r="BA57" s="1" t="str">
        <f>IFERROR(VLOOKUP(CONCATENATE(AY$1,AY57),'Formulario de Preguntas'!$C$10:$FN$185,4,FALSE),"")</f>
        <v/>
      </c>
      <c r="BB57" s="24">
        <f>IF($B57='Formulario de Respuestas'!$D56,'Formulario de Respuestas'!$V56,"ES DIFERENTE")</f>
        <v>0</v>
      </c>
      <c r="BC57" s="1" t="str">
        <f>IFERROR(VLOOKUP(CONCATENATE(BB$1,BB57),'Formulario de Preguntas'!$C$10:$FN$185,3,FALSE),"")</f>
        <v/>
      </c>
      <c r="BD57" s="1" t="str">
        <f>IFERROR(VLOOKUP(CONCATENATE(BB$1,BB57),'Formulario de Preguntas'!$C$10:$FN$185,4,FALSE),"")</f>
        <v/>
      </c>
      <c r="BE57" s="24">
        <f>IF($B57='Formulario de Respuestas'!$D56,'Formulario de Respuestas'!$W56,"ES DIFERENTE")</f>
        <v>0</v>
      </c>
      <c r="BF57" s="1" t="str">
        <f>IFERROR(VLOOKUP(CONCATENATE(BE$1,BE57),'Formulario de Preguntas'!$C$10:$FN$185,3,FALSE),"")</f>
        <v/>
      </c>
      <c r="BG57" s="1" t="str">
        <f>IFERROR(VLOOKUP(CONCATENATE(BE$1,BE57),'Formulario de Preguntas'!$C$10:$FN$185,4,FALSE),"")</f>
        <v/>
      </c>
      <c r="BH57" s="24">
        <f>IF($B57='Formulario de Respuestas'!$D56,'Formulario de Respuestas'!$X56,"ES DIFERENTE")</f>
        <v>0</v>
      </c>
      <c r="BI57" s="1" t="str">
        <f>IFERROR(VLOOKUP(CONCATENATE(BH$1,BH57),'Formulario de Preguntas'!$C$10:$FN$185,3,FALSE),"")</f>
        <v/>
      </c>
      <c r="BJ57" s="1" t="str">
        <f>IFERROR(VLOOKUP(CONCATENATE(BH$1,BH57),'Formulario de Preguntas'!$C$10:$FN$185,4,FALSE),"")</f>
        <v/>
      </c>
      <c r="BL57" s="26">
        <f>IF($B57='Formulario de Respuestas'!$D56,'Formulario de Respuestas'!$Y56,"ES DIFERENTE")</f>
        <v>0</v>
      </c>
      <c r="BM57" s="1" t="str">
        <f>IFERROR(VLOOKUP(CONCATENATE(BL$1,BL57),'Formulario de Preguntas'!$C$10:$FN$185,3,FALSE),"")</f>
        <v/>
      </c>
      <c r="BN57" s="1" t="str">
        <f>IFERROR(VLOOKUP(CONCATENATE(BL$1,BL57),'Formulario de Preguntas'!$C$10:$FN$185,4,FALSE),"")</f>
        <v/>
      </c>
      <c r="BO57" s="26">
        <f>IF($B57='Formulario de Respuestas'!$D56,'Formulario de Respuestas'!$Z56,"ES DIFERENTE")</f>
        <v>0</v>
      </c>
      <c r="BP57" s="1" t="str">
        <f>IFERROR(VLOOKUP(CONCATENATE(BO$1,BO57),'Formulario de Preguntas'!$C$10:$FN$185,3,FALSE),"")</f>
        <v/>
      </c>
      <c r="BQ57" s="1" t="str">
        <f>IFERROR(VLOOKUP(CONCATENATE(BO$1,BO57),'Formulario de Preguntas'!$C$10:$FN$185,4,FALSE),"")</f>
        <v/>
      </c>
      <c r="BR57" s="26">
        <f>IF($B57='Formulario de Respuestas'!$D56,'Formulario de Respuestas'!$AA56,"ES DIFERENTE")</f>
        <v>0</v>
      </c>
      <c r="BS57" s="1" t="str">
        <f>IFERROR(VLOOKUP(CONCATENATE(BR$1,BR57),'Formulario de Preguntas'!$C$10:$FN$185,3,FALSE),"")</f>
        <v/>
      </c>
      <c r="BT57" s="1" t="str">
        <f>IFERROR(VLOOKUP(CONCATENATE(BR$1,BR57),'Formulario de Preguntas'!$C$10:$FN$185,4,FALSE),"")</f>
        <v/>
      </c>
      <c r="BU57" s="26">
        <f>IF($B57='Formulario de Respuestas'!$D56,'Formulario de Respuestas'!$AB56,"ES DIFERENTE")</f>
        <v>0</v>
      </c>
      <c r="BV57" s="1" t="str">
        <f>IFERROR(VLOOKUP(CONCATENATE(BU$1,BU57),'Formulario de Preguntas'!$C$10:$FN$185,3,FALSE),"")</f>
        <v/>
      </c>
      <c r="BW57" s="1" t="str">
        <f>IFERROR(VLOOKUP(CONCATENATE(BU$1,BU57),'Formulario de Preguntas'!$C$10:$FN$185,4,FALSE),"")</f>
        <v/>
      </c>
      <c r="BX57" s="26">
        <f>IF($B57='Formulario de Respuestas'!$D56,'Formulario de Respuestas'!$AC56,"ES DIFERENTE")</f>
        <v>0</v>
      </c>
      <c r="BY57" s="1" t="str">
        <f>IFERROR(VLOOKUP(CONCATENATE(BX$1,BX57),'Formulario de Preguntas'!$C$10:$FN$185,3,FALSE),"")</f>
        <v/>
      </c>
      <c r="BZ57" s="1" t="str">
        <f>IFERROR(VLOOKUP(CONCATENATE(BX$1,BX57),'Formulario de Preguntas'!$C$10:$FN$185,4,FALSE),"")</f>
        <v/>
      </c>
      <c r="CA57" s="26">
        <f>IF($B57='Formulario de Respuestas'!$D56,'Formulario de Respuestas'!$AD56,"ES DIFERENTE")</f>
        <v>0</v>
      </c>
      <c r="CB57" s="1" t="str">
        <f>IFERROR(VLOOKUP(CONCATENATE(CA$1,CA57),'Formulario de Preguntas'!$C$10:$FN$185,3,FALSE),"")</f>
        <v/>
      </c>
      <c r="CC57" s="1" t="str">
        <f>IFERROR(VLOOKUP(CONCATENATE(CA$1,CA57),'Formulario de Preguntas'!$C$10:$FN$185,4,FALSE),"")</f>
        <v/>
      </c>
      <c r="CD57" s="26">
        <f>IF($B57='Formulario de Respuestas'!$D56,'Formulario de Respuestas'!$AE56,"ES DIFERENTE")</f>
        <v>0</v>
      </c>
      <c r="CE57" s="1" t="str">
        <f>IFERROR(VLOOKUP(CONCATENATE(CD$1,CD57),'Formulario de Preguntas'!$C$10:$FN$185,3,FALSE),"")</f>
        <v/>
      </c>
      <c r="CF57" s="1" t="str">
        <f>IFERROR(VLOOKUP(CONCATENATE(CD$1,CD57),'Formulario de Preguntas'!$C$10:$FN$185,4,FALSE),"")</f>
        <v/>
      </c>
      <c r="CH57" s="1">
        <f t="shared" si="0"/>
        <v>0</v>
      </c>
      <c r="CI57" s="1">
        <f t="shared" si="1"/>
        <v>0.25</v>
      </c>
      <c r="CJ57" s="1">
        <f t="shared" si="3"/>
        <v>0</v>
      </c>
      <c r="CK57" s="1">
        <f>COUNTIF('Formulario de Respuestas'!$E56:$AE56,"A")</f>
        <v>0</v>
      </c>
      <c r="CL57" s="1">
        <f>COUNTIF('Formulario de Respuestas'!$E56:$AE56,"B")</f>
        <v>0</v>
      </c>
      <c r="CM57" s="1">
        <f>COUNTIF('Formulario de Respuestas'!$E56:$AE56,"C")</f>
        <v>0</v>
      </c>
      <c r="CN57" s="1">
        <f>COUNTIF('Formulario de Respuestas'!$E56:$AE56,"D")</f>
        <v>0</v>
      </c>
      <c r="CO57" s="1">
        <f>COUNTIF('Formulario de Respuestas'!$E56:$AE56,"E (RESPUESTA ANULADA)")</f>
        <v>0</v>
      </c>
    </row>
    <row r="58" spans="1:93" x14ac:dyDescent="0.25">
      <c r="A58" s="1">
        <f>'Formulario de Respuestas'!C57</f>
        <v>0</v>
      </c>
      <c r="B58" s="1">
        <f>'Formulario de Respuestas'!D57</f>
        <v>0</v>
      </c>
      <c r="C58" s="24">
        <f>IF($B58='Formulario de Respuestas'!$D57,'Formulario de Respuestas'!$E57,"ES DIFERENTE")</f>
        <v>0</v>
      </c>
      <c r="D58" s="15" t="str">
        <f>IFERROR(VLOOKUP(CONCATENATE(C$1,C58),'Formulario de Preguntas'!$C$2:$FN$185,3,FALSE),"")</f>
        <v/>
      </c>
      <c r="E58" s="1" t="str">
        <f>IFERROR(VLOOKUP(CONCATENATE(C$1,C58),'Formulario de Preguntas'!$C$2:$FN$185,4,FALSE),"")</f>
        <v/>
      </c>
      <c r="F58" s="24">
        <f>IF($B58='Formulario de Respuestas'!$D57,'Formulario de Respuestas'!$F57,"ES DIFERENTE")</f>
        <v>0</v>
      </c>
      <c r="G58" s="1" t="str">
        <f>IFERROR(VLOOKUP(CONCATENATE(F$1,F58),'Formulario de Preguntas'!$C$2:$FN$185,3,FALSE),"")</f>
        <v/>
      </c>
      <c r="H58" s="1" t="str">
        <f>IFERROR(VLOOKUP(CONCATENATE(F$1,F58),'Formulario de Preguntas'!$C$2:$FN$185,4,FALSE),"")</f>
        <v/>
      </c>
      <c r="I58" s="24">
        <f>IF($B58='Formulario de Respuestas'!$D57,'Formulario de Respuestas'!$G57,"ES DIFERENTE")</f>
        <v>0</v>
      </c>
      <c r="J58" s="1" t="str">
        <f>IFERROR(VLOOKUP(CONCATENATE(I$1,I58),'Formulario de Preguntas'!$C$10:$FN$185,3,FALSE),"")</f>
        <v/>
      </c>
      <c r="K58" s="1" t="str">
        <f>IFERROR(VLOOKUP(CONCATENATE(I$1,I58),'Formulario de Preguntas'!$C$10:$FN$185,4,FALSE),"")</f>
        <v/>
      </c>
      <c r="L58" s="24">
        <f>IF($B58='Formulario de Respuestas'!$D57,'Formulario de Respuestas'!$H57,"ES DIFERENTE")</f>
        <v>0</v>
      </c>
      <c r="M58" s="1" t="str">
        <f>IFERROR(VLOOKUP(CONCATENATE(L$1,L58),'Formulario de Preguntas'!$C$10:$FN$185,3,FALSE),"")</f>
        <v/>
      </c>
      <c r="N58" s="1" t="str">
        <f>IFERROR(VLOOKUP(CONCATENATE(L$1,L58),'Formulario de Preguntas'!$C$10:$FN$185,4,FALSE),"")</f>
        <v/>
      </c>
      <c r="O58" s="24">
        <f>IF($B58='Formulario de Respuestas'!$D57,'Formulario de Respuestas'!$I57,"ES DIFERENTE")</f>
        <v>0</v>
      </c>
      <c r="P58" s="1" t="str">
        <f>IFERROR(VLOOKUP(CONCATENATE(O$1,O58),'Formulario de Preguntas'!$C$10:$FN$185,3,FALSE),"")</f>
        <v/>
      </c>
      <c r="Q58" s="1" t="str">
        <f>IFERROR(VLOOKUP(CONCATENATE(O$1,O58),'Formulario de Preguntas'!$C$10:$FN$185,4,FALSE),"")</f>
        <v/>
      </c>
      <c r="R58" s="24">
        <f>IF($B58='Formulario de Respuestas'!$D57,'Formulario de Respuestas'!$J57,"ES DIFERENTE")</f>
        <v>0</v>
      </c>
      <c r="S58" s="1" t="str">
        <f>IFERROR(VLOOKUP(CONCATENATE(R$1,R58),'Formulario de Preguntas'!$C$10:$FN$185,3,FALSE),"")</f>
        <v/>
      </c>
      <c r="T58" s="1" t="str">
        <f>IFERROR(VLOOKUP(CONCATENATE(R$1,R58),'Formulario de Preguntas'!$C$10:$FN$185,4,FALSE),"")</f>
        <v/>
      </c>
      <c r="U58" s="24">
        <f>IF($B58='Formulario de Respuestas'!$D57,'Formulario de Respuestas'!$K57,"ES DIFERENTE")</f>
        <v>0</v>
      </c>
      <c r="V58" s="1" t="str">
        <f>IFERROR(VLOOKUP(CONCATENATE(U$1,U58),'Formulario de Preguntas'!$C$10:$FN$185,3,FALSE),"")</f>
        <v/>
      </c>
      <c r="W58" s="1" t="str">
        <f>IFERROR(VLOOKUP(CONCATENATE(U$1,U58),'Formulario de Preguntas'!$C$10:$FN$185,4,FALSE),"")</f>
        <v/>
      </c>
      <c r="X58" s="24">
        <f>IF($B58='Formulario de Respuestas'!$D57,'Formulario de Respuestas'!$L57,"ES DIFERENTE")</f>
        <v>0</v>
      </c>
      <c r="Y58" s="1" t="str">
        <f>IFERROR(VLOOKUP(CONCATENATE(X$1,X58),'Formulario de Preguntas'!$C$10:$FN$185,3,FALSE),"")</f>
        <v/>
      </c>
      <c r="Z58" s="1" t="str">
        <f>IFERROR(VLOOKUP(CONCATENATE(X$1,X58),'Formulario de Preguntas'!$C$10:$FN$185,4,FALSE),"")</f>
        <v/>
      </c>
      <c r="AA58" s="24">
        <f>IF($B58='Formulario de Respuestas'!$D57,'Formulario de Respuestas'!$M57,"ES DIFERENTE")</f>
        <v>0</v>
      </c>
      <c r="AB58" s="1" t="str">
        <f>IFERROR(VLOOKUP(CONCATENATE(AA$1,AA58),'Formulario de Preguntas'!$C$10:$FN$185,3,FALSE),"")</f>
        <v/>
      </c>
      <c r="AC58" s="1" t="str">
        <f>IFERROR(VLOOKUP(CONCATENATE(AA$1,AA58),'Formulario de Preguntas'!$C$10:$FN$185,4,FALSE),"")</f>
        <v/>
      </c>
      <c r="AD58" s="24">
        <f>IF($B58='Formulario de Respuestas'!$D57,'Formulario de Respuestas'!$N57,"ES DIFERENTE")</f>
        <v>0</v>
      </c>
      <c r="AE58" s="1" t="str">
        <f>IFERROR(VLOOKUP(CONCATENATE(AD$1,AD58),'Formulario de Preguntas'!$C$10:$FN$185,3,FALSE),"")</f>
        <v/>
      </c>
      <c r="AF58" s="1" t="str">
        <f>IFERROR(VLOOKUP(CONCATENATE(AD$1,AD58),'Formulario de Preguntas'!$C$10:$FN$185,4,FALSE),"")</f>
        <v/>
      </c>
      <c r="AG58" s="24">
        <f>IF($B58='Formulario de Respuestas'!$D57,'Formulario de Respuestas'!$O57,"ES DIFERENTE")</f>
        <v>0</v>
      </c>
      <c r="AH58" s="1" t="str">
        <f>IFERROR(VLOOKUP(CONCATENATE(AG$1,AG58),'Formulario de Preguntas'!$C$10:$FN$185,3,FALSE),"")</f>
        <v/>
      </c>
      <c r="AI58" s="1" t="str">
        <f>IFERROR(VLOOKUP(CONCATENATE(AG$1,AG58),'Formulario de Preguntas'!$C$10:$FN$185,4,FALSE),"")</f>
        <v/>
      </c>
      <c r="AJ58" s="24">
        <f>IF($B58='Formulario de Respuestas'!$D57,'Formulario de Respuestas'!$P57,"ES DIFERENTE")</f>
        <v>0</v>
      </c>
      <c r="AK58" s="1" t="str">
        <f>IFERROR(VLOOKUP(CONCATENATE(AJ$1,AJ58),'Formulario de Preguntas'!$C$10:$FN$185,3,FALSE),"")</f>
        <v/>
      </c>
      <c r="AL58" s="1" t="str">
        <f>IFERROR(VLOOKUP(CONCATENATE(AJ$1,AJ58),'Formulario de Preguntas'!$C$10:$FN$185,4,FALSE),"")</f>
        <v/>
      </c>
      <c r="AM58" s="24">
        <f>IF($B58='Formulario de Respuestas'!$D57,'Formulario de Respuestas'!$Q57,"ES DIFERENTE")</f>
        <v>0</v>
      </c>
      <c r="AN58" s="1" t="str">
        <f>IFERROR(VLOOKUP(CONCATENATE(AM$1,AM58),'Formulario de Preguntas'!$C$10:$FN$185,3,FALSE),"")</f>
        <v/>
      </c>
      <c r="AO58" s="1" t="str">
        <f>IFERROR(VLOOKUP(CONCATENATE(AM$1,AM58),'Formulario de Preguntas'!$C$10:$FN$185,4,FALSE),"")</f>
        <v/>
      </c>
      <c r="AP58" s="24">
        <f>IF($B58='Formulario de Respuestas'!$D57,'Formulario de Respuestas'!$R57,"ES DIFERENTE")</f>
        <v>0</v>
      </c>
      <c r="AQ58" s="1" t="str">
        <f>IFERROR(VLOOKUP(CONCATENATE(AP$1,AP58),'Formulario de Preguntas'!$C$10:$FN$185,3,FALSE),"")</f>
        <v/>
      </c>
      <c r="AR58" s="1" t="str">
        <f>IFERROR(VLOOKUP(CONCATENATE(AP$1,AP58),'Formulario de Preguntas'!$C$10:$FN$185,4,FALSE),"")</f>
        <v/>
      </c>
      <c r="AS58" s="24">
        <f>IF($B58='Formulario de Respuestas'!$D57,'Formulario de Respuestas'!$S57,"ES DIFERENTE")</f>
        <v>0</v>
      </c>
      <c r="AT58" s="1" t="str">
        <f>IFERROR(VLOOKUP(CONCATENATE(AS$1,AS58),'Formulario de Preguntas'!$C$10:$FN$185,3,FALSE),"")</f>
        <v/>
      </c>
      <c r="AU58" s="1" t="str">
        <f>IFERROR(VLOOKUP(CONCATENATE(AS$1,AS58),'Formulario de Preguntas'!$C$10:$FN$185,4,FALSE),"")</f>
        <v/>
      </c>
      <c r="AV58" s="24">
        <f>IF($B58='Formulario de Respuestas'!$D57,'Formulario de Respuestas'!$T57,"ES DIFERENTE")</f>
        <v>0</v>
      </c>
      <c r="AW58" s="1" t="str">
        <f>IFERROR(VLOOKUP(CONCATENATE(AV$1,AV58),'Formulario de Preguntas'!$C$10:$FN$185,3,FALSE),"")</f>
        <v/>
      </c>
      <c r="AX58" s="1" t="str">
        <f>IFERROR(VLOOKUP(CONCATENATE(AV$1,AV58),'Formulario de Preguntas'!$C$10:$FN$185,4,FALSE),"")</f>
        <v/>
      </c>
      <c r="AY58" s="24">
        <f>IF($B58='Formulario de Respuestas'!$D57,'Formulario de Respuestas'!$U57,"ES DIFERENTE")</f>
        <v>0</v>
      </c>
      <c r="AZ58" s="1" t="str">
        <f>IFERROR(VLOOKUP(CONCATENATE(AY$1,AY58),'Formulario de Preguntas'!$C$10:$FN$185,3,FALSE),"")</f>
        <v/>
      </c>
      <c r="BA58" s="1" t="str">
        <f>IFERROR(VLOOKUP(CONCATENATE(AY$1,AY58),'Formulario de Preguntas'!$C$10:$FN$185,4,FALSE),"")</f>
        <v/>
      </c>
      <c r="BB58" s="24">
        <f>IF($B58='Formulario de Respuestas'!$D57,'Formulario de Respuestas'!$V57,"ES DIFERENTE")</f>
        <v>0</v>
      </c>
      <c r="BC58" s="1" t="str">
        <f>IFERROR(VLOOKUP(CONCATENATE(BB$1,BB58),'Formulario de Preguntas'!$C$10:$FN$185,3,FALSE),"")</f>
        <v/>
      </c>
      <c r="BD58" s="1" t="str">
        <f>IFERROR(VLOOKUP(CONCATENATE(BB$1,BB58),'Formulario de Preguntas'!$C$10:$FN$185,4,FALSE),"")</f>
        <v/>
      </c>
      <c r="BE58" s="24">
        <f>IF($B58='Formulario de Respuestas'!$D57,'Formulario de Respuestas'!$W57,"ES DIFERENTE")</f>
        <v>0</v>
      </c>
      <c r="BF58" s="1" t="str">
        <f>IFERROR(VLOOKUP(CONCATENATE(BE$1,BE58),'Formulario de Preguntas'!$C$10:$FN$185,3,FALSE),"")</f>
        <v/>
      </c>
      <c r="BG58" s="1" t="str">
        <f>IFERROR(VLOOKUP(CONCATENATE(BE$1,BE58),'Formulario de Preguntas'!$C$10:$FN$185,4,FALSE),"")</f>
        <v/>
      </c>
      <c r="BH58" s="24">
        <f>IF($B58='Formulario de Respuestas'!$D57,'Formulario de Respuestas'!$X57,"ES DIFERENTE")</f>
        <v>0</v>
      </c>
      <c r="BI58" s="1" t="str">
        <f>IFERROR(VLOOKUP(CONCATENATE(BH$1,BH58),'Formulario de Preguntas'!$C$10:$FN$185,3,FALSE),"")</f>
        <v/>
      </c>
      <c r="BJ58" s="1" t="str">
        <f>IFERROR(VLOOKUP(CONCATENATE(BH$1,BH58),'Formulario de Preguntas'!$C$10:$FN$185,4,FALSE),"")</f>
        <v/>
      </c>
      <c r="BL58" s="26">
        <f>IF($B58='Formulario de Respuestas'!$D57,'Formulario de Respuestas'!$Y57,"ES DIFERENTE")</f>
        <v>0</v>
      </c>
      <c r="BM58" s="1" t="str">
        <f>IFERROR(VLOOKUP(CONCATENATE(BL$1,BL58),'Formulario de Preguntas'!$C$10:$FN$185,3,FALSE),"")</f>
        <v/>
      </c>
      <c r="BN58" s="1" t="str">
        <f>IFERROR(VLOOKUP(CONCATENATE(BL$1,BL58),'Formulario de Preguntas'!$C$10:$FN$185,4,FALSE),"")</f>
        <v/>
      </c>
      <c r="BO58" s="26">
        <f>IF($B58='Formulario de Respuestas'!$D57,'Formulario de Respuestas'!$Z57,"ES DIFERENTE")</f>
        <v>0</v>
      </c>
      <c r="BP58" s="1" t="str">
        <f>IFERROR(VLOOKUP(CONCATENATE(BO$1,BO58),'Formulario de Preguntas'!$C$10:$FN$185,3,FALSE),"")</f>
        <v/>
      </c>
      <c r="BQ58" s="1" t="str">
        <f>IFERROR(VLOOKUP(CONCATENATE(BO$1,BO58),'Formulario de Preguntas'!$C$10:$FN$185,4,FALSE),"")</f>
        <v/>
      </c>
      <c r="BR58" s="26">
        <f>IF($B58='Formulario de Respuestas'!$D57,'Formulario de Respuestas'!$AA57,"ES DIFERENTE")</f>
        <v>0</v>
      </c>
      <c r="BS58" s="1" t="str">
        <f>IFERROR(VLOOKUP(CONCATENATE(BR$1,BR58),'Formulario de Preguntas'!$C$10:$FN$185,3,FALSE),"")</f>
        <v/>
      </c>
      <c r="BT58" s="1" t="str">
        <f>IFERROR(VLOOKUP(CONCATENATE(BR$1,BR58),'Formulario de Preguntas'!$C$10:$FN$185,4,FALSE),"")</f>
        <v/>
      </c>
      <c r="BU58" s="26">
        <f>IF($B58='Formulario de Respuestas'!$D57,'Formulario de Respuestas'!$AB57,"ES DIFERENTE")</f>
        <v>0</v>
      </c>
      <c r="BV58" s="1" t="str">
        <f>IFERROR(VLOOKUP(CONCATENATE(BU$1,BU58),'Formulario de Preguntas'!$C$10:$FN$185,3,FALSE),"")</f>
        <v/>
      </c>
      <c r="BW58" s="1" t="str">
        <f>IFERROR(VLOOKUP(CONCATENATE(BU$1,BU58),'Formulario de Preguntas'!$C$10:$FN$185,4,FALSE),"")</f>
        <v/>
      </c>
      <c r="BX58" s="26">
        <f>IF($B58='Formulario de Respuestas'!$D57,'Formulario de Respuestas'!$AC57,"ES DIFERENTE")</f>
        <v>0</v>
      </c>
      <c r="BY58" s="1" t="str">
        <f>IFERROR(VLOOKUP(CONCATENATE(BX$1,BX58),'Formulario de Preguntas'!$C$10:$FN$185,3,FALSE),"")</f>
        <v/>
      </c>
      <c r="BZ58" s="1" t="str">
        <f>IFERROR(VLOOKUP(CONCATENATE(BX$1,BX58),'Formulario de Preguntas'!$C$10:$FN$185,4,FALSE),"")</f>
        <v/>
      </c>
      <c r="CA58" s="26">
        <f>IF($B58='Formulario de Respuestas'!$D57,'Formulario de Respuestas'!$AD57,"ES DIFERENTE")</f>
        <v>0</v>
      </c>
      <c r="CB58" s="1" t="str">
        <f>IFERROR(VLOOKUP(CONCATENATE(CA$1,CA58),'Formulario de Preguntas'!$C$10:$FN$185,3,FALSE),"")</f>
        <v/>
      </c>
      <c r="CC58" s="1" t="str">
        <f>IFERROR(VLOOKUP(CONCATENATE(CA$1,CA58),'Formulario de Preguntas'!$C$10:$FN$185,4,FALSE),"")</f>
        <v/>
      </c>
      <c r="CD58" s="26">
        <f>IF($B58='Formulario de Respuestas'!$D57,'Formulario de Respuestas'!$AE57,"ES DIFERENTE")</f>
        <v>0</v>
      </c>
      <c r="CE58" s="1" t="str">
        <f>IFERROR(VLOOKUP(CONCATENATE(CD$1,CD58),'Formulario de Preguntas'!$C$10:$FN$185,3,FALSE),"")</f>
        <v/>
      </c>
      <c r="CF58" s="1" t="str">
        <f>IFERROR(VLOOKUP(CONCATENATE(CD$1,CD58),'Formulario de Preguntas'!$C$10:$FN$185,4,FALSE),"")</f>
        <v/>
      </c>
      <c r="CH58" s="1">
        <f t="shared" si="0"/>
        <v>0</v>
      </c>
      <c r="CI58" s="1">
        <f t="shared" si="1"/>
        <v>0.25</v>
      </c>
      <c r="CJ58" s="1">
        <f t="shared" si="3"/>
        <v>0</v>
      </c>
      <c r="CK58" s="1">
        <f>COUNTIF('Formulario de Respuestas'!$E57:$AE57,"A")</f>
        <v>0</v>
      </c>
      <c r="CL58" s="1">
        <f>COUNTIF('Formulario de Respuestas'!$E57:$AE57,"B")</f>
        <v>0</v>
      </c>
      <c r="CM58" s="1">
        <f>COUNTIF('Formulario de Respuestas'!$E57:$AE57,"C")</f>
        <v>0</v>
      </c>
      <c r="CN58" s="1">
        <f>COUNTIF('Formulario de Respuestas'!$E57:$AE57,"D")</f>
        <v>0</v>
      </c>
      <c r="CO58" s="1">
        <f>COUNTIF('Formulario de Respuestas'!$E57:$AE57,"E (RESPUESTA ANULADA)")</f>
        <v>0</v>
      </c>
    </row>
    <row r="59" spans="1:93" x14ac:dyDescent="0.25">
      <c r="A59" s="1">
        <f>'Formulario de Respuestas'!C58</f>
        <v>0</v>
      </c>
      <c r="B59" s="1">
        <f>'Formulario de Respuestas'!D58</f>
        <v>0</v>
      </c>
      <c r="C59" s="24">
        <f>IF($B59='Formulario de Respuestas'!$D58,'Formulario de Respuestas'!$E58,"ES DIFERENTE")</f>
        <v>0</v>
      </c>
      <c r="D59" s="15" t="str">
        <f>IFERROR(VLOOKUP(CONCATENATE(C$1,C59),'Formulario de Preguntas'!$C$2:$FN$185,3,FALSE),"")</f>
        <v/>
      </c>
      <c r="E59" s="1" t="str">
        <f>IFERROR(VLOOKUP(CONCATENATE(C$1,C59),'Formulario de Preguntas'!$C$2:$FN$185,4,FALSE),"")</f>
        <v/>
      </c>
      <c r="F59" s="24">
        <f>IF($B59='Formulario de Respuestas'!$D58,'Formulario de Respuestas'!$F58,"ES DIFERENTE")</f>
        <v>0</v>
      </c>
      <c r="G59" s="1" t="str">
        <f>IFERROR(VLOOKUP(CONCATENATE(F$1,F59),'Formulario de Preguntas'!$C$2:$FN$185,3,FALSE),"")</f>
        <v/>
      </c>
      <c r="H59" s="1" t="str">
        <f>IFERROR(VLOOKUP(CONCATENATE(F$1,F59),'Formulario de Preguntas'!$C$2:$FN$185,4,FALSE),"")</f>
        <v/>
      </c>
      <c r="I59" s="24">
        <f>IF($B59='Formulario de Respuestas'!$D58,'Formulario de Respuestas'!$G58,"ES DIFERENTE")</f>
        <v>0</v>
      </c>
      <c r="J59" s="1" t="str">
        <f>IFERROR(VLOOKUP(CONCATENATE(I$1,I59),'Formulario de Preguntas'!$C$10:$FN$185,3,FALSE),"")</f>
        <v/>
      </c>
      <c r="K59" s="1" t="str">
        <f>IFERROR(VLOOKUP(CONCATENATE(I$1,I59),'Formulario de Preguntas'!$C$10:$FN$185,4,FALSE),"")</f>
        <v/>
      </c>
      <c r="L59" s="24">
        <f>IF($B59='Formulario de Respuestas'!$D58,'Formulario de Respuestas'!$H58,"ES DIFERENTE")</f>
        <v>0</v>
      </c>
      <c r="M59" s="1" t="str">
        <f>IFERROR(VLOOKUP(CONCATENATE(L$1,L59),'Formulario de Preguntas'!$C$10:$FN$185,3,FALSE),"")</f>
        <v/>
      </c>
      <c r="N59" s="1" t="str">
        <f>IFERROR(VLOOKUP(CONCATENATE(L$1,L59),'Formulario de Preguntas'!$C$10:$FN$185,4,FALSE),"")</f>
        <v/>
      </c>
      <c r="O59" s="24">
        <f>IF($B59='Formulario de Respuestas'!$D58,'Formulario de Respuestas'!$I58,"ES DIFERENTE")</f>
        <v>0</v>
      </c>
      <c r="P59" s="1" t="str">
        <f>IFERROR(VLOOKUP(CONCATENATE(O$1,O59),'Formulario de Preguntas'!$C$10:$FN$185,3,FALSE),"")</f>
        <v/>
      </c>
      <c r="Q59" s="1" t="str">
        <f>IFERROR(VLOOKUP(CONCATENATE(O$1,O59),'Formulario de Preguntas'!$C$10:$FN$185,4,FALSE),"")</f>
        <v/>
      </c>
      <c r="R59" s="24">
        <f>IF($B59='Formulario de Respuestas'!$D58,'Formulario de Respuestas'!$J58,"ES DIFERENTE")</f>
        <v>0</v>
      </c>
      <c r="S59" s="1" t="str">
        <f>IFERROR(VLOOKUP(CONCATENATE(R$1,R59),'Formulario de Preguntas'!$C$10:$FN$185,3,FALSE),"")</f>
        <v/>
      </c>
      <c r="T59" s="1" t="str">
        <f>IFERROR(VLOOKUP(CONCATENATE(R$1,R59),'Formulario de Preguntas'!$C$10:$FN$185,4,FALSE),"")</f>
        <v/>
      </c>
      <c r="U59" s="24">
        <f>IF($B59='Formulario de Respuestas'!$D58,'Formulario de Respuestas'!$K58,"ES DIFERENTE")</f>
        <v>0</v>
      </c>
      <c r="V59" s="1" t="str">
        <f>IFERROR(VLOOKUP(CONCATENATE(U$1,U59),'Formulario de Preguntas'!$C$10:$FN$185,3,FALSE),"")</f>
        <v/>
      </c>
      <c r="W59" s="1" t="str">
        <f>IFERROR(VLOOKUP(CONCATENATE(U$1,U59),'Formulario de Preguntas'!$C$10:$FN$185,4,FALSE),"")</f>
        <v/>
      </c>
      <c r="X59" s="24">
        <f>IF($B59='Formulario de Respuestas'!$D58,'Formulario de Respuestas'!$L58,"ES DIFERENTE")</f>
        <v>0</v>
      </c>
      <c r="Y59" s="1" t="str">
        <f>IFERROR(VLOOKUP(CONCATENATE(X$1,X59),'Formulario de Preguntas'!$C$10:$FN$185,3,FALSE),"")</f>
        <v/>
      </c>
      <c r="Z59" s="1" t="str">
        <f>IFERROR(VLOOKUP(CONCATENATE(X$1,X59),'Formulario de Preguntas'!$C$10:$FN$185,4,FALSE),"")</f>
        <v/>
      </c>
      <c r="AA59" s="24">
        <f>IF($B59='Formulario de Respuestas'!$D58,'Formulario de Respuestas'!$M58,"ES DIFERENTE")</f>
        <v>0</v>
      </c>
      <c r="AB59" s="1" t="str">
        <f>IFERROR(VLOOKUP(CONCATENATE(AA$1,AA59),'Formulario de Preguntas'!$C$10:$FN$185,3,FALSE),"")</f>
        <v/>
      </c>
      <c r="AC59" s="1" t="str">
        <f>IFERROR(VLOOKUP(CONCATENATE(AA$1,AA59),'Formulario de Preguntas'!$C$10:$FN$185,4,FALSE),"")</f>
        <v/>
      </c>
      <c r="AD59" s="24">
        <f>IF($B59='Formulario de Respuestas'!$D58,'Formulario de Respuestas'!$N58,"ES DIFERENTE")</f>
        <v>0</v>
      </c>
      <c r="AE59" s="1" t="str">
        <f>IFERROR(VLOOKUP(CONCATENATE(AD$1,AD59),'Formulario de Preguntas'!$C$10:$FN$185,3,FALSE),"")</f>
        <v/>
      </c>
      <c r="AF59" s="1" t="str">
        <f>IFERROR(VLOOKUP(CONCATENATE(AD$1,AD59),'Formulario de Preguntas'!$C$10:$FN$185,4,FALSE),"")</f>
        <v/>
      </c>
      <c r="AG59" s="24">
        <f>IF($B59='Formulario de Respuestas'!$D58,'Formulario de Respuestas'!$O58,"ES DIFERENTE")</f>
        <v>0</v>
      </c>
      <c r="AH59" s="1" t="str">
        <f>IFERROR(VLOOKUP(CONCATENATE(AG$1,AG59),'Formulario de Preguntas'!$C$10:$FN$185,3,FALSE),"")</f>
        <v/>
      </c>
      <c r="AI59" s="1" t="str">
        <f>IFERROR(VLOOKUP(CONCATENATE(AG$1,AG59),'Formulario de Preguntas'!$C$10:$FN$185,4,FALSE),"")</f>
        <v/>
      </c>
      <c r="AJ59" s="24">
        <f>IF($B59='Formulario de Respuestas'!$D58,'Formulario de Respuestas'!$P58,"ES DIFERENTE")</f>
        <v>0</v>
      </c>
      <c r="AK59" s="1" t="str">
        <f>IFERROR(VLOOKUP(CONCATENATE(AJ$1,AJ59),'Formulario de Preguntas'!$C$10:$FN$185,3,FALSE),"")</f>
        <v/>
      </c>
      <c r="AL59" s="1" t="str">
        <f>IFERROR(VLOOKUP(CONCATENATE(AJ$1,AJ59),'Formulario de Preguntas'!$C$10:$FN$185,4,FALSE),"")</f>
        <v/>
      </c>
      <c r="AM59" s="24">
        <f>IF($B59='Formulario de Respuestas'!$D58,'Formulario de Respuestas'!$Q58,"ES DIFERENTE")</f>
        <v>0</v>
      </c>
      <c r="AN59" s="1" t="str">
        <f>IFERROR(VLOOKUP(CONCATENATE(AM$1,AM59),'Formulario de Preguntas'!$C$10:$FN$185,3,FALSE),"")</f>
        <v/>
      </c>
      <c r="AO59" s="1" t="str">
        <f>IFERROR(VLOOKUP(CONCATENATE(AM$1,AM59),'Formulario de Preguntas'!$C$10:$FN$185,4,FALSE),"")</f>
        <v/>
      </c>
      <c r="AP59" s="24">
        <f>IF($B59='Formulario de Respuestas'!$D58,'Formulario de Respuestas'!$R58,"ES DIFERENTE")</f>
        <v>0</v>
      </c>
      <c r="AQ59" s="1" t="str">
        <f>IFERROR(VLOOKUP(CONCATENATE(AP$1,AP59),'Formulario de Preguntas'!$C$10:$FN$185,3,FALSE),"")</f>
        <v/>
      </c>
      <c r="AR59" s="1" t="str">
        <f>IFERROR(VLOOKUP(CONCATENATE(AP$1,AP59),'Formulario de Preguntas'!$C$10:$FN$185,4,FALSE),"")</f>
        <v/>
      </c>
      <c r="AS59" s="24">
        <f>IF($B59='Formulario de Respuestas'!$D58,'Formulario de Respuestas'!$S58,"ES DIFERENTE")</f>
        <v>0</v>
      </c>
      <c r="AT59" s="1" t="str">
        <f>IFERROR(VLOOKUP(CONCATENATE(AS$1,AS59),'Formulario de Preguntas'!$C$10:$FN$185,3,FALSE),"")</f>
        <v/>
      </c>
      <c r="AU59" s="1" t="str">
        <f>IFERROR(VLOOKUP(CONCATENATE(AS$1,AS59),'Formulario de Preguntas'!$C$10:$FN$185,4,FALSE),"")</f>
        <v/>
      </c>
      <c r="AV59" s="24">
        <f>IF($B59='Formulario de Respuestas'!$D58,'Formulario de Respuestas'!$T58,"ES DIFERENTE")</f>
        <v>0</v>
      </c>
      <c r="AW59" s="1" t="str">
        <f>IFERROR(VLOOKUP(CONCATENATE(AV$1,AV59),'Formulario de Preguntas'!$C$10:$FN$185,3,FALSE),"")</f>
        <v/>
      </c>
      <c r="AX59" s="1" t="str">
        <f>IFERROR(VLOOKUP(CONCATENATE(AV$1,AV59),'Formulario de Preguntas'!$C$10:$FN$185,4,FALSE),"")</f>
        <v/>
      </c>
      <c r="AY59" s="24">
        <f>IF($B59='Formulario de Respuestas'!$D58,'Formulario de Respuestas'!$U58,"ES DIFERENTE")</f>
        <v>0</v>
      </c>
      <c r="AZ59" s="1" t="str">
        <f>IFERROR(VLOOKUP(CONCATENATE(AY$1,AY59),'Formulario de Preguntas'!$C$10:$FN$185,3,FALSE),"")</f>
        <v/>
      </c>
      <c r="BA59" s="1" t="str">
        <f>IFERROR(VLOOKUP(CONCATENATE(AY$1,AY59),'Formulario de Preguntas'!$C$10:$FN$185,4,FALSE),"")</f>
        <v/>
      </c>
      <c r="BB59" s="24">
        <f>IF($B59='Formulario de Respuestas'!$D58,'Formulario de Respuestas'!$V58,"ES DIFERENTE")</f>
        <v>0</v>
      </c>
      <c r="BC59" s="1" t="str">
        <f>IFERROR(VLOOKUP(CONCATENATE(BB$1,BB59),'Formulario de Preguntas'!$C$10:$FN$185,3,FALSE),"")</f>
        <v/>
      </c>
      <c r="BD59" s="1" t="str">
        <f>IFERROR(VLOOKUP(CONCATENATE(BB$1,BB59),'Formulario de Preguntas'!$C$10:$FN$185,4,FALSE),"")</f>
        <v/>
      </c>
      <c r="BE59" s="24">
        <f>IF($B59='Formulario de Respuestas'!$D58,'Formulario de Respuestas'!$W58,"ES DIFERENTE")</f>
        <v>0</v>
      </c>
      <c r="BF59" s="1" t="str">
        <f>IFERROR(VLOOKUP(CONCATENATE(BE$1,BE59),'Formulario de Preguntas'!$C$10:$FN$185,3,FALSE),"")</f>
        <v/>
      </c>
      <c r="BG59" s="1" t="str">
        <f>IFERROR(VLOOKUP(CONCATENATE(BE$1,BE59),'Formulario de Preguntas'!$C$10:$FN$185,4,FALSE),"")</f>
        <v/>
      </c>
      <c r="BH59" s="24">
        <f>IF($B59='Formulario de Respuestas'!$D58,'Formulario de Respuestas'!$X58,"ES DIFERENTE")</f>
        <v>0</v>
      </c>
      <c r="BI59" s="1" t="str">
        <f>IFERROR(VLOOKUP(CONCATENATE(BH$1,BH59),'Formulario de Preguntas'!$C$10:$FN$185,3,FALSE),"")</f>
        <v/>
      </c>
      <c r="BJ59" s="1" t="str">
        <f>IFERROR(VLOOKUP(CONCATENATE(BH$1,BH59),'Formulario de Preguntas'!$C$10:$FN$185,4,FALSE),"")</f>
        <v/>
      </c>
      <c r="BL59" s="26">
        <f>IF($B59='Formulario de Respuestas'!$D58,'Formulario de Respuestas'!$Y58,"ES DIFERENTE")</f>
        <v>0</v>
      </c>
      <c r="BM59" s="1" t="str">
        <f>IFERROR(VLOOKUP(CONCATENATE(BL$1,BL59),'Formulario de Preguntas'!$C$10:$FN$185,3,FALSE),"")</f>
        <v/>
      </c>
      <c r="BN59" s="1" t="str">
        <f>IFERROR(VLOOKUP(CONCATENATE(BL$1,BL59),'Formulario de Preguntas'!$C$10:$FN$185,4,FALSE),"")</f>
        <v/>
      </c>
      <c r="BO59" s="26">
        <f>IF($B59='Formulario de Respuestas'!$D58,'Formulario de Respuestas'!$Z58,"ES DIFERENTE")</f>
        <v>0</v>
      </c>
      <c r="BP59" s="1" t="str">
        <f>IFERROR(VLOOKUP(CONCATENATE(BO$1,BO59),'Formulario de Preguntas'!$C$10:$FN$185,3,FALSE),"")</f>
        <v/>
      </c>
      <c r="BQ59" s="1" t="str">
        <f>IFERROR(VLOOKUP(CONCATENATE(BO$1,BO59),'Formulario de Preguntas'!$C$10:$FN$185,4,FALSE),"")</f>
        <v/>
      </c>
      <c r="BR59" s="26">
        <f>IF($B59='Formulario de Respuestas'!$D58,'Formulario de Respuestas'!$AA58,"ES DIFERENTE")</f>
        <v>0</v>
      </c>
      <c r="BS59" s="1" t="str">
        <f>IFERROR(VLOOKUP(CONCATENATE(BR$1,BR59),'Formulario de Preguntas'!$C$10:$FN$185,3,FALSE),"")</f>
        <v/>
      </c>
      <c r="BT59" s="1" t="str">
        <f>IFERROR(VLOOKUP(CONCATENATE(BR$1,BR59),'Formulario de Preguntas'!$C$10:$FN$185,4,FALSE),"")</f>
        <v/>
      </c>
      <c r="BU59" s="26">
        <f>IF($B59='Formulario de Respuestas'!$D58,'Formulario de Respuestas'!$AB58,"ES DIFERENTE")</f>
        <v>0</v>
      </c>
      <c r="BV59" s="1" t="str">
        <f>IFERROR(VLOOKUP(CONCATENATE(BU$1,BU59),'Formulario de Preguntas'!$C$10:$FN$185,3,FALSE),"")</f>
        <v/>
      </c>
      <c r="BW59" s="1" t="str">
        <f>IFERROR(VLOOKUP(CONCATENATE(BU$1,BU59),'Formulario de Preguntas'!$C$10:$FN$185,4,FALSE),"")</f>
        <v/>
      </c>
      <c r="BX59" s="26">
        <f>IF($B59='Formulario de Respuestas'!$D58,'Formulario de Respuestas'!$AC58,"ES DIFERENTE")</f>
        <v>0</v>
      </c>
      <c r="BY59" s="1" t="str">
        <f>IFERROR(VLOOKUP(CONCATENATE(BX$1,BX59),'Formulario de Preguntas'!$C$10:$FN$185,3,FALSE),"")</f>
        <v/>
      </c>
      <c r="BZ59" s="1" t="str">
        <f>IFERROR(VLOOKUP(CONCATENATE(BX$1,BX59),'Formulario de Preguntas'!$C$10:$FN$185,4,FALSE),"")</f>
        <v/>
      </c>
      <c r="CA59" s="26">
        <f>IF($B59='Formulario de Respuestas'!$D58,'Formulario de Respuestas'!$AD58,"ES DIFERENTE")</f>
        <v>0</v>
      </c>
      <c r="CB59" s="1" t="str">
        <f>IFERROR(VLOOKUP(CONCATENATE(CA$1,CA59),'Formulario de Preguntas'!$C$10:$FN$185,3,FALSE),"")</f>
        <v/>
      </c>
      <c r="CC59" s="1" t="str">
        <f>IFERROR(VLOOKUP(CONCATENATE(CA$1,CA59),'Formulario de Preguntas'!$C$10:$FN$185,4,FALSE),"")</f>
        <v/>
      </c>
      <c r="CD59" s="26">
        <f>IF($B59='Formulario de Respuestas'!$D58,'Formulario de Respuestas'!$AE58,"ES DIFERENTE")</f>
        <v>0</v>
      </c>
      <c r="CE59" s="1" t="str">
        <f>IFERROR(VLOOKUP(CONCATENATE(CD$1,CD59),'Formulario de Preguntas'!$C$10:$FN$185,3,FALSE),"")</f>
        <v/>
      </c>
      <c r="CF59" s="1" t="str">
        <f>IFERROR(VLOOKUP(CONCATENATE(CD$1,CD59),'Formulario de Preguntas'!$C$10:$FN$185,4,FALSE),"")</f>
        <v/>
      </c>
      <c r="CH59" s="1">
        <f t="shared" si="0"/>
        <v>0</v>
      </c>
      <c r="CI59" s="1">
        <f t="shared" si="1"/>
        <v>0.25</v>
      </c>
      <c r="CJ59" s="1">
        <f t="shared" si="3"/>
        <v>0</v>
      </c>
      <c r="CK59" s="1">
        <f>COUNTIF('Formulario de Respuestas'!$E58:$AE58,"A")</f>
        <v>0</v>
      </c>
      <c r="CL59" s="1">
        <f>COUNTIF('Formulario de Respuestas'!$E58:$AE58,"B")</f>
        <v>0</v>
      </c>
      <c r="CM59" s="1">
        <f>COUNTIF('Formulario de Respuestas'!$E58:$AE58,"C")</f>
        <v>0</v>
      </c>
      <c r="CN59" s="1">
        <f>COUNTIF('Formulario de Respuestas'!$E58:$AE58,"D")</f>
        <v>0</v>
      </c>
      <c r="CO59" s="1">
        <f>COUNTIF('Formulario de Respuestas'!$E58:$AE58,"E (RESPUESTA ANULADA)")</f>
        <v>0</v>
      </c>
    </row>
    <row r="60" spans="1:93" x14ac:dyDescent="0.25">
      <c r="A60" s="1">
        <f>'Formulario de Respuestas'!C59</f>
        <v>0</v>
      </c>
      <c r="B60" s="1">
        <f>'Formulario de Respuestas'!D59</f>
        <v>0</v>
      </c>
      <c r="C60" s="24">
        <f>IF($B60='Formulario de Respuestas'!$D59,'Formulario de Respuestas'!$E59,"ES DIFERENTE")</f>
        <v>0</v>
      </c>
      <c r="D60" s="15" t="str">
        <f>IFERROR(VLOOKUP(CONCATENATE(C$1,C60),'Formulario de Preguntas'!$C$2:$FN$185,3,FALSE),"")</f>
        <v/>
      </c>
      <c r="E60" s="1" t="str">
        <f>IFERROR(VLOOKUP(CONCATENATE(C$1,C60),'Formulario de Preguntas'!$C$2:$FN$185,4,FALSE),"")</f>
        <v/>
      </c>
      <c r="F60" s="24">
        <f>IF($B60='Formulario de Respuestas'!$D59,'Formulario de Respuestas'!$F59,"ES DIFERENTE")</f>
        <v>0</v>
      </c>
      <c r="G60" s="1" t="str">
        <f>IFERROR(VLOOKUP(CONCATENATE(F$1,F60),'Formulario de Preguntas'!$C$2:$FN$185,3,FALSE),"")</f>
        <v/>
      </c>
      <c r="H60" s="1" t="str">
        <f>IFERROR(VLOOKUP(CONCATENATE(F$1,F60),'Formulario de Preguntas'!$C$2:$FN$185,4,FALSE),"")</f>
        <v/>
      </c>
      <c r="I60" s="24">
        <f>IF($B60='Formulario de Respuestas'!$D59,'Formulario de Respuestas'!$G59,"ES DIFERENTE")</f>
        <v>0</v>
      </c>
      <c r="J60" s="1" t="str">
        <f>IFERROR(VLOOKUP(CONCATENATE(I$1,I60),'Formulario de Preguntas'!$C$10:$FN$185,3,FALSE),"")</f>
        <v/>
      </c>
      <c r="K60" s="1" t="str">
        <f>IFERROR(VLOOKUP(CONCATENATE(I$1,I60),'Formulario de Preguntas'!$C$10:$FN$185,4,FALSE),"")</f>
        <v/>
      </c>
      <c r="L60" s="24">
        <f>IF($B60='Formulario de Respuestas'!$D59,'Formulario de Respuestas'!$H59,"ES DIFERENTE")</f>
        <v>0</v>
      </c>
      <c r="M60" s="1" t="str">
        <f>IFERROR(VLOOKUP(CONCATENATE(L$1,L60),'Formulario de Preguntas'!$C$10:$FN$185,3,FALSE),"")</f>
        <v/>
      </c>
      <c r="N60" s="1" t="str">
        <f>IFERROR(VLOOKUP(CONCATENATE(L$1,L60),'Formulario de Preguntas'!$C$10:$FN$185,4,FALSE),"")</f>
        <v/>
      </c>
      <c r="O60" s="24">
        <f>IF($B60='Formulario de Respuestas'!$D59,'Formulario de Respuestas'!$I59,"ES DIFERENTE")</f>
        <v>0</v>
      </c>
      <c r="P60" s="1" t="str">
        <f>IFERROR(VLOOKUP(CONCATENATE(O$1,O60),'Formulario de Preguntas'!$C$10:$FN$185,3,FALSE),"")</f>
        <v/>
      </c>
      <c r="Q60" s="1" t="str">
        <f>IFERROR(VLOOKUP(CONCATENATE(O$1,O60),'Formulario de Preguntas'!$C$10:$FN$185,4,FALSE),"")</f>
        <v/>
      </c>
      <c r="R60" s="24">
        <f>IF($B60='Formulario de Respuestas'!$D59,'Formulario de Respuestas'!$J59,"ES DIFERENTE")</f>
        <v>0</v>
      </c>
      <c r="S60" s="1" t="str">
        <f>IFERROR(VLOOKUP(CONCATENATE(R$1,R60),'Formulario de Preguntas'!$C$10:$FN$185,3,FALSE),"")</f>
        <v/>
      </c>
      <c r="T60" s="1" t="str">
        <f>IFERROR(VLOOKUP(CONCATENATE(R$1,R60),'Formulario de Preguntas'!$C$10:$FN$185,4,FALSE),"")</f>
        <v/>
      </c>
      <c r="U60" s="24">
        <f>IF($B60='Formulario de Respuestas'!$D59,'Formulario de Respuestas'!$K59,"ES DIFERENTE")</f>
        <v>0</v>
      </c>
      <c r="V60" s="1" t="str">
        <f>IFERROR(VLOOKUP(CONCATENATE(U$1,U60),'Formulario de Preguntas'!$C$10:$FN$185,3,FALSE),"")</f>
        <v/>
      </c>
      <c r="W60" s="1" t="str">
        <f>IFERROR(VLOOKUP(CONCATENATE(U$1,U60),'Formulario de Preguntas'!$C$10:$FN$185,4,FALSE),"")</f>
        <v/>
      </c>
      <c r="X60" s="24">
        <f>IF($B60='Formulario de Respuestas'!$D59,'Formulario de Respuestas'!$L59,"ES DIFERENTE")</f>
        <v>0</v>
      </c>
      <c r="Y60" s="1" t="str">
        <f>IFERROR(VLOOKUP(CONCATENATE(X$1,X60),'Formulario de Preguntas'!$C$10:$FN$185,3,FALSE),"")</f>
        <v/>
      </c>
      <c r="Z60" s="1" t="str">
        <f>IFERROR(VLOOKUP(CONCATENATE(X$1,X60),'Formulario de Preguntas'!$C$10:$FN$185,4,FALSE),"")</f>
        <v/>
      </c>
      <c r="AA60" s="24">
        <f>IF($B60='Formulario de Respuestas'!$D59,'Formulario de Respuestas'!$M59,"ES DIFERENTE")</f>
        <v>0</v>
      </c>
      <c r="AB60" s="1" t="str">
        <f>IFERROR(VLOOKUP(CONCATENATE(AA$1,AA60),'Formulario de Preguntas'!$C$10:$FN$185,3,FALSE),"")</f>
        <v/>
      </c>
      <c r="AC60" s="1" t="str">
        <f>IFERROR(VLOOKUP(CONCATENATE(AA$1,AA60),'Formulario de Preguntas'!$C$10:$FN$185,4,FALSE),"")</f>
        <v/>
      </c>
      <c r="AD60" s="24">
        <f>IF($B60='Formulario de Respuestas'!$D59,'Formulario de Respuestas'!$N59,"ES DIFERENTE")</f>
        <v>0</v>
      </c>
      <c r="AE60" s="1" t="str">
        <f>IFERROR(VLOOKUP(CONCATENATE(AD$1,AD60),'Formulario de Preguntas'!$C$10:$FN$185,3,FALSE),"")</f>
        <v/>
      </c>
      <c r="AF60" s="1" t="str">
        <f>IFERROR(VLOOKUP(CONCATENATE(AD$1,AD60),'Formulario de Preguntas'!$C$10:$FN$185,4,FALSE),"")</f>
        <v/>
      </c>
      <c r="AG60" s="24">
        <f>IF($B60='Formulario de Respuestas'!$D59,'Formulario de Respuestas'!$O59,"ES DIFERENTE")</f>
        <v>0</v>
      </c>
      <c r="AH60" s="1" t="str">
        <f>IFERROR(VLOOKUP(CONCATENATE(AG$1,AG60),'Formulario de Preguntas'!$C$10:$FN$185,3,FALSE),"")</f>
        <v/>
      </c>
      <c r="AI60" s="1" t="str">
        <f>IFERROR(VLOOKUP(CONCATENATE(AG$1,AG60),'Formulario de Preguntas'!$C$10:$FN$185,4,FALSE),"")</f>
        <v/>
      </c>
      <c r="AJ60" s="24">
        <f>IF($B60='Formulario de Respuestas'!$D59,'Formulario de Respuestas'!$P59,"ES DIFERENTE")</f>
        <v>0</v>
      </c>
      <c r="AK60" s="1" t="str">
        <f>IFERROR(VLOOKUP(CONCATENATE(AJ$1,AJ60),'Formulario de Preguntas'!$C$10:$FN$185,3,FALSE),"")</f>
        <v/>
      </c>
      <c r="AL60" s="1" t="str">
        <f>IFERROR(VLOOKUP(CONCATENATE(AJ$1,AJ60),'Formulario de Preguntas'!$C$10:$FN$185,4,FALSE),"")</f>
        <v/>
      </c>
      <c r="AM60" s="24">
        <f>IF($B60='Formulario de Respuestas'!$D59,'Formulario de Respuestas'!$Q59,"ES DIFERENTE")</f>
        <v>0</v>
      </c>
      <c r="AN60" s="1" t="str">
        <f>IFERROR(VLOOKUP(CONCATENATE(AM$1,AM60),'Formulario de Preguntas'!$C$10:$FN$185,3,FALSE),"")</f>
        <v/>
      </c>
      <c r="AO60" s="1" t="str">
        <f>IFERROR(VLOOKUP(CONCATENATE(AM$1,AM60),'Formulario de Preguntas'!$C$10:$FN$185,4,FALSE),"")</f>
        <v/>
      </c>
      <c r="AP60" s="24">
        <f>IF($B60='Formulario de Respuestas'!$D59,'Formulario de Respuestas'!$R59,"ES DIFERENTE")</f>
        <v>0</v>
      </c>
      <c r="AQ60" s="1" t="str">
        <f>IFERROR(VLOOKUP(CONCATENATE(AP$1,AP60),'Formulario de Preguntas'!$C$10:$FN$185,3,FALSE),"")</f>
        <v/>
      </c>
      <c r="AR60" s="1" t="str">
        <f>IFERROR(VLOOKUP(CONCATENATE(AP$1,AP60),'Formulario de Preguntas'!$C$10:$FN$185,4,FALSE),"")</f>
        <v/>
      </c>
      <c r="AS60" s="24">
        <f>IF($B60='Formulario de Respuestas'!$D59,'Formulario de Respuestas'!$S59,"ES DIFERENTE")</f>
        <v>0</v>
      </c>
      <c r="AT60" s="1" t="str">
        <f>IFERROR(VLOOKUP(CONCATENATE(AS$1,AS60),'Formulario de Preguntas'!$C$10:$FN$185,3,FALSE),"")</f>
        <v/>
      </c>
      <c r="AU60" s="1" t="str">
        <f>IFERROR(VLOOKUP(CONCATENATE(AS$1,AS60),'Formulario de Preguntas'!$C$10:$FN$185,4,FALSE),"")</f>
        <v/>
      </c>
      <c r="AV60" s="24">
        <f>IF($B60='Formulario de Respuestas'!$D59,'Formulario de Respuestas'!$T59,"ES DIFERENTE")</f>
        <v>0</v>
      </c>
      <c r="AW60" s="1" t="str">
        <f>IFERROR(VLOOKUP(CONCATENATE(AV$1,AV60),'Formulario de Preguntas'!$C$10:$FN$185,3,FALSE),"")</f>
        <v/>
      </c>
      <c r="AX60" s="1" t="str">
        <f>IFERROR(VLOOKUP(CONCATENATE(AV$1,AV60),'Formulario de Preguntas'!$C$10:$FN$185,4,FALSE),"")</f>
        <v/>
      </c>
      <c r="AY60" s="24">
        <f>IF($B60='Formulario de Respuestas'!$D59,'Formulario de Respuestas'!$U59,"ES DIFERENTE")</f>
        <v>0</v>
      </c>
      <c r="AZ60" s="1" t="str">
        <f>IFERROR(VLOOKUP(CONCATENATE(AY$1,AY60),'Formulario de Preguntas'!$C$10:$FN$185,3,FALSE),"")</f>
        <v/>
      </c>
      <c r="BA60" s="1" t="str">
        <f>IFERROR(VLOOKUP(CONCATENATE(AY$1,AY60),'Formulario de Preguntas'!$C$10:$FN$185,4,FALSE),"")</f>
        <v/>
      </c>
      <c r="BB60" s="24">
        <f>IF($B60='Formulario de Respuestas'!$D59,'Formulario de Respuestas'!$V59,"ES DIFERENTE")</f>
        <v>0</v>
      </c>
      <c r="BC60" s="1" t="str">
        <f>IFERROR(VLOOKUP(CONCATENATE(BB$1,BB60),'Formulario de Preguntas'!$C$10:$FN$185,3,FALSE),"")</f>
        <v/>
      </c>
      <c r="BD60" s="1" t="str">
        <f>IFERROR(VLOOKUP(CONCATENATE(BB$1,BB60),'Formulario de Preguntas'!$C$10:$FN$185,4,FALSE),"")</f>
        <v/>
      </c>
      <c r="BE60" s="24">
        <f>IF($B60='Formulario de Respuestas'!$D59,'Formulario de Respuestas'!$W59,"ES DIFERENTE")</f>
        <v>0</v>
      </c>
      <c r="BF60" s="1" t="str">
        <f>IFERROR(VLOOKUP(CONCATENATE(BE$1,BE60),'Formulario de Preguntas'!$C$10:$FN$185,3,FALSE),"")</f>
        <v/>
      </c>
      <c r="BG60" s="1" t="str">
        <f>IFERROR(VLOOKUP(CONCATENATE(BE$1,BE60),'Formulario de Preguntas'!$C$10:$FN$185,4,FALSE),"")</f>
        <v/>
      </c>
      <c r="BH60" s="24">
        <f>IF($B60='Formulario de Respuestas'!$D59,'Formulario de Respuestas'!$X59,"ES DIFERENTE")</f>
        <v>0</v>
      </c>
      <c r="BI60" s="1" t="str">
        <f>IFERROR(VLOOKUP(CONCATENATE(BH$1,BH60),'Formulario de Preguntas'!$C$10:$FN$185,3,FALSE),"")</f>
        <v/>
      </c>
      <c r="BJ60" s="1" t="str">
        <f>IFERROR(VLOOKUP(CONCATENATE(BH$1,BH60),'Formulario de Preguntas'!$C$10:$FN$185,4,FALSE),"")</f>
        <v/>
      </c>
      <c r="BL60" s="26">
        <f>IF($B60='Formulario de Respuestas'!$D59,'Formulario de Respuestas'!$Y59,"ES DIFERENTE")</f>
        <v>0</v>
      </c>
      <c r="BM60" s="1" t="str">
        <f>IFERROR(VLOOKUP(CONCATENATE(BL$1,BL60),'Formulario de Preguntas'!$C$10:$FN$185,3,FALSE),"")</f>
        <v/>
      </c>
      <c r="BN60" s="1" t="str">
        <f>IFERROR(VLOOKUP(CONCATENATE(BL$1,BL60),'Formulario de Preguntas'!$C$10:$FN$185,4,FALSE),"")</f>
        <v/>
      </c>
      <c r="BO60" s="26">
        <f>IF($B60='Formulario de Respuestas'!$D59,'Formulario de Respuestas'!$Z59,"ES DIFERENTE")</f>
        <v>0</v>
      </c>
      <c r="BP60" s="1" t="str">
        <f>IFERROR(VLOOKUP(CONCATENATE(BO$1,BO60),'Formulario de Preguntas'!$C$10:$FN$185,3,FALSE),"")</f>
        <v/>
      </c>
      <c r="BQ60" s="1" t="str">
        <f>IFERROR(VLOOKUP(CONCATENATE(BO$1,BO60),'Formulario de Preguntas'!$C$10:$FN$185,4,FALSE),"")</f>
        <v/>
      </c>
      <c r="BR60" s="26">
        <f>IF($B60='Formulario de Respuestas'!$D59,'Formulario de Respuestas'!$AA59,"ES DIFERENTE")</f>
        <v>0</v>
      </c>
      <c r="BS60" s="1" t="str">
        <f>IFERROR(VLOOKUP(CONCATENATE(BR$1,BR60),'Formulario de Preguntas'!$C$10:$FN$185,3,FALSE),"")</f>
        <v/>
      </c>
      <c r="BT60" s="1" t="str">
        <f>IFERROR(VLOOKUP(CONCATENATE(BR$1,BR60),'Formulario de Preguntas'!$C$10:$FN$185,4,FALSE),"")</f>
        <v/>
      </c>
      <c r="BU60" s="26">
        <f>IF($B60='Formulario de Respuestas'!$D59,'Formulario de Respuestas'!$AB59,"ES DIFERENTE")</f>
        <v>0</v>
      </c>
      <c r="BV60" s="1" t="str">
        <f>IFERROR(VLOOKUP(CONCATENATE(BU$1,BU60),'Formulario de Preguntas'!$C$10:$FN$185,3,FALSE),"")</f>
        <v/>
      </c>
      <c r="BW60" s="1" t="str">
        <f>IFERROR(VLOOKUP(CONCATENATE(BU$1,BU60),'Formulario de Preguntas'!$C$10:$FN$185,4,FALSE),"")</f>
        <v/>
      </c>
      <c r="BX60" s="26">
        <f>IF($B60='Formulario de Respuestas'!$D59,'Formulario de Respuestas'!$AC59,"ES DIFERENTE")</f>
        <v>0</v>
      </c>
      <c r="BY60" s="1" t="str">
        <f>IFERROR(VLOOKUP(CONCATENATE(BX$1,BX60),'Formulario de Preguntas'!$C$10:$FN$185,3,FALSE),"")</f>
        <v/>
      </c>
      <c r="BZ60" s="1" t="str">
        <f>IFERROR(VLOOKUP(CONCATENATE(BX$1,BX60),'Formulario de Preguntas'!$C$10:$FN$185,4,FALSE),"")</f>
        <v/>
      </c>
      <c r="CA60" s="26">
        <f>IF($B60='Formulario de Respuestas'!$D59,'Formulario de Respuestas'!$AD59,"ES DIFERENTE")</f>
        <v>0</v>
      </c>
      <c r="CB60" s="1" t="str">
        <f>IFERROR(VLOOKUP(CONCATENATE(CA$1,CA60),'Formulario de Preguntas'!$C$10:$FN$185,3,FALSE),"")</f>
        <v/>
      </c>
      <c r="CC60" s="1" t="str">
        <f>IFERROR(VLOOKUP(CONCATENATE(CA$1,CA60),'Formulario de Preguntas'!$C$10:$FN$185,4,FALSE),"")</f>
        <v/>
      </c>
      <c r="CD60" s="26">
        <f>IF($B60='Formulario de Respuestas'!$D59,'Formulario de Respuestas'!$AE59,"ES DIFERENTE")</f>
        <v>0</v>
      </c>
      <c r="CE60" s="1" t="str">
        <f>IFERROR(VLOOKUP(CONCATENATE(CD$1,CD60),'Formulario de Preguntas'!$C$10:$FN$185,3,FALSE),"")</f>
        <v/>
      </c>
      <c r="CF60" s="1" t="str">
        <f>IFERROR(VLOOKUP(CONCATENATE(CD$1,CD60),'Formulario de Preguntas'!$C$10:$FN$185,4,FALSE),"")</f>
        <v/>
      </c>
      <c r="CH60" s="1">
        <f t="shared" si="0"/>
        <v>0</v>
      </c>
      <c r="CI60" s="1">
        <f t="shared" si="1"/>
        <v>0.25</v>
      </c>
      <c r="CJ60" s="1">
        <f t="shared" si="3"/>
        <v>0</v>
      </c>
      <c r="CK60" s="1">
        <f>COUNTIF('Formulario de Respuestas'!$E59:$AE59,"A")</f>
        <v>0</v>
      </c>
      <c r="CL60" s="1">
        <f>COUNTIF('Formulario de Respuestas'!$E59:$AE59,"B")</f>
        <v>0</v>
      </c>
      <c r="CM60" s="1">
        <f>COUNTIF('Formulario de Respuestas'!$E59:$AE59,"C")</f>
        <v>0</v>
      </c>
      <c r="CN60" s="1">
        <f>COUNTIF('Formulario de Respuestas'!$E59:$AE59,"D")</f>
        <v>0</v>
      </c>
      <c r="CO60" s="1">
        <f>COUNTIF('Formulario de Respuestas'!$E59:$AE59,"E (RESPUESTA ANULADA)")</f>
        <v>0</v>
      </c>
    </row>
    <row r="61" spans="1:93" x14ac:dyDescent="0.25">
      <c r="A61" s="1">
        <f>'Formulario de Respuestas'!C60</f>
        <v>0</v>
      </c>
      <c r="B61" s="1">
        <f>'Formulario de Respuestas'!D60</f>
        <v>0</v>
      </c>
      <c r="C61" s="24">
        <f>IF($B61='Formulario de Respuestas'!$D60,'Formulario de Respuestas'!$E60,"ES DIFERENTE")</f>
        <v>0</v>
      </c>
      <c r="D61" s="15" t="str">
        <f>IFERROR(VLOOKUP(CONCATENATE(C$1,C61),'Formulario de Preguntas'!$C$2:$FN$185,3,FALSE),"")</f>
        <v/>
      </c>
      <c r="E61" s="1" t="str">
        <f>IFERROR(VLOOKUP(CONCATENATE(C$1,C61),'Formulario de Preguntas'!$C$2:$FN$185,4,FALSE),"")</f>
        <v/>
      </c>
      <c r="F61" s="24">
        <f>IF($B61='Formulario de Respuestas'!$D60,'Formulario de Respuestas'!$F60,"ES DIFERENTE")</f>
        <v>0</v>
      </c>
      <c r="G61" s="1" t="str">
        <f>IFERROR(VLOOKUP(CONCATENATE(F$1,F61),'Formulario de Preguntas'!$C$2:$FN$185,3,FALSE),"")</f>
        <v/>
      </c>
      <c r="H61" s="1" t="str">
        <f>IFERROR(VLOOKUP(CONCATENATE(F$1,F61),'Formulario de Preguntas'!$C$2:$FN$185,4,FALSE),"")</f>
        <v/>
      </c>
      <c r="I61" s="24">
        <f>IF($B61='Formulario de Respuestas'!$D60,'Formulario de Respuestas'!$G60,"ES DIFERENTE")</f>
        <v>0</v>
      </c>
      <c r="J61" s="1" t="str">
        <f>IFERROR(VLOOKUP(CONCATENATE(I$1,I61),'Formulario de Preguntas'!$C$10:$FN$185,3,FALSE),"")</f>
        <v/>
      </c>
      <c r="K61" s="1" t="str">
        <f>IFERROR(VLOOKUP(CONCATENATE(I$1,I61),'Formulario de Preguntas'!$C$10:$FN$185,4,FALSE),"")</f>
        <v/>
      </c>
      <c r="L61" s="24">
        <f>IF($B61='Formulario de Respuestas'!$D60,'Formulario de Respuestas'!$H60,"ES DIFERENTE")</f>
        <v>0</v>
      </c>
      <c r="M61" s="1" t="str">
        <f>IFERROR(VLOOKUP(CONCATENATE(L$1,L61),'Formulario de Preguntas'!$C$10:$FN$185,3,FALSE),"")</f>
        <v/>
      </c>
      <c r="N61" s="1" t="str">
        <f>IFERROR(VLOOKUP(CONCATENATE(L$1,L61),'Formulario de Preguntas'!$C$10:$FN$185,4,FALSE),"")</f>
        <v/>
      </c>
      <c r="O61" s="24">
        <f>IF($B61='Formulario de Respuestas'!$D60,'Formulario de Respuestas'!$I60,"ES DIFERENTE")</f>
        <v>0</v>
      </c>
      <c r="P61" s="1" t="str">
        <f>IFERROR(VLOOKUP(CONCATENATE(O$1,O61),'Formulario de Preguntas'!$C$10:$FN$185,3,FALSE),"")</f>
        <v/>
      </c>
      <c r="Q61" s="1" t="str">
        <f>IFERROR(VLOOKUP(CONCATENATE(O$1,O61),'Formulario de Preguntas'!$C$10:$FN$185,4,FALSE),"")</f>
        <v/>
      </c>
      <c r="R61" s="24">
        <f>IF($B61='Formulario de Respuestas'!$D60,'Formulario de Respuestas'!$J60,"ES DIFERENTE")</f>
        <v>0</v>
      </c>
      <c r="S61" s="1" t="str">
        <f>IFERROR(VLOOKUP(CONCATENATE(R$1,R61),'Formulario de Preguntas'!$C$10:$FN$185,3,FALSE),"")</f>
        <v/>
      </c>
      <c r="T61" s="1" t="str">
        <f>IFERROR(VLOOKUP(CONCATENATE(R$1,R61),'Formulario de Preguntas'!$C$10:$FN$185,4,FALSE),"")</f>
        <v/>
      </c>
      <c r="U61" s="24">
        <f>IF($B61='Formulario de Respuestas'!$D60,'Formulario de Respuestas'!$K60,"ES DIFERENTE")</f>
        <v>0</v>
      </c>
      <c r="V61" s="1" t="str">
        <f>IFERROR(VLOOKUP(CONCATENATE(U$1,U61),'Formulario de Preguntas'!$C$10:$FN$185,3,FALSE),"")</f>
        <v/>
      </c>
      <c r="W61" s="1" t="str">
        <f>IFERROR(VLOOKUP(CONCATENATE(U$1,U61),'Formulario de Preguntas'!$C$10:$FN$185,4,FALSE),"")</f>
        <v/>
      </c>
      <c r="X61" s="24">
        <f>IF($B61='Formulario de Respuestas'!$D60,'Formulario de Respuestas'!$L60,"ES DIFERENTE")</f>
        <v>0</v>
      </c>
      <c r="Y61" s="1" t="str">
        <f>IFERROR(VLOOKUP(CONCATENATE(X$1,X61),'Formulario de Preguntas'!$C$10:$FN$185,3,FALSE),"")</f>
        <v/>
      </c>
      <c r="Z61" s="1" t="str">
        <f>IFERROR(VLOOKUP(CONCATENATE(X$1,X61),'Formulario de Preguntas'!$C$10:$FN$185,4,FALSE),"")</f>
        <v/>
      </c>
      <c r="AA61" s="24">
        <f>IF($B61='Formulario de Respuestas'!$D60,'Formulario de Respuestas'!$M60,"ES DIFERENTE")</f>
        <v>0</v>
      </c>
      <c r="AB61" s="1" t="str">
        <f>IFERROR(VLOOKUP(CONCATENATE(AA$1,AA61),'Formulario de Preguntas'!$C$10:$FN$185,3,FALSE),"")</f>
        <v/>
      </c>
      <c r="AC61" s="1" t="str">
        <f>IFERROR(VLOOKUP(CONCATENATE(AA$1,AA61),'Formulario de Preguntas'!$C$10:$FN$185,4,FALSE),"")</f>
        <v/>
      </c>
      <c r="AD61" s="24">
        <f>IF($B61='Formulario de Respuestas'!$D60,'Formulario de Respuestas'!$N60,"ES DIFERENTE")</f>
        <v>0</v>
      </c>
      <c r="AE61" s="1" t="str">
        <f>IFERROR(VLOOKUP(CONCATENATE(AD$1,AD61),'Formulario de Preguntas'!$C$10:$FN$185,3,FALSE),"")</f>
        <v/>
      </c>
      <c r="AF61" s="1" t="str">
        <f>IFERROR(VLOOKUP(CONCATENATE(AD$1,AD61),'Formulario de Preguntas'!$C$10:$FN$185,4,FALSE),"")</f>
        <v/>
      </c>
      <c r="AG61" s="24">
        <f>IF($B61='Formulario de Respuestas'!$D60,'Formulario de Respuestas'!$O60,"ES DIFERENTE")</f>
        <v>0</v>
      </c>
      <c r="AH61" s="1" t="str">
        <f>IFERROR(VLOOKUP(CONCATENATE(AG$1,AG61),'Formulario de Preguntas'!$C$10:$FN$185,3,FALSE),"")</f>
        <v/>
      </c>
      <c r="AI61" s="1" t="str">
        <f>IFERROR(VLOOKUP(CONCATENATE(AG$1,AG61),'Formulario de Preguntas'!$C$10:$FN$185,4,FALSE),"")</f>
        <v/>
      </c>
      <c r="AJ61" s="24">
        <f>IF($B61='Formulario de Respuestas'!$D60,'Formulario de Respuestas'!$P60,"ES DIFERENTE")</f>
        <v>0</v>
      </c>
      <c r="AK61" s="1" t="str">
        <f>IFERROR(VLOOKUP(CONCATENATE(AJ$1,AJ61),'Formulario de Preguntas'!$C$10:$FN$185,3,FALSE),"")</f>
        <v/>
      </c>
      <c r="AL61" s="1" t="str">
        <f>IFERROR(VLOOKUP(CONCATENATE(AJ$1,AJ61),'Formulario de Preguntas'!$C$10:$FN$185,4,FALSE),"")</f>
        <v/>
      </c>
      <c r="AM61" s="24">
        <f>IF($B61='Formulario de Respuestas'!$D60,'Formulario de Respuestas'!$Q60,"ES DIFERENTE")</f>
        <v>0</v>
      </c>
      <c r="AN61" s="1" t="str">
        <f>IFERROR(VLOOKUP(CONCATENATE(AM$1,AM61),'Formulario de Preguntas'!$C$10:$FN$185,3,FALSE),"")</f>
        <v/>
      </c>
      <c r="AO61" s="1" t="str">
        <f>IFERROR(VLOOKUP(CONCATENATE(AM$1,AM61),'Formulario de Preguntas'!$C$10:$FN$185,4,FALSE),"")</f>
        <v/>
      </c>
      <c r="AP61" s="24">
        <f>IF($B61='Formulario de Respuestas'!$D60,'Formulario de Respuestas'!$R60,"ES DIFERENTE")</f>
        <v>0</v>
      </c>
      <c r="AQ61" s="1" t="str">
        <f>IFERROR(VLOOKUP(CONCATENATE(AP$1,AP61),'Formulario de Preguntas'!$C$10:$FN$185,3,FALSE),"")</f>
        <v/>
      </c>
      <c r="AR61" s="1" t="str">
        <f>IFERROR(VLOOKUP(CONCATENATE(AP$1,AP61),'Formulario de Preguntas'!$C$10:$FN$185,4,FALSE),"")</f>
        <v/>
      </c>
      <c r="AS61" s="24">
        <f>IF($B61='Formulario de Respuestas'!$D60,'Formulario de Respuestas'!$S60,"ES DIFERENTE")</f>
        <v>0</v>
      </c>
      <c r="AT61" s="1" t="str">
        <f>IFERROR(VLOOKUP(CONCATENATE(AS$1,AS61),'Formulario de Preguntas'!$C$10:$FN$185,3,FALSE),"")</f>
        <v/>
      </c>
      <c r="AU61" s="1" t="str">
        <f>IFERROR(VLOOKUP(CONCATENATE(AS$1,AS61),'Formulario de Preguntas'!$C$10:$FN$185,4,FALSE),"")</f>
        <v/>
      </c>
      <c r="AV61" s="24">
        <f>IF($B61='Formulario de Respuestas'!$D60,'Formulario de Respuestas'!$T60,"ES DIFERENTE")</f>
        <v>0</v>
      </c>
      <c r="AW61" s="1" t="str">
        <f>IFERROR(VLOOKUP(CONCATENATE(AV$1,AV61),'Formulario de Preguntas'!$C$10:$FN$185,3,FALSE),"")</f>
        <v/>
      </c>
      <c r="AX61" s="1" t="str">
        <f>IFERROR(VLOOKUP(CONCATENATE(AV$1,AV61),'Formulario de Preguntas'!$C$10:$FN$185,4,FALSE),"")</f>
        <v/>
      </c>
      <c r="AY61" s="24">
        <f>IF($B61='Formulario de Respuestas'!$D60,'Formulario de Respuestas'!$U60,"ES DIFERENTE")</f>
        <v>0</v>
      </c>
      <c r="AZ61" s="1" t="str">
        <f>IFERROR(VLOOKUP(CONCATENATE(AY$1,AY61),'Formulario de Preguntas'!$C$10:$FN$185,3,FALSE),"")</f>
        <v/>
      </c>
      <c r="BA61" s="1" t="str">
        <f>IFERROR(VLOOKUP(CONCATENATE(AY$1,AY61),'Formulario de Preguntas'!$C$10:$FN$185,4,FALSE),"")</f>
        <v/>
      </c>
      <c r="BB61" s="24">
        <f>IF($B61='Formulario de Respuestas'!$D60,'Formulario de Respuestas'!$V60,"ES DIFERENTE")</f>
        <v>0</v>
      </c>
      <c r="BC61" s="1" t="str">
        <f>IFERROR(VLOOKUP(CONCATENATE(BB$1,BB61),'Formulario de Preguntas'!$C$10:$FN$185,3,FALSE),"")</f>
        <v/>
      </c>
      <c r="BD61" s="1" t="str">
        <f>IFERROR(VLOOKUP(CONCATENATE(BB$1,BB61),'Formulario de Preguntas'!$C$10:$FN$185,4,FALSE),"")</f>
        <v/>
      </c>
      <c r="BE61" s="24">
        <f>IF($B61='Formulario de Respuestas'!$D60,'Formulario de Respuestas'!$W60,"ES DIFERENTE")</f>
        <v>0</v>
      </c>
      <c r="BF61" s="1" t="str">
        <f>IFERROR(VLOOKUP(CONCATENATE(BE$1,BE61),'Formulario de Preguntas'!$C$10:$FN$185,3,FALSE),"")</f>
        <v/>
      </c>
      <c r="BG61" s="1" t="str">
        <f>IFERROR(VLOOKUP(CONCATENATE(BE$1,BE61),'Formulario de Preguntas'!$C$10:$FN$185,4,FALSE),"")</f>
        <v/>
      </c>
      <c r="BH61" s="24">
        <f>IF($B61='Formulario de Respuestas'!$D60,'Formulario de Respuestas'!$X60,"ES DIFERENTE")</f>
        <v>0</v>
      </c>
      <c r="BI61" s="1" t="str">
        <f>IFERROR(VLOOKUP(CONCATENATE(BH$1,BH61),'Formulario de Preguntas'!$C$10:$FN$185,3,FALSE),"")</f>
        <v/>
      </c>
      <c r="BJ61" s="1" t="str">
        <f>IFERROR(VLOOKUP(CONCATENATE(BH$1,BH61),'Formulario de Preguntas'!$C$10:$FN$185,4,FALSE),"")</f>
        <v/>
      </c>
      <c r="BL61" s="26">
        <f>IF($B61='Formulario de Respuestas'!$D60,'Formulario de Respuestas'!$Y60,"ES DIFERENTE")</f>
        <v>0</v>
      </c>
      <c r="BM61" s="1" t="str">
        <f>IFERROR(VLOOKUP(CONCATENATE(BL$1,BL61),'Formulario de Preguntas'!$C$10:$FN$185,3,FALSE),"")</f>
        <v/>
      </c>
      <c r="BN61" s="1" t="str">
        <f>IFERROR(VLOOKUP(CONCATENATE(BL$1,BL61),'Formulario de Preguntas'!$C$10:$FN$185,4,FALSE),"")</f>
        <v/>
      </c>
      <c r="BO61" s="26">
        <f>IF($B61='Formulario de Respuestas'!$D60,'Formulario de Respuestas'!$Z60,"ES DIFERENTE")</f>
        <v>0</v>
      </c>
      <c r="BP61" s="1" t="str">
        <f>IFERROR(VLOOKUP(CONCATENATE(BO$1,BO61),'Formulario de Preguntas'!$C$10:$FN$185,3,FALSE),"")</f>
        <v/>
      </c>
      <c r="BQ61" s="1" t="str">
        <f>IFERROR(VLOOKUP(CONCATENATE(BO$1,BO61),'Formulario de Preguntas'!$C$10:$FN$185,4,FALSE),"")</f>
        <v/>
      </c>
      <c r="BR61" s="26">
        <f>IF($B61='Formulario de Respuestas'!$D60,'Formulario de Respuestas'!$AA60,"ES DIFERENTE")</f>
        <v>0</v>
      </c>
      <c r="BS61" s="1" t="str">
        <f>IFERROR(VLOOKUP(CONCATENATE(BR$1,BR61),'Formulario de Preguntas'!$C$10:$FN$185,3,FALSE),"")</f>
        <v/>
      </c>
      <c r="BT61" s="1" t="str">
        <f>IFERROR(VLOOKUP(CONCATENATE(BR$1,BR61),'Formulario de Preguntas'!$C$10:$FN$185,4,FALSE),"")</f>
        <v/>
      </c>
      <c r="BU61" s="26">
        <f>IF($B61='Formulario de Respuestas'!$D60,'Formulario de Respuestas'!$AB60,"ES DIFERENTE")</f>
        <v>0</v>
      </c>
      <c r="BV61" s="1" t="str">
        <f>IFERROR(VLOOKUP(CONCATENATE(BU$1,BU61),'Formulario de Preguntas'!$C$10:$FN$185,3,FALSE),"")</f>
        <v/>
      </c>
      <c r="BW61" s="1" t="str">
        <f>IFERROR(VLOOKUP(CONCATENATE(BU$1,BU61),'Formulario de Preguntas'!$C$10:$FN$185,4,FALSE),"")</f>
        <v/>
      </c>
      <c r="BX61" s="26">
        <f>IF($B61='Formulario de Respuestas'!$D60,'Formulario de Respuestas'!$AC60,"ES DIFERENTE")</f>
        <v>0</v>
      </c>
      <c r="BY61" s="1" t="str">
        <f>IFERROR(VLOOKUP(CONCATENATE(BX$1,BX61),'Formulario de Preguntas'!$C$10:$FN$185,3,FALSE),"")</f>
        <v/>
      </c>
      <c r="BZ61" s="1" t="str">
        <f>IFERROR(VLOOKUP(CONCATENATE(BX$1,BX61),'Formulario de Preguntas'!$C$10:$FN$185,4,FALSE),"")</f>
        <v/>
      </c>
      <c r="CA61" s="26">
        <f>IF($B61='Formulario de Respuestas'!$D60,'Formulario de Respuestas'!$AD60,"ES DIFERENTE")</f>
        <v>0</v>
      </c>
      <c r="CB61" s="1" t="str">
        <f>IFERROR(VLOOKUP(CONCATENATE(CA$1,CA61),'Formulario de Preguntas'!$C$10:$FN$185,3,FALSE),"")</f>
        <v/>
      </c>
      <c r="CC61" s="1" t="str">
        <f>IFERROR(VLOOKUP(CONCATENATE(CA$1,CA61),'Formulario de Preguntas'!$C$10:$FN$185,4,FALSE),"")</f>
        <v/>
      </c>
      <c r="CD61" s="26">
        <f>IF($B61='Formulario de Respuestas'!$D60,'Formulario de Respuestas'!$AE60,"ES DIFERENTE")</f>
        <v>0</v>
      </c>
      <c r="CE61" s="1" t="str">
        <f>IFERROR(VLOOKUP(CONCATENATE(CD$1,CD61),'Formulario de Preguntas'!$C$10:$FN$185,3,FALSE),"")</f>
        <v/>
      </c>
      <c r="CF61" s="1" t="str">
        <f>IFERROR(VLOOKUP(CONCATENATE(CD$1,CD61),'Formulario de Preguntas'!$C$10:$FN$185,4,FALSE),"")</f>
        <v/>
      </c>
      <c r="CH61" s="1">
        <f t="shared" si="0"/>
        <v>0</v>
      </c>
      <c r="CI61" s="1">
        <f t="shared" si="1"/>
        <v>0.25</v>
      </c>
      <c r="CJ61" s="1">
        <f t="shared" si="3"/>
        <v>0</v>
      </c>
      <c r="CK61" s="1">
        <f>COUNTIF('Formulario de Respuestas'!$E60:$AE60,"A")</f>
        <v>0</v>
      </c>
      <c r="CL61" s="1">
        <f>COUNTIF('Formulario de Respuestas'!$E60:$AE60,"B")</f>
        <v>0</v>
      </c>
      <c r="CM61" s="1">
        <f>COUNTIF('Formulario de Respuestas'!$E60:$AE60,"C")</f>
        <v>0</v>
      </c>
      <c r="CN61" s="1">
        <f>COUNTIF('Formulario de Respuestas'!$E60:$AE60,"D")</f>
        <v>0</v>
      </c>
      <c r="CO61" s="1">
        <f>COUNTIF('Formulario de Respuestas'!$E60:$AE60,"E (RESPUESTA ANULADA)")</f>
        <v>0</v>
      </c>
    </row>
    <row r="62" spans="1:93" x14ac:dyDescent="0.25">
      <c r="A62" s="1">
        <f>'Formulario de Respuestas'!C61</f>
        <v>0</v>
      </c>
      <c r="B62" s="1">
        <f>'Formulario de Respuestas'!D61</f>
        <v>0</v>
      </c>
      <c r="C62" s="24">
        <f>IF($B62='Formulario de Respuestas'!$D61,'Formulario de Respuestas'!$E61,"ES DIFERENTE")</f>
        <v>0</v>
      </c>
      <c r="D62" s="15" t="str">
        <f>IFERROR(VLOOKUP(CONCATENATE(C$1,C62),'Formulario de Preguntas'!$C$2:$FN$185,3,FALSE),"")</f>
        <v/>
      </c>
      <c r="E62" s="1" t="str">
        <f>IFERROR(VLOOKUP(CONCATENATE(C$1,C62),'Formulario de Preguntas'!$C$2:$FN$185,4,FALSE),"")</f>
        <v/>
      </c>
      <c r="F62" s="24">
        <f>IF($B62='Formulario de Respuestas'!$D61,'Formulario de Respuestas'!$F61,"ES DIFERENTE")</f>
        <v>0</v>
      </c>
      <c r="G62" s="1" t="str">
        <f>IFERROR(VLOOKUP(CONCATENATE(F$1,F62),'Formulario de Preguntas'!$C$2:$FN$185,3,FALSE),"")</f>
        <v/>
      </c>
      <c r="H62" s="1" t="str">
        <f>IFERROR(VLOOKUP(CONCATENATE(F$1,F62),'Formulario de Preguntas'!$C$2:$FN$185,4,FALSE),"")</f>
        <v/>
      </c>
      <c r="I62" s="24">
        <f>IF($B62='Formulario de Respuestas'!$D61,'Formulario de Respuestas'!$G61,"ES DIFERENTE")</f>
        <v>0</v>
      </c>
      <c r="J62" s="1" t="str">
        <f>IFERROR(VLOOKUP(CONCATENATE(I$1,I62),'Formulario de Preguntas'!$C$10:$FN$185,3,FALSE),"")</f>
        <v/>
      </c>
      <c r="K62" s="1" t="str">
        <f>IFERROR(VLOOKUP(CONCATENATE(I$1,I62),'Formulario de Preguntas'!$C$10:$FN$185,4,FALSE),"")</f>
        <v/>
      </c>
      <c r="L62" s="24">
        <f>IF($B62='Formulario de Respuestas'!$D61,'Formulario de Respuestas'!$H61,"ES DIFERENTE")</f>
        <v>0</v>
      </c>
      <c r="M62" s="1" t="str">
        <f>IFERROR(VLOOKUP(CONCATENATE(L$1,L62),'Formulario de Preguntas'!$C$10:$FN$185,3,FALSE),"")</f>
        <v/>
      </c>
      <c r="N62" s="1" t="str">
        <f>IFERROR(VLOOKUP(CONCATENATE(L$1,L62),'Formulario de Preguntas'!$C$10:$FN$185,4,FALSE),"")</f>
        <v/>
      </c>
      <c r="O62" s="24">
        <f>IF($B62='Formulario de Respuestas'!$D61,'Formulario de Respuestas'!$I61,"ES DIFERENTE")</f>
        <v>0</v>
      </c>
      <c r="P62" s="1" t="str">
        <f>IFERROR(VLOOKUP(CONCATENATE(O$1,O62),'Formulario de Preguntas'!$C$10:$FN$185,3,FALSE),"")</f>
        <v/>
      </c>
      <c r="Q62" s="1" t="str">
        <f>IFERROR(VLOOKUP(CONCATENATE(O$1,O62),'Formulario de Preguntas'!$C$10:$FN$185,4,FALSE),"")</f>
        <v/>
      </c>
      <c r="R62" s="24">
        <f>IF($B62='Formulario de Respuestas'!$D61,'Formulario de Respuestas'!$J61,"ES DIFERENTE")</f>
        <v>0</v>
      </c>
      <c r="S62" s="1" t="str">
        <f>IFERROR(VLOOKUP(CONCATENATE(R$1,R62),'Formulario de Preguntas'!$C$10:$FN$185,3,FALSE),"")</f>
        <v/>
      </c>
      <c r="T62" s="1" t="str">
        <f>IFERROR(VLOOKUP(CONCATENATE(R$1,R62),'Formulario de Preguntas'!$C$10:$FN$185,4,FALSE),"")</f>
        <v/>
      </c>
      <c r="U62" s="24">
        <f>IF($B62='Formulario de Respuestas'!$D61,'Formulario de Respuestas'!$K61,"ES DIFERENTE")</f>
        <v>0</v>
      </c>
      <c r="V62" s="1" t="str">
        <f>IFERROR(VLOOKUP(CONCATENATE(U$1,U62),'Formulario de Preguntas'!$C$10:$FN$185,3,FALSE),"")</f>
        <v/>
      </c>
      <c r="W62" s="1" t="str">
        <f>IFERROR(VLOOKUP(CONCATENATE(U$1,U62),'Formulario de Preguntas'!$C$10:$FN$185,4,FALSE),"")</f>
        <v/>
      </c>
      <c r="X62" s="24">
        <f>IF($B62='Formulario de Respuestas'!$D61,'Formulario de Respuestas'!$L61,"ES DIFERENTE")</f>
        <v>0</v>
      </c>
      <c r="Y62" s="1" t="str">
        <f>IFERROR(VLOOKUP(CONCATENATE(X$1,X62),'Formulario de Preguntas'!$C$10:$FN$185,3,FALSE),"")</f>
        <v/>
      </c>
      <c r="Z62" s="1" t="str">
        <f>IFERROR(VLOOKUP(CONCATENATE(X$1,X62),'Formulario de Preguntas'!$C$10:$FN$185,4,FALSE),"")</f>
        <v/>
      </c>
      <c r="AA62" s="24">
        <f>IF($B62='Formulario de Respuestas'!$D61,'Formulario de Respuestas'!$M61,"ES DIFERENTE")</f>
        <v>0</v>
      </c>
      <c r="AB62" s="1" t="str">
        <f>IFERROR(VLOOKUP(CONCATENATE(AA$1,AA62),'Formulario de Preguntas'!$C$10:$FN$185,3,FALSE),"")</f>
        <v/>
      </c>
      <c r="AC62" s="1" t="str">
        <f>IFERROR(VLOOKUP(CONCATENATE(AA$1,AA62),'Formulario de Preguntas'!$C$10:$FN$185,4,FALSE),"")</f>
        <v/>
      </c>
      <c r="AD62" s="24">
        <f>IF($B62='Formulario de Respuestas'!$D61,'Formulario de Respuestas'!$N61,"ES DIFERENTE")</f>
        <v>0</v>
      </c>
      <c r="AE62" s="1" t="str">
        <f>IFERROR(VLOOKUP(CONCATENATE(AD$1,AD62),'Formulario de Preguntas'!$C$10:$FN$185,3,FALSE),"")</f>
        <v/>
      </c>
      <c r="AF62" s="1" t="str">
        <f>IFERROR(VLOOKUP(CONCATENATE(AD$1,AD62),'Formulario de Preguntas'!$C$10:$FN$185,4,FALSE),"")</f>
        <v/>
      </c>
      <c r="AG62" s="24">
        <f>IF($B62='Formulario de Respuestas'!$D61,'Formulario de Respuestas'!$O61,"ES DIFERENTE")</f>
        <v>0</v>
      </c>
      <c r="AH62" s="1" t="str">
        <f>IFERROR(VLOOKUP(CONCATENATE(AG$1,AG62),'Formulario de Preguntas'!$C$10:$FN$185,3,FALSE),"")</f>
        <v/>
      </c>
      <c r="AI62" s="1" t="str">
        <f>IFERROR(VLOOKUP(CONCATENATE(AG$1,AG62),'Formulario de Preguntas'!$C$10:$FN$185,4,FALSE),"")</f>
        <v/>
      </c>
      <c r="AJ62" s="24">
        <f>IF($B62='Formulario de Respuestas'!$D61,'Formulario de Respuestas'!$P61,"ES DIFERENTE")</f>
        <v>0</v>
      </c>
      <c r="AK62" s="1" t="str">
        <f>IFERROR(VLOOKUP(CONCATENATE(AJ$1,AJ62),'Formulario de Preguntas'!$C$10:$FN$185,3,FALSE),"")</f>
        <v/>
      </c>
      <c r="AL62" s="1" t="str">
        <f>IFERROR(VLOOKUP(CONCATENATE(AJ$1,AJ62),'Formulario de Preguntas'!$C$10:$FN$185,4,FALSE),"")</f>
        <v/>
      </c>
      <c r="AM62" s="24">
        <f>IF($B62='Formulario de Respuestas'!$D61,'Formulario de Respuestas'!$Q61,"ES DIFERENTE")</f>
        <v>0</v>
      </c>
      <c r="AN62" s="1" t="str">
        <f>IFERROR(VLOOKUP(CONCATENATE(AM$1,AM62),'Formulario de Preguntas'!$C$10:$FN$185,3,FALSE),"")</f>
        <v/>
      </c>
      <c r="AO62" s="1" t="str">
        <f>IFERROR(VLOOKUP(CONCATENATE(AM$1,AM62),'Formulario de Preguntas'!$C$10:$FN$185,4,FALSE),"")</f>
        <v/>
      </c>
      <c r="AP62" s="24">
        <f>IF($B62='Formulario de Respuestas'!$D61,'Formulario de Respuestas'!$R61,"ES DIFERENTE")</f>
        <v>0</v>
      </c>
      <c r="AQ62" s="1" t="str">
        <f>IFERROR(VLOOKUP(CONCATENATE(AP$1,AP62),'Formulario de Preguntas'!$C$10:$FN$185,3,FALSE),"")</f>
        <v/>
      </c>
      <c r="AR62" s="1" t="str">
        <f>IFERROR(VLOOKUP(CONCATENATE(AP$1,AP62),'Formulario de Preguntas'!$C$10:$FN$185,4,FALSE),"")</f>
        <v/>
      </c>
      <c r="AS62" s="24">
        <f>IF($B62='Formulario de Respuestas'!$D61,'Formulario de Respuestas'!$S61,"ES DIFERENTE")</f>
        <v>0</v>
      </c>
      <c r="AT62" s="1" t="str">
        <f>IFERROR(VLOOKUP(CONCATENATE(AS$1,AS62),'Formulario de Preguntas'!$C$10:$FN$185,3,FALSE),"")</f>
        <v/>
      </c>
      <c r="AU62" s="1" t="str">
        <f>IFERROR(VLOOKUP(CONCATENATE(AS$1,AS62),'Formulario de Preguntas'!$C$10:$FN$185,4,FALSE),"")</f>
        <v/>
      </c>
      <c r="AV62" s="24">
        <f>IF($B62='Formulario de Respuestas'!$D61,'Formulario de Respuestas'!$T61,"ES DIFERENTE")</f>
        <v>0</v>
      </c>
      <c r="AW62" s="1" t="str">
        <f>IFERROR(VLOOKUP(CONCATENATE(AV$1,AV62),'Formulario de Preguntas'!$C$10:$FN$185,3,FALSE),"")</f>
        <v/>
      </c>
      <c r="AX62" s="1" t="str">
        <f>IFERROR(VLOOKUP(CONCATENATE(AV$1,AV62),'Formulario de Preguntas'!$C$10:$FN$185,4,FALSE),"")</f>
        <v/>
      </c>
      <c r="AY62" s="24">
        <f>IF($B62='Formulario de Respuestas'!$D61,'Formulario de Respuestas'!$U61,"ES DIFERENTE")</f>
        <v>0</v>
      </c>
      <c r="AZ62" s="1" t="str">
        <f>IFERROR(VLOOKUP(CONCATENATE(AY$1,AY62),'Formulario de Preguntas'!$C$10:$FN$185,3,FALSE),"")</f>
        <v/>
      </c>
      <c r="BA62" s="1" t="str">
        <f>IFERROR(VLOOKUP(CONCATENATE(AY$1,AY62),'Formulario de Preguntas'!$C$10:$FN$185,4,FALSE),"")</f>
        <v/>
      </c>
      <c r="BB62" s="24">
        <f>IF($B62='Formulario de Respuestas'!$D61,'Formulario de Respuestas'!$V61,"ES DIFERENTE")</f>
        <v>0</v>
      </c>
      <c r="BC62" s="1" t="str">
        <f>IFERROR(VLOOKUP(CONCATENATE(BB$1,BB62),'Formulario de Preguntas'!$C$10:$FN$185,3,FALSE),"")</f>
        <v/>
      </c>
      <c r="BD62" s="1" t="str">
        <f>IFERROR(VLOOKUP(CONCATENATE(BB$1,BB62),'Formulario de Preguntas'!$C$10:$FN$185,4,FALSE),"")</f>
        <v/>
      </c>
      <c r="BE62" s="24">
        <f>IF($B62='Formulario de Respuestas'!$D61,'Formulario de Respuestas'!$W61,"ES DIFERENTE")</f>
        <v>0</v>
      </c>
      <c r="BF62" s="1" t="str">
        <f>IFERROR(VLOOKUP(CONCATENATE(BE$1,BE62),'Formulario de Preguntas'!$C$10:$FN$185,3,FALSE),"")</f>
        <v/>
      </c>
      <c r="BG62" s="1" t="str">
        <f>IFERROR(VLOOKUP(CONCATENATE(BE$1,BE62),'Formulario de Preguntas'!$C$10:$FN$185,4,FALSE),"")</f>
        <v/>
      </c>
      <c r="BH62" s="24">
        <f>IF($B62='Formulario de Respuestas'!$D61,'Formulario de Respuestas'!$X61,"ES DIFERENTE")</f>
        <v>0</v>
      </c>
      <c r="BI62" s="1" t="str">
        <f>IFERROR(VLOOKUP(CONCATENATE(BH$1,BH62),'Formulario de Preguntas'!$C$10:$FN$185,3,FALSE),"")</f>
        <v/>
      </c>
      <c r="BJ62" s="1" t="str">
        <f>IFERROR(VLOOKUP(CONCATENATE(BH$1,BH62),'Formulario de Preguntas'!$C$10:$FN$185,4,FALSE),"")</f>
        <v/>
      </c>
      <c r="BL62" s="26">
        <f>IF($B62='Formulario de Respuestas'!$D61,'Formulario de Respuestas'!$Y61,"ES DIFERENTE")</f>
        <v>0</v>
      </c>
      <c r="BM62" s="1" t="str">
        <f>IFERROR(VLOOKUP(CONCATENATE(BL$1,BL62),'Formulario de Preguntas'!$C$10:$FN$185,3,FALSE),"")</f>
        <v/>
      </c>
      <c r="BN62" s="1" t="str">
        <f>IFERROR(VLOOKUP(CONCATENATE(BL$1,BL62),'Formulario de Preguntas'!$C$10:$FN$185,4,FALSE),"")</f>
        <v/>
      </c>
      <c r="BO62" s="26">
        <f>IF($B62='Formulario de Respuestas'!$D61,'Formulario de Respuestas'!$Z61,"ES DIFERENTE")</f>
        <v>0</v>
      </c>
      <c r="BP62" s="1" t="str">
        <f>IFERROR(VLOOKUP(CONCATENATE(BO$1,BO62),'Formulario de Preguntas'!$C$10:$FN$185,3,FALSE),"")</f>
        <v/>
      </c>
      <c r="BQ62" s="1" t="str">
        <f>IFERROR(VLOOKUP(CONCATENATE(BO$1,BO62),'Formulario de Preguntas'!$C$10:$FN$185,4,FALSE),"")</f>
        <v/>
      </c>
      <c r="BR62" s="26">
        <f>IF($B62='Formulario de Respuestas'!$D61,'Formulario de Respuestas'!$AA61,"ES DIFERENTE")</f>
        <v>0</v>
      </c>
      <c r="BS62" s="1" t="str">
        <f>IFERROR(VLOOKUP(CONCATENATE(BR$1,BR62),'Formulario de Preguntas'!$C$10:$FN$185,3,FALSE),"")</f>
        <v/>
      </c>
      <c r="BT62" s="1" t="str">
        <f>IFERROR(VLOOKUP(CONCATENATE(BR$1,BR62),'Formulario de Preguntas'!$C$10:$FN$185,4,FALSE),"")</f>
        <v/>
      </c>
      <c r="BU62" s="26">
        <f>IF($B62='Formulario de Respuestas'!$D61,'Formulario de Respuestas'!$AB61,"ES DIFERENTE")</f>
        <v>0</v>
      </c>
      <c r="BV62" s="1" t="str">
        <f>IFERROR(VLOOKUP(CONCATENATE(BU$1,BU62),'Formulario de Preguntas'!$C$10:$FN$185,3,FALSE),"")</f>
        <v/>
      </c>
      <c r="BW62" s="1" t="str">
        <f>IFERROR(VLOOKUP(CONCATENATE(BU$1,BU62),'Formulario de Preguntas'!$C$10:$FN$185,4,FALSE),"")</f>
        <v/>
      </c>
      <c r="BX62" s="26">
        <f>IF($B62='Formulario de Respuestas'!$D61,'Formulario de Respuestas'!$AC61,"ES DIFERENTE")</f>
        <v>0</v>
      </c>
      <c r="BY62" s="1" t="str">
        <f>IFERROR(VLOOKUP(CONCATENATE(BX$1,BX62),'Formulario de Preguntas'!$C$10:$FN$185,3,FALSE),"")</f>
        <v/>
      </c>
      <c r="BZ62" s="1" t="str">
        <f>IFERROR(VLOOKUP(CONCATENATE(BX$1,BX62),'Formulario de Preguntas'!$C$10:$FN$185,4,FALSE),"")</f>
        <v/>
      </c>
      <c r="CA62" s="26">
        <f>IF($B62='Formulario de Respuestas'!$D61,'Formulario de Respuestas'!$AD61,"ES DIFERENTE")</f>
        <v>0</v>
      </c>
      <c r="CB62" s="1" t="str">
        <f>IFERROR(VLOOKUP(CONCATENATE(CA$1,CA62),'Formulario de Preguntas'!$C$10:$FN$185,3,FALSE),"")</f>
        <v/>
      </c>
      <c r="CC62" s="1" t="str">
        <f>IFERROR(VLOOKUP(CONCATENATE(CA$1,CA62),'Formulario de Preguntas'!$C$10:$FN$185,4,FALSE),"")</f>
        <v/>
      </c>
      <c r="CD62" s="26">
        <f>IF($B62='Formulario de Respuestas'!$D61,'Formulario de Respuestas'!$AE61,"ES DIFERENTE")</f>
        <v>0</v>
      </c>
      <c r="CE62" s="1" t="str">
        <f>IFERROR(VLOOKUP(CONCATENATE(CD$1,CD62),'Formulario de Preguntas'!$C$10:$FN$185,3,FALSE),"")</f>
        <v/>
      </c>
      <c r="CF62" s="1" t="str">
        <f>IFERROR(VLOOKUP(CONCATENATE(CD$1,CD62),'Formulario de Preguntas'!$C$10:$FN$185,4,FALSE),"")</f>
        <v/>
      </c>
      <c r="CH62" s="1">
        <f t="shared" si="0"/>
        <v>0</v>
      </c>
      <c r="CI62" s="1">
        <f t="shared" si="1"/>
        <v>0.25</v>
      </c>
      <c r="CJ62" s="1">
        <f t="shared" si="3"/>
        <v>0</v>
      </c>
      <c r="CK62" s="1">
        <f>COUNTIF('Formulario de Respuestas'!$E61:$AE61,"A")</f>
        <v>0</v>
      </c>
      <c r="CL62" s="1">
        <f>COUNTIF('Formulario de Respuestas'!$E61:$AE61,"B")</f>
        <v>0</v>
      </c>
      <c r="CM62" s="1">
        <f>COUNTIF('Formulario de Respuestas'!$E61:$AE61,"C")</f>
        <v>0</v>
      </c>
      <c r="CN62" s="1">
        <f>COUNTIF('Formulario de Respuestas'!$E61:$AE61,"D")</f>
        <v>0</v>
      </c>
      <c r="CO62" s="1">
        <f>COUNTIF('Formulario de Respuestas'!$E61:$AE61,"E (RESPUESTA ANULADA)")</f>
        <v>0</v>
      </c>
    </row>
    <row r="63" spans="1:93" x14ac:dyDescent="0.25">
      <c r="A63" s="1">
        <f>'Formulario de Respuestas'!C62</f>
        <v>0</v>
      </c>
      <c r="B63" s="1">
        <f>'Formulario de Respuestas'!D62</f>
        <v>0</v>
      </c>
      <c r="C63" s="24">
        <f>IF($B63='Formulario de Respuestas'!$D62,'Formulario de Respuestas'!$E62,"ES DIFERENTE")</f>
        <v>0</v>
      </c>
      <c r="D63" s="15" t="str">
        <f>IFERROR(VLOOKUP(CONCATENATE(C$1,C63),'Formulario de Preguntas'!$C$2:$FN$185,3,FALSE),"")</f>
        <v/>
      </c>
      <c r="E63" s="1" t="str">
        <f>IFERROR(VLOOKUP(CONCATENATE(C$1,C63),'Formulario de Preguntas'!$C$2:$FN$185,4,FALSE),"")</f>
        <v/>
      </c>
      <c r="F63" s="24">
        <f>IF($B63='Formulario de Respuestas'!$D62,'Formulario de Respuestas'!$F62,"ES DIFERENTE")</f>
        <v>0</v>
      </c>
      <c r="G63" s="1" t="str">
        <f>IFERROR(VLOOKUP(CONCATENATE(F$1,F63),'Formulario de Preguntas'!$C$2:$FN$185,3,FALSE),"")</f>
        <v/>
      </c>
      <c r="H63" s="1" t="str">
        <f>IFERROR(VLOOKUP(CONCATENATE(F$1,F63),'Formulario de Preguntas'!$C$2:$FN$185,4,FALSE),"")</f>
        <v/>
      </c>
      <c r="I63" s="24">
        <f>IF($B63='Formulario de Respuestas'!$D62,'Formulario de Respuestas'!$G62,"ES DIFERENTE")</f>
        <v>0</v>
      </c>
      <c r="J63" s="1" t="str">
        <f>IFERROR(VLOOKUP(CONCATENATE(I$1,I63),'Formulario de Preguntas'!$C$10:$FN$185,3,FALSE),"")</f>
        <v/>
      </c>
      <c r="K63" s="1" t="str">
        <f>IFERROR(VLOOKUP(CONCATENATE(I$1,I63),'Formulario de Preguntas'!$C$10:$FN$185,4,FALSE),"")</f>
        <v/>
      </c>
      <c r="L63" s="24">
        <f>IF($B63='Formulario de Respuestas'!$D62,'Formulario de Respuestas'!$H62,"ES DIFERENTE")</f>
        <v>0</v>
      </c>
      <c r="M63" s="1" t="str">
        <f>IFERROR(VLOOKUP(CONCATENATE(L$1,L63),'Formulario de Preguntas'!$C$10:$FN$185,3,FALSE),"")</f>
        <v/>
      </c>
      <c r="N63" s="1" t="str">
        <f>IFERROR(VLOOKUP(CONCATENATE(L$1,L63),'Formulario de Preguntas'!$C$10:$FN$185,4,FALSE),"")</f>
        <v/>
      </c>
      <c r="O63" s="24">
        <f>IF($B63='Formulario de Respuestas'!$D62,'Formulario de Respuestas'!$I62,"ES DIFERENTE")</f>
        <v>0</v>
      </c>
      <c r="P63" s="1" t="str">
        <f>IFERROR(VLOOKUP(CONCATENATE(O$1,O63),'Formulario de Preguntas'!$C$10:$FN$185,3,FALSE),"")</f>
        <v/>
      </c>
      <c r="Q63" s="1" t="str">
        <f>IFERROR(VLOOKUP(CONCATENATE(O$1,O63),'Formulario de Preguntas'!$C$10:$FN$185,4,FALSE),"")</f>
        <v/>
      </c>
      <c r="R63" s="24">
        <f>IF($B63='Formulario de Respuestas'!$D62,'Formulario de Respuestas'!$J62,"ES DIFERENTE")</f>
        <v>0</v>
      </c>
      <c r="S63" s="1" t="str">
        <f>IFERROR(VLOOKUP(CONCATENATE(R$1,R63),'Formulario de Preguntas'!$C$10:$FN$185,3,FALSE),"")</f>
        <v/>
      </c>
      <c r="T63" s="1" t="str">
        <f>IFERROR(VLOOKUP(CONCATENATE(R$1,R63),'Formulario de Preguntas'!$C$10:$FN$185,4,FALSE),"")</f>
        <v/>
      </c>
      <c r="U63" s="24">
        <f>IF($B63='Formulario de Respuestas'!$D62,'Formulario de Respuestas'!$K62,"ES DIFERENTE")</f>
        <v>0</v>
      </c>
      <c r="V63" s="1" t="str">
        <f>IFERROR(VLOOKUP(CONCATENATE(U$1,U63),'Formulario de Preguntas'!$C$10:$FN$185,3,FALSE),"")</f>
        <v/>
      </c>
      <c r="W63" s="1" t="str">
        <f>IFERROR(VLOOKUP(CONCATENATE(U$1,U63),'Formulario de Preguntas'!$C$10:$FN$185,4,FALSE),"")</f>
        <v/>
      </c>
      <c r="X63" s="24">
        <f>IF($B63='Formulario de Respuestas'!$D62,'Formulario de Respuestas'!$L62,"ES DIFERENTE")</f>
        <v>0</v>
      </c>
      <c r="Y63" s="1" t="str">
        <f>IFERROR(VLOOKUP(CONCATENATE(X$1,X63),'Formulario de Preguntas'!$C$10:$FN$185,3,FALSE),"")</f>
        <v/>
      </c>
      <c r="Z63" s="1" t="str">
        <f>IFERROR(VLOOKUP(CONCATENATE(X$1,X63),'Formulario de Preguntas'!$C$10:$FN$185,4,FALSE),"")</f>
        <v/>
      </c>
      <c r="AA63" s="24">
        <f>IF($B63='Formulario de Respuestas'!$D62,'Formulario de Respuestas'!$M62,"ES DIFERENTE")</f>
        <v>0</v>
      </c>
      <c r="AB63" s="1" t="str">
        <f>IFERROR(VLOOKUP(CONCATENATE(AA$1,AA63),'Formulario de Preguntas'!$C$10:$FN$185,3,FALSE),"")</f>
        <v/>
      </c>
      <c r="AC63" s="1" t="str">
        <f>IFERROR(VLOOKUP(CONCATENATE(AA$1,AA63),'Formulario de Preguntas'!$C$10:$FN$185,4,FALSE),"")</f>
        <v/>
      </c>
      <c r="AD63" s="24">
        <f>IF($B63='Formulario de Respuestas'!$D62,'Formulario de Respuestas'!$N62,"ES DIFERENTE")</f>
        <v>0</v>
      </c>
      <c r="AE63" s="1" t="str">
        <f>IFERROR(VLOOKUP(CONCATENATE(AD$1,AD63),'Formulario de Preguntas'!$C$10:$FN$185,3,FALSE),"")</f>
        <v/>
      </c>
      <c r="AF63" s="1" t="str">
        <f>IFERROR(VLOOKUP(CONCATENATE(AD$1,AD63),'Formulario de Preguntas'!$C$10:$FN$185,4,FALSE),"")</f>
        <v/>
      </c>
      <c r="AG63" s="24">
        <f>IF($B63='Formulario de Respuestas'!$D62,'Formulario de Respuestas'!$O62,"ES DIFERENTE")</f>
        <v>0</v>
      </c>
      <c r="AH63" s="1" t="str">
        <f>IFERROR(VLOOKUP(CONCATENATE(AG$1,AG63),'Formulario de Preguntas'!$C$10:$FN$185,3,FALSE),"")</f>
        <v/>
      </c>
      <c r="AI63" s="1" t="str">
        <f>IFERROR(VLOOKUP(CONCATENATE(AG$1,AG63),'Formulario de Preguntas'!$C$10:$FN$185,4,FALSE),"")</f>
        <v/>
      </c>
      <c r="AJ63" s="24">
        <f>IF($B63='Formulario de Respuestas'!$D62,'Formulario de Respuestas'!$P62,"ES DIFERENTE")</f>
        <v>0</v>
      </c>
      <c r="AK63" s="1" t="str">
        <f>IFERROR(VLOOKUP(CONCATENATE(AJ$1,AJ63),'Formulario de Preguntas'!$C$10:$FN$185,3,FALSE),"")</f>
        <v/>
      </c>
      <c r="AL63" s="1" t="str">
        <f>IFERROR(VLOOKUP(CONCATENATE(AJ$1,AJ63),'Formulario de Preguntas'!$C$10:$FN$185,4,FALSE),"")</f>
        <v/>
      </c>
      <c r="AM63" s="24">
        <f>IF($B63='Formulario de Respuestas'!$D62,'Formulario de Respuestas'!$Q62,"ES DIFERENTE")</f>
        <v>0</v>
      </c>
      <c r="AN63" s="1" t="str">
        <f>IFERROR(VLOOKUP(CONCATENATE(AM$1,AM63),'Formulario de Preguntas'!$C$10:$FN$185,3,FALSE),"")</f>
        <v/>
      </c>
      <c r="AO63" s="1" t="str">
        <f>IFERROR(VLOOKUP(CONCATENATE(AM$1,AM63),'Formulario de Preguntas'!$C$10:$FN$185,4,FALSE),"")</f>
        <v/>
      </c>
      <c r="AP63" s="24">
        <f>IF($B63='Formulario de Respuestas'!$D62,'Formulario de Respuestas'!$R62,"ES DIFERENTE")</f>
        <v>0</v>
      </c>
      <c r="AQ63" s="1" t="str">
        <f>IFERROR(VLOOKUP(CONCATENATE(AP$1,AP63),'Formulario de Preguntas'!$C$10:$FN$185,3,FALSE),"")</f>
        <v/>
      </c>
      <c r="AR63" s="1" t="str">
        <f>IFERROR(VLOOKUP(CONCATENATE(AP$1,AP63),'Formulario de Preguntas'!$C$10:$FN$185,4,FALSE),"")</f>
        <v/>
      </c>
      <c r="AS63" s="24">
        <f>IF($B63='Formulario de Respuestas'!$D62,'Formulario de Respuestas'!$S62,"ES DIFERENTE")</f>
        <v>0</v>
      </c>
      <c r="AT63" s="1" t="str">
        <f>IFERROR(VLOOKUP(CONCATENATE(AS$1,AS63),'Formulario de Preguntas'!$C$10:$FN$185,3,FALSE),"")</f>
        <v/>
      </c>
      <c r="AU63" s="1" t="str">
        <f>IFERROR(VLOOKUP(CONCATENATE(AS$1,AS63),'Formulario de Preguntas'!$C$10:$FN$185,4,FALSE),"")</f>
        <v/>
      </c>
      <c r="AV63" s="24">
        <f>IF($B63='Formulario de Respuestas'!$D62,'Formulario de Respuestas'!$T62,"ES DIFERENTE")</f>
        <v>0</v>
      </c>
      <c r="AW63" s="1" t="str">
        <f>IFERROR(VLOOKUP(CONCATENATE(AV$1,AV63),'Formulario de Preguntas'!$C$10:$FN$185,3,FALSE),"")</f>
        <v/>
      </c>
      <c r="AX63" s="1" t="str">
        <f>IFERROR(VLOOKUP(CONCATENATE(AV$1,AV63),'Formulario de Preguntas'!$C$10:$FN$185,4,FALSE),"")</f>
        <v/>
      </c>
      <c r="AY63" s="24">
        <f>IF($B63='Formulario de Respuestas'!$D62,'Formulario de Respuestas'!$U62,"ES DIFERENTE")</f>
        <v>0</v>
      </c>
      <c r="AZ63" s="1" t="str">
        <f>IFERROR(VLOOKUP(CONCATENATE(AY$1,AY63),'Formulario de Preguntas'!$C$10:$FN$185,3,FALSE),"")</f>
        <v/>
      </c>
      <c r="BA63" s="1" t="str">
        <f>IFERROR(VLOOKUP(CONCATENATE(AY$1,AY63),'Formulario de Preguntas'!$C$10:$FN$185,4,FALSE),"")</f>
        <v/>
      </c>
      <c r="BB63" s="24">
        <f>IF($B63='Formulario de Respuestas'!$D62,'Formulario de Respuestas'!$V62,"ES DIFERENTE")</f>
        <v>0</v>
      </c>
      <c r="BC63" s="1" t="str">
        <f>IFERROR(VLOOKUP(CONCATENATE(BB$1,BB63),'Formulario de Preguntas'!$C$10:$FN$185,3,FALSE),"")</f>
        <v/>
      </c>
      <c r="BD63" s="1" t="str">
        <f>IFERROR(VLOOKUP(CONCATENATE(BB$1,BB63),'Formulario de Preguntas'!$C$10:$FN$185,4,FALSE),"")</f>
        <v/>
      </c>
      <c r="BE63" s="24">
        <f>IF($B63='Formulario de Respuestas'!$D62,'Formulario de Respuestas'!$W62,"ES DIFERENTE")</f>
        <v>0</v>
      </c>
      <c r="BF63" s="1" t="str">
        <f>IFERROR(VLOOKUP(CONCATENATE(BE$1,BE63),'Formulario de Preguntas'!$C$10:$FN$185,3,FALSE),"")</f>
        <v/>
      </c>
      <c r="BG63" s="1" t="str">
        <f>IFERROR(VLOOKUP(CONCATENATE(BE$1,BE63),'Formulario de Preguntas'!$C$10:$FN$185,4,FALSE),"")</f>
        <v/>
      </c>
      <c r="BH63" s="24">
        <f>IF($B63='Formulario de Respuestas'!$D62,'Formulario de Respuestas'!$X62,"ES DIFERENTE")</f>
        <v>0</v>
      </c>
      <c r="BI63" s="1" t="str">
        <f>IFERROR(VLOOKUP(CONCATENATE(BH$1,BH63),'Formulario de Preguntas'!$C$10:$FN$185,3,FALSE),"")</f>
        <v/>
      </c>
      <c r="BJ63" s="1" t="str">
        <f>IFERROR(VLOOKUP(CONCATENATE(BH$1,BH63),'Formulario de Preguntas'!$C$10:$FN$185,4,FALSE),"")</f>
        <v/>
      </c>
      <c r="BL63" s="26">
        <f>IF($B63='Formulario de Respuestas'!$D62,'Formulario de Respuestas'!$Y62,"ES DIFERENTE")</f>
        <v>0</v>
      </c>
      <c r="BM63" s="1" t="str">
        <f>IFERROR(VLOOKUP(CONCATENATE(BL$1,BL63),'Formulario de Preguntas'!$C$10:$FN$185,3,FALSE),"")</f>
        <v/>
      </c>
      <c r="BN63" s="1" t="str">
        <f>IFERROR(VLOOKUP(CONCATENATE(BL$1,BL63),'Formulario de Preguntas'!$C$10:$FN$185,4,FALSE),"")</f>
        <v/>
      </c>
      <c r="BO63" s="26">
        <f>IF($B63='Formulario de Respuestas'!$D62,'Formulario de Respuestas'!$Z62,"ES DIFERENTE")</f>
        <v>0</v>
      </c>
      <c r="BP63" s="1" t="str">
        <f>IFERROR(VLOOKUP(CONCATENATE(BO$1,BO63),'Formulario de Preguntas'!$C$10:$FN$185,3,FALSE),"")</f>
        <v/>
      </c>
      <c r="BQ63" s="1" t="str">
        <f>IFERROR(VLOOKUP(CONCATENATE(BO$1,BO63),'Formulario de Preguntas'!$C$10:$FN$185,4,FALSE),"")</f>
        <v/>
      </c>
      <c r="BR63" s="26">
        <f>IF($B63='Formulario de Respuestas'!$D62,'Formulario de Respuestas'!$AA62,"ES DIFERENTE")</f>
        <v>0</v>
      </c>
      <c r="BS63" s="1" t="str">
        <f>IFERROR(VLOOKUP(CONCATENATE(BR$1,BR63),'Formulario de Preguntas'!$C$10:$FN$185,3,FALSE),"")</f>
        <v/>
      </c>
      <c r="BT63" s="1" t="str">
        <f>IFERROR(VLOOKUP(CONCATENATE(BR$1,BR63),'Formulario de Preguntas'!$C$10:$FN$185,4,FALSE),"")</f>
        <v/>
      </c>
      <c r="BU63" s="26">
        <f>IF($B63='Formulario de Respuestas'!$D62,'Formulario de Respuestas'!$AB62,"ES DIFERENTE")</f>
        <v>0</v>
      </c>
      <c r="BV63" s="1" t="str">
        <f>IFERROR(VLOOKUP(CONCATENATE(BU$1,BU63),'Formulario de Preguntas'!$C$10:$FN$185,3,FALSE),"")</f>
        <v/>
      </c>
      <c r="BW63" s="1" t="str">
        <f>IFERROR(VLOOKUP(CONCATENATE(BU$1,BU63),'Formulario de Preguntas'!$C$10:$FN$185,4,FALSE),"")</f>
        <v/>
      </c>
      <c r="BX63" s="26">
        <f>IF($B63='Formulario de Respuestas'!$D62,'Formulario de Respuestas'!$AC62,"ES DIFERENTE")</f>
        <v>0</v>
      </c>
      <c r="BY63" s="1" t="str">
        <f>IFERROR(VLOOKUP(CONCATENATE(BX$1,BX63),'Formulario de Preguntas'!$C$10:$FN$185,3,FALSE),"")</f>
        <v/>
      </c>
      <c r="BZ63" s="1" t="str">
        <f>IFERROR(VLOOKUP(CONCATENATE(BX$1,BX63),'Formulario de Preguntas'!$C$10:$FN$185,4,FALSE),"")</f>
        <v/>
      </c>
      <c r="CA63" s="26">
        <f>IF($B63='Formulario de Respuestas'!$D62,'Formulario de Respuestas'!$AD62,"ES DIFERENTE")</f>
        <v>0</v>
      </c>
      <c r="CB63" s="1" t="str">
        <f>IFERROR(VLOOKUP(CONCATENATE(CA$1,CA63),'Formulario de Preguntas'!$C$10:$FN$185,3,FALSE),"")</f>
        <v/>
      </c>
      <c r="CC63" s="1" t="str">
        <f>IFERROR(VLOOKUP(CONCATENATE(CA$1,CA63),'Formulario de Preguntas'!$C$10:$FN$185,4,FALSE),"")</f>
        <v/>
      </c>
      <c r="CD63" s="26">
        <f>IF($B63='Formulario de Respuestas'!$D62,'Formulario de Respuestas'!$AE62,"ES DIFERENTE")</f>
        <v>0</v>
      </c>
      <c r="CE63" s="1" t="str">
        <f>IFERROR(VLOOKUP(CONCATENATE(CD$1,CD63),'Formulario de Preguntas'!$C$10:$FN$185,3,FALSE),"")</f>
        <v/>
      </c>
      <c r="CF63" s="1" t="str">
        <f>IFERROR(VLOOKUP(CONCATENATE(CD$1,CD63),'Formulario de Preguntas'!$C$10:$FN$185,4,FALSE),"")</f>
        <v/>
      </c>
      <c r="CH63" s="1">
        <f t="shared" si="0"/>
        <v>0</v>
      </c>
      <c r="CI63" s="1">
        <f t="shared" si="1"/>
        <v>0.25</v>
      </c>
      <c r="CJ63" s="1">
        <f t="shared" si="3"/>
        <v>0</v>
      </c>
      <c r="CK63" s="1">
        <f>COUNTIF('Formulario de Respuestas'!$E62:$AE62,"A")</f>
        <v>0</v>
      </c>
      <c r="CL63" s="1">
        <f>COUNTIF('Formulario de Respuestas'!$E62:$AE62,"B")</f>
        <v>0</v>
      </c>
      <c r="CM63" s="1">
        <f>COUNTIF('Formulario de Respuestas'!$E62:$AE62,"C")</f>
        <v>0</v>
      </c>
      <c r="CN63" s="1">
        <f>COUNTIF('Formulario de Respuestas'!$E62:$AE62,"D")</f>
        <v>0</v>
      </c>
      <c r="CO63" s="1">
        <f>COUNTIF('Formulario de Respuestas'!$E62:$AE62,"E (RESPUESTA ANULADA)")</f>
        <v>0</v>
      </c>
    </row>
    <row r="64" spans="1:93" x14ac:dyDescent="0.25">
      <c r="A64" s="1">
        <f>'Formulario de Respuestas'!C63</f>
        <v>0</v>
      </c>
      <c r="B64" s="1">
        <f>'Formulario de Respuestas'!D63</f>
        <v>0</v>
      </c>
      <c r="C64" s="24">
        <f>IF($B64='Formulario de Respuestas'!$D63,'Formulario de Respuestas'!$E63,"ES DIFERENTE")</f>
        <v>0</v>
      </c>
      <c r="D64" s="15" t="str">
        <f>IFERROR(VLOOKUP(CONCATENATE(C$1,C64),'Formulario de Preguntas'!$C$2:$FN$185,3,FALSE),"")</f>
        <v/>
      </c>
      <c r="E64" s="1" t="str">
        <f>IFERROR(VLOOKUP(CONCATENATE(C$1,C64),'Formulario de Preguntas'!$C$2:$FN$185,4,FALSE),"")</f>
        <v/>
      </c>
      <c r="F64" s="24">
        <f>IF($B64='Formulario de Respuestas'!$D63,'Formulario de Respuestas'!$F63,"ES DIFERENTE")</f>
        <v>0</v>
      </c>
      <c r="G64" s="1" t="str">
        <f>IFERROR(VLOOKUP(CONCATENATE(F$1,F64),'Formulario de Preguntas'!$C$2:$FN$185,3,FALSE),"")</f>
        <v/>
      </c>
      <c r="H64" s="1" t="str">
        <f>IFERROR(VLOOKUP(CONCATENATE(F$1,F64),'Formulario de Preguntas'!$C$2:$FN$185,4,FALSE),"")</f>
        <v/>
      </c>
      <c r="I64" s="24">
        <f>IF($B64='Formulario de Respuestas'!$D63,'Formulario de Respuestas'!$G63,"ES DIFERENTE")</f>
        <v>0</v>
      </c>
      <c r="J64" s="1" t="str">
        <f>IFERROR(VLOOKUP(CONCATENATE(I$1,I64),'Formulario de Preguntas'!$C$10:$FN$185,3,FALSE),"")</f>
        <v/>
      </c>
      <c r="K64" s="1" t="str">
        <f>IFERROR(VLOOKUP(CONCATENATE(I$1,I64),'Formulario de Preguntas'!$C$10:$FN$185,4,FALSE),"")</f>
        <v/>
      </c>
      <c r="L64" s="24">
        <f>IF($B64='Formulario de Respuestas'!$D63,'Formulario de Respuestas'!$H63,"ES DIFERENTE")</f>
        <v>0</v>
      </c>
      <c r="M64" s="1" t="str">
        <f>IFERROR(VLOOKUP(CONCATENATE(L$1,L64),'Formulario de Preguntas'!$C$10:$FN$185,3,FALSE),"")</f>
        <v/>
      </c>
      <c r="N64" s="1" t="str">
        <f>IFERROR(VLOOKUP(CONCATENATE(L$1,L64),'Formulario de Preguntas'!$C$10:$FN$185,4,FALSE),"")</f>
        <v/>
      </c>
      <c r="O64" s="24">
        <f>IF($B64='Formulario de Respuestas'!$D63,'Formulario de Respuestas'!$I63,"ES DIFERENTE")</f>
        <v>0</v>
      </c>
      <c r="P64" s="1" t="str">
        <f>IFERROR(VLOOKUP(CONCATENATE(O$1,O64),'Formulario de Preguntas'!$C$10:$FN$185,3,FALSE),"")</f>
        <v/>
      </c>
      <c r="Q64" s="1" t="str">
        <f>IFERROR(VLOOKUP(CONCATENATE(O$1,O64),'Formulario de Preguntas'!$C$10:$FN$185,4,FALSE),"")</f>
        <v/>
      </c>
      <c r="R64" s="24">
        <f>IF($B64='Formulario de Respuestas'!$D63,'Formulario de Respuestas'!$J63,"ES DIFERENTE")</f>
        <v>0</v>
      </c>
      <c r="S64" s="1" t="str">
        <f>IFERROR(VLOOKUP(CONCATENATE(R$1,R64),'Formulario de Preguntas'!$C$10:$FN$185,3,FALSE),"")</f>
        <v/>
      </c>
      <c r="T64" s="1" t="str">
        <f>IFERROR(VLOOKUP(CONCATENATE(R$1,R64),'Formulario de Preguntas'!$C$10:$FN$185,4,FALSE),"")</f>
        <v/>
      </c>
      <c r="U64" s="24">
        <f>IF($B64='Formulario de Respuestas'!$D63,'Formulario de Respuestas'!$K63,"ES DIFERENTE")</f>
        <v>0</v>
      </c>
      <c r="V64" s="1" t="str">
        <f>IFERROR(VLOOKUP(CONCATENATE(U$1,U64),'Formulario de Preguntas'!$C$10:$FN$185,3,FALSE),"")</f>
        <v/>
      </c>
      <c r="W64" s="1" t="str">
        <f>IFERROR(VLOOKUP(CONCATENATE(U$1,U64),'Formulario de Preguntas'!$C$10:$FN$185,4,FALSE),"")</f>
        <v/>
      </c>
      <c r="X64" s="24">
        <f>IF($B64='Formulario de Respuestas'!$D63,'Formulario de Respuestas'!$L63,"ES DIFERENTE")</f>
        <v>0</v>
      </c>
      <c r="Y64" s="1" t="str">
        <f>IFERROR(VLOOKUP(CONCATENATE(X$1,X64),'Formulario de Preguntas'!$C$10:$FN$185,3,FALSE),"")</f>
        <v/>
      </c>
      <c r="Z64" s="1" t="str">
        <f>IFERROR(VLOOKUP(CONCATENATE(X$1,X64),'Formulario de Preguntas'!$C$10:$FN$185,4,FALSE),"")</f>
        <v/>
      </c>
      <c r="AA64" s="24">
        <f>IF($B64='Formulario de Respuestas'!$D63,'Formulario de Respuestas'!$M63,"ES DIFERENTE")</f>
        <v>0</v>
      </c>
      <c r="AB64" s="1" t="str">
        <f>IFERROR(VLOOKUP(CONCATENATE(AA$1,AA64),'Formulario de Preguntas'!$C$10:$FN$185,3,FALSE),"")</f>
        <v/>
      </c>
      <c r="AC64" s="1" t="str">
        <f>IFERROR(VLOOKUP(CONCATENATE(AA$1,AA64),'Formulario de Preguntas'!$C$10:$FN$185,4,FALSE),"")</f>
        <v/>
      </c>
      <c r="AD64" s="24">
        <f>IF($B64='Formulario de Respuestas'!$D63,'Formulario de Respuestas'!$N63,"ES DIFERENTE")</f>
        <v>0</v>
      </c>
      <c r="AE64" s="1" t="str">
        <f>IFERROR(VLOOKUP(CONCATENATE(AD$1,AD64),'Formulario de Preguntas'!$C$10:$FN$185,3,FALSE),"")</f>
        <v/>
      </c>
      <c r="AF64" s="1" t="str">
        <f>IFERROR(VLOOKUP(CONCATENATE(AD$1,AD64),'Formulario de Preguntas'!$C$10:$FN$185,4,FALSE),"")</f>
        <v/>
      </c>
      <c r="AG64" s="24">
        <f>IF($B64='Formulario de Respuestas'!$D63,'Formulario de Respuestas'!$O63,"ES DIFERENTE")</f>
        <v>0</v>
      </c>
      <c r="AH64" s="1" t="str">
        <f>IFERROR(VLOOKUP(CONCATENATE(AG$1,AG64),'Formulario de Preguntas'!$C$10:$FN$185,3,FALSE),"")</f>
        <v/>
      </c>
      <c r="AI64" s="1" t="str">
        <f>IFERROR(VLOOKUP(CONCATENATE(AG$1,AG64),'Formulario de Preguntas'!$C$10:$FN$185,4,FALSE),"")</f>
        <v/>
      </c>
      <c r="AJ64" s="24">
        <f>IF($B64='Formulario de Respuestas'!$D63,'Formulario de Respuestas'!$P63,"ES DIFERENTE")</f>
        <v>0</v>
      </c>
      <c r="AK64" s="1" t="str">
        <f>IFERROR(VLOOKUP(CONCATENATE(AJ$1,AJ64),'Formulario de Preguntas'!$C$10:$FN$185,3,FALSE),"")</f>
        <v/>
      </c>
      <c r="AL64" s="1" t="str">
        <f>IFERROR(VLOOKUP(CONCATENATE(AJ$1,AJ64),'Formulario de Preguntas'!$C$10:$FN$185,4,FALSE),"")</f>
        <v/>
      </c>
      <c r="AM64" s="24">
        <f>IF($B64='Formulario de Respuestas'!$D63,'Formulario de Respuestas'!$Q63,"ES DIFERENTE")</f>
        <v>0</v>
      </c>
      <c r="AN64" s="1" t="str">
        <f>IFERROR(VLOOKUP(CONCATENATE(AM$1,AM64),'Formulario de Preguntas'!$C$10:$FN$185,3,FALSE),"")</f>
        <v/>
      </c>
      <c r="AO64" s="1" t="str">
        <f>IFERROR(VLOOKUP(CONCATENATE(AM$1,AM64),'Formulario de Preguntas'!$C$10:$FN$185,4,FALSE),"")</f>
        <v/>
      </c>
      <c r="AP64" s="24">
        <f>IF($B64='Formulario de Respuestas'!$D63,'Formulario de Respuestas'!$R63,"ES DIFERENTE")</f>
        <v>0</v>
      </c>
      <c r="AQ64" s="1" t="str">
        <f>IFERROR(VLOOKUP(CONCATENATE(AP$1,AP64),'Formulario de Preguntas'!$C$10:$FN$185,3,FALSE),"")</f>
        <v/>
      </c>
      <c r="AR64" s="1" t="str">
        <f>IFERROR(VLOOKUP(CONCATENATE(AP$1,AP64),'Formulario de Preguntas'!$C$10:$FN$185,4,FALSE),"")</f>
        <v/>
      </c>
      <c r="AS64" s="24">
        <f>IF($B64='Formulario de Respuestas'!$D63,'Formulario de Respuestas'!$S63,"ES DIFERENTE")</f>
        <v>0</v>
      </c>
      <c r="AT64" s="1" t="str">
        <f>IFERROR(VLOOKUP(CONCATENATE(AS$1,AS64),'Formulario de Preguntas'!$C$10:$FN$185,3,FALSE),"")</f>
        <v/>
      </c>
      <c r="AU64" s="1" t="str">
        <f>IFERROR(VLOOKUP(CONCATENATE(AS$1,AS64),'Formulario de Preguntas'!$C$10:$FN$185,4,FALSE),"")</f>
        <v/>
      </c>
      <c r="AV64" s="24">
        <f>IF($B64='Formulario de Respuestas'!$D63,'Formulario de Respuestas'!$T63,"ES DIFERENTE")</f>
        <v>0</v>
      </c>
      <c r="AW64" s="1" t="str">
        <f>IFERROR(VLOOKUP(CONCATENATE(AV$1,AV64),'Formulario de Preguntas'!$C$10:$FN$185,3,FALSE),"")</f>
        <v/>
      </c>
      <c r="AX64" s="1" t="str">
        <f>IFERROR(VLOOKUP(CONCATENATE(AV$1,AV64),'Formulario de Preguntas'!$C$10:$FN$185,4,FALSE),"")</f>
        <v/>
      </c>
      <c r="AY64" s="24">
        <f>IF($B64='Formulario de Respuestas'!$D63,'Formulario de Respuestas'!$U63,"ES DIFERENTE")</f>
        <v>0</v>
      </c>
      <c r="AZ64" s="1" t="str">
        <f>IFERROR(VLOOKUP(CONCATENATE(AY$1,AY64),'Formulario de Preguntas'!$C$10:$FN$185,3,FALSE),"")</f>
        <v/>
      </c>
      <c r="BA64" s="1" t="str">
        <f>IFERROR(VLOOKUP(CONCATENATE(AY$1,AY64),'Formulario de Preguntas'!$C$10:$FN$185,4,FALSE),"")</f>
        <v/>
      </c>
      <c r="BB64" s="24">
        <f>IF($B64='Formulario de Respuestas'!$D63,'Formulario de Respuestas'!$V63,"ES DIFERENTE")</f>
        <v>0</v>
      </c>
      <c r="BC64" s="1" t="str">
        <f>IFERROR(VLOOKUP(CONCATENATE(BB$1,BB64),'Formulario de Preguntas'!$C$10:$FN$185,3,FALSE),"")</f>
        <v/>
      </c>
      <c r="BD64" s="1" t="str">
        <f>IFERROR(VLOOKUP(CONCATENATE(BB$1,BB64),'Formulario de Preguntas'!$C$10:$FN$185,4,FALSE),"")</f>
        <v/>
      </c>
      <c r="BE64" s="24">
        <f>IF($B64='Formulario de Respuestas'!$D63,'Formulario de Respuestas'!$W63,"ES DIFERENTE")</f>
        <v>0</v>
      </c>
      <c r="BF64" s="1" t="str">
        <f>IFERROR(VLOOKUP(CONCATENATE(BE$1,BE64),'Formulario de Preguntas'!$C$10:$FN$185,3,FALSE),"")</f>
        <v/>
      </c>
      <c r="BG64" s="1" t="str">
        <f>IFERROR(VLOOKUP(CONCATENATE(BE$1,BE64),'Formulario de Preguntas'!$C$10:$FN$185,4,FALSE),"")</f>
        <v/>
      </c>
      <c r="BH64" s="24">
        <f>IF($B64='Formulario de Respuestas'!$D63,'Formulario de Respuestas'!$X63,"ES DIFERENTE")</f>
        <v>0</v>
      </c>
      <c r="BI64" s="1" t="str">
        <f>IFERROR(VLOOKUP(CONCATENATE(BH$1,BH64),'Formulario de Preguntas'!$C$10:$FN$185,3,FALSE),"")</f>
        <v/>
      </c>
      <c r="BJ64" s="1" t="str">
        <f>IFERROR(VLOOKUP(CONCATENATE(BH$1,BH64),'Formulario de Preguntas'!$C$10:$FN$185,4,FALSE),"")</f>
        <v/>
      </c>
      <c r="BL64" s="26">
        <f>IF($B64='Formulario de Respuestas'!$D63,'Formulario de Respuestas'!$Y63,"ES DIFERENTE")</f>
        <v>0</v>
      </c>
      <c r="BM64" s="1" t="str">
        <f>IFERROR(VLOOKUP(CONCATENATE(BL$1,BL64),'Formulario de Preguntas'!$C$10:$FN$185,3,FALSE),"")</f>
        <v/>
      </c>
      <c r="BN64" s="1" t="str">
        <f>IFERROR(VLOOKUP(CONCATENATE(BL$1,BL64),'Formulario de Preguntas'!$C$10:$FN$185,4,FALSE),"")</f>
        <v/>
      </c>
      <c r="BO64" s="26">
        <f>IF($B64='Formulario de Respuestas'!$D63,'Formulario de Respuestas'!$Z63,"ES DIFERENTE")</f>
        <v>0</v>
      </c>
      <c r="BP64" s="1" t="str">
        <f>IFERROR(VLOOKUP(CONCATENATE(BO$1,BO64),'Formulario de Preguntas'!$C$10:$FN$185,3,FALSE),"")</f>
        <v/>
      </c>
      <c r="BQ64" s="1" t="str">
        <f>IFERROR(VLOOKUP(CONCATENATE(BO$1,BO64),'Formulario de Preguntas'!$C$10:$FN$185,4,FALSE),"")</f>
        <v/>
      </c>
      <c r="BR64" s="26">
        <f>IF($B64='Formulario de Respuestas'!$D63,'Formulario de Respuestas'!$AA63,"ES DIFERENTE")</f>
        <v>0</v>
      </c>
      <c r="BS64" s="1" t="str">
        <f>IFERROR(VLOOKUP(CONCATENATE(BR$1,BR64),'Formulario de Preguntas'!$C$10:$FN$185,3,FALSE),"")</f>
        <v/>
      </c>
      <c r="BT64" s="1" t="str">
        <f>IFERROR(VLOOKUP(CONCATENATE(BR$1,BR64),'Formulario de Preguntas'!$C$10:$FN$185,4,FALSE),"")</f>
        <v/>
      </c>
      <c r="BU64" s="26">
        <f>IF($B64='Formulario de Respuestas'!$D63,'Formulario de Respuestas'!$AB63,"ES DIFERENTE")</f>
        <v>0</v>
      </c>
      <c r="BV64" s="1" t="str">
        <f>IFERROR(VLOOKUP(CONCATENATE(BU$1,BU64),'Formulario de Preguntas'!$C$10:$FN$185,3,FALSE),"")</f>
        <v/>
      </c>
      <c r="BW64" s="1" t="str">
        <f>IFERROR(VLOOKUP(CONCATENATE(BU$1,BU64),'Formulario de Preguntas'!$C$10:$FN$185,4,FALSE),"")</f>
        <v/>
      </c>
      <c r="BX64" s="26">
        <f>IF($B64='Formulario de Respuestas'!$D63,'Formulario de Respuestas'!$AC63,"ES DIFERENTE")</f>
        <v>0</v>
      </c>
      <c r="BY64" s="1" t="str">
        <f>IFERROR(VLOOKUP(CONCATENATE(BX$1,BX64),'Formulario de Preguntas'!$C$10:$FN$185,3,FALSE),"")</f>
        <v/>
      </c>
      <c r="BZ64" s="1" t="str">
        <f>IFERROR(VLOOKUP(CONCATENATE(BX$1,BX64),'Formulario de Preguntas'!$C$10:$FN$185,4,FALSE),"")</f>
        <v/>
      </c>
      <c r="CA64" s="26">
        <f>IF($B64='Formulario de Respuestas'!$D63,'Formulario de Respuestas'!$AD63,"ES DIFERENTE")</f>
        <v>0</v>
      </c>
      <c r="CB64" s="1" t="str">
        <f>IFERROR(VLOOKUP(CONCATENATE(CA$1,CA64),'Formulario de Preguntas'!$C$10:$FN$185,3,FALSE),"")</f>
        <v/>
      </c>
      <c r="CC64" s="1" t="str">
        <f>IFERROR(VLOOKUP(CONCATENATE(CA$1,CA64),'Formulario de Preguntas'!$C$10:$FN$185,4,FALSE),"")</f>
        <v/>
      </c>
      <c r="CD64" s="26">
        <f>IF($B64='Formulario de Respuestas'!$D63,'Formulario de Respuestas'!$AE63,"ES DIFERENTE")</f>
        <v>0</v>
      </c>
      <c r="CE64" s="1" t="str">
        <f>IFERROR(VLOOKUP(CONCATENATE(CD$1,CD64),'Formulario de Preguntas'!$C$10:$FN$185,3,FALSE),"")</f>
        <v/>
      </c>
      <c r="CF64" s="1" t="str">
        <f>IFERROR(VLOOKUP(CONCATENATE(CD$1,CD64),'Formulario de Preguntas'!$C$10:$FN$185,4,FALSE),"")</f>
        <v/>
      </c>
      <c r="CH64" s="1">
        <f t="shared" si="0"/>
        <v>0</v>
      </c>
      <c r="CI64" s="1">
        <f t="shared" si="1"/>
        <v>0.25</v>
      </c>
      <c r="CJ64" s="1">
        <f t="shared" si="3"/>
        <v>0</v>
      </c>
      <c r="CK64" s="1">
        <f>COUNTIF('Formulario de Respuestas'!$E63:$AE63,"A")</f>
        <v>0</v>
      </c>
      <c r="CL64" s="1">
        <f>COUNTIF('Formulario de Respuestas'!$E63:$AE63,"B")</f>
        <v>0</v>
      </c>
      <c r="CM64" s="1">
        <f>COUNTIF('Formulario de Respuestas'!$E63:$AE63,"C")</f>
        <v>0</v>
      </c>
      <c r="CN64" s="1">
        <f>COUNTIF('Formulario de Respuestas'!$E63:$AE63,"D")</f>
        <v>0</v>
      </c>
      <c r="CO64" s="1">
        <f>COUNTIF('Formulario de Respuestas'!$E63:$AE63,"E (RESPUESTA ANULADA)")</f>
        <v>0</v>
      </c>
    </row>
    <row r="65" spans="1:93" x14ac:dyDescent="0.25">
      <c r="A65" s="1">
        <f>'Formulario de Respuestas'!C64</f>
        <v>0</v>
      </c>
      <c r="B65" s="1">
        <f>'Formulario de Respuestas'!D64</f>
        <v>0</v>
      </c>
      <c r="C65" s="24">
        <f>IF($B65='Formulario de Respuestas'!$D64,'Formulario de Respuestas'!$E64,"ES DIFERENTE")</f>
        <v>0</v>
      </c>
      <c r="D65" s="15" t="str">
        <f>IFERROR(VLOOKUP(CONCATENATE(C$1,C65),'Formulario de Preguntas'!$C$2:$FN$185,3,FALSE),"")</f>
        <v/>
      </c>
      <c r="E65" s="1" t="str">
        <f>IFERROR(VLOOKUP(CONCATENATE(C$1,C65),'Formulario de Preguntas'!$C$2:$FN$185,4,FALSE),"")</f>
        <v/>
      </c>
      <c r="F65" s="24">
        <f>IF($B65='Formulario de Respuestas'!$D64,'Formulario de Respuestas'!$F64,"ES DIFERENTE")</f>
        <v>0</v>
      </c>
      <c r="G65" s="1" t="str">
        <f>IFERROR(VLOOKUP(CONCATENATE(F$1,F65),'Formulario de Preguntas'!$C$2:$FN$185,3,FALSE),"")</f>
        <v/>
      </c>
      <c r="H65" s="1" t="str">
        <f>IFERROR(VLOOKUP(CONCATENATE(F$1,F65),'Formulario de Preguntas'!$C$2:$FN$185,4,FALSE),"")</f>
        <v/>
      </c>
      <c r="I65" s="24">
        <f>IF($B65='Formulario de Respuestas'!$D64,'Formulario de Respuestas'!$G64,"ES DIFERENTE")</f>
        <v>0</v>
      </c>
      <c r="J65" s="1" t="str">
        <f>IFERROR(VLOOKUP(CONCATENATE(I$1,I65),'Formulario de Preguntas'!$C$10:$FN$185,3,FALSE),"")</f>
        <v/>
      </c>
      <c r="K65" s="1" t="str">
        <f>IFERROR(VLOOKUP(CONCATENATE(I$1,I65),'Formulario de Preguntas'!$C$10:$FN$185,4,FALSE),"")</f>
        <v/>
      </c>
      <c r="L65" s="24">
        <f>IF($B65='Formulario de Respuestas'!$D64,'Formulario de Respuestas'!$H64,"ES DIFERENTE")</f>
        <v>0</v>
      </c>
      <c r="M65" s="1" t="str">
        <f>IFERROR(VLOOKUP(CONCATENATE(L$1,L65),'Formulario de Preguntas'!$C$10:$FN$185,3,FALSE),"")</f>
        <v/>
      </c>
      <c r="N65" s="1" t="str">
        <f>IFERROR(VLOOKUP(CONCATENATE(L$1,L65),'Formulario de Preguntas'!$C$10:$FN$185,4,FALSE),"")</f>
        <v/>
      </c>
      <c r="O65" s="24">
        <f>IF($B65='Formulario de Respuestas'!$D64,'Formulario de Respuestas'!$I64,"ES DIFERENTE")</f>
        <v>0</v>
      </c>
      <c r="P65" s="1" t="str">
        <f>IFERROR(VLOOKUP(CONCATENATE(O$1,O65),'Formulario de Preguntas'!$C$10:$FN$185,3,FALSE),"")</f>
        <v/>
      </c>
      <c r="Q65" s="1" t="str">
        <f>IFERROR(VLOOKUP(CONCATENATE(O$1,O65),'Formulario de Preguntas'!$C$10:$FN$185,4,FALSE),"")</f>
        <v/>
      </c>
      <c r="R65" s="24">
        <f>IF($B65='Formulario de Respuestas'!$D64,'Formulario de Respuestas'!$J64,"ES DIFERENTE")</f>
        <v>0</v>
      </c>
      <c r="S65" s="1" t="str">
        <f>IFERROR(VLOOKUP(CONCATENATE(R$1,R65),'Formulario de Preguntas'!$C$10:$FN$185,3,FALSE),"")</f>
        <v/>
      </c>
      <c r="T65" s="1" t="str">
        <f>IFERROR(VLOOKUP(CONCATENATE(R$1,R65),'Formulario de Preguntas'!$C$10:$FN$185,4,FALSE),"")</f>
        <v/>
      </c>
      <c r="U65" s="24">
        <f>IF($B65='Formulario de Respuestas'!$D64,'Formulario de Respuestas'!$K64,"ES DIFERENTE")</f>
        <v>0</v>
      </c>
      <c r="V65" s="1" t="str">
        <f>IFERROR(VLOOKUP(CONCATENATE(U$1,U65),'Formulario de Preguntas'!$C$10:$FN$185,3,FALSE),"")</f>
        <v/>
      </c>
      <c r="W65" s="1" t="str">
        <f>IFERROR(VLOOKUP(CONCATENATE(U$1,U65),'Formulario de Preguntas'!$C$10:$FN$185,4,FALSE),"")</f>
        <v/>
      </c>
      <c r="X65" s="24">
        <f>IF($B65='Formulario de Respuestas'!$D64,'Formulario de Respuestas'!$L64,"ES DIFERENTE")</f>
        <v>0</v>
      </c>
      <c r="Y65" s="1" t="str">
        <f>IFERROR(VLOOKUP(CONCATENATE(X$1,X65),'Formulario de Preguntas'!$C$10:$FN$185,3,FALSE),"")</f>
        <v/>
      </c>
      <c r="Z65" s="1" t="str">
        <f>IFERROR(VLOOKUP(CONCATENATE(X$1,X65),'Formulario de Preguntas'!$C$10:$FN$185,4,FALSE),"")</f>
        <v/>
      </c>
      <c r="AA65" s="24">
        <f>IF($B65='Formulario de Respuestas'!$D64,'Formulario de Respuestas'!$M64,"ES DIFERENTE")</f>
        <v>0</v>
      </c>
      <c r="AB65" s="1" t="str">
        <f>IFERROR(VLOOKUP(CONCATENATE(AA$1,AA65),'Formulario de Preguntas'!$C$10:$FN$185,3,FALSE),"")</f>
        <v/>
      </c>
      <c r="AC65" s="1" t="str">
        <f>IFERROR(VLOOKUP(CONCATENATE(AA$1,AA65),'Formulario de Preguntas'!$C$10:$FN$185,4,FALSE),"")</f>
        <v/>
      </c>
      <c r="AD65" s="24">
        <f>IF($B65='Formulario de Respuestas'!$D64,'Formulario de Respuestas'!$N64,"ES DIFERENTE")</f>
        <v>0</v>
      </c>
      <c r="AE65" s="1" t="str">
        <f>IFERROR(VLOOKUP(CONCATENATE(AD$1,AD65),'Formulario de Preguntas'!$C$10:$FN$185,3,FALSE),"")</f>
        <v/>
      </c>
      <c r="AF65" s="1" t="str">
        <f>IFERROR(VLOOKUP(CONCATENATE(AD$1,AD65),'Formulario de Preguntas'!$C$10:$FN$185,4,FALSE),"")</f>
        <v/>
      </c>
      <c r="AG65" s="24">
        <f>IF($B65='Formulario de Respuestas'!$D64,'Formulario de Respuestas'!$O64,"ES DIFERENTE")</f>
        <v>0</v>
      </c>
      <c r="AH65" s="1" t="str">
        <f>IFERROR(VLOOKUP(CONCATENATE(AG$1,AG65),'Formulario de Preguntas'!$C$10:$FN$185,3,FALSE),"")</f>
        <v/>
      </c>
      <c r="AI65" s="1" t="str">
        <f>IFERROR(VLOOKUP(CONCATENATE(AG$1,AG65),'Formulario de Preguntas'!$C$10:$FN$185,4,FALSE),"")</f>
        <v/>
      </c>
      <c r="AJ65" s="24">
        <f>IF($B65='Formulario de Respuestas'!$D64,'Formulario de Respuestas'!$P64,"ES DIFERENTE")</f>
        <v>0</v>
      </c>
      <c r="AK65" s="1" t="str">
        <f>IFERROR(VLOOKUP(CONCATENATE(AJ$1,AJ65),'Formulario de Preguntas'!$C$10:$FN$185,3,FALSE),"")</f>
        <v/>
      </c>
      <c r="AL65" s="1" t="str">
        <f>IFERROR(VLOOKUP(CONCATENATE(AJ$1,AJ65),'Formulario de Preguntas'!$C$10:$FN$185,4,FALSE),"")</f>
        <v/>
      </c>
      <c r="AM65" s="24">
        <f>IF($B65='Formulario de Respuestas'!$D64,'Formulario de Respuestas'!$Q64,"ES DIFERENTE")</f>
        <v>0</v>
      </c>
      <c r="AN65" s="1" t="str">
        <f>IFERROR(VLOOKUP(CONCATENATE(AM$1,AM65),'Formulario de Preguntas'!$C$10:$FN$185,3,FALSE),"")</f>
        <v/>
      </c>
      <c r="AO65" s="1" t="str">
        <f>IFERROR(VLOOKUP(CONCATENATE(AM$1,AM65),'Formulario de Preguntas'!$C$10:$FN$185,4,FALSE),"")</f>
        <v/>
      </c>
      <c r="AP65" s="24">
        <f>IF($B65='Formulario de Respuestas'!$D64,'Formulario de Respuestas'!$R64,"ES DIFERENTE")</f>
        <v>0</v>
      </c>
      <c r="AQ65" s="1" t="str">
        <f>IFERROR(VLOOKUP(CONCATENATE(AP$1,AP65),'Formulario de Preguntas'!$C$10:$FN$185,3,FALSE),"")</f>
        <v/>
      </c>
      <c r="AR65" s="1" t="str">
        <f>IFERROR(VLOOKUP(CONCATENATE(AP$1,AP65),'Formulario de Preguntas'!$C$10:$FN$185,4,FALSE),"")</f>
        <v/>
      </c>
      <c r="AS65" s="24">
        <f>IF($B65='Formulario de Respuestas'!$D64,'Formulario de Respuestas'!$S64,"ES DIFERENTE")</f>
        <v>0</v>
      </c>
      <c r="AT65" s="1" t="str">
        <f>IFERROR(VLOOKUP(CONCATENATE(AS$1,AS65),'Formulario de Preguntas'!$C$10:$FN$185,3,FALSE),"")</f>
        <v/>
      </c>
      <c r="AU65" s="1" t="str">
        <f>IFERROR(VLOOKUP(CONCATENATE(AS$1,AS65),'Formulario de Preguntas'!$C$10:$FN$185,4,FALSE),"")</f>
        <v/>
      </c>
      <c r="AV65" s="24">
        <f>IF($B65='Formulario de Respuestas'!$D64,'Formulario de Respuestas'!$T64,"ES DIFERENTE")</f>
        <v>0</v>
      </c>
      <c r="AW65" s="1" t="str">
        <f>IFERROR(VLOOKUP(CONCATENATE(AV$1,AV65),'Formulario de Preguntas'!$C$10:$FN$185,3,FALSE),"")</f>
        <v/>
      </c>
      <c r="AX65" s="1" t="str">
        <f>IFERROR(VLOOKUP(CONCATENATE(AV$1,AV65),'Formulario de Preguntas'!$C$10:$FN$185,4,FALSE),"")</f>
        <v/>
      </c>
      <c r="AY65" s="24">
        <f>IF($B65='Formulario de Respuestas'!$D64,'Formulario de Respuestas'!$U64,"ES DIFERENTE")</f>
        <v>0</v>
      </c>
      <c r="AZ65" s="1" t="str">
        <f>IFERROR(VLOOKUP(CONCATENATE(AY$1,AY65),'Formulario de Preguntas'!$C$10:$FN$185,3,FALSE),"")</f>
        <v/>
      </c>
      <c r="BA65" s="1" t="str">
        <f>IFERROR(VLOOKUP(CONCATENATE(AY$1,AY65),'Formulario de Preguntas'!$C$10:$FN$185,4,FALSE),"")</f>
        <v/>
      </c>
      <c r="BB65" s="24">
        <f>IF($B65='Formulario de Respuestas'!$D64,'Formulario de Respuestas'!$V64,"ES DIFERENTE")</f>
        <v>0</v>
      </c>
      <c r="BC65" s="1" t="str">
        <f>IFERROR(VLOOKUP(CONCATENATE(BB$1,BB65),'Formulario de Preguntas'!$C$10:$FN$185,3,FALSE),"")</f>
        <v/>
      </c>
      <c r="BD65" s="1" t="str">
        <f>IFERROR(VLOOKUP(CONCATENATE(BB$1,BB65),'Formulario de Preguntas'!$C$10:$FN$185,4,FALSE),"")</f>
        <v/>
      </c>
      <c r="BE65" s="24">
        <f>IF($B65='Formulario de Respuestas'!$D64,'Formulario de Respuestas'!$W64,"ES DIFERENTE")</f>
        <v>0</v>
      </c>
      <c r="BF65" s="1" t="str">
        <f>IFERROR(VLOOKUP(CONCATENATE(BE$1,BE65),'Formulario de Preguntas'!$C$10:$FN$185,3,FALSE),"")</f>
        <v/>
      </c>
      <c r="BG65" s="1" t="str">
        <f>IFERROR(VLOOKUP(CONCATENATE(BE$1,BE65),'Formulario de Preguntas'!$C$10:$FN$185,4,FALSE),"")</f>
        <v/>
      </c>
      <c r="BH65" s="24">
        <f>IF($B65='Formulario de Respuestas'!$D64,'Formulario de Respuestas'!$X64,"ES DIFERENTE")</f>
        <v>0</v>
      </c>
      <c r="BI65" s="1" t="str">
        <f>IFERROR(VLOOKUP(CONCATENATE(BH$1,BH65),'Formulario de Preguntas'!$C$10:$FN$185,3,FALSE),"")</f>
        <v/>
      </c>
      <c r="BJ65" s="1" t="str">
        <f>IFERROR(VLOOKUP(CONCATENATE(BH$1,BH65),'Formulario de Preguntas'!$C$10:$FN$185,4,FALSE),"")</f>
        <v/>
      </c>
      <c r="BL65" s="26">
        <f>IF($B65='Formulario de Respuestas'!$D64,'Formulario de Respuestas'!$Y64,"ES DIFERENTE")</f>
        <v>0</v>
      </c>
      <c r="BM65" s="1" t="str">
        <f>IFERROR(VLOOKUP(CONCATENATE(BL$1,BL65),'Formulario de Preguntas'!$C$10:$FN$185,3,FALSE),"")</f>
        <v/>
      </c>
      <c r="BN65" s="1" t="str">
        <f>IFERROR(VLOOKUP(CONCATENATE(BL$1,BL65),'Formulario de Preguntas'!$C$10:$FN$185,4,FALSE),"")</f>
        <v/>
      </c>
      <c r="BO65" s="26">
        <f>IF($B65='Formulario de Respuestas'!$D64,'Formulario de Respuestas'!$Z64,"ES DIFERENTE")</f>
        <v>0</v>
      </c>
      <c r="BP65" s="1" t="str">
        <f>IFERROR(VLOOKUP(CONCATENATE(BO$1,BO65),'Formulario de Preguntas'!$C$10:$FN$185,3,FALSE),"")</f>
        <v/>
      </c>
      <c r="BQ65" s="1" t="str">
        <f>IFERROR(VLOOKUP(CONCATENATE(BO$1,BO65),'Formulario de Preguntas'!$C$10:$FN$185,4,FALSE),"")</f>
        <v/>
      </c>
      <c r="BR65" s="26">
        <f>IF($B65='Formulario de Respuestas'!$D64,'Formulario de Respuestas'!$AA64,"ES DIFERENTE")</f>
        <v>0</v>
      </c>
      <c r="BS65" s="1" t="str">
        <f>IFERROR(VLOOKUP(CONCATENATE(BR$1,BR65),'Formulario de Preguntas'!$C$10:$FN$185,3,FALSE),"")</f>
        <v/>
      </c>
      <c r="BT65" s="1" t="str">
        <f>IFERROR(VLOOKUP(CONCATENATE(BR$1,BR65),'Formulario de Preguntas'!$C$10:$FN$185,4,FALSE),"")</f>
        <v/>
      </c>
      <c r="BU65" s="26">
        <f>IF($B65='Formulario de Respuestas'!$D64,'Formulario de Respuestas'!$AB64,"ES DIFERENTE")</f>
        <v>0</v>
      </c>
      <c r="BV65" s="1" t="str">
        <f>IFERROR(VLOOKUP(CONCATENATE(BU$1,BU65),'Formulario de Preguntas'!$C$10:$FN$185,3,FALSE),"")</f>
        <v/>
      </c>
      <c r="BW65" s="1" t="str">
        <f>IFERROR(VLOOKUP(CONCATENATE(BU$1,BU65),'Formulario de Preguntas'!$C$10:$FN$185,4,FALSE),"")</f>
        <v/>
      </c>
      <c r="BX65" s="26">
        <f>IF($B65='Formulario de Respuestas'!$D64,'Formulario de Respuestas'!$AC64,"ES DIFERENTE")</f>
        <v>0</v>
      </c>
      <c r="BY65" s="1" t="str">
        <f>IFERROR(VLOOKUP(CONCATENATE(BX$1,BX65),'Formulario de Preguntas'!$C$10:$FN$185,3,FALSE),"")</f>
        <v/>
      </c>
      <c r="BZ65" s="1" t="str">
        <f>IFERROR(VLOOKUP(CONCATENATE(BX$1,BX65),'Formulario de Preguntas'!$C$10:$FN$185,4,FALSE),"")</f>
        <v/>
      </c>
      <c r="CA65" s="26">
        <f>IF($B65='Formulario de Respuestas'!$D64,'Formulario de Respuestas'!$AD64,"ES DIFERENTE")</f>
        <v>0</v>
      </c>
      <c r="CB65" s="1" t="str">
        <f>IFERROR(VLOOKUP(CONCATENATE(CA$1,CA65),'Formulario de Preguntas'!$C$10:$FN$185,3,FALSE),"")</f>
        <v/>
      </c>
      <c r="CC65" s="1" t="str">
        <f>IFERROR(VLOOKUP(CONCATENATE(CA$1,CA65),'Formulario de Preguntas'!$C$10:$FN$185,4,FALSE),"")</f>
        <v/>
      </c>
      <c r="CD65" s="26">
        <f>IF($B65='Formulario de Respuestas'!$D64,'Formulario de Respuestas'!$AE64,"ES DIFERENTE")</f>
        <v>0</v>
      </c>
      <c r="CE65" s="1" t="str">
        <f>IFERROR(VLOOKUP(CONCATENATE(CD$1,CD65),'Formulario de Preguntas'!$C$10:$FN$185,3,FALSE),"")</f>
        <v/>
      </c>
      <c r="CF65" s="1" t="str">
        <f>IFERROR(VLOOKUP(CONCATENATE(CD$1,CD65),'Formulario de Preguntas'!$C$10:$FN$185,4,FALSE),"")</f>
        <v/>
      </c>
      <c r="CH65" s="1">
        <f t="shared" si="0"/>
        <v>0</v>
      </c>
      <c r="CI65" s="1">
        <f t="shared" si="1"/>
        <v>0.25</v>
      </c>
      <c r="CJ65" s="1">
        <f t="shared" si="3"/>
        <v>0</v>
      </c>
      <c r="CK65" s="1">
        <f>COUNTIF('Formulario de Respuestas'!$E64:$AE64,"A")</f>
        <v>0</v>
      </c>
      <c r="CL65" s="1">
        <f>COUNTIF('Formulario de Respuestas'!$E64:$AE64,"B")</f>
        <v>0</v>
      </c>
      <c r="CM65" s="1">
        <f>COUNTIF('Formulario de Respuestas'!$E64:$AE64,"C")</f>
        <v>0</v>
      </c>
      <c r="CN65" s="1">
        <f>COUNTIF('Formulario de Respuestas'!$E64:$AE64,"D")</f>
        <v>0</v>
      </c>
      <c r="CO65" s="1">
        <f>COUNTIF('Formulario de Respuestas'!$E64:$AE64,"E (RESPUESTA ANULADA)")</f>
        <v>0</v>
      </c>
    </row>
    <row r="66" spans="1:93" x14ac:dyDescent="0.25">
      <c r="A66" s="1">
        <f>'Formulario de Respuestas'!C65</f>
        <v>0</v>
      </c>
      <c r="B66" s="1">
        <f>'Formulario de Respuestas'!D65</f>
        <v>0</v>
      </c>
      <c r="C66" s="24">
        <f>IF($B66='Formulario de Respuestas'!$D65,'Formulario de Respuestas'!$E65,"ES DIFERENTE")</f>
        <v>0</v>
      </c>
      <c r="D66" s="15" t="str">
        <f>IFERROR(VLOOKUP(CONCATENATE(C$1,C66),'Formulario de Preguntas'!$C$2:$FN$185,3,FALSE),"")</f>
        <v/>
      </c>
      <c r="E66" s="1" t="str">
        <f>IFERROR(VLOOKUP(CONCATENATE(C$1,C66),'Formulario de Preguntas'!$C$2:$FN$185,4,FALSE),"")</f>
        <v/>
      </c>
      <c r="F66" s="24">
        <f>IF($B66='Formulario de Respuestas'!$D65,'Formulario de Respuestas'!$F65,"ES DIFERENTE")</f>
        <v>0</v>
      </c>
      <c r="G66" s="1" t="str">
        <f>IFERROR(VLOOKUP(CONCATENATE(F$1,F66),'Formulario de Preguntas'!$C$2:$FN$185,3,FALSE),"")</f>
        <v/>
      </c>
      <c r="H66" s="1" t="str">
        <f>IFERROR(VLOOKUP(CONCATENATE(F$1,F66),'Formulario de Preguntas'!$C$2:$FN$185,4,FALSE),"")</f>
        <v/>
      </c>
      <c r="I66" s="24">
        <f>IF($B66='Formulario de Respuestas'!$D65,'Formulario de Respuestas'!$G65,"ES DIFERENTE")</f>
        <v>0</v>
      </c>
      <c r="J66" s="1" t="str">
        <f>IFERROR(VLOOKUP(CONCATENATE(I$1,I66),'Formulario de Preguntas'!$C$10:$FN$185,3,FALSE),"")</f>
        <v/>
      </c>
      <c r="K66" s="1" t="str">
        <f>IFERROR(VLOOKUP(CONCATENATE(I$1,I66),'Formulario de Preguntas'!$C$10:$FN$185,4,FALSE),"")</f>
        <v/>
      </c>
      <c r="L66" s="24">
        <f>IF($B66='Formulario de Respuestas'!$D65,'Formulario de Respuestas'!$H65,"ES DIFERENTE")</f>
        <v>0</v>
      </c>
      <c r="M66" s="1" t="str">
        <f>IFERROR(VLOOKUP(CONCATENATE(L$1,L66),'Formulario de Preguntas'!$C$10:$FN$185,3,FALSE),"")</f>
        <v/>
      </c>
      <c r="N66" s="1" t="str">
        <f>IFERROR(VLOOKUP(CONCATENATE(L$1,L66),'Formulario de Preguntas'!$C$10:$FN$185,4,FALSE),"")</f>
        <v/>
      </c>
      <c r="O66" s="24">
        <f>IF($B66='Formulario de Respuestas'!$D65,'Formulario de Respuestas'!$I65,"ES DIFERENTE")</f>
        <v>0</v>
      </c>
      <c r="P66" s="1" t="str">
        <f>IFERROR(VLOOKUP(CONCATENATE(O$1,O66),'Formulario de Preguntas'!$C$10:$FN$185,3,FALSE),"")</f>
        <v/>
      </c>
      <c r="Q66" s="1" t="str">
        <f>IFERROR(VLOOKUP(CONCATENATE(O$1,O66),'Formulario de Preguntas'!$C$10:$FN$185,4,FALSE),"")</f>
        <v/>
      </c>
      <c r="R66" s="24">
        <f>IF($B66='Formulario de Respuestas'!$D65,'Formulario de Respuestas'!$J65,"ES DIFERENTE")</f>
        <v>0</v>
      </c>
      <c r="S66" s="1" t="str">
        <f>IFERROR(VLOOKUP(CONCATENATE(R$1,R66),'Formulario de Preguntas'!$C$10:$FN$185,3,FALSE),"")</f>
        <v/>
      </c>
      <c r="T66" s="1" t="str">
        <f>IFERROR(VLOOKUP(CONCATENATE(R$1,R66),'Formulario de Preguntas'!$C$10:$FN$185,4,FALSE),"")</f>
        <v/>
      </c>
      <c r="U66" s="24">
        <f>IF($B66='Formulario de Respuestas'!$D65,'Formulario de Respuestas'!$K65,"ES DIFERENTE")</f>
        <v>0</v>
      </c>
      <c r="V66" s="1" t="str">
        <f>IFERROR(VLOOKUP(CONCATENATE(U$1,U66),'Formulario de Preguntas'!$C$10:$FN$185,3,FALSE),"")</f>
        <v/>
      </c>
      <c r="W66" s="1" t="str">
        <f>IFERROR(VLOOKUP(CONCATENATE(U$1,U66),'Formulario de Preguntas'!$C$10:$FN$185,4,FALSE),"")</f>
        <v/>
      </c>
      <c r="X66" s="24">
        <f>IF($B66='Formulario de Respuestas'!$D65,'Formulario de Respuestas'!$L65,"ES DIFERENTE")</f>
        <v>0</v>
      </c>
      <c r="Y66" s="1" t="str">
        <f>IFERROR(VLOOKUP(CONCATENATE(X$1,X66),'Formulario de Preguntas'!$C$10:$FN$185,3,FALSE),"")</f>
        <v/>
      </c>
      <c r="Z66" s="1" t="str">
        <f>IFERROR(VLOOKUP(CONCATENATE(X$1,X66),'Formulario de Preguntas'!$C$10:$FN$185,4,FALSE),"")</f>
        <v/>
      </c>
      <c r="AA66" s="24">
        <f>IF($B66='Formulario de Respuestas'!$D65,'Formulario de Respuestas'!$M65,"ES DIFERENTE")</f>
        <v>0</v>
      </c>
      <c r="AB66" s="1" t="str">
        <f>IFERROR(VLOOKUP(CONCATENATE(AA$1,AA66),'Formulario de Preguntas'!$C$10:$FN$185,3,FALSE),"")</f>
        <v/>
      </c>
      <c r="AC66" s="1" t="str">
        <f>IFERROR(VLOOKUP(CONCATENATE(AA$1,AA66),'Formulario de Preguntas'!$C$10:$FN$185,4,FALSE),"")</f>
        <v/>
      </c>
      <c r="AD66" s="24">
        <f>IF($B66='Formulario de Respuestas'!$D65,'Formulario de Respuestas'!$N65,"ES DIFERENTE")</f>
        <v>0</v>
      </c>
      <c r="AE66" s="1" t="str">
        <f>IFERROR(VLOOKUP(CONCATENATE(AD$1,AD66),'Formulario de Preguntas'!$C$10:$FN$185,3,FALSE),"")</f>
        <v/>
      </c>
      <c r="AF66" s="1" t="str">
        <f>IFERROR(VLOOKUP(CONCATENATE(AD$1,AD66),'Formulario de Preguntas'!$C$10:$FN$185,4,FALSE),"")</f>
        <v/>
      </c>
      <c r="AG66" s="24">
        <f>IF($B66='Formulario de Respuestas'!$D65,'Formulario de Respuestas'!$O65,"ES DIFERENTE")</f>
        <v>0</v>
      </c>
      <c r="AH66" s="1" t="str">
        <f>IFERROR(VLOOKUP(CONCATENATE(AG$1,AG66),'Formulario de Preguntas'!$C$10:$FN$185,3,FALSE),"")</f>
        <v/>
      </c>
      <c r="AI66" s="1" t="str">
        <f>IFERROR(VLOOKUP(CONCATENATE(AG$1,AG66),'Formulario de Preguntas'!$C$10:$FN$185,4,FALSE),"")</f>
        <v/>
      </c>
      <c r="AJ66" s="24">
        <f>IF($B66='Formulario de Respuestas'!$D65,'Formulario de Respuestas'!$P65,"ES DIFERENTE")</f>
        <v>0</v>
      </c>
      <c r="AK66" s="1" t="str">
        <f>IFERROR(VLOOKUP(CONCATENATE(AJ$1,AJ66),'Formulario de Preguntas'!$C$10:$FN$185,3,FALSE),"")</f>
        <v/>
      </c>
      <c r="AL66" s="1" t="str">
        <f>IFERROR(VLOOKUP(CONCATENATE(AJ$1,AJ66),'Formulario de Preguntas'!$C$10:$FN$185,4,FALSE),"")</f>
        <v/>
      </c>
      <c r="AM66" s="24">
        <f>IF($B66='Formulario de Respuestas'!$D65,'Formulario de Respuestas'!$Q65,"ES DIFERENTE")</f>
        <v>0</v>
      </c>
      <c r="AN66" s="1" t="str">
        <f>IFERROR(VLOOKUP(CONCATENATE(AM$1,AM66),'Formulario de Preguntas'!$C$10:$FN$185,3,FALSE),"")</f>
        <v/>
      </c>
      <c r="AO66" s="1" t="str">
        <f>IFERROR(VLOOKUP(CONCATENATE(AM$1,AM66),'Formulario de Preguntas'!$C$10:$FN$185,4,FALSE),"")</f>
        <v/>
      </c>
      <c r="AP66" s="24">
        <f>IF($B66='Formulario de Respuestas'!$D65,'Formulario de Respuestas'!$R65,"ES DIFERENTE")</f>
        <v>0</v>
      </c>
      <c r="AQ66" s="1" t="str">
        <f>IFERROR(VLOOKUP(CONCATENATE(AP$1,AP66),'Formulario de Preguntas'!$C$10:$FN$185,3,FALSE),"")</f>
        <v/>
      </c>
      <c r="AR66" s="1" t="str">
        <f>IFERROR(VLOOKUP(CONCATENATE(AP$1,AP66),'Formulario de Preguntas'!$C$10:$FN$185,4,FALSE),"")</f>
        <v/>
      </c>
      <c r="AS66" s="24">
        <f>IF($B66='Formulario de Respuestas'!$D65,'Formulario de Respuestas'!$S65,"ES DIFERENTE")</f>
        <v>0</v>
      </c>
      <c r="AT66" s="1" t="str">
        <f>IFERROR(VLOOKUP(CONCATENATE(AS$1,AS66),'Formulario de Preguntas'!$C$10:$FN$185,3,FALSE),"")</f>
        <v/>
      </c>
      <c r="AU66" s="1" t="str">
        <f>IFERROR(VLOOKUP(CONCATENATE(AS$1,AS66),'Formulario de Preguntas'!$C$10:$FN$185,4,FALSE),"")</f>
        <v/>
      </c>
      <c r="AV66" s="24">
        <f>IF($B66='Formulario de Respuestas'!$D65,'Formulario de Respuestas'!$T65,"ES DIFERENTE")</f>
        <v>0</v>
      </c>
      <c r="AW66" s="1" t="str">
        <f>IFERROR(VLOOKUP(CONCATENATE(AV$1,AV66),'Formulario de Preguntas'!$C$10:$FN$185,3,FALSE),"")</f>
        <v/>
      </c>
      <c r="AX66" s="1" t="str">
        <f>IFERROR(VLOOKUP(CONCATENATE(AV$1,AV66),'Formulario de Preguntas'!$C$10:$FN$185,4,FALSE),"")</f>
        <v/>
      </c>
      <c r="AY66" s="24">
        <f>IF($B66='Formulario de Respuestas'!$D65,'Formulario de Respuestas'!$U65,"ES DIFERENTE")</f>
        <v>0</v>
      </c>
      <c r="AZ66" s="1" t="str">
        <f>IFERROR(VLOOKUP(CONCATENATE(AY$1,AY66),'Formulario de Preguntas'!$C$10:$FN$185,3,FALSE),"")</f>
        <v/>
      </c>
      <c r="BA66" s="1" t="str">
        <f>IFERROR(VLOOKUP(CONCATENATE(AY$1,AY66),'Formulario de Preguntas'!$C$10:$FN$185,4,FALSE),"")</f>
        <v/>
      </c>
      <c r="BB66" s="24">
        <f>IF($B66='Formulario de Respuestas'!$D65,'Formulario de Respuestas'!$V65,"ES DIFERENTE")</f>
        <v>0</v>
      </c>
      <c r="BC66" s="1" t="str">
        <f>IFERROR(VLOOKUP(CONCATENATE(BB$1,BB66),'Formulario de Preguntas'!$C$10:$FN$185,3,FALSE),"")</f>
        <v/>
      </c>
      <c r="BD66" s="1" t="str">
        <f>IFERROR(VLOOKUP(CONCATENATE(BB$1,BB66),'Formulario de Preguntas'!$C$10:$FN$185,4,FALSE),"")</f>
        <v/>
      </c>
      <c r="BE66" s="24">
        <f>IF($B66='Formulario de Respuestas'!$D65,'Formulario de Respuestas'!$W65,"ES DIFERENTE")</f>
        <v>0</v>
      </c>
      <c r="BF66" s="1" t="str">
        <f>IFERROR(VLOOKUP(CONCATENATE(BE$1,BE66),'Formulario de Preguntas'!$C$10:$FN$185,3,FALSE),"")</f>
        <v/>
      </c>
      <c r="BG66" s="1" t="str">
        <f>IFERROR(VLOOKUP(CONCATENATE(BE$1,BE66),'Formulario de Preguntas'!$C$10:$FN$185,4,FALSE),"")</f>
        <v/>
      </c>
      <c r="BH66" s="24">
        <f>IF($B66='Formulario de Respuestas'!$D65,'Formulario de Respuestas'!$X65,"ES DIFERENTE")</f>
        <v>0</v>
      </c>
      <c r="BI66" s="1" t="str">
        <f>IFERROR(VLOOKUP(CONCATENATE(BH$1,BH66),'Formulario de Preguntas'!$C$10:$FN$185,3,FALSE),"")</f>
        <v/>
      </c>
      <c r="BJ66" s="1" t="str">
        <f>IFERROR(VLOOKUP(CONCATENATE(BH$1,BH66),'Formulario de Preguntas'!$C$10:$FN$185,4,FALSE),"")</f>
        <v/>
      </c>
      <c r="BL66" s="26">
        <f>IF($B66='Formulario de Respuestas'!$D65,'Formulario de Respuestas'!$Y65,"ES DIFERENTE")</f>
        <v>0</v>
      </c>
      <c r="BM66" s="1" t="str">
        <f>IFERROR(VLOOKUP(CONCATENATE(BL$1,BL66),'Formulario de Preguntas'!$C$10:$FN$185,3,FALSE),"")</f>
        <v/>
      </c>
      <c r="BN66" s="1" t="str">
        <f>IFERROR(VLOOKUP(CONCATENATE(BL$1,BL66),'Formulario de Preguntas'!$C$10:$FN$185,4,FALSE),"")</f>
        <v/>
      </c>
      <c r="BO66" s="26">
        <f>IF($B66='Formulario de Respuestas'!$D65,'Formulario de Respuestas'!$Z65,"ES DIFERENTE")</f>
        <v>0</v>
      </c>
      <c r="BP66" s="1" t="str">
        <f>IFERROR(VLOOKUP(CONCATENATE(BO$1,BO66),'Formulario de Preguntas'!$C$10:$FN$185,3,FALSE),"")</f>
        <v/>
      </c>
      <c r="BQ66" s="1" t="str">
        <f>IFERROR(VLOOKUP(CONCATENATE(BO$1,BO66),'Formulario de Preguntas'!$C$10:$FN$185,4,FALSE),"")</f>
        <v/>
      </c>
      <c r="BR66" s="26">
        <f>IF($B66='Formulario de Respuestas'!$D65,'Formulario de Respuestas'!$AA65,"ES DIFERENTE")</f>
        <v>0</v>
      </c>
      <c r="BS66" s="1" t="str">
        <f>IFERROR(VLOOKUP(CONCATENATE(BR$1,BR66),'Formulario de Preguntas'!$C$10:$FN$185,3,FALSE),"")</f>
        <v/>
      </c>
      <c r="BT66" s="1" t="str">
        <f>IFERROR(VLOOKUP(CONCATENATE(BR$1,BR66),'Formulario de Preguntas'!$C$10:$FN$185,4,FALSE),"")</f>
        <v/>
      </c>
      <c r="BU66" s="26">
        <f>IF($B66='Formulario de Respuestas'!$D65,'Formulario de Respuestas'!$AB65,"ES DIFERENTE")</f>
        <v>0</v>
      </c>
      <c r="BV66" s="1" t="str">
        <f>IFERROR(VLOOKUP(CONCATENATE(BU$1,BU66),'Formulario de Preguntas'!$C$10:$FN$185,3,FALSE),"")</f>
        <v/>
      </c>
      <c r="BW66" s="1" t="str">
        <f>IFERROR(VLOOKUP(CONCATENATE(BU$1,BU66),'Formulario de Preguntas'!$C$10:$FN$185,4,FALSE),"")</f>
        <v/>
      </c>
      <c r="BX66" s="26">
        <f>IF($B66='Formulario de Respuestas'!$D65,'Formulario de Respuestas'!$AC65,"ES DIFERENTE")</f>
        <v>0</v>
      </c>
      <c r="BY66" s="1" t="str">
        <f>IFERROR(VLOOKUP(CONCATENATE(BX$1,BX66),'Formulario de Preguntas'!$C$10:$FN$185,3,FALSE),"")</f>
        <v/>
      </c>
      <c r="BZ66" s="1" t="str">
        <f>IFERROR(VLOOKUP(CONCATENATE(BX$1,BX66),'Formulario de Preguntas'!$C$10:$FN$185,4,FALSE),"")</f>
        <v/>
      </c>
      <c r="CA66" s="26">
        <f>IF($B66='Formulario de Respuestas'!$D65,'Formulario de Respuestas'!$AD65,"ES DIFERENTE")</f>
        <v>0</v>
      </c>
      <c r="CB66" s="1" t="str">
        <f>IFERROR(VLOOKUP(CONCATENATE(CA$1,CA66),'Formulario de Preguntas'!$C$10:$FN$185,3,FALSE),"")</f>
        <v/>
      </c>
      <c r="CC66" s="1" t="str">
        <f>IFERROR(VLOOKUP(CONCATENATE(CA$1,CA66),'Formulario de Preguntas'!$C$10:$FN$185,4,FALSE),"")</f>
        <v/>
      </c>
      <c r="CD66" s="26">
        <f>IF($B66='Formulario de Respuestas'!$D65,'Formulario de Respuestas'!$AE65,"ES DIFERENTE")</f>
        <v>0</v>
      </c>
      <c r="CE66" s="1" t="str">
        <f>IFERROR(VLOOKUP(CONCATENATE(CD$1,CD66),'Formulario de Preguntas'!$C$10:$FN$185,3,FALSE),"")</f>
        <v/>
      </c>
      <c r="CF66" s="1" t="str">
        <f>IFERROR(VLOOKUP(CONCATENATE(CD$1,CD66),'Formulario de Preguntas'!$C$10:$FN$185,4,FALSE),"")</f>
        <v/>
      </c>
      <c r="CH66" s="1">
        <f t="shared" si="0"/>
        <v>0</v>
      </c>
      <c r="CI66" s="1">
        <f t="shared" si="1"/>
        <v>0.25</v>
      </c>
      <c r="CJ66" s="1">
        <f t="shared" si="3"/>
        <v>0</v>
      </c>
      <c r="CK66" s="1">
        <f>COUNTIF('Formulario de Respuestas'!$E65:$AE65,"A")</f>
        <v>0</v>
      </c>
      <c r="CL66" s="1">
        <f>COUNTIF('Formulario de Respuestas'!$E65:$AE65,"B")</f>
        <v>0</v>
      </c>
      <c r="CM66" s="1">
        <f>COUNTIF('Formulario de Respuestas'!$E65:$AE65,"C")</f>
        <v>0</v>
      </c>
      <c r="CN66" s="1">
        <f>COUNTIF('Formulario de Respuestas'!$E65:$AE65,"D")</f>
        <v>0</v>
      </c>
      <c r="CO66" s="1">
        <f>COUNTIF('Formulario de Respuestas'!$E65:$AE65,"E (RESPUESTA ANULADA)")</f>
        <v>0</v>
      </c>
    </row>
    <row r="67" spans="1:93" x14ac:dyDescent="0.25">
      <c r="A67" s="1">
        <f>'Formulario de Respuestas'!C66</f>
        <v>0</v>
      </c>
      <c r="B67" s="1">
        <f>'Formulario de Respuestas'!D66</f>
        <v>0</v>
      </c>
      <c r="C67" s="24">
        <f>IF($B67='Formulario de Respuestas'!$D66,'Formulario de Respuestas'!$E66,"ES DIFERENTE")</f>
        <v>0</v>
      </c>
      <c r="D67" s="15" t="str">
        <f>IFERROR(VLOOKUP(CONCATENATE(C$1,C67),'Formulario de Preguntas'!$C$2:$FN$185,3,FALSE),"")</f>
        <v/>
      </c>
      <c r="E67" s="1" t="str">
        <f>IFERROR(VLOOKUP(CONCATENATE(C$1,C67),'Formulario de Preguntas'!$C$2:$FN$185,4,FALSE),"")</f>
        <v/>
      </c>
      <c r="F67" s="24">
        <f>IF($B67='Formulario de Respuestas'!$D66,'Formulario de Respuestas'!$F66,"ES DIFERENTE")</f>
        <v>0</v>
      </c>
      <c r="G67" s="1" t="str">
        <f>IFERROR(VLOOKUP(CONCATENATE(F$1,F67),'Formulario de Preguntas'!$C$2:$FN$185,3,FALSE),"")</f>
        <v/>
      </c>
      <c r="H67" s="1" t="str">
        <f>IFERROR(VLOOKUP(CONCATENATE(F$1,F67),'Formulario de Preguntas'!$C$2:$FN$185,4,FALSE),"")</f>
        <v/>
      </c>
      <c r="I67" s="24">
        <f>IF($B67='Formulario de Respuestas'!$D66,'Formulario de Respuestas'!$G66,"ES DIFERENTE")</f>
        <v>0</v>
      </c>
      <c r="J67" s="1" t="str">
        <f>IFERROR(VLOOKUP(CONCATENATE(I$1,I67),'Formulario de Preguntas'!$C$10:$FN$185,3,FALSE),"")</f>
        <v/>
      </c>
      <c r="K67" s="1" t="str">
        <f>IFERROR(VLOOKUP(CONCATENATE(I$1,I67),'Formulario de Preguntas'!$C$10:$FN$185,4,FALSE),"")</f>
        <v/>
      </c>
      <c r="L67" s="24">
        <f>IF($B67='Formulario de Respuestas'!$D66,'Formulario de Respuestas'!$H66,"ES DIFERENTE")</f>
        <v>0</v>
      </c>
      <c r="M67" s="1" t="str">
        <f>IFERROR(VLOOKUP(CONCATENATE(L$1,L67),'Formulario de Preguntas'!$C$10:$FN$185,3,FALSE),"")</f>
        <v/>
      </c>
      <c r="N67" s="1" t="str">
        <f>IFERROR(VLOOKUP(CONCATENATE(L$1,L67),'Formulario de Preguntas'!$C$10:$FN$185,4,FALSE),"")</f>
        <v/>
      </c>
      <c r="O67" s="24">
        <f>IF($B67='Formulario de Respuestas'!$D66,'Formulario de Respuestas'!$I66,"ES DIFERENTE")</f>
        <v>0</v>
      </c>
      <c r="P67" s="1" t="str">
        <f>IFERROR(VLOOKUP(CONCATENATE(O$1,O67),'Formulario de Preguntas'!$C$10:$FN$185,3,FALSE),"")</f>
        <v/>
      </c>
      <c r="Q67" s="1" t="str">
        <f>IFERROR(VLOOKUP(CONCATENATE(O$1,O67),'Formulario de Preguntas'!$C$10:$FN$185,4,FALSE),"")</f>
        <v/>
      </c>
      <c r="R67" s="24">
        <f>IF($B67='Formulario de Respuestas'!$D66,'Formulario de Respuestas'!$J66,"ES DIFERENTE")</f>
        <v>0</v>
      </c>
      <c r="S67" s="1" t="str">
        <f>IFERROR(VLOOKUP(CONCATENATE(R$1,R67),'Formulario de Preguntas'!$C$10:$FN$185,3,FALSE),"")</f>
        <v/>
      </c>
      <c r="T67" s="1" t="str">
        <f>IFERROR(VLOOKUP(CONCATENATE(R$1,R67),'Formulario de Preguntas'!$C$10:$FN$185,4,FALSE),"")</f>
        <v/>
      </c>
      <c r="U67" s="24">
        <f>IF($B67='Formulario de Respuestas'!$D66,'Formulario de Respuestas'!$K66,"ES DIFERENTE")</f>
        <v>0</v>
      </c>
      <c r="V67" s="1" t="str">
        <f>IFERROR(VLOOKUP(CONCATENATE(U$1,U67),'Formulario de Preguntas'!$C$10:$FN$185,3,FALSE),"")</f>
        <v/>
      </c>
      <c r="W67" s="1" t="str">
        <f>IFERROR(VLOOKUP(CONCATENATE(U$1,U67),'Formulario de Preguntas'!$C$10:$FN$185,4,FALSE),"")</f>
        <v/>
      </c>
      <c r="X67" s="24">
        <f>IF($B67='Formulario de Respuestas'!$D66,'Formulario de Respuestas'!$L66,"ES DIFERENTE")</f>
        <v>0</v>
      </c>
      <c r="Y67" s="1" t="str">
        <f>IFERROR(VLOOKUP(CONCATENATE(X$1,X67),'Formulario de Preguntas'!$C$10:$FN$185,3,FALSE),"")</f>
        <v/>
      </c>
      <c r="Z67" s="1" t="str">
        <f>IFERROR(VLOOKUP(CONCATENATE(X$1,X67),'Formulario de Preguntas'!$C$10:$FN$185,4,FALSE),"")</f>
        <v/>
      </c>
      <c r="AA67" s="24">
        <f>IF($B67='Formulario de Respuestas'!$D66,'Formulario de Respuestas'!$M66,"ES DIFERENTE")</f>
        <v>0</v>
      </c>
      <c r="AB67" s="1" t="str">
        <f>IFERROR(VLOOKUP(CONCATENATE(AA$1,AA67),'Formulario de Preguntas'!$C$10:$FN$185,3,FALSE),"")</f>
        <v/>
      </c>
      <c r="AC67" s="1" t="str">
        <f>IFERROR(VLOOKUP(CONCATENATE(AA$1,AA67),'Formulario de Preguntas'!$C$10:$FN$185,4,FALSE),"")</f>
        <v/>
      </c>
      <c r="AD67" s="24">
        <f>IF($B67='Formulario de Respuestas'!$D66,'Formulario de Respuestas'!$N66,"ES DIFERENTE")</f>
        <v>0</v>
      </c>
      <c r="AE67" s="1" t="str">
        <f>IFERROR(VLOOKUP(CONCATENATE(AD$1,AD67),'Formulario de Preguntas'!$C$10:$FN$185,3,FALSE),"")</f>
        <v/>
      </c>
      <c r="AF67" s="1" t="str">
        <f>IFERROR(VLOOKUP(CONCATENATE(AD$1,AD67),'Formulario de Preguntas'!$C$10:$FN$185,4,FALSE),"")</f>
        <v/>
      </c>
      <c r="AG67" s="24">
        <f>IF($B67='Formulario de Respuestas'!$D66,'Formulario de Respuestas'!$O66,"ES DIFERENTE")</f>
        <v>0</v>
      </c>
      <c r="AH67" s="1" t="str">
        <f>IFERROR(VLOOKUP(CONCATENATE(AG$1,AG67),'Formulario de Preguntas'!$C$10:$FN$185,3,FALSE),"")</f>
        <v/>
      </c>
      <c r="AI67" s="1" t="str">
        <f>IFERROR(VLOOKUP(CONCATENATE(AG$1,AG67),'Formulario de Preguntas'!$C$10:$FN$185,4,FALSE),"")</f>
        <v/>
      </c>
      <c r="AJ67" s="24">
        <f>IF($B67='Formulario de Respuestas'!$D66,'Formulario de Respuestas'!$P66,"ES DIFERENTE")</f>
        <v>0</v>
      </c>
      <c r="AK67" s="1" t="str">
        <f>IFERROR(VLOOKUP(CONCATENATE(AJ$1,AJ67),'Formulario de Preguntas'!$C$10:$FN$185,3,FALSE),"")</f>
        <v/>
      </c>
      <c r="AL67" s="1" t="str">
        <f>IFERROR(VLOOKUP(CONCATENATE(AJ$1,AJ67),'Formulario de Preguntas'!$C$10:$FN$185,4,FALSE),"")</f>
        <v/>
      </c>
      <c r="AM67" s="24">
        <f>IF($B67='Formulario de Respuestas'!$D66,'Formulario de Respuestas'!$Q66,"ES DIFERENTE")</f>
        <v>0</v>
      </c>
      <c r="AN67" s="1" t="str">
        <f>IFERROR(VLOOKUP(CONCATENATE(AM$1,AM67),'Formulario de Preguntas'!$C$10:$FN$185,3,FALSE),"")</f>
        <v/>
      </c>
      <c r="AO67" s="1" t="str">
        <f>IFERROR(VLOOKUP(CONCATENATE(AM$1,AM67),'Formulario de Preguntas'!$C$10:$FN$185,4,FALSE),"")</f>
        <v/>
      </c>
      <c r="AP67" s="24">
        <f>IF($B67='Formulario de Respuestas'!$D66,'Formulario de Respuestas'!$R66,"ES DIFERENTE")</f>
        <v>0</v>
      </c>
      <c r="AQ67" s="1" t="str">
        <f>IFERROR(VLOOKUP(CONCATENATE(AP$1,AP67),'Formulario de Preguntas'!$C$10:$FN$185,3,FALSE),"")</f>
        <v/>
      </c>
      <c r="AR67" s="1" t="str">
        <f>IFERROR(VLOOKUP(CONCATENATE(AP$1,AP67),'Formulario de Preguntas'!$C$10:$FN$185,4,FALSE),"")</f>
        <v/>
      </c>
      <c r="AS67" s="24">
        <f>IF($B67='Formulario de Respuestas'!$D66,'Formulario de Respuestas'!$S66,"ES DIFERENTE")</f>
        <v>0</v>
      </c>
      <c r="AT67" s="1" t="str">
        <f>IFERROR(VLOOKUP(CONCATENATE(AS$1,AS67),'Formulario de Preguntas'!$C$10:$FN$185,3,FALSE),"")</f>
        <v/>
      </c>
      <c r="AU67" s="1" t="str">
        <f>IFERROR(VLOOKUP(CONCATENATE(AS$1,AS67),'Formulario de Preguntas'!$C$10:$FN$185,4,FALSE),"")</f>
        <v/>
      </c>
      <c r="AV67" s="24">
        <f>IF($B67='Formulario de Respuestas'!$D66,'Formulario de Respuestas'!$T66,"ES DIFERENTE")</f>
        <v>0</v>
      </c>
      <c r="AW67" s="1" t="str">
        <f>IFERROR(VLOOKUP(CONCATENATE(AV$1,AV67),'Formulario de Preguntas'!$C$10:$FN$185,3,FALSE),"")</f>
        <v/>
      </c>
      <c r="AX67" s="1" t="str">
        <f>IFERROR(VLOOKUP(CONCATENATE(AV$1,AV67),'Formulario de Preguntas'!$C$10:$FN$185,4,FALSE),"")</f>
        <v/>
      </c>
      <c r="AY67" s="24">
        <f>IF($B67='Formulario de Respuestas'!$D66,'Formulario de Respuestas'!$U66,"ES DIFERENTE")</f>
        <v>0</v>
      </c>
      <c r="AZ67" s="1" t="str">
        <f>IFERROR(VLOOKUP(CONCATENATE(AY$1,AY67),'Formulario de Preguntas'!$C$10:$FN$185,3,FALSE),"")</f>
        <v/>
      </c>
      <c r="BA67" s="1" t="str">
        <f>IFERROR(VLOOKUP(CONCATENATE(AY$1,AY67),'Formulario de Preguntas'!$C$10:$FN$185,4,FALSE),"")</f>
        <v/>
      </c>
      <c r="BB67" s="24">
        <f>IF($B67='Formulario de Respuestas'!$D66,'Formulario de Respuestas'!$V66,"ES DIFERENTE")</f>
        <v>0</v>
      </c>
      <c r="BC67" s="1" t="str">
        <f>IFERROR(VLOOKUP(CONCATENATE(BB$1,BB67),'Formulario de Preguntas'!$C$10:$FN$185,3,FALSE),"")</f>
        <v/>
      </c>
      <c r="BD67" s="1" t="str">
        <f>IFERROR(VLOOKUP(CONCATENATE(BB$1,BB67),'Formulario de Preguntas'!$C$10:$FN$185,4,FALSE),"")</f>
        <v/>
      </c>
      <c r="BE67" s="24">
        <f>IF($B67='Formulario de Respuestas'!$D66,'Formulario de Respuestas'!$W66,"ES DIFERENTE")</f>
        <v>0</v>
      </c>
      <c r="BF67" s="1" t="str">
        <f>IFERROR(VLOOKUP(CONCATENATE(BE$1,BE67),'Formulario de Preguntas'!$C$10:$FN$185,3,FALSE),"")</f>
        <v/>
      </c>
      <c r="BG67" s="1" t="str">
        <f>IFERROR(VLOOKUP(CONCATENATE(BE$1,BE67),'Formulario de Preguntas'!$C$10:$FN$185,4,FALSE),"")</f>
        <v/>
      </c>
      <c r="BH67" s="24">
        <f>IF($B67='Formulario de Respuestas'!$D66,'Formulario de Respuestas'!$X66,"ES DIFERENTE")</f>
        <v>0</v>
      </c>
      <c r="BI67" s="1" t="str">
        <f>IFERROR(VLOOKUP(CONCATENATE(BH$1,BH67),'Formulario de Preguntas'!$C$10:$FN$185,3,FALSE),"")</f>
        <v/>
      </c>
      <c r="BJ67" s="1" t="str">
        <f>IFERROR(VLOOKUP(CONCATENATE(BH$1,BH67),'Formulario de Preguntas'!$C$10:$FN$185,4,FALSE),"")</f>
        <v/>
      </c>
      <c r="BL67" s="26">
        <f>IF($B67='Formulario de Respuestas'!$D66,'Formulario de Respuestas'!$Y66,"ES DIFERENTE")</f>
        <v>0</v>
      </c>
      <c r="BM67" s="1" t="str">
        <f>IFERROR(VLOOKUP(CONCATENATE(BL$1,BL67),'Formulario de Preguntas'!$C$10:$FN$185,3,FALSE),"")</f>
        <v/>
      </c>
      <c r="BN67" s="1" t="str">
        <f>IFERROR(VLOOKUP(CONCATENATE(BL$1,BL67),'Formulario de Preguntas'!$C$10:$FN$185,4,FALSE),"")</f>
        <v/>
      </c>
      <c r="BO67" s="26">
        <f>IF($B67='Formulario de Respuestas'!$D66,'Formulario de Respuestas'!$Z66,"ES DIFERENTE")</f>
        <v>0</v>
      </c>
      <c r="BP67" s="1" t="str">
        <f>IFERROR(VLOOKUP(CONCATENATE(BO$1,BO67),'Formulario de Preguntas'!$C$10:$FN$185,3,FALSE),"")</f>
        <v/>
      </c>
      <c r="BQ67" s="1" t="str">
        <f>IFERROR(VLOOKUP(CONCATENATE(BO$1,BO67),'Formulario de Preguntas'!$C$10:$FN$185,4,FALSE),"")</f>
        <v/>
      </c>
      <c r="BR67" s="26">
        <f>IF($B67='Formulario de Respuestas'!$D66,'Formulario de Respuestas'!$AA66,"ES DIFERENTE")</f>
        <v>0</v>
      </c>
      <c r="BS67" s="1" t="str">
        <f>IFERROR(VLOOKUP(CONCATENATE(BR$1,BR67),'Formulario de Preguntas'!$C$10:$FN$185,3,FALSE),"")</f>
        <v/>
      </c>
      <c r="BT67" s="1" t="str">
        <f>IFERROR(VLOOKUP(CONCATENATE(BR$1,BR67),'Formulario de Preguntas'!$C$10:$FN$185,4,FALSE),"")</f>
        <v/>
      </c>
      <c r="BU67" s="26">
        <f>IF($B67='Formulario de Respuestas'!$D66,'Formulario de Respuestas'!$AB66,"ES DIFERENTE")</f>
        <v>0</v>
      </c>
      <c r="BV67" s="1" t="str">
        <f>IFERROR(VLOOKUP(CONCATENATE(BU$1,BU67),'Formulario de Preguntas'!$C$10:$FN$185,3,FALSE),"")</f>
        <v/>
      </c>
      <c r="BW67" s="1" t="str">
        <f>IFERROR(VLOOKUP(CONCATENATE(BU$1,BU67),'Formulario de Preguntas'!$C$10:$FN$185,4,FALSE),"")</f>
        <v/>
      </c>
      <c r="BX67" s="26">
        <f>IF($B67='Formulario de Respuestas'!$D66,'Formulario de Respuestas'!$AC66,"ES DIFERENTE")</f>
        <v>0</v>
      </c>
      <c r="BY67" s="1" t="str">
        <f>IFERROR(VLOOKUP(CONCATENATE(BX$1,BX67),'Formulario de Preguntas'!$C$10:$FN$185,3,FALSE),"")</f>
        <v/>
      </c>
      <c r="BZ67" s="1" t="str">
        <f>IFERROR(VLOOKUP(CONCATENATE(BX$1,BX67),'Formulario de Preguntas'!$C$10:$FN$185,4,FALSE),"")</f>
        <v/>
      </c>
      <c r="CA67" s="26">
        <f>IF($B67='Formulario de Respuestas'!$D66,'Formulario de Respuestas'!$AD66,"ES DIFERENTE")</f>
        <v>0</v>
      </c>
      <c r="CB67" s="1" t="str">
        <f>IFERROR(VLOOKUP(CONCATENATE(CA$1,CA67),'Formulario de Preguntas'!$C$10:$FN$185,3,FALSE),"")</f>
        <v/>
      </c>
      <c r="CC67" s="1" t="str">
        <f>IFERROR(VLOOKUP(CONCATENATE(CA$1,CA67),'Formulario de Preguntas'!$C$10:$FN$185,4,FALSE),"")</f>
        <v/>
      </c>
      <c r="CD67" s="26">
        <f>IF($B67='Formulario de Respuestas'!$D66,'Formulario de Respuestas'!$AE66,"ES DIFERENTE")</f>
        <v>0</v>
      </c>
      <c r="CE67" s="1" t="str">
        <f>IFERROR(VLOOKUP(CONCATENATE(CD$1,CD67),'Formulario de Preguntas'!$C$10:$FN$185,3,FALSE),"")</f>
        <v/>
      </c>
      <c r="CF67" s="1" t="str">
        <f>IFERROR(VLOOKUP(CONCATENATE(CD$1,CD67),'Formulario de Preguntas'!$C$10:$FN$185,4,FALSE),"")</f>
        <v/>
      </c>
      <c r="CH67" s="1">
        <f t="shared" si="0"/>
        <v>0</v>
      </c>
      <c r="CI67" s="1">
        <f t="shared" si="1"/>
        <v>0.25</v>
      </c>
      <c r="CJ67" s="1">
        <f t="shared" si="3"/>
        <v>0</v>
      </c>
      <c r="CK67" s="1">
        <f>COUNTIF('Formulario de Respuestas'!$E66:$AE66,"A")</f>
        <v>0</v>
      </c>
      <c r="CL67" s="1">
        <f>COUNTIF('Formulario de Respuestas'!$E66:$AE66,"B")</f>
        <v>0</v>
      </c>
      <c r="CM67" s="1">
        <f>COUNTIF('Formulario de Respuestas'!$E66:$AE66,"C")</f>
        <v>0</v>
      </c>
      <c r="CN67" s="1">
        <f>COUNTIF('Formulario de Respuestas'!$E66:$AE66,"D")</f>
        <v>0</v>
      </c>
      <c r="CO67" s="1">
        <f>COUNTIF('Formulario de Respuestas'!$E66:$AE66,"E (RESPUESTA ANULADA)")</f>
        <v>0</v>
      </c>
    </row>
    <row r="68" spans="1:93" x14ac:dyDescent="0.25">
      <c r="A68" s="1">
        <f>'Formulario de Respuestas'!C67</f>
        <v>0</v>
      </c>
      <c r="B68" s="1">
        <f>'Formulario de Respuestas'!D67</f>
        <v>0</v>
      </c>
      <c r="C68" s="24">
        <f>IF($B68='Formulario de Respuestas'!$D67,'Formulario de Respuestas'!$E67,"ES DIFERENTE")</f>
        <v>0</v>
      </c>
      <c r="D68" s="15" t="str">
        <f>IFERROR(VLOOKUP(CONCATENATE(C$1,C68),'Formulario de Preguntas'!$C$2:$FN$185,3,FALSE),"")</f>
        <v/>
      </c>
      <c r="E68" s="1" t="str">
        <f>IFERROR(VLOOKUP(CONCATENATE(C$1,C68),'Formulario de Preguntas'!$C$2:$FN$185,4,FALSE),"")</f>
        <v/>
      </c>
      <c r="F68" s="24">
        <f>IF($B68='Formulario de Respuestas'!$D67,'Formulario de Respuestas'!$F67,"ES DIFERENTE")</f>
        <v>0</v>
      </c>
      <c r="G68" s="1" t="str">
        <f>IFERROR(VLOOKUP(CONCATENATE(F$1,F68),'Formulario de Preguntas'!$C$2:$FN$185,3,FALSE),"")</f>
        <v/>
      </c>
      <c r="H68" s="1" t="str">
        <f>IFERROR(VLOOKUP(CONCATENATE(F$1,F68),'Formulario de Preguntas'!$C$2:$FN$185,4,FALSE),"")</f>
        <v/>
      </c>
      <c r="I68" s="24">
        <f>IF($B68='Formulario de Respuestas'!$D67,'Formulario de Respuestas'!$G67,"ES DIFERENTE")</f>
        <v>0</v>
      </c>
      <c r="J68" s="1" t="str">
        <f>IFERROR(VLOOKUP(CONCATENATE(I$1,I68),'Formulario de Preguntas'!$C$10:$FN$185,3,FALSE),"")</f>
        <v/>
      </c>
      <c r="K68" s="1" t="str">
        <f>IFERROR(VLOOKUP(CONCATENATE(I$1,I68),'Formulario de Preguntas'!$C$10:$FN$185,4,FALSE),"")</f>
        <v/>
      </c>
      <c r="L68" s="24">
        <f>IF($B68='Formulario de Respuestas'!$D67,'Formulario de Respuestas'!$H67,"ES DIFERENTE")</f>
        <v>0</v>
      </c>
      <c r="M68" s="1" t="str">
        <f>IFERROR(VLOOKUP(CONCATENATE(L$1,L68),'Formulario de Preguntas'!$C$10:$FN$185,3,FALSE),"")</f>
        <v/>
      </c>
      <c r="N68" s="1" t="str">
        <f>IFERROR(VLOOKUP(CONCATENATE(L$1,L68),'Formulario de Preguntas'!$C$10:$FN$185,4,FALSE),"")</f>
        <v/>
      </c>
      <c r="O68" s="24">
        <f>IF($B68='Formulario de Respuestas'!$D67,'Formulario de Respuestas'!$I67,"ES DIFERENTE")</f>
        <v>0</v>
      </c>
      <c r="P68" s="1" t="str">
        <f>IFERROR(VLOOKUP(CONCATENATE(O$1,O68),'Formulario de Preguntas'!$C$10:$FN$185,3,FALSE),"")</f>
        <v/>
      </c>
      <c r="Q68" s="1" t="str">
        <f>IFERROR(VLOOKUP(CONCATENATE(O$1,O68),'Formulario de Preguntas'!$C$10:$FN$185,4,FALSE),"")</f>
        <v/>
      </c>
      <c r="R68" s="24">
        <f>IF($B68='Formulario de Respuestas'!$D67,'Formulario de Respuestas'!$J67,"ES DIFERENTE")</f>
        <v>0</v>
      </c>
      <c r="S68" s="1" t="str">
        <f>IFERROR(VLOOKUP(CONCATENATE(R$1,R68),'Formulario de Preguntas'!$C$10:$FN$185,3,FALSE),"")</f>
        <v/>
      </c>
      <c r="T68" s="1" t="str">
        <f>IFERROR(VLOOKUP(CONCATENATE(R$1,R68),'Formulario de Preguntas'!$C$10:$FN$185,4,FALSE),"")</f>
        <v/>
      </c>
      <c r="U68" s="24">
        <f>IF($B68='Formulario de Respuestas'!$D67,'Formulario de Respuestas'!$K67,"ES DIFERENTE")</f>
        <v>0</v>
      </c>
      <c r="V68" s="1" t="str">
        <f>IFERROR(VLOOKUP(CONCATENATE(U$1,U68),'Formulario de Preguntas'!$C$10:$FN$185,3,FALSE),"")</f>
        <v/>
      </c>
      <c r="W68" s="1" t="str">
        <f>IFERROR(VLOOKUP(CONCATENATE(U$1,U68),'Formulario de Preguntas'!$C$10:$FN$185,4,FALSE),"")</f>
        <v/>
      </c>
      <c r="X68" s="24">
        <f>IF($B68='Formulario de Respuestas'!$D67,'Formulario de Respuestas'!$L67,"ES DIFERENTE")</f>
        <v>0</v>
      </c>
      <c r="Y68" s="1" t="str">
        <f>IFERROR(VLOOKUP(CONCATENATE(X$1,X68),'Formulario de Preguntas'!$C$10:$FN$185,3,FALSE),"")</f>
        <v/>
      </c>
      <c r="Z68" s="1" t="str">
        <f>IFERROR(VLOOKUP(CONCATENATE(X$1,X68),'Formulario de Preguntas'!$C$10:$FN$185,4,FALSE),"")</f>
        <v/>
      </c>
      <c r="AA68" s="24">
        <f>IF($B68='Formulario de Respuestas'!$D67,'Formulario de Respuestas'!$M67,"ES DIFERENTE")</f>
        <v>0</v>
      </c>
      <c r="AB68" s="1" t="str">
        <f>IFERROR(VLOOKUP(CONCATENATE(AA$1,AA68),'Formulario de Preguntas'!$C$10:$FN$185,3,FALSE),"")</f>
        <v/>
      </c>
      <c r="AC68" s="1" t="str">
        <f>IFERROR(VLOOKUP(CONCATENATE(AA$1,AA68),'Formulario de Preguntas'!$C$10:$FN$185,4,FALSE),"")</f>
        <v/>
      </c>
      <c r="AD68" s="24">
        <f>IF($B68='Formulario de Respuestas'!$D67,'Formulario de Respuestas'!$N67,"ES DIFERENTE")</f>
        <v>0</v>
      </c>
      <c r="AE68" s="1" t="str">
        <f>IFERROR(VLOOKUP(CONCATENATE(AD$1,AD68),'Formulario de Preguntas'!$C$10:$FN$185,3,FALSE),"")</f>
        <v/>
      </c>
      <c r="AF68" s="1" t="str">
        <f>IFERROR(VLOOKUP(CONCATENATE(AD$1,AD68),'Formulario de Preguntas'!$C$10:$FN$185,4,FALSE),"")</f>
        <v/>
      </c>
      <c r="AG68" s="24">
        <f>IF($B68='Formulario de Respuestas'!$D67,'Formulario de Respuestas'!$O67,"ES DIFERENTE")</f>
        <v>0</v>
      </c>
      <c r="AH68" s="1" t="str">
        <f>IFERROR(VLOOKUP(CONCATENATE(AG$1,AG68),'Formulario de Preguntas'!$C$10:$FN$185,3,FALSE),"")</f>
        <v/>
      </c>
      <c r="AI68" s="1" t="str">
        <f>IFERROR(VLOOKUP(CONCATENATE(AG$1,AG68),'Formulario de Preguntas'!$C$10:$FN$185,4,FALSE),"")</f>
        <v/>
      </c>
      <c r="AJ68" s="24">
        <f>IF($B68='Formulario de Respuestas'!$D67,'Formulario de Respuestas'!$P67,"ES DIFERENTE")</f>
        <v>0</v>
      </c>
      <c r="AK68" s="1" t="str">
        <f>IFERROR(VLOOKUP(CONCATENATE(AJ$1,AJ68),'Formulario de Preguntas'!$C$10:$FN$185,3,FALSE),"")</f>
        <v/>
      </c>
      <c r="AL68" s="1" t="str">
        <f>IFERROR(VLOOKUP(CONCATENATE(AJ$1,AJ68),'Formulario de Preguntas'!$C$10:$FN$185,4,FALSE),"")</f>
        <v/>
      </c>
      <c r="AM68" s="24">
        <f>IF($B68='Formulario de Respuestas'!$D67,'Formulario de Respuestas'!$Q67,"ES DIFERENTE")</f>
        <v>0</v>
      </c>
      <c r="AN68" s="1" t="str">
        <f>IFERROR(VLOOKUP(CONCATENATE(AM$1,AM68),'Formulario de Preguntas'!$C$10:$FN$185,3,FALSE),"")</f>
        <v/>
      </c>
      <c r="AO68" s="1" t="str">
        <f>IFERROR(VLOOKUP(CONCATENATE(AM$1,AM68),'Formulario de Preguntas'!$C$10:$FN$185,4,FALSE),"")</f>
        <v/>
      </c>
      <c r="AP68" s="24">
        <f>IF($B68='Formulario de Respuestas'!$D67,'Formulario de Respuestas'!$R67,"ES DIFERENTE")</f>
        <v>0</v>
      </c>
      <c r="AQ68" s="1" t="str">
        <f>IFERROR(VLOOKUP(CONCATENATE(AP$1,AP68),'Formulario de Preguntas'!$C$10:$FN$185,3,FALSE),"")</f>
        <v/>
      </c>
      <c r="AR68" s="1" t="str">
        <f>IFERROR(VLOOKUP(CONCATENATE(AP$1,AP68),'Formulario de Preguntas'!$C$10:$FN$185,4,FALSE),"")</f>
        <v/>
      </c>
      <c r="AS68" s="24">
        <f>IF($B68='Formulario de Respuestas'!$D67,'Formulario de Respuestas'!$S67,"ES DIFERENTE")</f>
        <v>0</v>
      </c>
      <c r="AT68" s="1" t="str">
        <f>IFERROR(VLOOKUP(CONCATENATE(AS$1,AS68),'Formulario de Preguntas'!$C$10:$FN$185,3,FALSE),"")</f>
        <v/>
      </c>
      <c r="AU68" s="1" t="str">
        <f>IFERROR(VLOOKUP(CONCATENATE(AS$1,AS68),'Formulario de Preguntas'!$C$10:$FN$185,4,FALSE),"")</f>
        <v/>
      </c>
      <c r="AV68" s="24">
        <f>IF($B68='Formulario de Respuestas'!$D67,'Formulario de Respuestas'!$T67,"ES DIFERENTE")</f>
        <v>0</v>
      </c>
      <c r="AW68" s="1" t="str">
        <f>IFERROR(VLOOKUP(CONCATENATE(AV$1,AV68),'Formulario de Preguntas'!$C$10:$FN$185,3,FALSE),"")</f>
        <v/>
      </c>
      <c r="AX68" s="1" t="str">
        <f>IFERROR(VLOOKUP(CONCATENATE(AV$1,AV68),'Formulario de Preguntas'!$C$10:$FN$185,4,FALSE),"")</f>
        <v/>
      </c>
      <c r="AY68" s="24">
        <f>IF($B68='Formulario de Respuestas'!$D67,'Formulario de Respuestas'!$U67,"ES DIFERENTE")</f>
        <v>0</v>
      </c>
      <c r="AZ68" s="1" t="str">
        <f>IFERROR(VLOOKUP(CONCATENATE(AY$1,AY68),'Formulario de Preguntas'!$C$10:$FN$185,3,FALSE),"")</f>
        <v/>
      </c>
      <c r="BA68" s="1" t="str">
        <f>IFERROR(VLOOKUP(CONCATENATE(AY$1,AY68),'Formulario de Preguntas'!$C$10:$FN$185,4,FALSE),"")</f>
        <v/>
      </c>
      <c r="BB68" s="24">
        <f>IF($B68='Formulario de Respuestas'!$D67,'Formulario de Respuestas'!$V67,"ES DIFERENTE")</f>
        <v>0</v>
      </c>
      <c r="BC68" s="1" t="str">
        <f>IFERROR(VLOOKUP(CONCATENATE(BB$1,BB68),'Formulario de Preguntas'!$C$10:$FN$185,3,FALSE),"")</f>
        <v/>
      </c>
      <c r="BD68" s="1" t="str">
        <f>IFERROR(VLOOKUP(CONCATENATE(BB$1,BB68),'Formulario de Preguntas'!$C$10:$FN$185,4,FALSE),"")</f>
        <v/>
      </c>
      <c r="BE68" s="24">
        <f>IF($B68='Formulario de Respuestas'!$D67,'Formulario de Respuestas'!$W67,"ES DIFERENTE")</f>
        <v>0</v>
      </c>
      <c r="BF68" s="1" t="str">
        <f>IFERROR(VLOOKUP(CONCATENATE(BE$1,BE68),'Formulario de Preguntas'!$C$10:$FN$185,3,FALSE),"")</f>
        <v/>
      </c>
      <c r="BG68" s="1" t="str">
        <f>IFERROR(VLOOKUP(CONCATENATE(BE$1,BE68),'Formulario de Preguntas'!$C$10:$FN$185,4,FALSE),"")</f>
        <v/>
      </c>
      <c r="BH68" s="24">
        <f>IF($B68='Formulario de Respuestas'!$D67,'Formulario de Respuestas'!$X67,"ES DIFERENTE")</f>
        <v>0</v>
      </c>
      <c r="BI68" s="1" t="str">
        <f>IFERROR(VLOOKUP(CONCATENATE(BH$1,BH68),'Formulario de Preguntas'!$C$10:$FN$185,3,FALSE),"")</f>
        <v/>
      </c>
      <c r="BJ68" s="1" t="str">
        <f>IFERROR(VLOOKUP(CONCATENATE(BH$1,BH68),'Formulario de Preguntas'!$C$10:$FN$185,4,FALSE),"")</f>
        <v/>
      </c>
      <c r="BL68" s="26">
        <f>IF($B68='Formulario de Respuestas'!$D67,'Formulario de Respuestas'!$Y67,"ES DIFERENTE")</f>
        <v>0</v>
      </c>
      <c r="BM68" s="1" t="str">
        <f>IFERROR(VLOOKUP(CONCATENATE(BL$1,BL68),'Formulario de Preguntas'!$C$10:$FN$185,3,FALSE),"")</f>
        <v/>
      </c>
      <c r="BN68" s="1" t="str">
        <f>IFERROR(VLOOKUP(CONCATENATE(BL$1,BL68),'Formulario de Preguntas'!$C$10:$FN$185,4,FALSE),"")</f>
        <v/>
      </c>
      <c r="BO68" s="26">
        <f>IF($B68='Formulario de Respuestas'!$D67,'Formulario de Respuestas'!$Z67,"ES DIFERENTE")</f>
        <v>0</v>
      </c>
      <c r="BP68" s="1" t="str">
        <f>IFERROR(VLOOKUP(CONCATENATE(BO$1,BO68),'Formulario de Preguntas'!$C$10:$FN$185,3,FALSE),"")</f>
        <v/>
      </c>
      <c r="BQ68" s="1" t="str">
        <f>IFERROR(VLOOKUP(CONCATENATE(BO$1,BO68),'Formulario de Preguntas'!$C$10:$FN$185,4,FALSE),"")</f>
        <v/>
      </c>
      <c r="BR68" s="26">
        <f>IF($B68='Formulario de Respuestas'!$D67,'Formulario de Respuestas'!$AA67,"ES DIFERENTE")</f>
        <v>0</v>
      </c>
      <c r="BS68" s="1" t="str">
        <f>IFERROR(VLOOKUP(CONCATENATE(BR$1,BR68),'Formulario de Preguntas'!$C$10:$FN$185,3,FALSE),"")</f>
        <v/>
      </c>
      <c r="BT68" s="1" t="str">
        <f>IFERROR(VLOOKUP(CONCATENATE(BR$1,BR68),'Formulario de Preguntas'!$C$10:$FN$185,4,FALSE),"")</f>
        <v/>
      </c>
      <c r="BU68" s="26">
        <f>IF($B68='Formulario de Respuestas'!$D67,'Formulario de Respuestas'!$AB67,"ES DIFERENTE")</f>
        <v>0</v>
      </c>
      <c r="BV68" s="1" t="str">
        <f>IFERROR(VLOOKUP(CONCATENATE(BU$1,BU68),'Formulario de Preguntas'!$C$10:$FN$185,3,FALSE),"")</f>
        <v/>
      </c>
      <c r="BW68" s="1" t="str">
        <f>IFERROR(VLOOKUP(CONCATENATE(BU$1,BU68),'Formulario de Preguntas'!$C$10:$FN$185,4,FALSE),"")</f>
        <v/>
      </c>
      <c r="BX68" s="26">
        <f>IF($B68='Formulario de Respuestas'!$D67,'Formulario de Respuestas'!$AC67,"ES DIFERENTE")</f>
        <v>0</v>
      </c>
      <c r="BY68" s="1" t="str">
        <f>IFERROR(VLOOKUP(CONCATENATE(BX$1,BX68),'Formulario de Preguntas'!$C$10:$FN$185,3,FALSE),"")</f>
        <v/>
      </c>
      <c r="BZ68" s="1" t="str">
        <f>IFERROR(VLOOKUP(CONCATENATE(BX$1,BX68),'Formulario de Preguntas'!$C$10:$FN$185,4,FALSE),"")</f>
        <v/>
      </c>
      <c r="CA68" s="26">
        <f>IF($B68='Formulario de Respuestas'!$D67,'Formulario de Respuestas'!$AD67,"ES DIFERENTE")</f>
        <v>0</v>
      </c>
      <c r="CB68" s="1" t="str">
        <f>IFERROR(VLOOKUP(CONCATENATE(CA$1,CA68),'Formulario de Preguntas'!$C$10:$FN$185,3,FALSE),"")</f>
        <v/>
      </c>
      <c r="CC68" s="1" t="str">
        <f>IFERROR(VLOOKUP(CONCATENATE(CA$1,CA68),'Formulario de Preguntas'!$C$10:$FN$185,4,FALSE),"")</f>
        <v/>
      </c>
      <c r="CD68" s="26">
        <f>IF($B68='Formulario de Respuestas'!$D67,'Formulario de Respuestas'!$AE67,"ES DIFERENTE")</f>
        <v>0</v>
      </c>
      <c r="CE68" s="1" t="str">
        <f>IFERROR(VLOOKUP(CONCATENATE(CD$1,CD68),'Formulario de Preguntas'!$C$10:$FN$185,3,FALSE),"")</f>
        <v/>
      </c>
      <c r="CF68" s="1" t="str">
        <f>IFERROR(VLOOKUP(CONCATENATE(CD$1,CD68),'Formulario de Preguntas'!$C$10:$FN$185,4,FALSE),"")</f>
        <v/>
      </c>
      <c r="CH68" s="1">
        <f t="shared" ref="CH68:CH131" si="4">COUNTIF(D68:CF68,"RESPUESTA CORRECTA")</f>
        <v>0</v>
      </c>
      <c r="CI68" s="1">
        <f t="shared" ref="CI68:CI131" si="5">5/20</f>
        <v>0.25</v>
      </c>
      <c r="CJ68" s="1">
        <f t="shared" si="3"/>
        <v>0</v>
      </c>
      <c r="CK68" s="1">
        <f>COUNTIF('Formulario de Respuestas'!$E67:$AE67,"A")</f>
        <v>0</v>
      </c>
      <c r="CL68" s="1">
        <f>COUNTIF('Formulario de Respuestas'!$E67:$AE67,"B")</f>
        <v>0</v>
      </c>
      <c r="CM68" s="1">
        <f>COUNTIF('Formulario de Respuestas'!$E67:$AE67,"C")</f>
        <v>0</v>
      </c>
      <c r="CN68" s="1">
        <f>COUNTIF('Formulario de Respuestas'!$E67:$AE67,"D")</f>
        <v>0</v>
      </c>
      <c r="CO68" s="1">
        <f>COUNTIF('Formulario de Respuestas'!$E67:$AE67,"E (RESPUESTA ANULADA)")</f>
        <v>0</v>
      </c>
    </row>
    <row r="69" spans="1:93" x14ac:dyDescent="0.25">
      <c r="A69" s="1">
        <f>'Formulario de Respuestas'!C68</f>
        <v>0</v>
      </c>
      <c r="B69" s="1">
        <f>'Formulario de Respuestas'!D68</f>
        <v>0</v>
      </c>
      <c r="C69" s="24">
        <f>IF($B69='Formulario de Respuestas'!$D68,'Formulario de Respuestas'!$E68,"ES DIFERENTE")</f>
        <v>0</v>
      </c>
      <c r="D69" s="15" t="str">
        <f>IFERROR(VLOOKUP(CONCATENATE(C$1,C69),'Formulario de Preguntas'!$C$2:$FN$185,3,FALSE),"")</f>
        <v/>
      </c>
      <c r="E69" s="1" t="str">
        <f>IFERROR(VLOOKUP(CONCATENATE(C$1,C69),'Formulario de Preguntas'!$C$2:$FN$185,4,FALSE),"")</f>
        <v/>
      </c>
      <c r="F69" s="24">
        <f>IF($B69='Formulario de Respuestas'!$D68,'Formulario de Respuestas'!$F68,"ES DIFERENTE")</f>
        <v>0</v>
      </c>
      <c r="G69" s="1" t="str">
        <f>IFERROR(VLOOKUP(CONCATENATE(F$1,F69),'Formulario de Preguntas'!$C$2:$FN$185,3,FALSE),"")</f>
        <v/>
      </c>
      <c r="H69" s="1" t="str">
        <f>IFERROR(VLOOKUP(CONCATENATE(F$1,F69),'Formulario de Preguntas'!$C$2:$FN$185,4,FALSE),"")</f>
        <v/>
      </c>
      <c r="I69" s="24">
        <f>IF($B69='Formulario de Respuestas'!$D68,'Formulario de Respuestas'!$G68,"ES DIFERENTE")</f>
        <v>0</v>
      </c>
      <c r="J69" s="1" t="str">
        <f>IFERROR(VLOOKUP(CONCATENATE(I$1,I69),'Formulario de Preguntas'!$C$10:$FN$185,3,FALSE),"")</f>
        <v/>
      </c>
      <c r="K69" s="1" t="str">
        <f>IFERROR(VLOOKUP(CONCATENATE(I$1,I69),'Formulario de Preguntas'!$C$10:$FN$185,4,FALSE),"")</f>
        <v/>
      </c>
      <c r="L69" s="24">
        <f>IF($B69='Formulario de Respuestas'!$D68,'Formulario de Respuestas'!$H68,"ES DIFERENTE")</f>
        <v>0</v>
      </c>
      <c r="M69" s="1" t="str">
        <f>IFERROR(VLOOKUP(CONCATENATE(L$1,L69),'Formulario de Preguntas'!$C$10:$FN$185,3,FALSE),"")</f>
        <v/>
      </c>
      <c r="N69" s="1" t="str">
        <f>IFERROR(VLOOKUP(CONCATENATE(L$1,L69),'Formulario de Preguntas'!$C$10:$FN$185,4,FALSE),"")</f>
        <v/>
      </c>
      <c r="O69" s="24">
        <f>IF($B69='Formulario de Respuestas'!$D68,'Formulario de Respuestas'!$I68,"ES DIFERENTE")</f>
        <v>0</v>
      </c>
      <c r="P69" s="1" t="str">
        <f>IFERROR(VLOOKUP(CONCATENATE(O$1,O69),'Formulario de Preguntas'!$C$10:$FN$185,3,FALSE),"")</f>
        <v/>
      </c>
      <c r="Q69" s="1" t="str">
        <f>IFERROR(VLOOKUP(CONCATENATE(O$1,O69),'Formulario de Preguntas'!$C$10:$FN$185,4,FALSE),"")</f>
        <v/>
      </c>
      <c r="R69" s="24">
        <f>IF($B69='Formulario de Respuestas'!$D68,'Formulario de Respuestas'!$J68,"ES DIFERENTE")</f>
        <v>0</v>
      </c>
      <c r="S69" s="1" t="str">
        <f>IFERROR(VLOOKUP(CONCATENATE(R$1,R69),'Formulario de Preguntas'!$C$10:$FN$185,3,FALSE),"")</f>
        <v/>
      </c>
      <c r="T69" s="1" t="str">
        <f>IFERROR(VLOOKUP(CONCATENATE(R$1,R69),'Formulario de Preguntas'!$C$10:$FN$185,4,FALSE),"")</f>
        <v/>
      </c>
      <c r="U69" s="24">
        <f>IF($B69='Formulario de Respuestas'!$D68,'Formulario de Respuestas'!$K68,"ES DIFERENTE")</f>
        <v>0</v>
      </c>
      <c r="V69" s="1" t="str">
        <f>IFERROR(VLOOKUP(CONCATENATE(U$1,U69),'Formulario de Preguntas'!$C$10:$FN$185,3,FALSE),"")</f>
        <v/>
      </c>
      <c r="W69" s="1" t="str">
        <f>IFERROR(VLOOKUP(CONCATENATE(U$1,U69),'Formulario de Preguntas'!$C$10:$FN$185,4,FALSE),"")</f>
        <v/>
      </c>
      <c r="X69" s="24">
        <f>IF($B69='Formulario de Respuestas'!$D68,'Formulario de Respuestas'!$L68,"ES DIFERENTE")</f>
        <v>0</v>
      </c>
      <c r="Y69" s="1" t="str">
        <f>IFERROR(VLOOKUP(CONCATENATE(X$1,X69),'Formulario de Preguntas'!$C$10:$FN$185,3,FALSE),"")</f>
        <v/>
      </c>
      <c r="Z69" s="1" t="str">
        <f>IFERROR(VLOOKUP(CONCATENATE(X$1,X69),'Formulario de Preguntas'!$C$10:$FN$185,4,FALSE),"")</f>
        <v/>
      </c>
      <c r="AA69" s="24">
        <f>IF($B69='Formulario de Respuestas'!$D68,'Formulario de Respuestas'!$M68,"ES DIFERENTE")</f>
        <v>0</v>
      </c>
      <c r="AB69" s="1" t="str">
        <f>IFERROR(VLOOKUP(CONCATENATE(AA$1,AA69),'Formulario de Preguntas'!$C$10:$FN$185,3,FALSE),"")</f>
        <v/>
      </c>
      <c r="AC69" s="1" t="str">
        <f>IFERROR(VLOOKUP(CONCATENATE(AA$1,AA69),'Formulario de Preguntas'!$C$10:$FN$185,4,FALSE),"")</f>
        <v/>
      </c>
      <c r="AD69" s="24">
        <f>IF($B69='Formulario de Respuestas'!$D68,'Formulario de Respuestas'!$N68,"ES DIFERENTE")</f>
        <v>0</v>
      </c>
      <c r="AE69" s="1" t="str">
        <f>IFERROR(VLOOKUP(CONCATENATE(AD$1,AD69),'Formulario de Preguntas'!$C$10:$FN$185,3,FALSE),"")</f>
        <v/>
      </c>
      <c r="AF69" s="1" t="str">
        <f>IFERROR(VLOOKUP(CONCATENATE(AD$1,AD69),'Formulario de Preguntas'!$C$10:$FN$185,4,FALSE),"")</f>
        <v/>
      </c>
      <c r="AG69" s="24">
        <f>IF($B69='Formulario de Respuestas'!$D68,'Formulario de Respuestas'!$O68,"ES DIFERENTE")</f>
        <v>0</v>
      </c>
      <c r="AH69" s="1" t="str">
        <f>IFERROR(VLOOKUP(CONCATENATE(AG$1,AG69),'Formulario de Preguntas'!$C$10:$FN$185,3,FALSE),"")</f>
        <v/>
      </c>
      <c r="AI69" s="1" t="str">
        <f>IFERROR(VLOOKUP(CONCATENATE(AG$1,AG69),'Formulario de Preguntas'!$C$10:$FN$185,4,FALSE),"")</f>
        <v/>
      </c>
      <c r="AJ69" s="24">
        <f>IF($B69='Formulario de Respuestas'!$D68,'Formulario de Respuestas'!$P68,"ES DIFERENTE")</f>
        <v>0</v>
      </c>
      <c r="AK69" s="1" t="str">
        <f>IFERROR(VLOOKUP(CONCATENATE(AJ$1,AJ69),'Formulario de Preguntas'!$C$10:$FN$185,3,FALSE),"")</f>
        <v/>
      </c>
      <c r="AL69" s="1" t="str">
        <f>IFERROR(VLOOKUP(CONCATENATE(AJ$1,AJ69),'Formulario de Preguntas'!$C$10:$FN$185,4,FALSE),"")</f>
        <v/>
      </c>
      <c r="AM69" s="24">
        <f>IF($B69='Formulario de Respuestas'!$D68,'Formulario de Respuestas'!$Q68,"ES DIFERENTE")</f>
        <v>0</v>
      </c>
      <c r="AN69" s="1" t="str">
        <f>IFERROR(VLOOKUP(CONCATENATE(AM$1,AM69),'Formulario de Preguntas'!$C$10:$FN$185,3,FALSE),"")</f>
        <v/>
      </c>
      <c r="AO69" s="1" t="str">
        <f>IFERROR(VLOOKUP(CONCATENATE(AM$1,AM69),'Formulario de Preguntas'!$C$10:$FN$185,4,FALSE),"")</f>
        <v/>
      </c>
      <c r="AP69" s="24">
        <f>IF($B69='Formulario de Respuestas'!$D68,'Formulario de Respuestas'!$R68,"ES DIFERENTE")</f>
        <v>0</v>
      </c>
      <c r="AQ69" s="1" t="str">
        <f>IFERROR(VLOOKUP(CONCATENATE(AP$1,AP69),'Formulario de Preguntas'!$C$10:$FN$185,3,FALSE),"")</f>
        <v/>
      </c>
      <c r="AR69" s="1" t="str">
        <f>IFERROR(VLOOKUP(CONCATENATE(AP$1,AP69),'Formulario de Preguntas'!$C$10:$FN$185,4,FALSE),"")</f>
        <v/>
      </c>
      <c r="AS69" s="24">
        <f>IF($B69='Formulario de Respuestas'!$D68,'Formulario de Respuestas'!$S68,"ES DIFERENTE")</f>
        <v>0</v>
      </c>
      <c r="AT69" s="1" t="str">
        <f>IFERROR(VLOOKUP(CONCATENATE(AS$1,AS69),'Formulario de Preguntas'!$C$10:$FN$185,3,FALSE),"")</f>
        <v/>
      </c>
      <c r="AU69" s="1" t="str">
        <f>IFERROR(VLOOKUP(CONCATENATE(AS$1,AS69),'Formulario de Preguntas'!$C$10:$FN$185,4,FALSE),"")</f>
        <v/>
      </c>
      <c r="AV69" s="24">
        <f>IF($B69='Formulario de Respuestas'!$D68,'Formulario de Respuestas'!$T68,"ES DIFERENTE")</f>
        <v>0</v>
      </c>
      <c r="AW69" s="1" t="str">
        <f>IFERROR(VLOOKUP(CONCATENATE(AV$1,AV69),'Formulario de Preguntas'!$C$10:$FN$185,3,FALSE),"")</f>
        <v/>
      </c>
      <c r="AX69" s="1" t="str">
        <f>IFERROR(VLOOKUP(CONCATENATE(AV$1,AV69),'Formulario de Preguntas'!$C$10:$FN$185,4,FALSE),"")</f>
        <v/>
      </c>
      <c r="AY69" s="24">
        <f>IF($B69='Formulario de Respuestas'!$D68,'Formulario de Respuestas'!$U68,"ES DIFERENTE")</f>
        <v>0</v>
      </c>
      <c r="AZ69" s="1" t="str">
        <f>IFERROR(VLOOKUP(CONCATENATE(AY$1,AY69),'Formulario de Preguntas'!$C$10:$FN$185,3,FALSE),"")</f>
        <v/>
      </c>
      <c r="BA69" s="1" t="str">
        <f>IFERROR(VLOOKUP(CONCATENATE(AY$1,AY69),'Formulario de Preguntas'!$C$10:$FN$185,4,FALSE),"")</f>
        <v/>
      </c>
      <c r="BB69" s="24">
        <f>IF($B69='Formulario de Respuestas'!$D68,'Formulario de Respuestas'!$V68,"ES DIFERENTE")</f>
        <v>0</v>
      </c>
      <c r="BC69" s="1" t="str">
        <f>IFERROR(VLOOKUP(CONCATENATE(BB$1,BB69),'Formulario de Preguntas'!$C$10:$FN$185,3,FALSE),"")</f>
        <v/>
      </c>
      <c r="BD69" s="1" t="str">
        <f>IFERROR(VLOOKUP(CONCATENATE(BB$1,BB69),'Formulario de Preguntas'!$C$10:$FN$185,4,FALSE),"")</f>
        <v/>
      </c>
      <c r="BE69" s="24">
        <f>IF($B69='Formulario de Respuestas'!$D68,'Formulario de Respuestas'!$W68,"ES DIFERENTE")</f>
        <v>0</v>
      </c>
      <c r="BF69" s="1" t="str">
        <f>IFERROR(VLOOKUP(CONCATENATE(BE$1,BE69),'Formulario de Preguntas'!$C$10:$FN$185,3,FALSE),"")</f>
        <v/>
      </c>
      <c r="BG69" s="1" t="str">
        <f>IFERROR(VLOOKUP(CONCATENATE(BE$1,BE69),'Formulario de Preguntas'!$C$10:$FN$185,4,FALSE),"")</f>
        <v/>
      </c>
      <c r="BH69" s="24">
        <f>IF($B69='Formulario de Respuestas'!$D68,'Formulario de Respuestas'!$X68,"ES DIFERENTE")</f>
        <v>0</v>
      </c>
      <c r="BI69" s="1" t="str">
        <f>IFERROR(VLOOKUP(CONCATENATE(BH$1,BH69),'Formulario de Preguntas'!$C$10:$FN$185,3,FALSE),"")</f>
        <v/>
      </c>
      <c r="BJ69" s="1" t="str">
        <f>IFERROR(VLOOKUP(CONCATENATE(BH$1,BH69),'Formulario de Preguntas'!$C$10:$FN$185,4,FALSE),"")</f>
        <v/>
      </c>
      <c r="BL69" s="26">
        <f>IF($B69='Formulario de Respuestas'!$D68,'Formulario de Respuestas'!$Y68,"ES DIFERENTE")</f>
        <v>0</v>
      </c>
      <c r="BM69" s="1" t="str">
        <f>IFERROR(VLOOKUP(CONCATENATE(BL$1,BL69),'Formulario de Preguntas'!$C$10:$FN$185,3,FALSE),"")</f>
        <v/>
      </c>
      <c r="BN69" s="1" t="str">
        <f>IFERROR(VLOOKUP(CONCATENATE(BL$1,BL69),'Formulario de Preguntas'!$C$10:$FN$185,4,FALSE),"")</f>
        <v/>
      </c>
      <c r="BO69" s="26">
        <f>IF($B69='Formulario de Respuestas'!$D68,'Formulario de Respuestas'!$Z68,"ES DIFERENTE")</f>
        <v>0</v>
      </c>
      <c r="BP69" s="1" t="str">
        <f>IFERROR(VLOOKUP(CONCATENATE(BO$1,BO69),'Formulario de Preguntas'!$C$10:$FN$185,3,FALSE),"")</f>
        <v/>
      </c>
      <c r="BQ69" s="1" t="str">
        <f>IFERROR(VLOOKUP(CONCATENATE(BO$1,BO69),'Formulario de Preguntas'!$C$10:$FN$185,4,FALSE),"")</f>
        <v/>
      </c>
      <c r="BR69" s="26">
        <f>IF($B69='Formulario de Respuestas'!$D68,'Formulario de Respuestas'!$AA68,"ES DIFERENTE")</f>
        <v>0</v>
      </c>
      <c r="BS69" s="1" t="str">
        <f>IFERROR(VLOOKUP(CONCATENATE(BR$1,BR69),'Formulario de Preguntas'!$C$10:$FN$185,3,FALSE),"")</f>
        <v/>
      </c>
      <c r="BT69" s="1" t="str">
        <f>IFERROR(VLOOKUP(CONCATENATE(BR$1,BR69),'Formulario de Preguntas'!$C$10:$FN$185,4,FALSE),"")</f>
        <v/>
      </c>
      <c r="BU69" s="26">
        <f>IF($B69='Formulario de Respuestas'!$D68,'Formulario de Respuestas'!$AB68,"ES DIFERENTE")</f>
        <v>0</v>
      </c>
      <c r="BV69" s="1" t="str">
        <f>IFERROR(VLOOKUP(CONCATENATE(BU$1,BU69),'Formulario de Preguntas'!$C$10:$FN$185,3,FALSE),"")</f>
        <v/>
      </c>
      <c r="BW69" s="1" t="str">
        <f>IFERROR(VLOOKUP(CONCATENATE(BU$1,BU69),'Formulario de Preguntas'!$C$10:$FN$185,4,FALSE),"")</f>
        <v/>
      </c>
      <c r="BX69" s="26">
        <f>IF($B69='Formulario de Respuestas'!$D68,'Formulario de Respuestas'!$AC68,"ES DIFERENTE")</f>
        <v>0</v>
      </c>
      <c r="BY69" s="1" t="str">
        <f>IFERROR(VLOOKUP(CONCATENATE(BX$1,BX69),'Formulario de Preguntas'!$C$10:$FN$185,3,FALSE),"")</f>
        <v/>
      </c>
      <c r="BZ69" s="1" t="str">
        <f>IFERROR(VLOOKUP(CONCATENATE(BX$1,BX69),'Formulario de Preguntas'!$C$10:$FN$185,4,FALSE),"")</f>
        <v/>
      </c>
      <c r="CA69" s="26">
        <f>IF($B69='Formulario de Respuestas'!$D68,'Formulario de Respuestas'!$AD68,"ES DIFERENTE")</f>
        <v>0</v>
      </c>
      <c r="CB69" s="1" t="str">
        <f>IFERROR(VLOOKUP(CONCATENATE(CA$1,CA69),'Formulario de Preguntas'!$C$10:$FN$185,3,FALSE),"")</f>
        <v/>
      </c>
      <c r="CC69" s="1" t="str">
        <f>IFERROR(VLOOKUP(CONCATENATE(CA$1,CA69),'Formulario de Preguntas'!$C$10:$FN$185,4,FALSE),"")</f>
        <v/>
      </c>
      <c r="CD69" s="26">
        <f>IF($B69='Formulario de Respuestas'!$D68,'Formulario de Respuestas'!$AE68,"ES DIFERENTE")</f>
        <v>0</v>
      </c>
      <c r="CE69" s="1" t="str">
        <f>IFERROR(VLOOKUP(CONCATENATE(CD$1,CD69),'Formulario de Preguntas'!$C$10:$FN$185,3,FALSE),"")</f>
        <v/>
      </c>
      <c r="CF69" s="1" t="str">
        <f>IFERROR(VLOOKUP(CONCATENATE(CD$1,CD69),'Formulario de Preguntas'!$C$10:$FN$185,4,FALSE),"")</f>
        <v/>
      </c>
      <c r="CH69" s="1">
        <f t="shared" si="4"/>
        <v>0</v>
      </c>
      <c r="CI69" s="1">
        <f t="shared" si="5"/>
        <v>0.25</v>
      </c>
      <c r="CJ69" s="1">
        <f t="shared" si="3"/>
        <v>0</v>
      </c>
      <c r="CK69" s="1">
        <f>COUNTIF('Formulario de Respuestas'!$E68:$AE68,"A")</f>
        <v>0</v>
      </c>
      <c r="CL69" s="1">
        <f>COUNTIF('Formulario de Respuestas'!$E68:$AE68,"B")</f>
        <v>0</v>
      </c>
      <c r="CM69" s="1">
        <f>COUNTIF('Formulario de Respuestas'!$E68:$AE68,"C")</f>
        <v>0</v>
      </c>
      <c r="CN69" s="1">
        <f>COUNTIF('Formulario de Respuestas'!$E68:$AE68,"D")</f>
        <v>0</v>
      </c>
      <c r="CO69" s="1">
        <f>COUNTIF('Formulario de Respuestas'!$E68:$AE68,"E (RESPUESTA ANULADA)")</f>
        <v>0</v>
      </c>
    </row>
    <row r="70" spans="1:93" x14ac:dyDescent="0.25">
      <c r="A70" s="1">
        <f>'Formulario de Respuestas'!C69</f>
        <v>0</v>
      </c>
      <c r="B70" s="1">
        <f>'Formulario de Respuestas'!D69</f>
        <v>0</v>
      </c>
      <c r="C70" s="24">
        <f>IF($B70='Formulario de Respuestas'!$D69,'Formulario de Respuestas'!$E69,"ES DIFERENTE")</f>
        <v>0</v>
      </c>
      <c r="D70" s="15" t="str">
        <f>IFERROR(VLOOKUP(CONCATENATE(C$1,C70),'Formulario de Preguntas'!$C$2:$FN$185,3,FALSE),"")</f>
        <v/>
      </c>
      <c r="E70" s="1" t="str">
        <f>IFERROR(VLOOKUP(CONCATENATE(C$1,C70),'Formulario de Preguntas'!$C$2:$FN$185,4,FALSE),"")</f>
        <v/>
      </c>
      <c r="F70" s="24">
        <f>IF($B70='Formulario de Respuestas'!$D69,'Formulario de Respuestas'!$F69,"ES DIFERENTE")</f>
        <v>0</v>
      </c>
      <c r="G70" s="1" t="str">
        <f>IFERROR(VLOOKUP(CONCATENATE(F$1,F70),'Formulario de Preguntas'!$C$2:$FN$185,3,FALSE),"")</f>
        <v/>
      </c>
      <c r="H70" s="1" t="str">
        <f>IFERROR(VLOOKUP(CONCATENATE(F$1,F70),'Formulario de Preguntas'!$C$2:$FN$185,4,FALSE),"")</f>
        <v/>
      </c>
      <c r="I70" s="24">
        <f>IF($B70='Formulario de Respuestas'!$D69,'Formulario de Respuestas'!$G69,"ES DIFERENTE")</f>
        <v>0</v>
      </c>
      <c r="J70" s="1" t="str">
        <f>IFERROR(VLOOKUP(CONCATENATE(I$1,I70),'Formulario de Preguntas'!$C$10:$FN$185,3,FALSE),"")</f>
        <v/>
      </c>
      <c r="K70" s="1" t="str">
        <f>IFERROR(VLOOKUP(CONCATENATE(I$1,I70),'Formulario de Preguntas'!$C$10:$FN$185,4,FALSE),"")</f>
        <v/>
      </c>
      <c r="L70" s="24">
        <f>IF($B70='Formulario de Respuestas'!$D69,'Formulario de Respuestas'!$H69,"ES DIFERENTE")</f>
        <v>0</v>
      </c>
      <c r="M70" s="1" t="str">
        <f>IFERROR(VLOOKUP(CONCATENATE(L$1,L70),'Formulario de Preguntas'!$C$10:$FN$185,3,FALSE),"")</f>
        <v/>
      </c>
      <c r="N70" s="1" t="str">
        <f>IFERROR(VLOOKUP(CONCATENATE(L$1,L70),'Formulario de Preguntas'!$C$10:$FN$185,4,FALSE),"")</f>
        <v/>
      </c>
      <c r="O70" s="24">
        <f>IF($B70='Formulario de Respuestas'!$D69,'Formulario de Respuestas'!$I69,"ES DIFERENTE")</f>
        <v>0</v>
      </c>
      <c r="P70" s="1" t="str">
        <f>IFERROR(VLOOKUP(CONCATENATE(O$1,O70),'Formulario de Preguntas'!$C$10:$FN$185,3,FALSE),"")</f>
        <v/>
      </c>
      <c r="Q70" s="1" t="str">
        <f>IFERROR(VLOOKUP(CONCATENATE(O$1,O70),'Formulario de Preguntas'!$C$10:$FN$185,4,FALSE),"")</f>
        <v/>
      </c>
      <c r="R70" s="24">
        <f>IF($B70='Formulario de Respuestas'!$D69,'Formulario de Respuestas'!$J69,"ES DIFERENTE")</f>
        <v>0</v>
      </c>
      <c r="S70" s="1" t="str">
        <f>IFERROR(VLOOKUP(CONCATENATE(R$1,R70),'Formulario de Preguntas'!$C$10:$FN$185,3,FALSE),"")</f>
        <v/>
      </c>
      <c r="T70" s="1" t="str">
        <f>IFERROR(VLOOKUP(CONCATENATE(R$1,R70),'Formulario de Preguntas'!$C$10:$FN$185,4,FALSE),"")</f>
        <v/>
      </c>
      <c r="U70" s="24">
        <f>IF($B70='Formulario de Respuestas'!$D69,'Formulario de Respuestas'!$K69,"ES DIFERENTE")</f>
        <v>0</v>
      </c>
      <c r="V70" s="1" t="str">
        <f>IFERROR(VLOOKUP(CONCATENATE(U$1,U70),'Formulario de Preguntas'!$C$10:$FN$185,3,FALSE),"")</f>
        <v/>
      </c>
      <c r="W70" s="1" t="str">
        <f>IFERROR(VLOOKUP(CONCATENATE(U$1,U70),'Formulario de Preguntas'!$C$10:$FN$185,4,FALSE),"")</f>
        <v/>
      </c>
      <c r="X70" s="24">
        <f>IF($B70='Formulario de Respuestas'!$D69,'Formulario de Respuestas'!$L69,"ES DIFERENTE")</f>
        <v>0</v>
      </c>
      <c r="Y70" s="1" t="str">
        <f>IFERROR(VLOOKUP(CONCATENATE(X$1,X70),'Formulario de Preguntas'!$C$10:$FN$185,3,FALSE),"")</f>
        <v/>
      </c>
      <c r="Z70" s="1" t="str">
        <f>IFERROR(VLOOKUP(CONCATENATE(X$1,X70),'Formulario de Preguntas'!$C$10:$FN$185,4,FALSE),"")</f>
        <v/>
      </c>
      <c r="AA70" s="24">
        <f>IF($B70='Formulario de Respuestas'!$D69,'Formulario de Respuestas'!$M69,"ES DIFERENTE")</f>
        <v>0</v>
      </c>
      <c r="AB70" s="1" t="str">
        <f>IFERROR(VLOOKUP(CONCATENATE(AA$1,AA70),'Formulario de Preguntas'!$C$10:$FN$185,3,FALSE),"")</f>
        <v/>
      </c>
      <c r="AC70" s="1" t="str">
        <f>IFERROR(VLOOKUP(CONCATENATE(AA$1,AA70),'Formulario de Preguntas'!$C$10:$FN$185,4,FALSE),"")</f>
        <v/>
      </c>
      <c r="AD70" s="24">
        <f>IF($B70='Formulario de Respuestas'!$D69,'Formulario de Respuestas'!$N69,"ES DIFERENTE")</f>
        <v>0</v>
      </c>
      <c r="AE70" s="1" t="str">
        <f>IFERROR(VLOOKUP(CONCATENATE(AD$1,AD70),'Formulario de Preguntas'!$C$10:$FN$185,3,FALSE),"")</f>
        <v/>
      </c>
      <c r="AF70" s="1" t="str">
        <f>IFERROR(VLOOKUP(CONCATENATE(AD$1,AD70),'Formulario de Preguntas'!$C$10:$FN$185,4,FALSE),"")</f>
        <v/>
      </c>
      <c r="AG70" s="24">
        <f>IF($B70='Formulario de Respuestas'!$D69,'Formulario de Respuestas'!$O69,"ES DIFERENTE")</f>
        <v>0</v>
      </c>
      <c r="AH70" s="1" t="str">
        <f>IFERROR(VLOOKUP(CONCATENATE(AG$1,AG70),'Formulario de Preguntas'!$C$10:$FN$185,3,FALSE),"")</f>
        <v/>
      </c>
      <c r="AI70" s="1" t="str">
        <f>IFERROR(VLOOKUP(CONCATENATE(AG$1,AG70),'Formulario de Preguntas'!$C$10:$FN$185,4,FALSE),"")</f>
        <v/>
      </c>
      <c r="AJ70" s="24">
        <f>IF($B70='Formulario de Respuestas'!$D69,'Formulario de Respuestas'!$P69,"ES DIFERENTE")</f>
        <v>0</v>
      </c>
      <c r="AK70" s="1" t="str">
        <f>IFERROR(VLOOKUP(CONCATENATE(AJ$1,AJ70),'Formulario de Preguntas'!$C$10:$FN$185,3,FALSE),"")</f>
        <v/>
      </c>
      <c r="AL70" s="1" t="str">
        <f>IFERROR(VLOOKUP(CONCATENATE(AJ$1,AJ70),'Formulario de Preguntas'!$C$10:$FN$185,4,FALSE),"")</f>
        <v/>
      </c>
      <c r="AM70" s="24">
        <f>IF($B70='Formulario de Respuestas'!$D69,'Formulario de Respuestas'!$Q69,"ES DIFERENTE")</f>
        <v>0</v>
      </c>
      <c r="AN70" s="1" t="str">
        <f>IFERROR(VLOOKUP(CONCATENATE(AM$1,AM70),'Formulario de Preguntas'!$C$10:$FN$185,3,FALSE),"")</f>
        <v/>
      </c>
      <c r="AO70" s="1" t="str">
        <f>IFERROR(VLOOKUP(CONCATENATE(AM$1,AM70),'Formulario de Preguntas'!$C$10:$FN$185,4,FALSE),"")</f>
        <v/>
      </c>
      <c r="AP70" s="24">
        <f>IF($B70='Formulario de Respuestas'!$D69,'Formulario de Respuestas'!$R69,"ES DIFERENTE")</f>
        <v>0</v>
      </c>
      <c r="AQ70" s="1" t="str">
        <f>IFERROR(VLOOKUP(CONCATENATE(AP$1,AP70),'Formulario de Preguntas'!$C$10:$FN$185,3,FALSE),"")</f>
        <v/>
      </c>
      <c r="AR70" s="1" t="str">
        <f>IFERROR(VLOOKUP(CONCATENATE(AP$1,AP70),'Formulario de Preguntas'!$C$10:$FN$185,4,FALSE),"")</f>
        <v/>
      </c>
      <c r="AS70" s="24">
        <f>IF($B70='Formulario de Respuestas'!$D69,'Formulario de Respuestas'!$S69,"ES DIFERENTE")</f>
        <v>0</v>
      </c>
      <c r="AT70" s="1" t="str">
        <f>IFERROR(VLOOKUP(CONCATENATE(AS$1,AS70),'Formulario de Preguntas'!$C$10:$FN$185,3,FALSE),"")</f>
        <v/>
      </c>
      <c r="AU70" s="1" t="str">
        <f>IFERROR(VLOOKUP(CONCATENATE(AS$1,AS70),'Formulario de Preguntas'!$C$10:$FN$185,4,FALSE),"")</f>
        <v/>
      </c>
      <c r="AV70" s="24">
        <f>IF($B70='Formulario de Respuestas'!$D69,'Formulario de Respuestas'!$T69,"ES DIFERENTE")</f>
        <v>0</v>
      </c>
      <c r="AW70" s="1" t="str">
        <f>IFERROR(VLOOKUP(CONCATENATE(AV$1,AV70),'Formulario de Preguntas'!$C$10:$FN$185,3,FALSE),"")</f>
        <v/>
      </c>
      <c r="AX70" s="1" t="str">
        <f>IFERROR(VLOOKUP(CONCATENATE(AV$1,AV70),'Formulario de Preguntas'!$C$10:$FN$185,4,FALSE),"")</f>
        <v/>
      </c>
      <c r="AY70" s="24">
        <f>IF($B70='Formulario de Respuestas'!$D69,'Formulario de Respuestas'!$U69,"ES DIFERENTE")</f>
        <v>0</v>
      </c>
      <c r="AZ70" s="1" t="str">
        <f>IFERROR(VLOOKUP(CONCATENATE(AY$1,AY70),'Formulario de Preguntas'!$C$10:$FN$185,3,FALSE),"")</f>
        <v/>
      </c>
      <c r="BA70" s="1" t="str">
        <f>IFERROR(VLOOKUP(CONCATENATE(AY$1,AY70),'Formulario de Preguntas'!$C$10:$FN$185,4,FALSE),"")</f>
        <v/>
      </c>
      <c r="BB70" s="24">
        <f>IF($B70='Formulario de Respuestas'!$D69,'Formulario de Respuestas'!$V69,"ES DIFERENTE")</f>
        <v>0</v>
      </c>
      <c r="BC70" s="1" t="str">
        <f>IFERROR(VLOOKUP(CONCATENATE(BB$1,BB70),'Formulario de Preguntas'!$C$10:$FN$185,3,FALSE),"")</f>
        <v/>
      </c>
      <c r="BD70" s="1" t="str">
        <f>IFERROR(VLOOKUP(CONCATENATE(BB$1,BB70),'Formulario de Preguntas'!$C$10:$FN$185,4,FALSE),"")</f>
        <v/>
      </c>
      <c r="BE70" s="24">
        <f>IF($B70='Formulario de Respuestas'!$D69,'Formulario de Respuestas'!$W69,"ES DIFERENTE")</f>
        <v>0</v>
      </c>
      <c r="BF70" s="1" t="str">
        <f>IFERROR(VLOOKUP(CONCATENATE(BE$1,BE70),'Formulario de Preguntas'!$C$10:$FN$185,3,FALSE),"")</f>
        <v/>
      </c>
      <c r="BG70" s="1" t="str">
        <f>IFERROR(VLOOKUP(CONCATENATE(BE$1,BE70),'Formulario de Preguntas'!$C$10:$FN$185,4,FALSE),"")</f>
        <v/>
      </c>
      <c r="BH70" s="24">
        <f>IF($B70='Formulario de Respuestas'!$D69,'Formulario de Respuestas'!$X69,"ES DIFERENTE")</f>
        <v>0</v>
      </c>
      <c r="BI70" s="1" t="str">
        <f>IFERROR(VLOOKUP(CONCATENATE(BH$1,BH70),'Formulario de Preguntas'!$C$10:$FN$185,3,FALSE),"")</f>
        <v/>
      </c>
      <c r="BJ70" s="1" t="str">
        <f>IFERROR(VLOOKUP(CONCATENATE(BH$1,BH70),'Formulario de Preguntas'!$C$10:$FN$185,4,FALSE),"")</f>
        <v/>
      </c>
      <c r="BL70" s="26">
        <f>IF($B70='Formulario de Respuestas'!$D69,'Formulario de Respuestas'!$Y69,"ES DIFERENTE")</f>
        <v>0</v>
      </c>
      <c r="BM70" s="1" t="str">
        <f>IFERROR(VLOOKUP(CONCATENATE(BL$1,BL70),'Formulario de Preguntas'!$C$10:$FN$185,3,FALSE),"")</f>
        <v/>
      </c>
      <c r="BN70" s="1" t="str">
        <f>IFERROR(VLOOKUP(CONCATENATE(BL$1,BL70),'Formulario de Preguntas'!$C$10:$FN$185,4,FALSE),"")</f>
        <v/>
      </c>
      <c r="BO70" s="26">
        <f>IF($B70='Formulario de Respuestas'!$D69,'Formulario de Respuestas'!$Z69,"ES DIFERENTE")</f>
        <v>0</v>
      </c>
      <c r="BP70" s="1" t="str">
        <f>IFERROR(VLOOKUP(CONCATENATE(BO$1,BO70),'Formulario de Preguntas'!$C$10:$FN$185,3,FALSE),"")</f>
        <v/>
      </c>
      <c r="BQ70" s="1" t="str">
        <f>IFERROR(VLOOKUP(CONCATENATE(BO$1,BO70),'Formulario de Preguntas'!$C$10:$FN$185,4,FALSE),"")</f>
        <v/>
      </c>
      <c r="BR70" s="26">
        <f>IF($B70='Formulario de Respuestas'!$D69,'Formulario de Respuestas'!$AA69,"ES DIFERENTE")</f>
        <v>0</v>
      </c>
      <c r="BS70" s="1" t="str">
        <f>IFERROR(VLOOKUP(CONCATENATE(BR$1,BR70),'Formulario de Preguntas'!$C$10:$FN$185,3,FALSE),"")</f>
        <v/>
      </c>
      <c r="BT70" s="1" t="str">
        <f>IFERROR(VLOOKUP(CONCATENATE(BR$1,BR70),'Formulario de Preguntas'!$C$10:$FN$185,4,FALSE),"")</f>
        <v/>
      </c>
      <c r="BU70" s="26">
        <f>IF($B70='Formulario de Respuestas'!$D69,'Formulario de Respuestas'!$AB69,"ES DIFERENTE")</f>
        <v>0</v>
      </c>
      <c r="BV70" s="1" t="str">
        <f>IFERROR(VLOOKUP(CONCATENATE(BU$1,BU70),'Formulario de Preguntas'!$C$10:$FN$185,3,FALSE),"")</f>
        <v/>
      </c>
      <c r="BW70" s="1" t="str">
        <f>IFERROR(VLOOKUP(CONCATENATE(BU$1,BU70),'Formulario de Preguntas'!$C$10:$FN$185,4,FALSE),"")</f>
        <v/>
      </c>
      <c r="BX70" s="26">
        <f>IF($B70='Formulario de Respuestas'!$D69,'Formulario de Respuestas'!$AC69,"ES DIFERENTE")</f>
        <v>0</v>
      </c>
      <c r="BY70" s="1" t="str">
        <f>IFERROR(VLOOKUP(CONCATENATE(BX$1,BX70),'Formulario de Preguntas'!$C$10:$FN$185,3,FALSE),"")</f>
        <v/>
      </c>
      <c r="BZ70" s="1" t="str">
        <f>IFERROR(VLOOKUP(CONCATENATE(BX$1,BX70),'Formulario de Preguntas'!$C$10:$FN$185,4,FALSE),"")</f>
        <v/>
      </c>
      <c r="CA70" s="26">
        <f>IF($B70='Formulario de Respuestas'!$D69,'Formulario de Respuestas'!$AD69,"ES DIFERENTE")</f>
        <v>0</v>
      </c>
      <c r="CB70" s="1" t="str">
        <f>IFERROR(VLOOKUP(CONCATENATE(CA$1,CA70),'Formulario de Preguntas'!$C$10:$FN$185,3,FALSE),"")</f>
        <v/>
      </c>
      <c r="CC70" s="1" t="str">
        <f>IFERROR(VLOOKUP(CONCATENATE(CA$1,CA70),'Formulario de Preguntas'!$C$10:$FN$185,4,FALSE),"")</f>
        <v/>
      </c>
      <c r="CD70" s="26">
        <f>IF($B70='Formulario de Respuestas'!$D69,'Formulario de Respuestas'!$AE69,"ES DIFERENTE")</f>
        <v>0</v>
      </c>
      <c r="CE70" s="1" t="str">
        <f>IFERROR(VLOOKUP(CONCATENATE(CD$1,CD70),'Formulario de Preguntas'!$C$10:$FN$185,3,FALSE),"")</f>
        <v/>
      </c>
      <c r="CF70" s="1" t="str">
        <f>IFERROR(VLOOKUP(CONCATENATE(CD$1,CD70),'Formulario de Preguntas'!$C$10:$FN$185,4,FALSE),"")</f>
        <v/>
      </c>
      <c r="CH70" s="1">
        <f t="shared" si="4"/>
        <v>0</v>
      </c>
      <c r="CI70" s="1">
        <f t="shared" si="5"/>
        <v>0.25</v>
      </c>
      <c r="CJ70" s="1">
        <f t="shared" si="3"/>
        <v>0</v>
      </c>
      <c r="CK70" s="1">
        <f>COUNTIF('Formulario de Respuestas'!$E69:$AE69,"A")</f>
        <v>0</v>
      </c>
      <c r="CL70" s="1">
        <f>COUNTIF('Formulario de Respuestas'!$E69:$AE69,"B")</f>
        <v>0</v>
      </c>
      <c r="CM70" s="1">
        <f>COUNTIF('Formulario de Respuestas'!$E69:$AE69,"C")</f>
        <v>0</v>
      </c>
      <c r="CN70" s="1">
        <f>COUNTIF('Formulario de Respuestas'!$E69:$AE69,"D")</f>
        <v>0</v>
      </c>
      <c r="CO70" s="1">
        <f>COUNTIF('Formulario de Respuestas'!$E69:$AE69,"E (RESPUESTA ANULADA)")</f>
        <v>0</v>
      </c>
    </row>
    <row r="71" spans="1:93" x14ac:dyDescent="0.25">
      <c r="A71" s="1">
        <f>'Formulario de Respuestas'!C70</f>
        <v>0</v>
      </c>
      <c r="B71" s="1">
        <f>'Formulario de Respuestas'!D70</f>
        <v>0</v>
      </c>
      <c r="C71" s="24">
        <f>IF($B71='Formulario de Respuestas'!$D70,'Formulario de Respuestas'!$E70,"ES DIFERENTE")</f>
        <v>0</v>
      </c>
      <c r="D71" s="15" t="str">
        <f>IFERROR(VLOOKUP(CONCATENATE(C$1,C71),'Formulario de Preguntas'!$C$2:$FN$185,3,FALSE),"")</f>
        <v/>
      </c>
      <c r="E71" s="1" t="str">
        <f>IFERROR(VLOOKUP(CONCATENATE(C$1,C71),'Formulario de Preguntas'!$C$2:$FN$185,4,FALSE),"")</f>
        <v/>
      </c>
      <c r="F71" s="24">
        <f>IF($B71='Formulario de Respuestas'!$D70,'Formulario de Respuestas'!$F70,"ES DIFERENTE")</f>
        <v>0</v>
      </c>
      <c r="G71" s="1" t="str">
        <f>IFERROR(VLOOKUP(CONCATENATE(F$1,F71),'Formulario de Preguntas'!$C$2:$FN$185,3,FALSE),"")</f>
        <v/>
      </c>
      <c r="H71" s="1" t="str">
        <f>IFERROR(VLOOKUP(CONCATENATE(F$1,F71),'Formulario de Preguntas'!$C$2:$FN$185,4,FALSE),"")</f>
        <v/>
      </c>
      <c r="I71" s="24">
        <f>IF($B71='Formulario de Respuestas'!$D70,'Formulario de Respuestas'!$G70,"ES DIFERENTE")</f>
        <v>0</v>
      </c>
      <c r="J71" s="1" t="str">
        <f>IFERROR(VLOOKUP(CONCATENATE(I$1,I71),'Formulario de Preguntas'!$C$10:$FN$185,3,FALSE),"")</f>
        <v/>
      </c>
      <c r="K71" s="1" t="str">
        <f>IFERROR(VLOOKUP(CONCATENATE(I$1,I71),'Formulario de Preguntas'!$C$10:$FN$185,4,FALSE),"")</f>
        <v/>
      </c>
      <c r="L71" s="24">
        <f>IF($B71='Formulario de Respuestas'!$D70,'Formulario de Respuestas'!$H70,"ES DIFERENTE")</f>
        <v>0</v>
      </c>
      <c r="M71" s="1" t="str">
        <f>IFERROR(VLOOKUP(CONCATENATE(L$1,L71),'Formulario de Preguntas'!$C$10:$FN$185,3,FALSE),"")</f>
        <v/>
      </c>
      <c r="N71" s="1" t="str">
        <f>IFERROR(VLOOKUP(CONCATENATE(L$1,L71),'Formulario de Preguntas'!$C$10:$FN$185,4,FALSE),"")</f>
        <v/>
      </c>
      <c r="O71" s="24">
        <f>IF($B71='Formulario de Respuestas'!$D70,'Formulario de Respuestas'!$I70,"ES DIFERENTE")</f>
        <v>0</v>
      </c>
      <c r="P71" s="1" t="str">
        <f>IFERROR(VLOOKUP(CONCATENATE(O$1,O71),'Formulario de Preguntas'!$C$10:$FN$185,3,FALSE),"")</f>
        <v/>
      </c>
      <c r="Q71" s="1" t="str">
        <f>IFERROR(VLOOKUP(CONCATENATE(O$1,O71),'Formulario de Preguntas'!$C$10:$FN$185,4,FALSE),"")</f>
        <v/>
      </c>
      <c r="R71" s="24">
        <f>IF($B71='Formulario de Respuestas'!$D70,'Formulario de Respuestas'!$J70,"ES DIFERENTE")</f>
        <v>0</v>
      </c>
      <c r="S71" s="1" t="str">
        <f>IFERROR(VLOOKUP(CONCATENATE(R$1,R71),'Formulario de Preguntas'!$C$10:$FN$185,3,FALSE),"")</f>
        <v/>
      </c>
      <c r="T71" s="1" t="str">
        <f>IFERROR(VLOOKUP(CONCATENATE(R$1,R71),'Formulario de Preguntas'!$C$10:$FN$185,4,FALSE),"")</f>
        <v/>
      </c>
      <c r="U71" s="24">
        <f>IF($B71='Formulario de Respuestas'!$D70,'Formulario de Respuestas'!$K70,"ES DIFERENTE")</f>
        <v>0</v>
      </c>
      <c r="V71" s="1" t="str">
        <f>IFERROR(VLOOKUP(CONCATENATE(U$1,U71),'Formulario de Preguntas'!$C$10:$FN$185,3,FALSE),"")</f>
        <v/>
      </c>
      <c r="W71" s="1" t="str">
        <f>IFERROR(VLOOKUP(CONCATENATE(U$1,U71),'Formulario de Preguntas'!$C$10:$FN$185,4,FALSE),"")</f>
        <v/>
      </c>
      <c r="X71" s="24">
        <f>IF($B71='Formulario de Respuestas'!$D70,'Formulario de Respuestas'!$L70,"ES DIFERENTE")</f>
        <v>0</v>
      </c>
      <c r="Y71" s="1" t="str">
        <f>IFERROR(VLOOKUP(CONCATENATE(X$1,X71),'Formulario de Preguntas'!$C$10:$FN$185,3,FALSE),"")</f>
        <v/>
      </c>
      <c r="Z71" s="1" t="str">
        <f>IFERROR(VLOOKUP(CONCATENATE(X$1,X71),'Formulario de Preguntas'!$C$10:$FN$185,4,FALSE),"")</f>
        <v/>
      </c>
      <c r="AA71" s="24">
        <f>IF($B71='Formulario de Respuestas'!$D70,'Formulario de Respuestas'!$M70,"ES DIFERENTE")</f>
        <v>0</v>
      </c>
      <c r="AB71" s="1" t="str">
        <f>IFERROR(VLOOKUP(CONCATENATE(AA$1,AA71),'Formulario de Preguntas'!$C$10:$FN$185,3,FALSE),"")</f>
        <v/>
      </c>
      <c r="AC71" s="1" t="str">
        <f>IFERROR(VLOOKUP(CONCATENATE(AA$1,AA71),'Formulario de Preguntas'!$C$10:$FN$185,4,FALSE),"")</f>
        <v/>
      </c>
      <c r="AD71" s="24">
        <f>IF($B71='Formulario de Respuestas'!$D70,'Formulario de Respuestas'!$N70,"ES DIFERENTE")</f>
        <v>0</v>
      </c>
      <c r="AE71" s="1" t="str">
        <f>IFERROR(VLOOKUP(CONCATENATE(AD$1,AD71),'Formulario de Preguntas'!$C$10:$FN$185,3,FALSE),"")</f>
        <v/>
      </c>
      <c r="AF71" s="1" t="str">
        <f>IFERROR(VLOOKUP(CONCATENATE(AD$1,AD71),'Formulario de Preguntas'!$C$10:$FN$185,4,FALSE),"")</f>
        <v/>
      </c>
      <c r="AG71" s="24">
        <f>IF($B71='Formulario de Respuestas'!$D70,'Formulario de Respuestas'!$O70,"ES DIFERENTE")</f>
        <v>0</v>
      </c>
      <c r="AH71" s="1" t="str">
        <f>IFERROR(VLOOKUP(CONCATENATE(AG$1,AG71),'Formulario de Preguntas'!$C$10:$FN$185,3,FALSE),"")</f>
        <v/>
      </c>
      <c r="AI71" s="1" t="str">
        <f>IFERROR(VLOOKUP(CONCATENATE(AG$1,AG71),'Formulario de Preguntas'!$C$10:$FN$185,4,FALSE),"")</f>
        <v/>
      </c>
      <c r="AJ71" s="24">
        <f>IF($B71='Formulario de Respuestas'!$D70,'Formulario de Respuestas'!$P70,"ES DIFERENTE")</f>
        <v>0</v>
      </c>
      <c r="AK71" s="1" t="str">
        <f>IFERROR(VLOOKUP(CONCATENATE(AJ$1,AJ71),'Formulario de Preguntas'!$C$10:$FN$185,3,FALSE),"")</f>
        <v/>
      </c>
      <c r="AL71" s="1" t="str">
        <f>IFERROR(VLOOKUP(CONCATENATE(AJ$1,AJ71),'Formulario de Preguntas'!$C$10:$FN$185,4,FALSE),"")</f>
        <v/>
      </c>
      <c r="AM71" s="24">
        <f>IF($B71='Formulario de Respuestas'!$D70,'Formulario de Respuestas'!$Q70,"ES DIFERENTE")</f>
        <v>0</v>
      </c>
      <c r="AN71" s="1" t="str">
        <f>IFERROR(VLOOKUP(CONCATENATE(AM$1,AM71),'Formulario de Preguntas'!$C$10:$FN$185,3,FALSE),"")</f>
        <v/>
      </c>
      <c r="AO71" s="1" t="str">
        <f>IFERROR(VLOOKUP(CONCATENATE(AM$1,AM71),'Formulario de Preguntas'!$C$10:$FN$185,4,FALSE),"")</f>
        <v/>
      </c>
      <c r="AP71" s="24">
        <f>IF($B71='Formulario de Respuestas'!$D70,'Formulario de Respuestas'!$R70,"ES DIFERENTE")</f>
        <v>0</v>
      </c>
      <c r="AQ71" s="1" t="str">
        <f>IFERROR(VLOOKUP(CONCATENATE(AP$1,AP71),'Formulario de Preguntas'!$C$10:$FN$185,3,FALSE),"")</f>
        <v/>
      </c>
      <c r="AR71" s="1" t="str">
        <f>IFERROR(VLOOKUP(CONCATENATE(AP$1,AP71),'Formulario de Preguntas'!$C$10:$FN$185,4,FALSE),"")</f>
        <v/>
      </c>
      <c r="AS71" s="24">
        <f>IF($B71='Formulario de Respuestas'!$D70,'Formulario de Respuestas'!$S70,"ES DIFERENTE")</f>
        <v>0</v>
      </c>
      <c r="AT71" s="1" t="str">
        <f>IFERROR(VLOOKUP(CONCATENATE(AS$1,AS71),'Formulario de Preguntas'!$C$10:$FN$185,3,FALSE),"")</f>
        <v/>
      </c>
      <c r="AU71" s="1" t="str">
        <f>IFERROR(VLOOKUP(CONCATENATE(AS$1,AS71),'Formulario de Preguntas'!$C$10:$FN$185,4,FALSE),"")</f>
        <v/>
      </c>
      <c r="AV71" s="24">
        <f>IF($B71='Formulario de Respuestas'!$D70,'Formulario de Respuestas'!$T70,"ES DIFERENTE")</f>
        <v>0</v>
      </c>
      <c r="AW71" s="1" t="str">
        <f>IFERROR(VLOOKUP(CONCATENATE(AV$1,AV71),'Formulario de Preguntas'!$C$10:$FN$185,3,FALSE),"")</f>
        <v/>
      </c>
      <c r="AX71" s="1" t="str">
        <f>IFERROR(VLOOKUP(CONCATENATE(AV$1,AV71),'Formulario de Preguntas'!$C$10:$FN$185,4,FALSE),"")</f>
        <v/>
      </c>
      <c r="AY71" s="24">
        <f>IF($B71='Formulario de Respuestas'!$D70,'Formulario de Respuestas'!$U70,"ES DIFERENTE")</f>
        <v>0</v>
      </c>
      <c r="AZ71" s="1" t="str">
        <f>IFERROR(VLOOKUP(CONCATENATE(AY$1,AY71),'Formulario de Preguntas'!$C$10:$FN$185,3,FALSE),"")</f>
        <v/>
      </c>
      <c r="BA71" s="1" t="str">
        <f>IFERROR(VLOOKUP(CONCATENATE(AY$1,AY71),'Formulario de Preguntas'!$C$10:$FN$185,4,FALSE),"")</f>
        <v/>
      </c>
      <c r="BB71" s="24">
        <f>IF($B71='Formulario de Respuestas'!$D70,'Formulario de Respuestas'!$V70,"ES DIFERENTE")</f>
        <v>0</v>
      </c>
      <c r="BC71" s="1" t="str">
        <f>IFERROR(VLOOKUP(CONCATENATE(BB$1,BB71),'Formulario de Preguntas'!$C$10:$FN$185,3,FALSE),"")</f>
        <v/>
      </c>
      <c r="BD71" s="1" t="str">
        <f>IFERROR(VLOOKUP(CONCATENATE(BB$1,BB71),'Formulario de Preguntas'!$C$10:$FN$185,4,FALSE),"")</f>
        <v/>
      </c>
      <c r="BE71" s="24">
        <f>IF($B71='Formulario de Respuestas'!$D70,'Formulario de Respuestas'!$W70,"ES DIFERENTE")</f>
        <v>0</v>
      </c>
      <c r="BF71" s="1" t="str">
        <f>IFERROR(VLOOKUP(CONCATENATE(BE$1,BE71),'Formulario de Preguntas'!$C$10:$FN$185,3,FALSE),"")</f>
        <v/>
      </c>
      <c r="BG71" s="1" t="str">
        <f>IFERROR(VLOOKUP(CONCATENATE(BE$1,BE71),'Formulario de Preguntas'!$C$10:$FN$185,4,FALSE),"")</f>
        <v/>
      </c>
      <c r="BH71" s="24">
        <f>IF($B71='Formulario de Respuestas'!$D70,'Formulario de Respuestas'!$X70,"ES DIFERENTE")</f>
        <v>0</v>
      </c>
      <c r="BI71" s="1" t="str">
        <f>IFERROR(VLOOKUP(CONCATENATE(BH$1,BH71),'Formulario de Preguntas'!$C$10:$FN$185,3,FALSE),"")</f>
        <v/>
      </c>
      <c r="BJ71" s="1" t="str">
        <f>IFERROR(VLOOKUP(CONCATENATE(BH$1,BH71),'Formulario de Preguntas'!$C$10:$FN$185,4,FALSE),"")</f>
        <v/>
      </c>
      <c r="BL71" s="26">
        <f>IF($B71='Formulario de Respuestas'!$D70,'Formulario de Respuestas'!$Y70,"ES DIFERENTE")</f>
        <v>0</v>
      </c>
      <c r="BM71" s="1" t="str">
        <f>IFERROR(VLOOKUP(CONCATENATE(BL$1,BL71),'Formulario de Preguntas'!$C$10:$FN$185,3,FALSE),"")</f>
        <v/>
      </c>
      <c r="BN71" s="1" t="str">
        <f>IFERROR(VLOOKUP(CONCATENATE(BL$1,BL71),'Formulario de Preguntas'!$C$10:$FN$185,4,FALSE),"")</f>
        <v/>
      </c>
      <c r="BO71" s="26">
        <f>IF($B71='Formulario de Respuestas'!$D70,'Formulario de Respuestas'!$Z70,"ES DIFERENTE")</f>
        <v>0</v>
      </c>
      <c r="BP71" s="1" t="str">
        <f>IFERROR(VLOOKUP(CONCATENATE(BO$1,BO71),'Formulario de Preguntas'!$C$10:$FN$185,3,FALSE),"")</f>
        <v/>
      </c>
      <c r="BQ71" s="1" t="str">
        <f>IFERROR(VLOOKUP(CONCATENATE(BO$1,BO71),'Formulario de Preguntas'!$C$10:$FN$185,4,FALSE),"")</f>
        <v/>
      </c>
      <c r="BR71" s="26">
        <f>IF($B71='Formulario de Respuestas'!$D70,'Formulario de Respuestas'!$AA70,"ES DIFERENTE")</f>
        <v>0</v>
      </c>
      <c r="BS71" s="1" t="str">
        <f>IFERROR(VLOOKUP(CONCATENATE(BR$1,BR71),'Formulario de Preguntas'!$C$10:$FN$185,3,FALSE),"")</f>
        <v/>
      </c>
      <c r="BT71" s="1" t="str">
        <f>IFERROR(VLOOKUP(CONCATENATE(BR$1,BR71),'Formulario de Preguntas'!$C$10:$FN$185,4,FALSE),"")</f>
        <v/>
      </c>
      <c r="BU71" s="26">
        <f>IF($B71='Formulario de Respuestas'!$D70,'Formulario de Respuestas'!$AB70,"ES DIFERENTE")</f>
        <v>0</v>
      </c>
      <c r="BV71" s="1" t="str">
        <f>IFERROR(VLOOKUP(CONCATENATE(BU$1,BU71),'Formulario de Preguntas'!$C$10:$FN$185,3,FALSE),"")</f>
        <v/>
      </c>
      <c r="BW71" s="1" t="str">
        <f>IFERROR(VLOOKUP(CONCATENATE(BU$1,BU71),'Formulario de Preguntas'!$C$10:$FN$185,4,FALSE),"")</f>
        <v/>
      </c>
      <c r="BX71" s="26">
        <f>IF($B71='Formulario de Respuestas'!$D70,'Formulario de Respuestas'!$AC70,"ES DIFERENTE")</f>
        <v>0</v>
      </c>
      <c r="BY71" s="1" t="str">
        <f>IFERROR(VLOOKUP(CONCATENATE(BX$1,BX71),'Formulario de Preguntas'!$C$10:$FN$185,3,FALSE),"")</f>
        <v/>
      </c>
      <c r="BZ71" s="1" t="str">
        <f>IFERROR(VLOOKUP(CONCATENATE(BX$1,BX71),'Formulario de Preguntas'!$C$10:$FN$185,4,FALSE),"")</f>
        <v/>
      </c>
      <c r="CA71" s="26">
        <f>IF($B71='Formulario de Respuestas'!$D70,'Formulario de Respuestas'!$AD70,"ES DIFERENTE")</f>
        <v>0</v>
      </c>
      <c r="CB71" s="1" t="str">
        <f>IFERROR(VLOOKUP(CONCATENATE(CA$1,CA71),'Formulario de Preguntas'!$C$10:$FN$185,3,FALSE),"")</f>
        <v/>
      </c>
      <c r="CC71" s="1" t="str">
        <f>IFERROR(VLOOKUP(CONCATENATE(CA$1,CA71),'Formulario de Preguntas'!$C$10:$FN$185,4,FALSE),"")</f>
        <v/>
      </c>
      <c r="CD71" s="26">
        <f>IF($B71='Formulario de Respuestas'!$D70,'Formulario de Respuestas'!$AE70,"ES DIFERENTE")</f>
        <v>0</v>
      </c>
      <c r="CE71" s="1" t="str">
        <f>IFERROR(VLOOKUP(CONCATENATE(CD$1,CD71),'Formulario de Preguntas'!$C$10:$FN$185,3,FALSE),"")</f>
        <v/>
      </c>
      <c r="CF71" s="1" t="str">
        <f>IFERROR(VLOOKUP(CONCATENATE(CD$1,CD71),'Formulario de Preguntas'!$C$10:$FN$185,4,FALSE),"")</f>
        <v/>
      </c>
      <c r="CH71" s="1">
        <f t="shared" si="4"/>
        <v>0</v>
      </c>
      <c r="CI71" s="1">
        <f t="shared" si="5"/>
        <v>0.25</v>
      </c>
      <c r="CJ71" s="1">
        <f t="shared" si="3"/>
        <v>0</v>
      </c>
      <c r="CK71" s="1">
        <f>COUNTIF('Formulario de Respuestas'!$E70:$AE70,"A")</f>
        <v>0</v>
      </c>
      <c r="CL71" s="1">
        <f>COUNTIF('Formulario de Respuestas'!$E70:$AE70,"B")</f>
        <v>0</v>
      </c>
      <c r="CM71" s="1">
        <f>COUNTIF('Formulario de Respuestas'!$E70:$AE70,"C")</f>
        <v>0</v>
      </c>
      <c r="CN71" s="1">
        <f>COUNTIF('Formulario de Respuestas'!$E70:$AE70,"D")</f>
        <v>0</v>
      </c>
      <c r="CO71" s="1">
        <f>COUNTIF('Formulario de Respuestas'!$E70:$AE70,"E (RESPUESTA ANULADA)")</f>
        <v>0</v>
      </c>
    </row>
    <row r="72" spans="1:93" x14ac:dyDescent="0.25">
      <c r="A72" s="1">
        <f>'Formulario de Respuestas'!C71</f>
        <v>0</v>
      </c>
      <c r="B72" s="1">
        <f>'Formulario de Respuestas'!D71</f>
        <v>0</v>
      </c>
      <c r="C72" s="24">
        <f>IF($B72='Formulario de Respuestas'!$D71,'Formulario de Respuestas'!$E71,"ES DIFERENTE")</f>
        <v>0</v>
      </c>
      <c r="D72" s="15" t="str">
        <f>IFERROR(VLOOKUP(CONCATENATE(C$1,C72),'Formulario de Preguntas'!$C$2:$FN$185,3,FALSE),"")</f>
        <v/>
      </c>
      <c r="E72" s="1" t="str">
        <f>IFERROR(VLOOKUP(CONCATENATE(C$1,C72),'Formulario de Preguntas'!$C$2:$FN$185,4,FALSE),"")</f>
        <v/>
      </c>
      <c r="F72" s="24">
        <f>IF($B72='Formulario de Respuestas'!$D71,'Formulario de Respuestas'!$F71,"ES DIFERENTE")</f>
        <v>0</v>
      </c>
      <c r="G72" s="1" t="str">
        <f>IFERROR(VLOOKUP(CONCATENATE(F$1,F72),'Formulario de Preguntas'!$C$2:$FN$185,3,FALSE),"")</f>
        <v/>
      </c>
      <c r="H72" s="1" t="str">
        <f>IFERROR(VLOOKUP(CONCATENATE(F$1,F72),'Formulario de Preguntas'!$C$2:$FN$185,4,FALSE),"")</f>
        <v/>
      </c>
      <c r="I72" s="24">
        <f>IF($B72='Formulario de Respuestas'!$D71,'Formulario de Respuestas'!$G71,"ES DIFERENTE")</f>
        <v>0</v>
      </c>
      <c r="J72" s="1" t="str">
        <f>IFERROR(VLOOKUP(CONCATENATE(I$1,I72),'Formulario de Preguntas'!$C$10:$FN$185,3,FALSE),"")</f>
        <v/>
      </c>
      <c r="K72" s="1" t="str">
        <f>IFERROR(VLOOKUP(CONCATENATE(I$1,I72),'Formulario de Preguntas'!$C$10:$FN$185,4,FALSE),"")</f>
        <v/>
      </c>
      <c r="L72" s="24">
        <f>IF($B72='Formulario de Respuestas'!$D71,'Formulario de Respuestas'!$H71,"ES DIFERENTE")</f>
        <v>0</v>
      </c>
      <c r="M72" s="1" t="str">
        <f>IFERROR(VLOOKUP(CONCATENATE(L$1,L72),'Formulario de Preguntas'!$C$10:$FN$185,3,FALSE),"")</f>
        <v/>
      </c>
      <c r="N72" s="1" t="str">
        <f>IFERROR(VLOOKUP(CONCATENATE(L$1,L72),'Formulario de Preguntas'!$C$10:$FN$185,4,FALSE),"")</f>
        <v/>
      </c>
      <c r="O72" s="24">
        <f>IF($B72='Formulario de Respuestas'!$D71,'Formulario de Respuestas'!$I71,"ES DIFERENTE")</f>
        <v>0</v>
      </c>
      <c r="P72" s="1" t="str">
        <f>IFERROR(VLOOKUP(CONCATENATE(O$1,O72),'Formulario de Preguntas'!$C$10:$FN$185,3,FALSE),"")</f>
        <v/>
      </c>
      <c r="Q72" s="1" t="str">
        <f>IFERROR(VLOOKUP(CONCATENATE(O$1,O72),'Formulario de Preguntas'!$C$10:$FN$185,4,FALSE),"")</f>
        <v/>
      </c>
      <c r="R72" s="24">
        <f>IF($B72='Formulario de Respuestas'!$D71,'Formulario de Respuestas'!$J71,"ES DIFERENTE")</f>
        <v>0</v>
      </c>
      <c r="S72" s="1" t="str">
        <f>IFERROR(VLOOKUP(CONCATENATE(R$1,R72),'Formulario de Preguntas'!$C$10:$FN$185,3,FALSE),"")</f>
        <v/>
      </c>
      <c r="T72" s="1" t="str">
        <f>IFERROR(VLOOKUP(CONCATENATE(R$1,R72),'Formulario de Preguntas'!$C$10:$FN$185,4,FALSE),"")</f>
        <v/>
      </c>
      <c r="U72" s="24">
        <f>IF($B72='Formulario de Respuestas'!$D71,'Formulario de Respuestas'!$K71,"ES DIFERENTE")</f>
        <v>0</v>
      </c>
      <c r="V72" s="1" t="str">
        <f>IFERROR(VLOOKUP(CONCATENATE(U$1,U72),'Formulario de Preguntas'!$C$10:$FN$185,3,FALSE),"")</f>
        <v/>
      </c>
      <c r="W72" s="1" t="str">
        <f>IFERROR(VLOOKUP(CONCATENATE(U$1,U72),'Formulario de Preguntas'!$C$10:$FN$185,4,FALSE),"")</f>
        <v/>
      </c>
      <c r="X72" s="24">
        <f>IF($B72='Formulario de Respuestas'!$D71,'Formulario de Respuestas'!$L71,"ES DIFERENTE")</f>
        <v>0</v>
      </c>
      <c r="Y72" s="1" t="str">
        <f>IFERROR(VLOOKUP(CONCATENATE(X$1,X72),'Formulario de Preguntas'!$C$10:$FN$185,3,FALSE),"")</f>
        <v/>
      </c>
      <c r="Z72" s="1" t="str">
        <f>IFERROR(VLOOKUP(CONCATENATE(X$1,X72),'Formulario de Preguntas'!$C$10:$FN$185,4,FALSE),"")</f>
        <v/>
      </c>
      <c r="AA72" s="24">
        <f>IF($B72='Formulario de Respuestas'!$D71,'Formulario de Respuestas'!$M71,"ES DIFERENTE")</f>
        <v>0</v>
      </c>
      <c r="AB72" s="1" t="str">
        <f>IFERROR(VLOOKUP(CONCATENATE(AA$1,AA72),'Formulario de Preguntas'!$C$10:$FN$185,3,FALSE),"")</f>
        <v/>
      </c>
      <c r="AC72" s="1" t="str">
        <f>IFERROR(VLOOKUP(CONCATENATE(AA$1,AA72),'Formulario de Preguntas'!$C$10:$FN$185,4,FALSE),"")</f>
        <v/>
      </c>
      <c r="AD72" s="24">
        <f>IF($B72='Formulario de Respuestas'!$D71,'Formulario de Respuestas'!$N71,"ES DIFERENTE")</f>
        <v>0</v>
      </c>
      <c r="AE72" s="1" t="str">
        <f>IFERROR(VLOOKUP(CONCATENATE(AD$1,AD72),'Formulario de Preguntas'!$C$10:$FN$185,3,FALSE),"")</f>
        <v/>
      </c>
      <c r="AF72" s="1" t="str">
        <f>IFERROR(VLOOKUP(CONCATENATE(AD$1,AD72),'Formulario de Preguntas'!$C$10:$FN$185,4,FALSE),"")</f>
        <v/>
      </c>
      <c r="AG72" s="24">
        <f>IF($B72='Formulario de Respuestas'!$D71,'Formulario de Respuestas'!$O71,"ES DIFERENTE")</f>
        <v>0</v>
      </c>
      <c r="AH72" s="1" t="str">
        <f>IFERROR(VLOOKUP(CONCATENATE(AG$1,AG72),'Formulario de Preguntas'!$C$10:$FN$185,3,FALSE),"")</f>
        <v/>
      </c>
      <c r="AI72" s="1" t="str">
        <f>IFERROR(VLOOKUP(CONCATENATE(AG$1,AG72),'Formulario de Preguntas'!$C$10:$FN$185,4,FALSE),"")</f>
        <v/>
      </c>
      <c r="AJ72" s="24">
        <f>IF($B72='Formulario de Respuestas'!$D71,'Formulario de Respuestas'!$P71,"ES DIFERENTE")</f>
        <v>0</v>
      </c>
      <c r="AK72" s="1" t="str">
        <f>IFERROR(VLOOKUP(CONCATENATE(AJ$1,AJ72),'Formulario de Preguntas'!$C$10:$FN$185,3,FALSE),"")</f>
        <v/>
      </c>
      <c r="AL72" s="1" t="str">
        <f>IFERROR(VLOOKUP(CONCATENATE(AJ$1,AJ72),'Formulario de Preguntas'!$C$10:$FN$185,4,FALSE),"")</f>
        <v/>
      </c>
      <c r="AM72" s="24">
        <f>IF($B72='Formulario de Respuestas'!$D71,'Formulario de Respuestas'!$Q71,"ES DIFERENTE")</f>
        <v>0</v>
      </c>
      <c r="AN72" s="1" t="str">
        <f>IFERROR(VLOOKUP(CONCATENATE(AM$1,AM72),'Formulario de Preguntas'!$C$10:$FN$185,3,FALSE),"")</f>
        <v/>
      </c>
      <c r="AO72" s="1" t="str">
        <f>IFERROR(VLOOKUP(CONCATENATE(AM$1,AM72),'Formulario de Preguntas'!$C$10:$FN$185,4,FALSE),"")</f>
        <v/>
      </c>
      <c r="AP72" s="24">
        <f>IF($B72='Formulario de Respuestas'!$D71,'Formulario de Respuestas'!$R71,"ES DIFERENTE")</f>
        <v>0</v>
      </c>
      <c r="AQ72" s="1" t="str">
        <f>IFERROR(VLOOKUP(CONCATENATE(AP$1,AP72),'Formulario de Preguntas'!$C$10:$FN$185,3,FALSE),"")</f>
        <v/>
      </c>
      <c r="AR72" s="1" t="str">
        <f>IFERROR(VLOOKUP(CONCATENATE(AP$1,AP72),'Formulario de Preguntas'!$C$10:$FN$185,4,FALSE),"")</f>
        <v/>
      </c>
      <c r="AS72" s="24">
        <f>IF($B72='Formulario de Respuestas'!$D71,'Formulario de Respuestas'!$S71,"ES DIFERENTE")</f>
        <v>0</v>
      </c>
      <c r="AT72" s="1" t="str">
        <f>IFERROR(VLOOKUP(CONCATENATE(AS$1,AS72),'Formulario de Preguntas'!$C$10:$FN$185,3,FALSE),"")</f>
        <v/>
      </c>
      <c r="AU72" s="1" t="str">
        <f>IFERROR(VLOOKUP(CONCATENATE(AS$1,AS72),'Formulario de Preguntas'!$C$10:$FN$185,4,FALSE),"")</f>
        <v/>
      </c>
      <c r="AV72" s="24">
        <f>IF($B72='Formulario de Respuestas'!$D71,'Formulario de Respuestas'!$T71,"ES DIFERENTE")</f>
        <v>0</v>
      </c>
      <c r="AW72" s="1" t="str">
        <f>IFERROR(VLOOKUP(CONCATENATE(AV$1,AV72),'Formulario de Preguntas'!$C$10:$FN$185,3,FALSE),"")</f>
        <v/>
      </c>
      <c r="AX72" s="1" t="str">
        <f>IFERROR(VLOOKUP(CONCATENATE(AV$1,AV72),'Formulario de Preguntas'!$C$10:$FN$185,4,FALSE),"")</f>
        <v/>
      </c>
      <c r="AY72" s="24">
        <f>IF($B72='Formulario de Respuestas'!$D71,'Formulario de Respuestas'!$U71,"ES DIFERENTE")</f>
        <v>0</v>
      </c>
      <c r="AZ72" s="1" t="str">
        <f>IFERROR(VLOOKUP(CONCATENATE(AY$1,AY72),'Formulario de Preguntas'!$C$10:$FN$185,3,FALSE),"")</f>
        <v/>
      </c>
      <c r="BA72" s="1" t="str">
        <f>IFERROR(VLOOKUP(CONCATENATE(AY$1,AY72),'Formulario de Preguntas'!$C$10:$FN$185,4,FALSE),"")</f>
        <v/>
      </c>
      <c r="BB72" s="24">
        <f>IF($B72='Formulario de Respuestas'!$D71,'Formulario de Respuestas'!$V71,"ES DIFERENTE")</f>
        <v>0</v>
      </c>
      <c r="BC72" s="1" t="str">
        <f>IFERROR(VLOOKUP(CONCATENATE(BB$1,BB72),'Formulario de Preguntas'!$C$10:$FN$185,3,FALSE),"")</f>
        <v/>
      </c>
      <c r="BD72" s="1" t="str">
        <f>IFERROR(VLOOKUP(CONCATENATE(BB$1,BB72),'Formulario de Preguntas'!$C$10:$FN$185,4,FALSE),"")</f>
        <v/>
      </c>
      <c r="BE72" s="24">
        <f>IF($B72='Formulario de Respuestas'!$D71,'Formulario de Respuestas'!$W71,"ES DIFERENTE")</f>
        <v>0</v>
      </c>
      <c r="BF72" s="1" t="str">
        <f>IFERROR(VLOOKUP(CONCATENATE(BE$1,BE72),'Formulario de Preguntas'!$C$10:$FN$185,3,FALSE),"")</f>
        <v/>
      </c>
      <c r="BG72" s="1" t="str">
        <f>IFERROR(VLOOKUP(CONCATENATE(BE$1,BE72),'Formulario de Preguntas'!$C$10:$FN$185,4,FALSE),"")</f>
        <v/>
      </c>
      <c r="BH72" s="24">
        <f>IF($B72='Formulario de Respuestas'!$D71,'Formulario de Respuestas'!$X71,"ES DIFERENTE")</f>
        <v>0</v>
      </c>
      <c r="BI72" s="1" t="str">
        <f>IFERROR(VLOOKUP(CONCATENATE(BH$1,BH72),'Formulario de Preguntas'!$C$10:$FN$185,3,FALSE),"")</f>
        <v/>
      </c>
      <c r="BJ72" s="1" t="str">
        <f>IFERROR(VLOOKUP(CONCATENATE(BH$1,BH72),'Formulario de Preguntas'!$C$10:$FN$185,4,FALSE),"")</f>
        <v/>
      </c>
      <c r="BL72" s="26">
        <f>IF($B72='Formulario de Respuestas'!$D71,'Formulario de Respuestas'!$Y71,"ES DIFERENTE")</f>
        <v>0</v>
      </c>
      <c r="BM72" s="1" t="str">
        <f>IFERROR(VLOOKUP(CONCATENATE(BL$1,BL72),'Formulario de Preguntas'!$C$10:$FN$185,3,FALSE),"")</f>
        <v/>
      </c>
      <c r="BN72" s="1" t="str">
        <f>IFERROR(VLOOKUP(CONCATENATE(BL$1,BL72),'Formulario de Preguntas'!$C$10:$FN$185,4,FALSE),"")</f>
        <v/>
      </c>
      <c r="BO72" s="26">
        <f>IF($B72='Formulario de Respuestas'!$D71,'Formulario de Respuestas'!$Z71,"ES DIFERENTE")</f>
        <v>0</v>
      </c>
      <c r="BP72" s="1" t="str">
        <f>IFERROR(VLOOKUP(CONCATENATE(BO$1,BO72),'Formulario de Preguntas'!$C$10:$FN$185,3,FALSE),"")</f>
        <v/>
      </c>
      <c r="BQ72" s="1" t="str">
        <f>IFERROR(VLOOKUP(CONCATENATE(BO$1,BO72),'Formulario de Preguntas'!$C$10:$FN$185,4,FALSE),"")</f>
        <v/>
      </c>
      <c r="BR72" s="26">
        <f>IF($B72='Formulario de Respuestas'!$D71,'Formulario de Respuestas'!$AA71,"ES DIFERENTE")</f>
        <v>0</v>
      </c>
      <c r="BS72" s="1" t="str">
        <f>IFERROR(VLOOKUP(CONCATENATE(BR$1,BR72),'Formulario de Preguntas'!$C$10:$FN$185,3,FALSE),"")</f>
        <v/>
      </c>
      <c r="BT72" s="1" t="str">
        <f>IFERROR(VLOOKUP(CONCATENATE(BR$1,BR72),'Formulario de Preguntas'!$C$10:$FN$185,4,FALSE),"")</f>
        <v/>
      </c>
      <c r="BU72" s="26">
        <f>IF($B72='Formulario de Respuestas'!$D71,'Formulario de Respuestas'!$AB71,"ES DIFERENTE")</f>
        <v>0</v>
      </c>
      <c r="BV72" s="1" t="str">
        <f>IFERROR(VLOOKUP(CONCATENATE(BU$1,BU72),'Formulario de Preguntas'!$C$10:$FN$185,3,FALSE),"")</f>
        <v/>
      </c>
      <c r="BW72" s="1" t="str">
        <f>IFERROR(VLOOKUP(CONCATENATE(BU$1,BU72),'Formulario de Preguntas'!$C$10:$FN$185,4,FALSE),"")</f>
        <v/>
      </c>
      <c r="BX72" s="26">
        <f>IF($B72='Formulario de Respuestas'!$D71,'Formulario de Respuestas'!$AC71,"ES DIFERENTE")</f>
        <v>0</v>
      </c>
      <c r="BY72" s="1" t="str">
        <f>IFERROR(VLOOKUP(CONCATENATE(BX$1,BX72),'Formulario de Preguntas'!$C$10:$FN$185,3,FALSE),"")</f>
        <v/>
      </c>
      <c r="BZ72" s="1" t="str">
        <f>IFERROR(VLOOKUP(CONCATENATE(BX$1,BX72),'Formulario de Preguntas'!$C$10:$FN$185,4,FALSE),"")</f>
        <v/>
      </c>
      <c r="CA72" s="26">
        <f>IF($B72='Formulario de Respuestas'!$D71,'Formulario de Respuestas'!$AD71,"ES DIFERENTE")</f>
        <v>0</v>
      </c>
      <c r="CB72" s="1" t="str">
        <f>IFERROR(VLOOKUP(CONCATENATE(CA$1,CA72),'Formulario de Preguntas'!$C$10:$FN$185,3,FALSE),"")</f>
        <v/>
      </c>
      <c r="CC72" s="1" t="str">
        <f>IFERROR(VLOOKUP(CONCATENATE(CA$1,CA72),'Formulario de Preguntas'!$C$10:$FN$185,4,FALSE),"")</f>
        <v/>
      </c>
      <c r="CD72" s="26">
        <f>IF($B72='Formulario de Respuestas'!$D71,'Formulario de Respuestas'!$AE71,"ES DIFERENTE")</f>
        <v>0</v>
      </c>
      <c r="CE72" s="1" t="str">
        <f>IFERROR(VLOOKUP(CONCATENATE(CD$1,CD72),'Formulario de Preguntas'!$C$10:$FN$185,3,FALSE),"")</f>
        <v/>
      </c>
      <c r="CF72" s="1" t="str">
        <f>IFERROR(VLOOKUP(CONCATENATE(CD$1,CD72),'Formulario de Preguntas'!$C$10:$FN$185,4,FALSE),"")</f>
        <v/>
      </c>
      <c r="CH72" s="1">
        <f t="shared" si="4"/>
        <v>0</v>
      </c>
      <c r="CI72" s="1">
        <f t="shared" si="5"/>
        <v>0.25</v>
      </c>
      <c r="CJ72" s="1">
        <f t="shared" si="3"/>
        <v>0</v>
      </c>
      <c r="CK72" s="1">
        <f>COUNTIF('Formulario de Respuestas'!$E71:$AE71,"A")</f>
        <v>0</v>
      </c>
      <c r="CL72" s="1">
        <f>COUNTIF('Formulario de Respuestas'!$E71:$AE71,"B")</f>
        <v>0</v>
      </c>
      <c r="CM72" s="1">
        <f>COUNTIF('Formulario de Respuestas'!$E71:$AE71,"C")</f>
        <v>0</v>
      </c>
      <c r="CN72" s="1">
        <f>COUNTIF('Formulario de Respuestas'!$E71:$AE71,"D")</f>
        <v>0</v>
      </c>
      <c r="CO72" s="1">
        <f>COUNTIF('Formulario de Respuestas'!$E71:$AE71,"E (RESPUESTA ANULADA)")</f>
        <v>0</v>
      </c>
    </row>
    <row r="73" spans="1:93" x14ac:dyDescent="0.25">
      <c r="A73" s="1">
        <f>'Formulario de Respuestas'!C72</f>
        <v>0</v>
      </c>
      <c r="B73" s="1">
        <f>'Formulario de Respuestas'!D72</f>
        <v>0</v>
      </c>
      <c r="C73" s="24">
        <f>IF($B73='Formulario de Respuestas'!$D72,'Formulario de Respuestas'!$E72,"ES DIFERENTE")</f>
        <v>0</v>
      </c>
      <c r="D73" s="15" t="str">
        <f>IFERROR(VLOOKUP(CONCATENATE(C$1,C73),'Formulario de Preguntas'!$C$2:$FN$185,3,FALSE),"")</f>
        <v/>
      </c>
      <c r="E73" s="1" t="str">
        <f>IFERROR(VLOOKUP(CONCATENATE(C$1,C73),'Formulario de Preguntas'!$C$2:$FN$185,4,FALSE),"")</f>
        <v/>
      </c>
      <c r="F73" s="24">
        <f>IF($B73='Formulario de Respuestas'!$D72,'Formulario de Respuestas'!$F72,"ES DIFERENTE")</f>
        <v>0</v>
      </c>
      <c r="G73" s="1" t="str">
        <f>IFERROR(VLOOKUP(CONCATENATE(F$1,F73),'Formulario de Preguntas'!$C$2:$FN$185,3,FALSE),"")</f>
        <v/>
      </c>
      <c r="H73" s="1" t="str">
        <f>IFERROR(VLOOKUP(CONCATENATE(F$1,F73),'Formulario de Preguntas'!$C$2:$FN$185,4,FALSE),"")</f>
        <v/>
      </c>
      <c r="I73" s="24">
        <f>IF($B73='Formulario de Respuestas'!$D72,'Formulario de Respuestas'!$G72,"ES DIFERENTE")</f>
        <v>0</v>
      </c>
      <c r="J73" s="1" t="str">
        <f>IFERROR(VLOOKUP(CONCATENATE(I$1,I73),'Formulario de Preguntas'!$C$10:$FN$185,3,FALSE),"")</f>
        <v/>
      </c>
      <c r="K73" s="1" t="str">
        <f>IFERROR(VLOOKUP(CONCATENATE(I$1,I73),'Formulario de Preguntas'!$C$10:$FN$185,4,FALSE),"")</f>
        <v/>
      </c>
      <c r="L73" s="24">
        <f>IF($B73='Formulario de Respuestas'!$D72,'Formulario de Respuestas'!$H72,"ES DIFERENTE")</f>
        <v>0</v>
      </c>
      <c r="M73" s="1" t="str">
        <f>IFERROR(VLOOKUP(CONCATENATE(L$1,L73),'Formulario de Preguntas'!$C$10:$FN$185,3,FALSE),"")</f>
        <v/>
      </c>
      <c r="N73" s="1" t="str">
        <f>IFERROR(VLOOKUP(CONCATENATE(L$1,L73),'Formulario de Preguntas'!$C$10:$FN$185,4,FALSE),"")</f>
        <v/>
      </c>
      <c r="O73" s="24">
        <f>IF($B73='Formulario de Respuestas'!$D72,'Formulario de Respuestas'!$I72,"ES DIFERENTE")</f>
        <v>0</v>
      </c>
      <c r="P73" s="1" t="str">
        <f>IFERROR(VLOOKUP(CONCATENATE(O$1,O73),'Formulario de Preguntas'!$C$10:$FN$185,3,FALSE),"")</f>
        <v/>
      </c>
      <c r="Q73" s="1" t="str">
        <f>IFERROR(VLOOKUP(CONCATENATE(O$1,O73),'Formulario de Preguntas'!$C$10:$FN$185,4,FALSE),"")</f>
        <v/>
      </c>
      <c r="R73" s="24">
        <f>IF($B73='Formulario de Respuestas'!$D72,'Formulario de Respuestas'!$J72,"ES DIFERENTE")</f>
        <v>0</v>
      </c>
      <c r="S73" s="1" t="str">
        <f>IFERROR(VLOOKUP(CONCATENATE(R$1,R73),'Formulario de Preguntas'!$C$10:$FN$185,3,FALSE),"")</f>
        <v/>
      </c>
      <c r="T73" s="1" t="str">
        <f>IFERROR(VLOOKUP(CONCATENATE(R$1,R73),'Formulario de Preguntas'!$C$10:$FN$185,4,FALSE),"")</f>
        <v/>
      </c>
      <c r="U73" s="24">
        <f>IF($B73='Formulario de Respuestas'!$D72,'Formulario de Respuestas'!$K72,"ES DIFERENTE")</f>
        <v>0</v>
      </c>
      <c r="V73" s="1" t="str">
        <f>IFERROR(VLOOKUP(CONCATENATE(U$1,U73),'Formulario de Preguntas'!$C$10:$FN$185,3,FALSE),"")</f>
        <v/>
      </c>
      <c r="W73" s="1" t="str">
        <f>IFERROR(VLOOKUP(CONCATENATE(U$1,U73),'Formulario de Preguntas'!$C$10:$FN$185,4,FALSE),"")</f>
        <v/>
      </c>
      <c r="X73" s="24">
        <f>IF($B73='Formulario de Respuestas'!$D72,'Formulario de Respuestas'!$L72,"ES DIFERENTE")</f>
        <v>0</v>
      </c>
      <c r="Y73" s="1" t="str">
        <f>IFERROR(VLOOKUP(CONCATENATE(X$1,X73),'Formulario de Preguntas'!$C$10:$FN$185,3,FALSE),"")</f>
        <v/>
      </c>
      <c r="Z73" s="1" t="str">
        <f>IFERROR(VLOOKUP(CONCATENATE(X$1,X73),'Formulario de Preguntas'!$C$10:$FN$185,4,FALSE),"")</f>
        <v/>
      </c>
      <c r="AA73" s="24">
        <f>IF($B73='Formulario de Respuestas'!$D72,'Formulario de Respuestas'!$M72,"ES DIFERENTE")</f>
        <v>0</v>
      </c>
      <c r="AB73" s="1" t="str">
        <f>IFERROR(VLOOKUP(CONCATENATE(AA$1,AA73),'Formulario de Preguntas'!$C$10:$FN$185,3,FALSE),"")</f>
        <v/>
      </c>
      <c r="AC73" s="1" t="str">
        <f>IFERROR(VLOOKUP(CONCATENATE(AA$1,AA73),'Formulario de Preguntas'!$C$10:$FN$185,4,FALSE),"")</f>
        <v/>
      </c>
      <c r="AD73" s="24">
        <f>IF($B73='Formulario de Respuestas'!$D72,'Formulario de Respuestas'!$N72,"ES DIFERENTE")</f>
        <v>0</v>
      </c>
      <c r="AE73" s="1" t="str">
        <f>IFERROR(VLOOKUP(CONCATENATE(AD$1,AD73),'Formulario de Preguntas'!$C$10:$FN$185,3,FALSE),"")</f>
        <v/>
      </c>
      <c r="AF73" s="1" t="str">
        <f>IFERROR(VLOOKUP(CONCATENATE(AD$1,AD73),'Formulario de Preguntas'!$C$10:$FN$185,4,FALSE),"")</f>
        <v/>
      </c>
      <c r="AG73" s="24">
        <f>IF($B73='Formulario de Respuestas'!$D72,'Formulario de Respuestas'!$O72,"ES DIFERENTE")</f>
        <v>0</v>
      </c>
      <c r="AH73" s="1" t="str">
        <f>IFERROR(VLOOKUP(CONCATENATE(AG$1,AG73),'Formulario de Preguntas'!$C$10:$FN$185,3,FALSE),"")</f>
        <v/>
      </c>
      <c r="AI73" s="1" t="str">
        <f>IFERROR(VLOOKUP(CONCATENATE(AG$1,AG73),'Formulario de Preguntas'!$C$10:$FN$185,4,FALSE),"")</f>
        <v/>
      </c>
      <c r="AJ73" s="24">
        <f>IF($B73='Formulario de Respuestas'!$D72,'Formulario de Respuestas'!$P72,"ES DIFERENTE")</f>
        <v>0</v>
      </c>
      <c r="AK73" s="1" t="str">
        <f>IFERROR(VLOOKUP(CONCATENATE(AJ$1,AJ73),'Formulario de Preguntas'!$C$10:$FN$185,3,FALSE),"")</f>
        <v/>
      </c>
      <c r="AL73" s="1" t="str">
        <f>IFERROR(VLOOKUP(CONCATENATE(AJ$1,AJ73),'Formulario de Preguntas'!$C$10:$FN$185,4,FALSE),"")</f>
        <v/>
      </c>
      <c r="AM73" s="24">
        <f>IF($B73='Formulario de Respuestas'!$D72,'Formulario de Respuestas'!$Q72,"ES DIFERENTE")</f>
        <v>0</v>
      </c>
      <c r="AN73" s="1" t="str">
        <f>IFERROR(VLOOKUP(CONCATENATE(AM$1,AM73),'Formulario de Preguntas'!$C$10:$FN$185,3,FALSE),"")</f>
        <v/>
      </c>
      <c r="AO73" s="1" t="str">
        <f>IFERROR(VLOOKUP(CONCATENATE(AM$1,AM73),'Formulario de Preguntas'!$C$10:$FN$185,4,FALSE),"")</f>
        <v/>
      </c>
      <c r="AP73" s="24">
        <f>IF($B73='Formulario de Respuestas'!$D72,'Formulario de Respuestas'!$R72,"ES DIFERENTE")</f>
        <v>0</v>
      </c>
      <c r="AQ73" s="1" t="str">
        <f>IFERROR(VLOOKUP(CONCATENATE(AP$1,AP73),'Formulario de Preguntas'!$C$10:$FN$185,3,FALSE),"")</f>
        <v/>
      </c>
      <c r="AR73" s="1" t="str">
        <f>IFERROR(VLOOKUP(CONCATENATE(AP$1,AP73),'Formulario de Preguntas'!$C$10:$FN$185,4,FALSE),"")</f>
        <v/>
      </c>
      <c r="AS73" s="24">
        <f>IF($B73='Formulario de Respuestas'!$D72,'Formulario de Respuestas'!$S72,"ES DIFERENTE")</f>
        <v>0</v>
      </c>
      <c r="AT73" s="1" t="str">
        <f>IFERROR(VLOOKUP(CONCATENATE(AS$1,AS73),'Formulario de Preguntas'!$C$10:$FN$185,3,FALSE),"")</f>
        <v/>
      </c>
      <c r="AU73" s="1" t="str">
        <f>IFERROR(VLOOKUP(CONCATENATE(AS$1,AS73),'Formulario de Preguntas'!$C$10:$FN$185,4,FALSE),"")</f>
        <v/>
      </c>
      <c r="AV73" s="24">
        <f>IF($B73='Formulario de Respuestas'!$D72,'Formulario de Respuestas'!$T72,"ES DIFERENTE")</f>
        <v>0</v>
      </c>
      <c r="AW73" s="1" t="str">
        <f>IFERROR(VLOOKUP(CONCATENATE(AV$1,AV73),'Formulario de Preguntas'!$C$10:$FN$185,3,FALSE),"")</f>
        <v/>
      </c>
      <c r="AX73" s="1" t="str">
        <f>IFERROR(VLOOKUP(CONCATENATE(AV$1,AV73),'Formulario de Preguntas'!$C$10:$FN$185,4,FALSE),"")</f>
        <v/>
      </c>
      <c r="AY73" s="24">
        <f>IF($B73='Formulario de Respuestas'!$D72,'Formulario de Respuestas'!$U72,"ES DIFERENTE")</f>
        <v>0</v>
      </c>
      <c r="AZ73" s="1" t="str">
        <f>IFERROR(VLOOKUP(CONCATENATE(AY$1,AY73),'Formulario de Preguntas'!$C$10:$FN$185,3,FALSE),"")</f>
        <v/>
      </c>
      <c r="BA73" s="1" t="str">
        <f>IFERROR(VLOOKUP(CONCATENATE(AY$1,AY73),'Formulario de Preguntas'!$C$10:$FN$185,4,FALSE),"")</f>
        <v/>
      </c>
      <c r="BB73" s="24">
        <f>IF($B73='Formulario de Respuestas'!$D72,'Formulario de Respuestas'!$V72,"ES DIFERENTE")</f>
        <v>0</v>
      </c>
      <c r="BC73" s="1" t="str">
        <f>IFERROR(VLOOKUP(CONCATENATE(BB$1,BB73),'Formulario de Preguntas'!$C$10:$FN$185,3,FALSE),"")</f>
        <v/>
      </c>
      <c r="BD73" s="1" t="str">
        <f>IFERROR(VLOOKUP(CONCATENATE(BB$1,BB73),'Formulario de Preguntas'!$C$10:$FN$185,4,FALSE),"")</f>
        <v/>
      </c>
      <c r="BE73" s="24">
        <f>IF($B73='Formulario de Respuestas'!$D72,'Formulario de Respuestas'!$W72,"ES DIFERENTE")</f>
        <v>0</v>
      </c>
      <c r="BF73" s="1" t="str">
        <f>IFERROR(VLOOKUP(CONCATENATE(BE$1,BE73),'Formulario de Preguntas'!$C$10:$FN$185,3,FALSE),"")</f>
        <v/>
      </c>
      <c r="BG73" s="1" t="str">
        <f>IFERROR(VLOOKUP(CONCATENATE(BE$1,BE73),'Formulario de Preguntas'!$C$10:$FN$185,4,FALSE),"")</f>
        <v/>
      </c>
      <c r="BH73" s="24">
        <f>IF($B73='Formulario de Respuestas'!$D72,'Formulario de Respuestas'!$X72,"ES DIFERENTE")</f>
        <v>0</v>
      </c>
      <c r="BI73" s="1" t="str">
        <f>IFERROR(VLOOKUP(CONCATENATE(BH$1,BH73),'Formulario de Preguntas'!$C$10:$FN$185,3,FALSE),"")</f>
        <v/>
      </c>
      <c r="BJ73" s="1" t="str">
        <f>IFERROR(VLOOKUP(CONCATENATE(BH$1,BH73),'Formulario de Preguntas'!$C$10:$FN$185,4,FALSE),"")</f>
        <v/>
      </c>
      <c r="BL73" s="26">
        <f>IF($B73='Formulario de Respuestas'!$D72,'Formulario de Respuestas'!$Y72,"ES DIFERENTE")</f>
        <v>0</v>
      </c>
      <c r="BM73" s="1" t="str">
        <f>IFERROR(VLOOKUP(CONCATENATE(BL$1,BL73),'Formulario de Preguntas'!$C$10:$FN$185,3,FALSE),"")</f>
        <v/>
      </c>
      <c r="BN73" s="1" t="str">
        <f>IFERROR(VLOOKUP(CONCATENATE(BL$1,BL73),'Formulario de Preguntas'!$C$10:$FN$185,4,FALSE),"")</f>
        <v/>
      </c>
      <c r="BO73" s="26">
        <f>IF($B73='Formulario de Respuestas'!$D72,'Formulario de Respuestas'!$Z72,"ES DIFERENTE")</f>
        <v>0</v>
      </c>
      <c r="BP73" s="1" t="str">
        <f>IFERROR(VLOOKUP(CONCATENATE(BO$1,BO73),'Formulario de Preguntas'!$C$10:$FN$185,3,FALSE),"")</f>
        <v/>
      </c>
      <c r="BQ73" s="1" t="str">
        <f>IFERROR(VLOOKUP(CONCATENATE(BO$1,BO73),'Formulario de Preguntas'!$C$10:$FN$185,4,FALSE),"")</f>
        <v/>
      </c>
      <c r="BR73" s="26">
        <f>IF($B73='Formulario de Respuestas'!$D72,'Formulario de Respuestas'!$AA72,"ES DIFERENTE")</f>
        <v>0</v>
      </c>
      <c r="BS73" s="1" t="str">
        <f>IFERROR(VLOOKUP(CONCATENATE(BR$1,BR73),'Formulario de Preguntas'!$C$10:$FN$185,3,FALSE),"")</f>
        <v/>
      </c>
      <c r="BT73" s="1" t="str">
        <f>IFERROR(VLOOKUP(CONCATENATE(BR$1,BR73),'Formulario de Preguntas'!$C$10:$FN$185,4,FALSE),"")</f>
        <v/>
      </c>
      <c r="BU73" s="26">
        <f>IF($B73='Formulario de Respuestas'!$D72,'Formulario de Respuestas'!$AB72,"ES DIFERENTE")</f>
        <v>0</v>
      </c>
      <c r="BV73" s="1" t="str">
        <f>IFERROR(VLOOKUP(CONCATENATE(BU$1,BU73),'Formulario de Preguntas'!$C$10:$FN$185,3,FALSE),"")</f>
        <v/>
      </c>
      <c r="BW73" s="1" t="str">
        <f>IFERROR(VLOOKUP(CONCATENATE(BU$1,BU73),'Formulario de Preguntas'!$C$10:$FN$185,4,FALSE),"")</f>
        <v/>
      </c>
      <c r="BX73" s="26">
        <f>IF($B73='Formulario de Respuestas'!$D72,'Formulario de Respuestas'!$AC72,"ES DIFERENTE")</f>
        <v>0</v>
      </c>
      <c r="BY73" s="1" t="str">
        <f>IFERROR(VLOOKUP(CONCATENATE(BX$1,BX73),'Formulario de Preguntas'!$C$10:$FN$185,3,FALSE),"")</f>
        <v/>
      </c>
      <c r="BZ73" s="1" t="str">
        <f>IFERROR(VLOOKUP(CONCATENATE(BX$1,BX73),'Formulario de Preguntas'!$C$10:$FN$185,4,FALSE),"")</f>
        <v/>
      </c>
      <c r="CA73" s="26">
        <f>IF($B73='Formulario de Respuestas'!$D72,'Formulario de Respuestas'!$AD72,"ES DIFERENTE")</f>
        <v>0</v>
      </c>
      <c r="CB73" s="1" t="str">
        <f>IFERROR(VLOOKUP(CONCATENATE(CA$1,CA73),'Formulario de Preguntas'!$C$10:$FN$185,3,FALSE),"")</f>
        <v/>
      </c>
      <c r="CC73" s="1" t="str">
        <f>IFERROR(VLOOKUP(CONCATENATE(CA$1,CA73),'Formulario de Preguntas'!$C$10:$FN$185,4,FALSE),"")</f>
        <v/>
      </c>
      <c r="CD73" s="26">
        <f>IF($B73='Formulario de Respuestas'!$D72,'Formulario de Respuestas'!$AE72,"ES DIFERENTE")</f>
        <v>0</v>
      </c>
      <c r="CE73" s="1" t="str">
        <f>IFERROR(VLOOKUP(CONCATENATE(CD$1,CD73),'Formulario de Preguntas'!$C$10:$FN$185,3,FALSE),"")</f>
        <v/>
      </c>
      <c r="CF73" s="1" t="str">
        <f>IFERROR(VLOOKUP(CONCATENATE(CD$1,CD73),'Formulario de Preguntas'!$C$10:$FN$185,4,FALSE),"")</f>
        <v/>
      </c>
      <c r="CH73" s="1">
        <f t="shared" si="4"/>
        <v>0</v>
      </c>
      <c r="CI73" s="1">
        <f t="shared" si="5"/>
        <v>0.25</v>
      </c>
      <c r="CJ73" s="1">
        <f t="shared" si="3"/>
        <v>0</v>
      </c>
      <c r="CK73" s="1">
        <f>COUNTIF('Formulario de Respuestas'!$E72:$AE72,"A")</f>
        <v>0</v>
      </c>
      <c r="CL73" s="1">
        <f>COUNTIF('Formulario de Respuestas'!$E72:$AE72,"B")</f>
        <v>0</v>
      </c>
      <c r="CM73" s="1">
        <f>COUNTIF('Formulario de Respuestas'!$E72:$AE72,"C")</f>
        <v>0</v>
      </c>
      <c r="CN73" s="1">
        <f>COUNTIF('Formulario de Respuestas'!$E72:$AE72,"D")</f>
        <v>0</v>
      </c>
      <c r="CO73" s="1">
        <f>COUNTIF('Formulario de Respuestas'!$E72:$AE72,"E (RESPUESTA ANULADA)")</f>
        <v>0</v>
      </c>
    </row>
    <row r="74" spans="1:93" x14ac:dyDescent="0.25">
      <c r="A74" s="1">
        <f>'Formulario de Respuestas'!C73</f>
        <v>0</v>
      </c>
      <c r="B74" s="1">
        <f>'Formulario de Respuestas'!D73</f>
        <v>0</v>
      </c>
      <c r="C74" s="24">
        <f>IF($B74='Formulario de Respuestas'!$D73,'Formulario de Respuestas'!$E73,"ES DIFERENTE")</f>
        <v>0</v>
      </c>
      <c r="D74" s="15" t="str">
        <f>IFERROR(VLOOKUP(CONCATENATE(C$1,C74),'Formulario de Preguntas'!$C$2:$FN$185,3,FALSE),"")</f>
        <v/>
      </c>
      <c r="E74" s="1" t="str">
        <f>IFERROR(VLOOKUP(CONCATENATE(C$1,C74),'Formulario de Preguntas'!$C$2:$FN$185,4,FALSE),"")</f>
        <v/>
      </c>
      <c r="F74" s="24">
        <f>IF($B74='Formulario de Respuestas'!$D73,'Formulario de Respuestas'!$F73,"ES DIFERENTE")</f>
        <v>0</v>
      </c>
      <c r="G74" s="1" t="str">
        <f>IFERROR(VLOOKUP(CONCATENATE(F$1,F74),'Formulario de Preguntas'!$C$2:$FN$185,3,FALSE),"")</f>
        <v/>
      </c>
      <c r="H74" s="1" t="str">
        <f>IFERROR(VLOOKUP(CONCATENATE(F$1,F74),'Formulario de Preguntas'!$C$2:$FN$185,4,FALSE),"")</f>
        <v/>
      </c>
      <c r="I74" s="24">
        <f>IF($B74='Formulario de Respuestas'!$D73,'Formulario de Respuestas'!$G73,"ES DIFERENTE")</f>
        <v>0</v>
      </c>
      <c r="J74" s="1" t="str">
        <f>IFERROR(VLOOKUP(CONCATENATE(I$1,I74),'Formulario de Preguntas'!$C$10:$FN$185,3,FALSE),"")</f>
        <v/>
      </c>
      <c r="K74" s="1" t="str">
        <f>IFERROR(VLOOKUP(CONCATENATE(I$1,I74),'Formulario de Preguntas'!$C$10:$FN$185,4,FALSE),"")</f>
        <v/>
      </c>
      <c r="L74" s="24">
        <f>IF($B74='Formulario de Respuestas'!$D73,'Formulario de Respuestas'!$H73,"ES DIFERENTE")</f>
        <v>0</v>
      </c>
      <c r="M74" s="1" t="str">
        <f>IFERROR(VLOOKUP(CONCATENATE(L$1,L74),'Formulario de Preguntas'!$C$10:$FN$185,3,FALSE),"")</f>
        <v/>
      </c>
      <c r="N74" s="1" t="str">
        <f>IFERROR(VLOOKUP(CONCATENATE(L$1,L74),'Formulario de Preguntas'!$C$10:$FN$185,4,FALSE),"")</f>
        <v/>
      </c>
      <c r="O74" s="24">
        <f>IF($B74='Formulario de Respuestas'!$D73,'Formulario de Respuestas'!$I73,"ES DIFERENTE")</f>
        <v>0</v>
      </c>
      <c r="P74" s="1" t="str">
        <f>IFERROR(VLOOKUP(CONCATENATE(O$1,O74),'Formulario de Preguntas'!$C$10:$FN$185,3,FALSE),"")</f>
        <v/>
      </c>
      <c r="Q74" s="1" t="str">
        <f>IFERROR(VLOOKUP(CONCATENATE(O$1,O74),'Formulario de Preguntas'!$C$10:$FN$185,4,FALSE),"")</f>
        <v/>
      </c>
      <c r="R74" s="24">
        <f>IF($B74='Formulario de Respuestas'!$D73,'Formulario de Respuestas'!$J73,"ES DIFERENTE")</f>
        <v>0</v>
      </c>
      <c r="S74" s="1" t="str">
        <f>IFERROR(VLOOKUP(CONCATENATE(R$1,R74),'Formulario de Preguntas'!$C$10:$FN$185,3,FALSE),"")</f>
        <v/>
      </c>
      <c r="T74" s="1" t="str">
        <f>IFERROR(VLOOKUP(CONCATENATE(R$1,R74),'Formulario de Preguntas'!$C$10:$FN$185,4,FALSE),"")</f>
        <v/>
      </c>
      <c r="U74" s="24">
        <f>IF($B74='Formulario de Respuestas'!$D73,'Formulario de Respuestas'!$K73,"ES DIFERENTE")</f>
        <v>0</v>
      </c>
      <c r="V74" s="1" t="str">
        <f>IFERROR(VLOOKUP(CONCATENATE(U$1,U74),'Formulario de Preguntas'!$C$10:$FN$185,3,FALSE),"")</f>
        <v/>
      </c>
      <c r="W74" s="1" t="str">
        <f>IFERROR(VLOOKUP(CONCATENATE(U$1,U74),'Formulario de Preguntas'!$C$10:$FN$185,4,FALSE),"")</f>
        <v/>
      </c>
      <c r="X74" s="24">
        <f>IF($B74='Formulario de Respuestas'!$D73,'Formulario de Respuestas'!$L73,"ES DIFERENTE")</f>
        <v>0</v>
      </c>
      <c r="Y74" s="1" t="str">
        <f>IFERROR(VLOOKUP(CONCATENATE(X$1,X74),'Formulario de Preguntas'!$C$10:$FN$185,3,FALSE),"")</f>
        <v/>
      </c>
      <c r="Z74" s="1" t="str">
        <f>IFERROR(VLOOKUP(CONCATENATE(X$1,X74),'Formulario de Preguntas'!$C$10:$FN$185,4,FALSE),"")</f>
        <v/>
      </c>
      <c r="AA74" s="24">
        <f>IF($B74='Formulario de Respuestas'!$D73,'Formulario de Respuestas'!$M73,"ES DIFERENTE")</f>
        <v>0</v>
      </c>
      <c r="AB74" s="1" t="str">
        <f>IFERROR(VLOOKUP(CONCATENATE(AA$1,AA74),'Formulario de Preguntas'!$C$10:$FN$185,3,FALSE),"")</f>
        <v/>
      </c>
      <c r="AC74" s="1" t="str">
        <f>IFERROR(VLOOKUP(CONCATENATE(AA$1,AA74),'Formulario de Preguntas'!$C$10:$FN$185,4,FALSE),"")</f>
        <v/>
      </c>
      <c r="AD74" s="24">
        <f>IF($B74='Formulario de Respuestas'!$D73,'Formulario de Respuestas'!$N73,"ES DIFERENTE")</f>
        <v>0</v>
      </c>
      <c r="AE74" s="1" t="str">
        <f>IFERROR(VLOOKUP(CONCATENATE(AD$1,AD74),'Formulario de Preguntas'!$C$10:$FN$185,3,FALSE),"")</f>
        <v/>
      </c>
      <c r="AF74" s="1" t="str">
        <f>IFERROR(VLOOKUP(CONCATENATE(AD$1,AD74),'Formulario de Preguntas'!$C$10:$FN$185,4,FALSE),"")</f>
        <v/>
      </c>
      <c r="AG74" s="24">
        <f>IF($B74='Formulario de Respuestas'!$D73,'Formulario de Respuestas'!$O73,"ES DIFERENTE")</f>
        <v>0</v>
      </c>
      <c r="AH74" s="1" t="str">
        <f>IFERROR(VLOOKUP(CONCATENATE(AG$1,AG74),'Formulario de Preguntas'!$C$10:$FN$185,3,FALSE),"")</f>
        <v/>
      </c>
      <c r="AI74" s="1" t="str">
        <f>IFERROR(VLOOKUP(CONCATENATE(AG$1,AG74),'Formulario de Preguntas'!$C$10:$FN$185,4,FALSE),"")</f>
        <v/>
      </c>
      <c r="AJ74" s="24">
        <f>IF($B74='Formulario de Respuestas'!$D73,'Formulario de Respuestas'!$P73,"ES DIFERENTE")</f>
        <v>0</v>
      </c>
      <c r="AK74" s="1" t="str">
        <f>IFERROR(VLOOKUP(CONCATENATE(AJ$1,AJ74),'Formulario de Preguntas'!$C$10:$FN$185,3,FALSE),"")</f>
        <v/>
      </c>
      <c r="AL74" s="1" t="str">
        <f>IFERROR(VLOOKUP(CONCATENATE(AJ$1,AJ74),'Formulario de Preguntas'!$C$10:$FN$185,4,FALSE),"")</f>
        <v/>
      </c>
      <c r="AM74" s="24">
        <f>IF($B74='Formulario de Respuestas'!$D73,'Formulario de Respuestas'!$Q73,"ES DIFERENTE")</f>
        <v>0</v>
      </c>
      <c r="AN74" s="1" t="str">
        <f>IFERROR(VLOOKUP(CONCATENATE(AM$1,AM74),'Formulario de Preguntas'!$C$10:$FN$185,3,FALSE),"")</f>
        <v/>
      </c>
      <c r="AO74" s="1" t="str">
        <f>IFERROR(VLOOKUP(CONCATENATE(AM$1,AM74),'Formulario de Preguntas'!$C$10:$FN$185,4,FALSE),"")</f>
        <v/>
      </c>
      <c r="AP74" s="24">
        <f>IF($B74='Formulario de Respuestas'!$D73,'Formulario de Respuestas'!$R73,"ES DIFERENTE")</f>
        <v>0</v>
      </c>
      <c r="AQ74" s="1" t="str">
        <f>IFERROR(VLOOKUP(CONCATENATE(AP$1,AP74),'Formulario de Preguntas'!$C$10:$FN$185,3,FALSE),"")</f>
        <v/>
      </c>
      <c r="AR74" s="1" t="str">
        <f>IFERROR(VLOOKUP(CONCATENATE(AP$1,AP74),'Formulario de Preguntas'!$C$10:$FN$185,4,FALSE),"")</f>
        <v/>
      </c>
      <c r="AS74" s="24">
        <f>IF($B74='Formulario de Respuestas'!$D73,'Formulario de Respuestas'!$S73,"ES DIFERENTE")</f>
        <v>0</v>
      </c>
      <c r="AT74" s="1" t="str">
        <f>IFERROR(VLOOKUP(CONCATENATE(AS$1,AS74),'Formulario de Preguntas'!$C$10:$FN$185,3,FALSE),"")</f>
        <v/>
      </c>
      <c r="AU74" s="1" t="str">
        <f>IFERROR(VLOOKUP(CONCATENATE(AS$1,AS74),'Formulario de Preguntas'!$C$10:$FN$185,4,FALSE),"")</f>
        <v/>
      </c>
      <c r="AV74" s="24">
        <f>IF($B74='Formulario de Respuestas'!$D73,'Formulario de Respuestas'!$T73,"ES DIFERENTE")</f>
        <v>0</v>
      </c>
      <c r="AW74" s="1" t="str">
        <f>IFERROR(VLOOKUP(CONCATENATE(AV$1,AV74),'Formulario de Preguntas'!$C$10:$FN$185,3,FALSE),"")</f>
        <v/>
      </c>
      <c r="AX74" s="1" t="str">
        <f>IFERROR(VLOOKUP(CONCATENATE(AV$1,AV74),'Formulario de Preguntas'!$C$10:$FN$185,4,FALSE),"")</f>
        <v/>
      </c>
      <c r="AY74" s="24">
        <f>IF($B74='Formulario de Respuestas'!$D73,'Formulario de Respuestas'!$U73,"ES DIFERENTE")</f>
        <v>0</v>
      </c>
      <c r="AZ74" s="1" t="str">
        <f>IFERROR(VLOOKUP(CONCATENATE(AY$1,AY74),'Formulario de Preguntas'!$C$10:$FN$185,3,FALSE),"")</f>
        <v/>
      </c>
      <c r="BA74" s="1" t="str">
        <f>IFERROR(VLOOKUP(CONCATENATE(AY$1,AY74),'Formulario de Preguntas'!$C$10:$FN$185,4,FALSE),"")</f>
        <v/>
      </c>
      <c r="BB74" s="24">
        <f>IF($B74='Formulario de Respuestas'!$D73,'Formulario de Respuestas'!$V73,"ES DIFERENTE")</f>
        <v>0</v>
      </c>
      <c r="BC74" s="1" t="str">
        <f>IFERROR(VLOOKUP(CONCATENATE(BB$1,BB74),'Formulario de Preguntas'!$C$10:$FN$185,3,FALSE),"")</f>
        <v/>
      </c>
      <c r="BD74" s="1" t="str">
        <f>IFERROR(VLOOKUP(CONCATENATE(BB$1,BB74),'Formulario de Preguntas'!$C$10:$FN$185,4,FALSE),"")</f>
        <v/>
      </c>
      <c r="BE74" s="24">
        <f>IF($B74='Formulario de Respuestas'!$D73,'Formulario de Respuestas'!$W73,"ES DIFERENTE")</f>
        <v>0</v>
      </c>
      <c r="BF74" s="1" t="str">
        <f>IFERROR(VLOOKUP(CONCATENATE(BE$1,BE74),'Formulario de Preguntas'!$C$10:$FN$185,3,FALSE),"")</f>
        <v/>
      </c>
      <c r="BG74" s="1" t="str">
        <f>IFERROR(VLOOKUP(CONCATENATE(BE$1,BE74),'Formulario de Preguntas'!$C$10:$FN$185,4,FALSE),"")</f>
        <v/>
      </c>
      <c r="BH74" s="24">
        <f>IF($B74='Formulario de Respuestas'!$D73,'Formulario de Respuestas'!$X73,"ES DIFERENTE")</f>
        <v>0</v>
      </c>
      <c r="BI74" s="1" t="str">
        <f>IFERROR(VLOOKUP(CONCATENATE(BH$1,BH74),'Formulario de Preguntas'!$C$10:$FN$185,3,FALSE),"")</f>
        <v/>
      </c>
      <c r="BJ74" s="1" t="str">
        <f>IFERROR(VLOOKUP(CONCATENATE(BH$1,BH74),'Formulario de Preguntas'!$C$10:$FN$185,4,FALSE),"")</f>
        <v/>
      </c>
      <c r="BL74" s="26">
        <f>IF($B74='Formulario de Respuestas'!$D73,'Formulario de Respuestas'!$Y73,"ES DIFERENTE")</f>
        <v>0</v>
      </c>
      <c r="BM74" s="1" t="str">
        <f>IFERROR(VLOOKUP(CONCATENATE(BL$1,BL74),'Formulario de Preguntas'!$C$10:$FN$185,3,FALSE),"")</f>
        <v/>
      </c>
      <c r="BN74" s="1" t="str">
        <f>IFERROR(VLOOKUP(CONCATENATE(BL$1,BL74),'Formulario de Preguntas'!$C$10:$FN$185,4,FALSE),"")</f>
        <v/>
      </c>
      <c r="BO74" s="26">
        <f>IF($B74='Formulario de Respuestas'!$D73,'Formulario de Respuestas'!$Z73,"ES DIFERENTE")</f>
        <v>0</v>
      </c>
      <c r="BP74" s="1" t="str">
        <f>IFERROR(VLOOKUP(CONCATENATE(BO$1,BO74),'Formulario de Preguntas'!$C$10:$FN$185,3,FALSE),"")</f>
        <v/>
      </c>
      <c r="BQ74" s="1" t="str">
        <f>IFERROR(VLOOKUP(CONCATENATE(BO$1,BO74),'Formulario de Preguntas'!$C$10:$FN$185,4,FALSE),"")</f>
        <v/>
      </c>
      <c r="BR74" s="26">
        <f>IF($B74='Formulario de Respuestas'!$D73,'Formulario de Respuestas'!$AA73,"ES DIFERENTE")</f>
        <v>0</v>
      </c>
      <c r="BS74" s="1" t="str">
        <f>IFERROR(VLOOKUP(CONCATENATE(BR$1,BR74),'Formulario de Preguntas'!$C$10:$FN$185,3,FALSE),"")</f>
        <v/>
      </c>
      <c r="BT74" s="1" t="str">
        <f>IFERROR(VLOOKUP(CONCATENATE(BR$1,BR74),'Formulario de Preguntas'!$C$10:$FN$185,4,FALSE),"")</f>
        <v/>
      </c>
      <c r="BU74" s="26">
        <f>IF($B74='Formulario de Respuestas'!$D73,'Formulario de Respuestas'!$AB73,"ES DIFERENTE")</f>
        <v>0</v>
      </c>
      <c r="BV74" s="1" t="str">
        <f>IFERROR(VLOOKUP(CONCATENATE(BU$1,BU74),'Formulario de Preguntas'!$C$10:$FN$185,3,FALSE),"")</f>
        <v/>
      </c>
      <c r="BW74" s="1" t="str">
        <f>IFERROR(VLOOKUP(CONCATENATE(BU$1,BU74),'Formulario de Preguntas'!$C$10:$FN$185,4,FALSE),"")</f>
        <v/>
      </c>
      <c r="BX74" s="26">
        <f>IF($B74='Formulario de Respuestas'!$D73,'Formulario de Respuestas'!$AC73,"ES DIFERENTE")</f>
        <v>0</v>
      </c>
      <c r="BY74" s="1" t="str">
        <f>IFERROR(VLOOKUP(CONCATENATE(BX$1,BX74),'Formulario de Preguntas'!$C$10:$FN$185,3,FALSE),"")</f>
        <v/>
      </c>
      <c r="BZ74" s="1" t="str">
        <f>IFERROR(VLOOKUP(CONCATENATE(BX$1,BX74),'Formulario de Preguntas'!$C$10:$FN$185,4,FALSE),"")</f>
        <v/>
      </c>
      <c r="CA74" s="26">
        <f>IF($B74='Formulario de Respuestas'!$D73,'Formulario de Respuestas'!$AD73,"ES DIFERENTE")</f>
        <v>0</v>
      </c>
      <c r="CB74" s="1" t="str">
        <f>IFERROR(VLOOKUP(CONCATENATE(CA$1,CA74),'Formulario de Preguntas'!$C$10:$FN$185,3,FALSE),"")</f>
        <v/>
      </c>
      <c r="CC74" s="1" t="str">
        <f>IFERROR(VLOOKUP(CONCATENATE(CA$1,CA74),'Formulario de Preguntas'!$C$10:$FN$185,4,FALSE),"")</f>
        <v/>
      </c>
      <c r="CD74" s="26">
        <f>IF($B74='Formulario de Respuestas'!$D73,'Formulario de Respuestas'!$AE73,"ES DIFERENTE")</f>
        <v>0</v>
      </c>
      <c r="CE74" s="1" t="str">
        <f>IFERROR(VLOOKUP(CONCATENATE(CD$1,CD74),'Formulario de Preguntas'!$C$10:$FN$185,3,FALSE),"")</f>
        <v/>
      </c>
      <c r="CF74" s="1" t="str">
        <f>IFERROR(VLOOKUP(CONCATENATE(CD$1,CD74),'Formulario de Preguntas'!$C$10:$FN$185,4,FALSE),"")</f>
        <v/>
      </c>
      <c r="CH74" s="1">
        <f t="shared" si="4"/>
        <v>0</v>
      </c>
      <c r="CI74" s="1">
        <f t="shared" si="5"/>
        <v>0.25</v>
      </c>
      <c r="CJ74" s="1">
        <f t="shared" si="3"/>
        <v>0</v>
      </c>
      <c r="CK74" s="1">
        <f>COUNTIF('Formulario de Respuestas'!$E73:$AE73,"A")</f>
        <v>0</v>
      </c>
      <c r="CL74" s="1">
        <f>COUNTIF('Formulario de Respuestas'!$E73:$AE73,"B")</f>
        <v>0</v>
      </c>
      <c r="CM74" s="1">
        <f>COUNTIF('Formulario de Respuestas'!$E73:$AE73,"C")</f>
        <v>0</v>
      </c>
      <c r="CN74" s="1">
        <f>COUNTIF('Formulario de Respuestas'!$E73:$AE73,"D")</f>
        <v>0</v>
      </c>
      <c r="CO74" s="1">
        <f>COUNTIF('Formulario de Respuestas'!$E73:$AE73,"E (RESPUESTA ANULADA)")</f>
        <v>0</v>
      </c>
    </row>
    <row r="75" spans="1:93" x14ac:dyDescent="0.25">
      <c r="A75" s="1">
        <f>'Formulario de Respuestas'!C74</f>
        <v>0</v>
      </c>
      <c r="B75" s="1">
        <f>'Formulario de Respuestas'!D74</f>
        <v>0</v>
      </c>
      <c r="C75" s="24">
        <f>IF($B75='Formulario de Respuestas'!$D74,'Formulario de Respuestas'!$E74,"ES DIFERENTE")</f>
        <v>0</v>
      </c>
      <c r="D75" s="15" t="str">
        <f>IFERROR(VLOOKUP(CONCATENATE(C$1,C75),'Formulario de Preguntas'!$C$2:$FN$185,3,FALSE),"")</f>
        <v/>
      </c>
      <c r="E75" s="1" t="str">
        <f>IFERROR(VLOOKUP(CONCATENATE(C$1,C75),'Formulario de Preguntas'!$C$2:$FN$185,4,FALSE),"")</f>
        <v/>
      </c>
      <c r="F75" s="24">
        <f>IF($B75='Formulario de Respuestas'!$D74,'Formulario de Respuestas'!$F74,"ES DIFERENTE")</f>
        <v>0</v>
      </c>
      <c r="G75" s="1" t="str">
        <f>IFERROR(VLOOKUP(CONCATENATE(F$1,F75),'Formulario de Preguntas'!$C$2:$FN$185,3,FALSE),"")</f>
        <v/>
      </c>
      <c r="H75" s="1" t="str">
        <f>IFERROR(VLOOKUP(CONCATENATE(F$1,F75),'Formulario de Preguntas'!$C$2:$FN$185,4,FALSE),"")</f>
        <v/>
      </c>
      <c r="I75" s="24">
        <f>IF($B75='Formulario de Respuestas'!$D74,'Formulario de Respuestas'!$G74,"ES DIFERENTE")</f>
        <v>0</v>
      </c>
      <c r="J75" s="1" t="str">
        <f>IFERROR(VLOOKUP(CONCATENATE(I$1,I75),'Formulario de Preguntas'!$C$10:$FN$185,3,FALSE),"")</f>
        <v/>
      </c>
      <c r="K75" s="1" t="str">
        <f>IFERROR(VLOOKUP(CONCATENATE(I$1,I75),'Formulario de Preguntas'!$C$10:$FN$185,4,FALSE),"")</f>
        <v/>
      </c>
      <c r="L75" s="24">
        <f>IF($B75='Formulario de Respuestas'!$D74,'Formulario de Respuestas'!$H74,"ES DIFERENTE")</f>
        <v>0</v>
      </c>
      <c r="M75" s="1" t="str">
        <f>IFERROR(VLOOKUP(CONCATENATE(L$1,L75),'Formulario de Preguntas'!$C$10:$FN$185,3,FALSE),"")</f>
        <v/>
      </c>
      <c r="N75" s="1" t="str">
        <f>IFERROR(VLOOKUP(CONCATENATE(L$1,L75),'Formulario de Preguntas'!$C$10:$FN$185,4,FALSE),"")</f>
        <v/>
      </c>
      <c r="O75" s="24">
        <f>IF($B75='Formulario de Respuestas'!$D74,'Formulario de Respuestas'!$I74,"ES DIFERENTE")</f>
        <v>0</v>
      </c>
      <c r="P75" s="1" t="str">
        <f>IFERROR(VLOOKUP(CONCATENATE(O$1,O75),'Formulario de Preguntas'!$C$10:$FN$185,3,FALSE),"")</f>
        <v/>
      </c>
      <c r="Q75" s="1" t="str">
        <f>IFERROR(VLOOKUP(CONCATENATE(O$1,O75),'Formulario de Preguntas'!$C$10:$FN$185,4,FALSE),"")</f>
        <v/>
      </c>
      <c r="R75" s="24">
        <f>IF($B75='Formulario de Respuestas'!$D74,'Formulario de Respuestas'!$J74,"ES DIFERENTE")</f>
        <v>0</v>
      </c>
      <c r="S75" s="1" t="str">
        <f>IFERROR(VLOOKUP(CONCATENATE(R$1,R75),'Formulario de Preguntas'!$C$10:$FN$185,3,FALSE),"")</f>
        <v/>
      </c>
      <c r="T75" s="1" t="str">
        <f>IFERROR(VLOOKUP(CONCATENATE(R$1,R75),'Formulario de Preguntas'!$C$10:$FN$185,4,FALSE),"")</f>
        <v/>
      </c>
      <c r="U75" s="24">
        <f>IF($B75='Formulario de Respuestas'!$D74,'Formulario de Respuestas'!$K74,"ES DIFERENTE")</f>
        <v>0</v>
      </c>
      <c r="V75" s="1" t="str">
        <f>IFERROR(VLOOKUP(CONCATENATE(U$1,U75),'Formulario de Preguntas'!$C$10:$FN$185,3,FALSE),"")</f>
        <v/>
      </c>
      <c r="W75" s="1" t="str">
        <f>IFERROR(VLOOKUP(CONCATENATE(U$1,U75),'Formulario de Preguntas'!$C$10:$FN$185,4,FALSE),"")</f>
        <v/>
      </c>
      <c r="X75" s="24">
        <f>IF($B75='Formulario de Respuestas'!$D74,'Formulario de Respuestas'!$L74,"ES DIFERENTE")</f>
        <v>0</v>
      </c>
      <c r="Y75" s="1" t="str">
        <f>IFERROR(VLOOKUP(CONCATENATE(X$1,X75),'Formulario de Preguntas'!$C$10:$FN$185,3,FALSE),"")</f>
        <v/>
      </c>
      <c r="Z75" s="1" t="str">
        <f>IFERROR(VLOOKUP(CONCATENATE(X$1,X75),'Formulario de Preguntas'!$C$10:$FN$185,4,FALSE),"")</f>
        <v/>
      </c>
      <c r="AA75" s="24">
        <f>IF($B75='Formulario de Respuestas'!$D74,'Formulario de Respuestas'!$M74,"ES DIFERENTE")</f>
        <v>0</v>
      </c>
      <c r="AB75" s="1" t="str">
        <f>IFERROR(VLOOKUP(CONCATENATE(AA$1,AA75),'Formulario de Preguntas'!$C$10:$FN$185,3,FALSE),"")</f>
        <v/>
      </c>
      <c r="AC75" s="1" t="str">
        <f>IFERROR(VLOOKUP(CONCATENATE(AA$1,AA75),'Formulario de Preguntas'!$C$10:$FN$185,4,FALSE),"")</f>
        <v/>
      </c>
      <c r="AD75" s="24">
        <f>IF($B75='Formulario de Respuestas'!$D74,'Formulario de Respuestas'!$N74,"ES DIFERENTE")</f>
        <v>0</v>
      </c>
      <c r="AE75" s="1" t="str">
        <f>IFERROR(VLOOKUP(CONCATENATE(AD$1,AD75),'Formulario de Preguntas'!$C$10:$FN$185,3,FALSE),"")</f>
        <v/>
      </c>
      <c r="AF75" s="1" t="str">
        <f>IFERROR(VLOOKUP(CONCATENATE(AD$1,AD75),'Formulario de Preguntas'!$C$10:$FN$185,4,FALSE),"")</f>
        <v/>
      </c>
      <c r="AG75" s="24">
        <f>IF($B75='Formulario de Respuestas'!$D74,'Formulario de Respuestas'!$O74,"ES DIFERENTE")</f>
        <v>0</v>
      </c>
      <c r="AH75" s="1" t="str">
        <f>IFERROR(VLOOKUP(CONCATENATE(AG$1,AG75),'Formulario de Preguntas'!$C$10:$FN$185,3,FALSE),"")</f>
        <v/>
      </c>
      <c r="AI75" s="1" t="str">
        <f>IFERROR(VLOOKUP(CONCATENATE(AG$1,AG75),'Formulario de Preguntas'!$C$10:$FN$185,4,FALSE),"")</f>
        <v/>
      </c>
      <c r="AJ75" s="24">
        <f>IF($B75='Formulario de Respuestas'!$D74,'Formulario de Respuestas'!$P74,"ES DIFERENTE")</f>
        <v>0</v>
      </c>
      <c r="AK75" s="1" t="str">
        <f>IFERROR(VLOOKUP(CONCATENATE(AJ$1,AJ75),'Formulario de Preguntas'!$C$10:$FN$185,3,FALSE),"")</f>
        <v/>
      </c>
      <c r="AL75" s="1" t="str">
        <f>IFERROR(VLOOKUP(CONCATENATE(AJ$1,AJ75),'Formulario de Preguntas'!$C$10:$FN$185,4,FALSE),"")</f>
        <v/>
      </c>
      <c r="AM75" s="24">
        <f>IF($B75='Formulario de Respuestas'!$D74,'Formulario de Respuestas'!$Q74,"ES DIFERENTE")</f>
        <v>0</v>
      </c>
      <c r="AN75" s="1" t="str">
        <f>IFERROR(VLOOKUP(CONCATENATE(AM$1,AM75),'Formulario de Preguntas'!$C$10:$FN$185,3,FALSE),"")</f>
        <v/>
      </c>
      <c r="AO75" s="1" t="str">
        <f>IFERROR(VLOOKUP(CONCATENATE(AM$1,AM75),'Formulario de Preguntas'!$C$10:$FN$185,4,FALSE),"")</f>
        <v/>
      </c>
      <c r="AP75" s="24">
        <f>IF($B75='Formulario de Respuestas'!$D74,'Formulario de Respuestas'!$R74,"ES DIFERENTE")</f>
        <v>0</v>
      </c>
      <c r="AQ75" s="1" t="str">
        <f>IFERROR(VLOOKUP(CONCATENATE(AP$1,AP75),'Formulario de Preguntas'!$C$10:$FN$185,3,FALSE),"")</f>
        <v/>
      </c>
      <c r="AR75" s="1" t="str">
        <f>IFERROR(VLOOKUP(CONCATENATE(AP$1,AP75),'Formulario de Preguntas'!$C$10:$FN$185,4,FALSE),"")</f>
        <v/>
      </c>
      <c r="AS75" s="24">
        <f>IF($B75='Formulario de Respuestas'!$D74,'Formulario de Respuestas'!$S74,"ES DIFERENTE")</f>
        <v>0</v>
      </c>
      <c r="AT75" s="1" t="str">
        <f>IFERROR(VLOOKUP(CONCATENATE(AS$1,AS75),'Formulario de Preguntas'!$C$10:$FN$185,3,FALSE),"")</f>
        <v/>
      </c>
      <c r="AU75" s="1" t="str">
        <f>IFERROR(VLOOKUP(CONCATENATE(AS$1,AS75),'Formulario de Preguntas'!$C$10:$FN$185,4,FALSE),"")</f>
        <v/>
      </c>
      <c r="AV75" s="24">
        <f>IF($B75='Formulario de Respuestas'!$D74,'Formulario de Respuestas'!$T74,"ES DIFERENTE")</f>
        <v>0</v>
      </c>
      <c r="AW75" s="1" t="str">
        <f>IFERROR(VLOOKUP(CONCATENATE(AV$1,AV75),'Formulario de Preguntas'!$C$10:$FN$185,3,FALSE),"")</f>
        <v/>
      </c>
      <c r="AX75" s="1" t="str">
        <f>IFERROR(VLOOKUP(CONCATENATE(AV$1,AV75),'Formulario de Preguntas'!$C$10:$FN$185,4,FALSE),"")</f>
        <v/>
      </c>
      <c r="AY75" s="24">
        <f>IF($B75='Formulario de Respuestas'!$D74,'Formulario de Respuestas'!$U74,"ES DIFERENTE")</f>
        <v>0</v>
      </c>
      <c r="AZ75" s="1" t="str">
        <f>IFERROR(VLOOKUP(CONCATENATE(AY$1,AY75),'Formulario de Preguntas'!$C$10:$FN$185,3,FALSE),"")</f>
        <v/>
      </c>
      <c r="BA75" s="1" t="str">
        <f>IFERROR(VLOOKUP(CONCATENATE(AY$1,AY75),'Formulario de Preguntas'!$C$10:$FN$185,4,FALSE),"")</f>
        <v/>
      </c>
      <c r="BB75" s="24">
        <f>IF($B75='Formulario de Respuestas'!$D74,'Formulario de Respuestas'!$V74,"ES DIFERENTE")</f>
        <v>0</v>
      </c>
      <c r="BC75" s="1" t="str">
        <f>IFERROR(VLOOKUP(CONCATENATE(BB$1,BB75),'Formulario de Preguntas'!$C$10:$FN$185,3,FALSE),"")</f>
        <v/>
      </c>
      <c r="BD75" s="1" t="str">
        <f>IFERROR(VLOOKUP(CONCATENATE(BB$1,BB75),'Formulario de Preguntas'!$C$10:$FN$185,4,FALSE),"")</f>
        <v/>
      </c>
      <c r="BE75" s="24">
        <f>IF($B75='Formulario de Respuestas'!$D74,'Formulario de Respuestas'!$W74,"ES DIFERENTE")</f>
        <v>0</v>
      </c>
      <c r="BF75" s="1" t="str">
        <f>IFERROR(VLOOKUP(CONCATENATE(BE$1,BE75),'Formulario de Preguntas'!$C$10:$FN$185,3,FALSE),"")</f>
        <v/>
      </c>
      <c r="BG75" s="1" t="str">
        <f>IFERROR(VLOOKUP(CONCATENATE(BE$1,BE75),'Formulario de Preguntas'!$C$10:$FN$185,4,FALSE),"")</f>
        <v/>
      </c>
      <c r="BH75" s="24">
        <f>IF($B75='Formulario de Respuestas'!$D74,'Formulario de Respuestas'!$X74,"ES DIFERENTE")</f>
        <v>0</v>
      </c>
      <c r="BI75" s="1" t="str">
        <f>IFERROR(VLOOKUP(CONCATENATE(BH$1,BH75),'Formulario de Preguntas'!$C$10:$FN$185,3,FALSE),"")</f>
        <v/>
      </c>
      <c r="BJ75" s="1" t="str">
        <f>IFERROR(VLOOKUP(CONCATENATE(BH$1,BH75),'Formulario de Preguntas'!$C$10:$FN$185,4,FALSE),"")</f>
        <v/>
      </c>
      <c r="BL75" s="26">
        <f>IF($B75='Formulario de Respuestas'!$D74,'Formulario de Respuestas'!$Y74,"ES DIFERENTE")</f>
        <v>0</v>
      </c>
      <c r="BM75" s="1" t="str">
        <f>IFERROR(VLOOKUP(CONCATENATE(BL$1,BL75),'Formulario de Preguntas'!$C$10:$FN$185,3,FALSE),"")</f>
        <v/>
      </c>
      <c r="BN75" s="1" t="str">
        <f>IFERROR(VLOOKUP(CONCATENATE(BL$1,BL75),'Formulario de Preguntas'!$C$10:$FN$185,4,FALSE),"")</f>
        <v/>
      </c>
      <c r="BO75" s="26">
        <f>IF($B75='Formulario de Respuestas'!$D74,'Formulario de Respuestas'!$Z74,"ES DIFERENTE")</f>
        <v>0</v>
      </c>
      <c r="BP75" s="1" t="str">
        <f>IFERROR(VLOOKUP(CONCATENATE(BO$1,BO75),'Formulario de Preguntas'!$C$10:$FN$185,3,FALSE),"")</f>
        <v/>
      </c>
      <c r="BQ75" s="1" t="str">
        <f>IFERROR(VLOOKUP(CONCATENATE(BO$1,BO75),'Formulario de Preguntas'!$C$10:$FN$185,4,FALSE),"")</f>
        <v/>
      </c>
      <c r="BR75" s="26">
        <f>IF($B75='Formulario de Respuestas'!$D74,'Formulario de Respuestas'!$AA74,"ES DIFERENTE")</f>
        <v>0</v>
      </c>
      <c r="BS75" s="1" t="str">
        <f>IFERROR(VLOOKUP(CONCATENATE(BR$1,BR75),'Formulario de Preguntas'!$C$10:$FN$185,3,FALSE),"")</f>
        <v/>
      </c>
      <c r="BT75" s="1" t="str">
        <f>IFERROR(VLOOKUP(CONCATENATE(BR$1,BR75),'Formulario de Preguntas'!$C$10:$FN$185,4,FALSE),"")</f>
        <v/>
      </c>
      <c r="BU75" s="26">
        <f>IF($B75='Formulario de Respuestas'!$D74,'Formulario de Respuestas'!$AB74,"ES DIFERENTE")</f>
        <v>0</v>
      </c>
      <c r="BV75" s="1" t="str">
        <f>IFERROR(VLOOKUP(CONCATENATE(BU$1,BU75),'Formulario de Preguntas'!$C$10:$FN$185,3,FALSE),"")</f>
        <v/>
      </c>
      <c r="BW75" s="1" t="str">
        <f>IFERROR(VLOOKUP(CONCATENATE(BU$1,BU75),'Formulario de Preguntas'!$C$10:$FN$185,4,FALSE),"")</f>
        <v/>
      </c>
      <c r="BX75" s="26">
        <f>IF($B75='Formulario de Respuestas'!$D74,'Formulario de Respuestas'!$AC74,"ES DIFERENTE")</f>
        <v>0</v>
      </c>
      <c r="BY75" s="1" t="str">
        <f>IFERROR(VLOOKUP(CONCATENATE(BX$1,BX75),'Formulario de Preguntas'!$C$10:$FN$185,3,FALSE),"")</f>
        <v/>
      </c>
      <c r="BZ75" s="1" t="str">
        <f>IFERROR(VLOOKUP(CONCATENATE(BX$1,BX75),'Formulario de Preguntas'!$C$10:$FN$185,4,FALSE),"")</f>
        <v/>
      </c>
      <c r="CA75" s="26">
        <f>IF($B75='Formulario de Respuestas'!$D74,'Formulario de Respuestas'!$AD74,"ES DIFERENTE")</f>
        <v>0</v>
      </c>
      <c r="CB75" s="1" t="str">
        <f>IFERROR(VLOOKUP(CONCATENATE(CA$1,CA75),'Formulario de Preguntas'!$C$10:$FN$185,3,FALSE),"")</f>
        <v/>
      </c>
      <c r="CC75" s="1" t="str">
        <f>IFERROR(VLOOKUP(CONCATENATE(CA$1,CA75),'Formulario de Preguntas'!$C$10:$FN$185,4,FALSE),"")</f>
        <v/>
      </c>
      <c r="CD75" s="26">
        <f>IF($B75='Formulario de Respuestas'!$D74,'Formulario de Respuestas'!$AE74,"ES DIFERENTE")</f>
        <v>0</v>
      </c>
      <c r="CE75" s="1" t="str">
        <f>IFERROR(VLOOKUP(CONCATENATE(CD$1,CD75),'Formulario de Preguntas'!$C$10:$FN$185,3,FALSE),"")</f>
        <v/>
      </c>
      <c r="CF75" s="1" t="str">
        <f>IFERROR(VLOOKUP(CONCATENATE(CD$1,CD75),'Formulario de Preguntas'!$C$10:$FN$185,4,FALSE),"")</f>
        <v/>
      </c>
      <c r="CH75" s="1">
        <f t="shared" si="4"/>
        <v>0</v>
      </c>
      <c r="CI75" s="1">
        <f t="shared" si="5"/>
        <v>0.25</v>
      </c>
      <c r="CJ75" s="1">
        <f t="shared" si="3"/>
        <v>0</v>
      </c>
      <c r="CK75" s="1">
        <f>COUNTIF('Formulario de Respuestas'!$E74:$AE74,"A")</f>
        <v>0</v>
      </c>
      <c r="CL75" s="1">
        <f>COUNTIF('Formulario de Respuestas'!$E74:$AE74,"B")</f>
        <v>0</v>
      </c>
      <c r="CM75" s="1">
        <f>COUNTIF('Formulario de Respuestas'!$E74:$AE74,"C")</f>
        <v>0</v>
      </c>
      <c r="CN75" s="1">
        <f>COUNTIF('Formulario de Respuestas'!$E74:$AE74,"D")</f>
        <v>0</v>
      </c>
      <c r="CO75" s="1">
        <f>COUNTIF('Formulario de Respuestas'!$E74:$AE74,"E (RESPUESTA ANULADA)")</f>
        <v>0</v>
      </c>
    </row>
    <row r="76" spans="1:93" x14ac:dyDescent="0.25">
      <c r="A76" s="1">
        <f>'Formulario de Respuestas'!C75</f>
        <v>0</v>
      </c>
      <c r="B76" s="1">
        <f>'Formulario de Respuestas'!D75</f>
        <v>0</v>
      </c>
      <c r="C76" s="24">
        <f>IF($B76='Formulario de Respuestas'!$D75,'Formulario de Respuestas'!$E75,"ES DIFERENTE")</f>
        <v>0</v>
      </c>
      <c r="D76" s="15" t="str">
        <f>IFERROR(VLOOKUP(CONCATENATE(C$1,C76),'Formulario de Preguntas'!$C$2:$FN$185,3,FALSE),"")</f>
        <v/>
      </c>
      <c r="E76" s="1" t="str">
        <f>IFERROR(VLOOKUP(CONCATENATE(C$1,C76),'Formulario de Preguntas'!$C$2:$FN$185,4,FALSE),"")</f>
        <v/>
      </c>
      <c r="F76" s="24">
        <f>IF($B76='Formulario de Respuestas'!$D75,'Formulario de Respuestas'!$F75,"ES DIFERENTE")</f>
        <v>0</v>
      </c>
      <c r="G76" s="1" t="str">
        <f>IFERROR(VLOOKUP(CONCATENATE(F$1,F76),'Formulario de Preguntas'!$C$2:$FN$185,3,FALSE),"")</f>
        <v/>
      </c>
      <c r="H76" s="1" t="str">
        <f>IFERROR(VLOOKUP(CONCATENATE(F$1,F76),'Formulario de Preguntas'!$C$2:$FN$185,4,FALSE),"")</f>
        <v/>
      </c>
      <c r="I76" s="24">
        <f>IF($B76='Formulario de Respuestas'!$D75,'Formulario de Respuestas'!$G75,"ES DIFERENTE")</f>
        <v>0</v>
      </c>
      <c r="J76" s="1" t="str">
        <f>IFERROR(VLOOKUP(CONCATENATE(I$1,I76),'Formulario de Preguntas'!$C$10:$FN$185,3,FALSE),"")</f>
        <v/>
      </c>
      <c r="K76" s="1" t="str">
        <f>IFERROR(VLOOKUP(CONCATENATE(I$1,I76),'Formulario de Preguntas'!$C$10:$FN$185,4,FALSE),"")</f>
        <v/>
      </c>
      <c r="L76" s="24">
        <f>IF($B76='Formulario de Respuestas'!$D75,'Formulario de Respuestas'!$H75,"ES DIFERENTE")</f>
        <v>0</v>
      </c>
      <c r="M76" s="1" t="str">
        <f>IFERROR(VLOOKUP(CONCATENATE(L$1,L76),'Formulario de Preguntas'!$C$10:$FN$185,3,FALSE),"")</f>
        <v/>
      </c>
      <c r="N76" s="1" t="str">
        <f>IFERROR(VLOOKUP(CONCATENATE(L$1,L76),'Formulario de Preguntas'!$C$10:$FN$185,4,FALSE),"")</f>
        <v/>
      </c>
      <c r="O76" s="24">
        <f>IF($B76='Formulario de Respuestas'!$D75,'Formulario de Respuestas'!$I75,"ES DIFERENTE")</f>
        <v>0</v>
      </c>
      <c r="P76" s="1" t="str">
        <f>IFERROR(VLOOKUP(CONCATENATE(O$1,O76),'Formulario de Preguntas'!$C$10:$FN$185,3,FALSE),"")</f>
        <v/>
      </c>
      <c r="Q76" s="1" t="str">
        <f>IFERROR(VLOOKUP(CONCATENATE(O$1,O76),'Formulario de Preguntas'!$C$10:$FN$185,4,FALSE),"")</f>
        <v/>
      </c>
      <c r="R76" s="24">
        <f>IF($B76='Formulario de Respuestas'!$D75,'Formulario de Respuestas'!$J75,"ES DIFERENTE")</f>
        <v>0</v>
      </c>
      <c r="S76" s="1" t="str">
        <f>IFERROR(VLOOKUP(CONCATENATE(R$1,R76),'Formulario de Preguntas'!$C$10:$FN$185,3,FALSE),"")</f>
        <v/>
      </c>
      <c r="T76" s="1" t="str">
        <f>IFERROR(VLOOKUP(CONCATENATE(R$1,R76),'Formulario de Preguntas'!$C$10:$FN$185,4,FALSE),"")</f>
        <v/>
      </c>
      <c r="U76" s="24">
        <f>IF($B76='Formulario de Respuestas'!$D75,'Formulario de Respuestas'!$K75,"ES DIFERENTE")</f>
        <v>0</v>
      </c>
      <c r="V76" s="1" t="str">
        <f>IFERROR(VLOOKUP(CONCATENATE(U$1,U76),'Formulario de Preguntas'!$C$10:$FN$185,3,FALSE),"")</f>
        <v/>
      </c>
      <c r="W76" s="1" t="str">
        <f>IFERROR(VLOOKUP(CONCATENATE(U$1,U76),'Formulario de Preguntas'!$C$10:$FN$185,4,FALSE),"")</f>
        <v/>
      </c>
      <c r="X76" s="24">
        <f>IF($B76='Formulario de Respuestas'!$D75,'Formulario de Respuestas'!$L75,"ES DIFERENTE")</f>
        <v>0</v>
      </c>
      <c r="Y76" s="1" t="str">
        <f>IFERROR(VLOOKUP(CONCATENATE(X$1,X76),'Formulario de Preguntas'!$C$10:$FN$185,3,FALSE),"")</f>
        <v/>
      </c>
      <c r="Z76" s="1" t="str">
        <f>IFERROR(VLOOKUP(CONCATENATE(X$1,X76),'Formulario de Preguntas'!$C$10:$FN$185,4,FALSE),"")</f>
        <v/>
      </c>
      <c r="AA76" s="24">
        <f>IF($B76='Formulario de Respuestas'!$D75,'Formulario de Respuestas'!$M75,"ES DIFERENTE")</f>
        <v>0</v>
      </c>
      <c r="AB76" s="1" t="str">
        <f>IFERROR(VLOOKUP(CONCATENATE(AA$1,AA76),'Formulario de Preguntas'!$C$10:$FN$185,3,FALSE),"")</f>
        <v/>
      </c>
      <c r="AC76" s="1" t="str">
        <f>IFERROR(VLOOKUP(CONCATENATE(AA$1,AA76),'Formulario de Preguntas'!$C$10:$FN$185,4,FALSE),"")</f>
        <v/>
      </c>
      <c r="AD76" s="24">
        <f>IF($B76='Formulario de Respuestas'!$D75,'Formulario de Respuestas'!$N75,"ES DIFERENTE")</f>
        <v>0</v>
      </c>
      <c r="AE76" s="1" t="str">
        <f>IFERROR(VLOOKUP(CONCATENATE(AD$1,AD76),'Formulario de Preguntas'!$C$10:$FN$185,3,FALSE),"")</f>
        <v/>
      </c>
      <c r="AF76" s="1" t="str">
        <f>IFERROR(VLOOKUP(CONCATENATE(AD$1,AD76),'Formulario de Preguntas'!$C$10:$FN$185,4,FALSE),"")</f>
        <v/>
      </c>
      <c r="AG76" s="24">
        <f>IF($B76='Formulario de Respuestas'!$D75,'Formulario de Respuestas'!$O75,"ES DIFERENTE")</f>
        <v>0</v>
      </c>
      <c r="AH76" s="1" t="str">
        <f>IFERROR(VLOOKUP(CONCATENATE(AG$1,AG76),'Formulario de Preguntas'!$C$10:$FN$185,3,FALSE),"")</f>
        <v/>
      </c>
      <c r="AI76" s="1" t="str">
        <f>IFERROR(VLOOKUP(CONCATENATE(AG$1,AG76),'Formulario de Preguntas'!$C$10:$FN$185,4,FALSE),"")</f>
        <v/>
      </c>
      <c r="AJ76" s="24">
        <f>IF($B76='Formulario de Respuestas'!$D75,'Formulario de Respuestas'!$P75,"ES DIFERENTE")</f>
        <v>0</v>
      </c>
      <c r="AK76" s="1" t="str">
        <f>IFERROR(VLOOKUP(CONCATENATE(AJ$1,AJ76),'Formulario de Preguntas'!$C$10:$FN$185,3,FALSE),"")</f>
        <v/>
      </c>
      <c r="AL76" s="1" t="str">
        <f>IFERROR(VLOOKUP(CONCATENATE(AJ$1,AJ76),'Formulario de Preguntas'!$C$10:$FN$185,4,FALSE),"")</f>
        <v/>
      </c>
      <c r="AM76" s="24">
        <f>IF($B76='Formulario de Respuestas'!$D75,'Formulario de Respuestas'!$Q75,"ES DIFERENTE")</f>
        <v>0</v>
      </c>
      <c r="AN76" s="1" t="str">
        <f>IFERROR(VLOOKUP(CONCATENATE(AM$1,AM76),'Formulario de Preguntas'!$C$10:$FN$185,3,FALSE),"")</f>
        <v/>
      </c>
      <c r="AO76" s="1" t="str">
        <f>IFERROR(VLOOKUP(CONCATENATE(AM$1,AM76),'Formulario de Preguntas'!$C$10:$FN$185,4,FALSE),"")</f>
        <v/>
      </c>
      <c r="AP76" s="24">
        <f>IF($B76='Formulario de Respuestas'!$D75,'Formulario de Respuestas'!$R75,"ES DIFERENTE")</f>
        <v>0</v>
      </c>
      <c r="AQ76" s="1" t="str">
        <f>IFERROR(VLOOKUP(CONCATENATE(AP$1,AP76),'Formulario de Preguntas'!$C$10:$FN$185,3,FALSE),"")</f>
        <v/>
      </c>
      <c r="AR76" s="1" t="str">
        <f>IFERROR(VLOOKUP(CONCATENATE(AP$1,AP76),'Formulario de Preguntas'!$C$10:$FN$185,4,FALSE),"")</f>
        <v/>
      </c>
      <c r="AS76" s="24">
        <f>IF($B76='Formulario de Respuestas'!$D75,'Formulario de Respuestas'!$S75,"ES DIFERENTE")</f>
        <v>0</v>
      </c>
      <c r="AT76" s="1" t="str">
        <f>IFERROR(VLOOKUP(CONCATENATE(AS$1,AS76),'Formulario de Preguntas'!$C$10:$FN$185,3,FALSE),"")</f>
        <v/>
      </c>
      <c r="AU76" s="1" t="str">
        <f>IFERROR(VLOOKUP(CONCATENATE(AS$1,AS76),'Formulario de Preguntas'!$C$10:$FN$185,4,FALSE),"")</f>
        <v/>
      </c>
      <c r="AV76" s="24">
        <f>IF($B76='Formulario de Respuestas'!$D75,'Formulario de Respuestas'!$T75,"ES DIFERENTE")</f>
        <v>0</v>
      </c>
      <c r="AW76" s="1" t="str">
        <f>IFERROR(VLOOKUP(CONCATENATE(AV$1,AV76),'Formulario de Preguntas'!$C$10:$FN$185,3,FALSE),"")</f>
        <v/>
      </c>
      <c r="AX76" s="1" t="str">
        <f>IFERROR(VLOOKUP(CONCATENATE(AV$1,AV76),'Formulario de Preguntas'!$C$10:$FN$185,4,FALSE),"")</f>
        <v/>
      </c>
      <c r="AY76" s="24">
        <f>IF($B76='Formulario de Respuestas'!$D75,'Formulario de Respuestas'!$U75,"ES DIFERENTE")</f>
        <v>0</v>
      </c>
      <c r="AZ76" s="1" t="str">
        <f>IFERROR(VLOOKUP(CONCATENATE(AY$1,AY76),'Formulario de Preguntas'!$C$10:$FN$185,3,FALSE),"")</f>
        <v/>
      </c>
      <c r="BA76" s="1" t="str">
        <f>IFERROR(VLOOKUP(CONCATENATE(AY$1,AY76),'Formulario de Preguntas'!$C$10:$FN$185,4,FALSE),"")</f>
        <v/>
      </c>
      <c r="BB76" s="24">
        <f>IF($B76='Formulario de Respuestas'!$D75,'Formulario de Respuestas'!$V75,"ES DIFERENTE")</f>
        <v>0</v>
      </c>
      <c r="BC76" s="1" t="str">
        <f>IFERROR(VLOOKUP(CONCATENATE(BB$1,BB76),'Formulario de Preguntas'!$C$10:$FN$185,3,FALSE),"")</f>
        <v/>
      </c>
      <c r="BD76" s="1" t="str">
        <f>IFERROR(VLOOKUP(CONCATENATE(BB$1,BB76),'Formulario de Preguntas'!$C$10:$FN$185,4,FALSE),"")</f>
        <v/>
      </c>
      <c r="BE76" s="24">
        <f>IF($B76='Formulario de Respuestas'!$D75,'Formulario de Respuestas'!$W75,"ES DIFERENTE")</f>
        <v>0</v>
      </c>
      <c r="BF76" s="1" t="str">
        <f>IFERROR(VLOOKUP(CONCATENATE(BE$1,BE76),'Formulario de Preguntas'!$C$10:$FN$185,3,FALSE),"")</f>
        <v/>
      </c>
      <c r="BG76" s="1" t="str">
        <f>IFERROR(VLOOKUP(CONCATENATE(BE$1,BE76),'Formulario de Preguntas'!$C$10:$FN$185,4,FALSE),"")</f>
        <v/>
      </c>
      <c r="BH76" s="24">
        <f>IF($B76='Formulario de Respuestas'!$D75,'Formulario de Respuestas'!$X75,"ES DIFERENTE")</f>
        <v>0</v>
      </c>
      <c r="BI76" s="1" t="str">
        <f>IFERROR(VLOOKUP(CONCATENATE(BH$1,BH76),'Formulario de Preguntas'!$C$10:$FN$185,3,FALSE),"")</f>
        <v/>
      </c>
      <c r="BJ76" s="1" t="str">
        <f>IFERROR(VLOOKUP(CONCATENATE(BH$1,BH76),'Formulario de Preguntas'!$C$10:$FN$185,4,FALSE),"")</f>
        <v/>
      </c>
      <c r="BL76" s="26">
        <f>IF($B76='Formulario de Respuestas'!$D75,'Formulario de Respuestas'!$Y75,"ES DIFERENTE")</f>
        <v>0</v>
      </c>
      <c r="BM76" s="1" t="str">
        <f>IFERROR(VLOOKUP(CONCATENATE(BL$1,BL76),'Formulario de Preguntas'!$C$10:$FN$185,3,FALSE),"")</f>
        <v/>
      </c>
      <c r="BN76" s="1" t="str">
        <f>IFERROR(VLOOKUP(CONCATENATE(BL$1,BL76),'Formulario de Preguntas'!$C$10:$FN$185,4,FALSE),"")</f>
        <v/>
      </c>
      <c r="BO76" s="26">
        <f>IF($B76='Formulario de Respuestas'!$D75,'Formulario de Respuestas'!$Z75,"ES DIFERENTE")</f>
        <v>0</v>
      </c>
      <c r="BP76" s="1" t="str">
        <f>IFERROR(VLOOKUP(CONCATENATE(BO$1,BO76),'Formulario de Preguntas'!$C$10:$FN$185,3,FALSE),"")</f>
        <v/>
      </c>
      <c r="BQ76" s="1" t="str">
        <f>IFERROR(VLOOKUP(CONCATENATE(BO$1,BO76),'Formulario de Preguntas'!$C$10:$FN$185,4,FALSE),"")</f>
        <v/>
      </c>
      <c r="BR76" s="26">
        <f>IF($B76='Formulario de Respuestas'!$D75,'Formulario de Respuestas'!$AA75,"ES DIFERENTE")</f>
        <v>0</v>
      </c>
      <c r="BS76" s="1" t="str">
        <f>IFERROR(VLOOKUP(CONCATENATE(BR$1,BR76),'Formulario de Preguntas'!$C$10:$FN$185,3,FALSE),"")</f>
        <v/>
      </c>
      <c r="BT76" s="1" t="str">
        <f>IFERROR(VLOOKUP(CONCATENATE(BR$1,BR76),'Formulario de Preguntas'!$C$10:$FN$185,4,FALSE),"")</f>
        <v/>
      </c>
      <c r="BU76" s="26">
        <f>IF($B76='Formulario de Respuestas'!$D75,'Formulario de Respuestas'!$AB75,"ES DIFERENTE")</f>
        <v>0</v>
      </c>
      <c r="BV76" s="1" t="str">
        <f>IFERROR(VLOOKUP(CONCATENATE(BU$1,BU76),'Formulario de Preguntas'!$C$10:$FN$185,3,FALSE),"")</f>
        <v/>
      </c>
      <c r="BW76" s="1" t="str">
        <f>IFERROR(VLOOKUP(CONCATENATE(BU$1,BU76),'Formulario de Preguntas'!$C$10:$FN$185,4,FALSE),"")</f>
        <v/>
      </c>
      <c r="BX76" s="26">
        <f>IF($B76='Formulario de Respuestas'!$D75,'Formulario de Respuestas'!$AC75,"ES DIFERENTE")</f>
        <v>0</v>
      </c>
      <c r="BY76" s="1" t="str">
        <f>IFERROR(VLOOKUP(CONCATENATE(BX$1,BX76),'Formulario de Preguntas'!$C$10:$FN$185,3,FALSE),"")</f>
        <v/>
      </c>
      <c r="BZ76" s="1" t="str">
        <f>IFERROR(VLOOKUP(CONCATENATE(BX$1,BX76),'Formulario de Preguntas'!$C$10:$FN$185,4,FALSE),"")</f>
        <v/>
      </c>
      <c r="CA76" s="26">
        <f>IF($B76='Formulario de Respuestas'!$D75,'Formulario de Respuestas'!$AD75,"ES DIFERENTE")</f>
        <v>0</v>
      </c>
      <c r="CB76" s="1" t="str">
        <f>IFERROR(VLOOKUP(CONCATENATE(CA$1,CA76),'Formulario de Preguntas'!$C$10:$FN$185,3,FALSE),"")</f>
        <v/>
      </c>
      <c r="CC76" s="1" t="str">
        <f>IFERROR(VLOOKUP(CONCATENATE(CA$1,CA76),'Formulario de Preguntas'!$C$10:$FN$185,4,FALSE),"")</f>
        <v/>
      </c>
      <c r="CD76" s="26">
        <f>IF($B76='Formulario de Respuestas'!$D75,'Formulario de Respuestas'!$AE75,"ES DIFERENTE")</f>
        <v>0</v>
      </c>
      <c r="CE76" s="1" t="str">
        <f>IFERROR(VLOOKUP(CONCATENATE(CD$1,CD76),'Formulario de Preguntas'!$C$10:$FN$185,3,FALSE),"")</f>
        <v/>
      </c>
      <c r="CF76" s="1" t="str">
        <f>IFERROR(VLOOKUP(CONCATENATE(CD$1,CD76),'Formulario de Preguntas'!$C$10:$FN$185,4,FALSE),"")</f>
        <v/>
      </c>
      <c r="CH76" s="1">
        <f t="shared" si="4"/>
        <v>0</v>
      </c>
      <c r="CI76" s="1">
        <f t="shared" si="5"/>
        <v>0.25</v>
      </c>
      <c r="CJ76" s="1">
        <f t="shared" si="3"/>
        <v>0</v>
      </c>
      <c r="CK76" s="1">
        <f>COUNTIF('Formulario de Respuestas'!$E75:$AE75,"A")</f>
        <v>0</v>
      </c>
      <c r="CL76" s="1">
        <f>COUNTIF('Formulario de Respuestas'!$E75:$AE75,"B")</f>
        <v>0</v>
      </c>
      <c r="CM76" s="1">
        <f>COUNTIF('Formulario de Respuestas'!$E75:$AE75,"C")</f>
        <v>0</v>
      </c>
      <c r="CN76" s="1">
        <f>COUNTIF('Formulario de Respuestas'!$E75:$AE75,"D")</f>
        <v>0</v>
      </c>
      <c r="CO76" s="1">
        <f>COUNTIF('Formulario de Respuestas'!$E75:$AE75,"E (RESPUESTA ANULADA)")</f>
        <v>0</v>
      </c>
    </row>
    <row r="77" spans="1:93" x14ac:dyDescent="0.25">
      <c r="A77" s="1">
        <f>'Formulario de Respuestas'!C76</f>
        <v>0</v>
      </c>
      <c r="B77" s="1">
        <f>'Formulario de Respuestas'!D76</f>
        <v>0</v>
      </c>
      <c r="C77" s="24">
        <f>IF($B77='Formulario de Respuestas'!$D76,'Formulario de Respuestas'!$E76,"ES DIFERENTE")</f>
        <v>0</v>
      </c>
      <c r="D77" s="15" t="str">
        <f>IFERROR(VLOOKUP(CONCATENATE(C$1,C77),'Formulario de Preguntas'!$C$2:$FN$185,3,FALSE),"")</f>
        <v/>
      </c>
      <c r="E77" s="1" t="str">
        <f>IFERROR(VLOOKUP(CONCATENATE(C$1,C77),'Formulario de Preguntas'!$C$2:$FN$185,4,FALSE),"")</f>
        <v/>
      </c>
      <c r="F77" s="24">
        <f>IF($B77='Formulario de Respuestas'!$D76,'Formulario de Respuestas'!$F76,"ES DIFERENTE")</f>
        <v>0</v>
      </c>
      <c r="G77" s="1" t="str">
        <f>IFERROR(VLOOKUP(CONCATENATE(F$1,F77),'Formulario de Preguntas'!$C$2:$FN$185,3,FALSE),"")</f>
        <v/>
      </c>
      <c r="H77" s="1" t="str">
        <f>IFERROR(VLOOKUP(CONCATENATE(F$1,F77),'Formulario de Preguntas'!$C$2:$FN$185,4,FALSE),"")</f>
        <v/>
      </c>
      <c r="I77" s="24">
        <f>IF($B77='Formulario de Respuestas'!$D76,'Formulario de Respuestas'!$G76,"ES DIFERENTE")</f>
        <v>0</v>
      </c>
      <c r="J77" s="1" t="str">
        <f>IFERROR(VLOOKUP(CONCATENATE(I$1,I77),'Formulario de Preguntas'!$C$10:$FN$185,3,FALSE),"")</f>
        <v/>
      </c>
      <c r="K77" s="1" t="str">
        <f>IFERROR(VLOOKUP(CONCATENATE(I$1,I77),'Formulario de Preguntas'!$C$10:$FN$185,4,FALSE),"")</f>
        <v/>
      </c>
      <c r="L77" s="24">
        <f>IF($B77='Formulario de Respuestas'!$D76,'Formulario de Respuestas'!$H76,"ES DIFERENTE")</f>
        <v>0</v>
      </c>
      <c r="M77" s="1" t="str">
        <f>IFERROR(VLOOKUP(CONCATENATE(L$1,L77),'Formulario de Preguntas'!$C$10:$FN$185,3,FALSE),"")</f>
        <v/>
      </c>
      <c r="N77" s="1" t="str">
        <f>IFERROR(VLOOKUP(CONCATENATE(L$1,L77),'Formulario de Preguntas'!$C$10:$FN$185,4,FALSE),"")</f>
        <v/>
      </c>
      <c r="O77" s="24">
        <f>IF($B77='Formulario de Respuestas'!$D76,'Formulario de Respuestas'!$I76,"ES DIFERENTE")</f>
        <v>0</v>
      </c>
      <c r="P77" s="1" t="str">
        <f>IFERROR(VLOOKUP(CONCATENATE(O$1,O77),'Formulario de Preguntas'!$C$10:$FN$185,3,FALSE),"")</f>
        <v/>
      </c>
      <c r="Q77" s="1" t="str">
        <f>IFERROR(VLOOKUP(CONCATENATE(O$1,O77),'Formulario de Preguntas'!$C$10:$FN$185,4,FALSE),"")</f>
        <v/>
      </c>
      <c r="R77" s="24">
        <f>IF($B77='Formulario de Respuestas'!$D76,'Formulario de Respuestas'!$J76,"ES DIFERENTE")</f>
        <v>0</v>
      </c>
      <c r="S77" s="1" t="str">
        <f>IFERROR(VLOOKUP(CONCATENATE(R$1,R77),'Formulario de Preguntas'!$C$10:$FN$185,3,FALSE),"")</f>
        <v/>
      </c>
      <c r="T77" s="1" t="str">
        <f>IFERROR(VLOOKUP(CONCATENATE(R$1,R77),'Formulario de Preguntas'!$C$10:$FN$185,4,FALSE),"")</f>
        <v/>
      </c>
      <c r="U77" s="24">
        <f>IF($B77='Formulario de Respuestas'!$D76,'Formulario de Respuestas'!$K76,"ES DIFERENTE")</f>
        <v>0</v>
      </c>
      <c r="V77" s="1" t="str">
        <f>IFERROR(VLOOKUP(CONCATENATE(U$1,U77),'Formulario de Preguntas'!$C$10:$FN$185,3,FALSE),"")</f>
        <v/>
      </c>
      <c r="W77" s="1" t="str">
        <f>IFERROR(VLOOKUP(CONCATENATE(U$1,U77),'Formulario de Preguntas'!$C$10:$FN$185,4,FALSE),"")</f>
        <v/>
      </c>
      <c r="X77" s="24">
        <f>IF($B77='Formulario de Respuestas'!$D76,'Formulario de Respuestas'!$L76,"ES DIFERENTE")</f>
        <v>0</v>
      </c>
      <c r="Y77" s="1" t="str">
        <f>IFERROR(VLOOKUP(CONCATENATE(X$1,X77),'Formulario de Preguntas'!$C$10:$FN$185,3,FALSE),"")</f>
        <v/>
      </c>
      <c r="Z77" s="1" t="str">
        <f>IFERROR(VLOOKUP(CONCATENATE(X$1,X77),'Formulario de Preguntas'!$C$10:$FN$185,4,FALSE),"")</f>
        <v/>
      </c>
      <c r="AA77" s="24">
        <f>IF($B77='Formulario de Respuestas'!$D76,'Formulario de Respuestas'!$M76,"ES DIFERENTE")</f>
        <v>0</v>
      </c>
      <c r="AB77" s="1" t="str">
        <f>IFERROR(VLOOKUP(CONCATENATE(AA$1,AA77),'Formulario de Preguntas'!$C$10:$FN$185,3,FALSE),"")</f>
        <v/>
      </c>
      <c r="AC77" s="1" t="str">
        <f>IFERROR(VLOOKUP(CONCATENATE(AA$1,AA77),'Formulario de Preguntas'!$C$10:$FN$185,4,FALSE),"")</f>
        <v/>
      </c>
      <c r="AD77" s="24">
        <f>IF($B77='Formulario de Respuestas'!$D76,'Formulario de Respuestas'!$N76,"ES DIFERENTE")</f>
        <v>0</v>
      </c>
      <c r="AE77" s="1" t="str">
        <f>IFERROR(VLOOKUP(CONCATENATE(AD$1,AD77),'Formulario de Preguntas'!$C$10:$FN$185,3,FALSE),"")</f>
        <v/>
      </c>
      <c r="AF77" s="1" t="str">
        <f>IFERROR(VLOOKUP(CONCATENATE(AD$1,AD77),'Formulario de Preguntas'!$C$10:$FN$185,4,FALSE),"")</f>
        <v/>
      </c>
      <c r="AG77" s="24">
        <f>IF($B77='Formulario de Respuestas'!$D76,'Formulario de Respuestas'!$O76,"ES DIFERENTE")</f>
        <v>0</v>
      </c>
      <c r="AH77" s="1" t="str">
        <f>IFERROR(VLOOKUP(CONCATENATE(AG$1,AG77),'Formulario de Preguntas'!$C$10:$FN$185,3,FALSE),"")</f>
        <v/>
      </c>
      <c r="AI77" s="1" t="str">
        <f>IFERROR(VLOOKUP(CONCATENATE(AG$1,AG77),'Formulario de Preguntas'!$C$10:$FN$185,4,FALSE),"")</f>
        <v/>
      </c>
      <c r="AJ77" s="24">
        <f>IF($B77='Formulario de Respuestas'!$D76,'Formulario de Respuestas'!$P76,"ES DIFERENTE")</f>
        <v>0</v>
      </c>
      <c r="AK77" s="1" t="str">
        <f>IFERROR(VLOOKUP(CONCATENATE(AJ$1,AJ77),'Formulario de Preguntas'!$C$10:$FN$185,3,FALSE),"")</f>
        <v/>
      </c>
      <c r="AL77" s="1" t="str">
        <f>IFERROR(VLOOKUP(CONCATENATE(AJ$1,AJ77),'Formulario de Preguntas'!$C$10:$FN$185,4,FALSE),"")</f>
        <v/>
      </c>
      <c r="AM77" s="24">
        <f>IF($B77='Formulario de Respuestas'!$D76,'Formulario de Respuestas'!$Q76,"ES DIFERENTE")</f>
        <v>0</v>
      </c>
      <c r="AN77" s="1" t="str">
        <f>IFERROR(VLOOKUP(CONCATENATE(AM$1,AM77),'Formulario de Preguntas'!$C$10:$FN$185,3,FALSE),"")</f>
        <v/>
      </c>
      <c r="AO77" s="1" t="str">
        <f>IFERROR(VLOOKUP(CONCATENATE(AM$1,AM77),'Formulario de Preguntas'!$C$10:$FN$185,4,FALSE),"")</f>
        <v/>
      </c>
      <c r="AP77" s="24">
        <f>IF($B77='Formulario de Respuestas'!$D76,'Formulario de Respuestas'!$R76,"ES DIFERENTE")</f>
        <v>0</v>
      </c>
      <c r="AQ77" s="1" t="str">
        <f>IFERROR(VLOOKUP(CONCATENATE(AP$1,AP77),'Formulario de Preguntas'!$C$10:$FN$185,3,FALSE),"")</f>
        <v/>
      </c>
      <c r="AR77" s="1" t="str">
        <f>IFERROR(VLOOKUP(CONCATENATE(AP$1,AP77),'Formulario de Preguntas'!$C$10:$FN$185,4,FALSE),"")</f>
        <v/>
      </c>
      <c r="AS77" s="24">
        <f>IF($B77='Formulario de Respuestas'!$D76,'Formulario de Respuestas'!$S76,"ES DIFERENTE")</f>
        <v>0</v>
      </c>
      <c r="AT77" s="1" t="str">
        <f>IFERROR(VLOOKUP(CONCATENATE(AS$1,AS77),'Formulario de Preguntas'!$C$10:$FN$185,3,FALSE),"")</f>
        <v/>
      </c>
      <c r="AU77" s="1" t="str">
        <f>IFERROR(VLOOKUP(CONCATENATE(AS$1,AS77),'Formulario de Preguntas'!$C$10:$FN$185,4,FALSE),"")</f>
        <v/>
      </c>
      <c r="AV77" s="24">
        <f>IF($B77='Formulario de Respuestas'!$D76,'Formulario de Respuestas'!$T76,"ES DIFERENTE")</f>
        <v>0</v>
      </c>
      <c r="AW77" s="1" t="str">
        <f>IFERROR(VLOOKUP(CONCATENATE(AV$1,AV77),'Formulario de Preguntas'!$C$10:$FN$185,3,FALSE),"")</f>
        <v/>
      </c>
      <c r="AX77" s="1" t="str">
        <f>IFERROR(VLOOKUP(CONCATENATE(AV$1,AV77),'Formulario de Preguntas'!$C$10:$FN$185,4,FALSE),"")</f>
        <v/>
      </c>
      <c r="AY77" s="24">
        <f>IF($B77='Formulario de Respuestas'!$D76,'Formulario de Respuestas'!$U76,"ES DIFERENTE")</f>
        <v>0</v>
      </c>
      <c r="AZ77" s="1" t="str">
        <f>IFERROR(VLOOKUP(CONCATENATE(AY$1,AY77),'Formulario de Preguntas'!$C$10:$FN$185,3,FALSE),"")</f>
        <v/>
      </c>
      <c r="BA77" s="1" t="str">
        <f>IFERROR(VLOOKUP(CONCATENATE(AY$1,AY77),'Formulario de Preguntas'!$C$10:$FN$185,4,FALSE),"")</f>
        <v/>
      </c>
      <c r="BB77" s="24">
        <f>IF($B77='Formulario de Respuestas'!$D76,'Formulario de Respuestas'!$V76,"ES DIFERENTE")</f>
        <v>0</v>
      </c>
      <c r="BC77" s="1" t="str">
        <f>IFERROR(VLOOKUP(CONCATENATE(BB$1,BB77),'Formulario de Preguntas'!$C$10:$FN$185,3,FALSE),"")</f>
        <v/>
      </c>
      <c r="BD77" s="1" t="str">
        <f>IFERROR(VLOOKUP(CONCATENATE(BB$1,BB77),'Formulario de Preguntas'!$C$10:$FN$185,4,FALSE),"")</f>
        <v/>
      </c>
      <c r="BE77" s="24">
        <f>IF($B77='Formulario de Respuestas'!$D76,'Formulario de Respuestas'!$W76,"ES DIFERENTE")</f>
        <v>0</v>
      </c>
      <c r="BF77" s="1" t="str">
        <f>IFERROR(VLOOKUP(CONCATENATE(BE$1,BE77),'Formulario de Preguntas'!$C$10:$FN$185,3,FALSE),"")</f>
        <v/>
      </c>
      <c r="BG77" s="1" t="str">
        <f>IFERROR(VLOOKUP(CONCATENATE(BE$1,BE77),'Formulario de Preguntas'!$C$10:$FN$185,4,FALSE),"")</f>
        <v/>
      </c>
      <c r="BH77" s="24">
        <f>IF($B77='Formulario de Respuestas'!$D76,'Formulario de Respuestas'!$X76,"ES DIFERENTE")</f>
        <v>0</v>
      </c>
      <c r="BI77" s="1" t="str">
        <f>IFERROR(VLOOKUP(CONCATENATE(BH$1,BH77),'Formulario de Preguntas'!$C$10:$FN$185,3,FALSE),"")</f>
        <v/>
      </c>
      <c r="BJ77" s="1" t="str">
        <f>IFERROR(VLOOKUP(CONCATENATE(BH$1,BH77),'Formulario de Preguntas'!$C$10:$FN$185,4,FALSE),"")</f>
        <v/>
      </c>
      <c r="BL77" s="26">
        <f>IF($B77='Formulario de Respuestas'!$D76,'Formulario de Respuestas'!$Y76,"ES DIFERENTE")</f>
        <v>0</v>
      </c>
      <c r="BM77" s="1" t="str">
        <f>IFERROR(VLOOKUP(CONCATENATE(BL$1,BL77),'Formulario de Preguntas'!$C$10:$FN$185,3,FALSE),"")</f>
        <v/>
      </c>
      <c r="BN77" s="1" t="str">
        <f>IFERROR(VLOOKUP(CONCATENATE(BL$1,BL77),'Formulario de Preguntas'!$C$10:$FN$185,4,FALSE),"")</f>
        <v/>
      </c>
      <c r="BO77" s="26">
        <f>IF($B77='Formulario de Respuestas'!$D76,'Formulario de Respuestas'!$Z76,"ES DIFERENTE")</f>
        <v>0</v>
      </c>
      <c r="BP77" s="1" t="str">
        <f>IFERROR(VLOOKUP(CONCATENATE(BO$1,BO77),'Formulario de Preguntas'!$C$10:$FN$185,3,FALSE),"")</f>
        <v/>
      </c>
      <c r="BQ77" s="1" t="str">
        <f>IFERROR(VLOOKUP(CONCATENATE(BO$1,BO77),'Formulario de Preguntas'!$C$10:$FN$185,4,FALSE),"")</f>
        <v/>
      </c>
      <c r="BR77" s="26">
        <f>IF($B77='Formulario de Respuestas'!$D76,'Formulario de Respuestas'!$AA76,"ES DIFERENTE")</f>
        <v>0</v>
      </c>
      <c r="BS77" s="1" t="str">
        <f>IFERROR(VLOOKUP(CONCATENATE(BR$1,BR77),'Formulario de Preguntas'!$C$10:$FN$185,3,FALSE),"")</f>
        <v/>
      </c>
      <c r="BT77" s="1" t="str">
        <f>IFERROR(VLOOKUP(CONCATENATE(BR$1,BR77),'Formulario de Preguntas'!$C$10:$FN$185,4,FALSE),"")</f>
        <v/>
      </c>
      <c r="BU77" s="26">
        <f>IF($B77='Formulario de Respuestas'!$D76,'Formulario de Respuestas'!$AB76,"ES DIFERENTE")</f>
        <v>0</v>
      </c>
      <c r="BV77" s="1" t="str">
        <f>IFERROR(VLOOKUP(CONCATENATE(BU$1,BU77),'Formulario de Preguntas'!$C$10:$FN$185,3,FALSE),"")</f>
        <v/>
      </c>
      <c r="BW77" s="1" t="str">
        <f>IFERROR(VLOOKUP(CONCATENATE(BU$1,BU77),'Formulario de Preguntas'!$C$10:$FN$185,4,FALSE),"")</f>
        <v/>
      </c>
      <c r="BX77" s="26">
        <f>IF($B77='Formulario de Respuestas'!$D76,'Formulario de Respuestas'!$AC76,"ES DIFERENTE")</f>
        <v>0</v>
      </c>
      <c r="BY77" s="1" t="str">
        <f>IFERROR(VLOOKUP(CONCATENATE(BX$1,BX77),'Formulario de Preguntas'!$C$10:$FN$185,3,FALSE),"")</f>
        <v/>
      </c>
      <c r="BZ77" s="1" t="str">
        <f>IFERROR(VLOOKUP(CONCATENATE(BX$1,BX77),'Formulario de Preguntas'!$C$10:$FN$185,4,FALSE),"")</f>
        <v/>
      </c>
      <c r="CA77" s="26">
        <f>IF($B77='Formulario de Respuestas'!$D76,'Formulario de Respuestas'!$AD76,"ES DIFERENTE")</f>
        <v>0</v>
      </c>
      <c r="CB77" s="1" t="str">
        <f>IFERROR(VLOOKUP(CONCATENATE(CA$1,CA77),'Formulario de Preguntas'!$C$10:$FN$185,3,FALSE),"")</f>
        <v/>
      </c>
      <c r="CC77" s="1" t="str">
        <f>IFERROR(VLOOKUP(CONCATENATE(CA$1,CA77),'Formulario de Preguntas'!$C$10:$FN$185,4,FALSE),"")</f>
        <v/>
      </c>
      <c r="CD77" s="26">
        <f>IF($B77='Formulario de Respuestas'!$D76,'Formulario de Respuestas'!$AE76,"ES DIFERENTE")</f>
        <v>0</v>
      </c>
      <c r="CE77" s="1" t="str">
        <f>IFERROR(VLOOKUP(CONCATENATE(CD$1,CD77),'Formulario de Preguntas'!$C$10:$FN$185,3,FALSE),"")</f>
        <v/>
      </c>
      <c r="CF77" s="1" t="str">
        <f>IFERROR(VLOOKUP(CONCATENATE(CD$1,CD77),'Formulario de Preguntas'!$C$10:$FN$185,4,FALSE),"")</f>
        <v/>
      </c>
      <c r="CH77" s="1">
        <f t="shared" si="4"/>
        <v>0</v>
      </c>
      <c r="CI77" s="1">
        <f t="shared" si="5"/>
        <v>0.25</v>
      </c>
      <c r="CJ77" s="1">
        <f t="shared" si="3"/>
        <v>0</v>
      </c>
      <c r="CK77" s="1">
        <f>COUNTIF('Formulario de Respuestas'!$E76:$AE76,"A")</f>
        <v>0</v>
      </c>
      <c r="CL77" s="1">
        <f>COUNTIF('Formulario de Respuestas'!$E76:$AE76,"B")</f>
        <v>0</v>
      </c>
      <c r="CM77" s="1">
        <f>COUNTIF('Formulario de Respuestas'!$E76:$AE76,"C")</f>
        <v>0</v>
      </c>
      <c r="CN77" s="1">
        <f>COUNTIF('Formulario de Respuestas'!$E76:$AE76,"D")</f>
        <v>0</v>
      </c>
      <c r="CO77" s="1">
        <f>COUNTIF('Formulario de Respuestas'!$E76:$AE76,"E (RESPUESTA ANULADA)")</f>
        <v>0</v>
      </c>
    </row>
    <row r="78" spans="1:93" x14ac:dyDescent="0.25">
      <c r="A78" s="1">
        <f>'Formulario de Respuestas'!C77</f>
        <v>0</v>
      </c>
      <c r="B78" s="1">
        <f>'Formulario de Respuestas'!D77</f>
        <v>0</v>
      </c>
      <c r="C78" s="24">
        <f>IF($B78='Formulario de Respuestas'!$D77,'Formulario de Respuestas'!$E77,"ES DIFERENTE")</f>
        <v>0</v>
      </c>
      <c r="D78" s="15" t="str">
        <f>IFERROR(VLOOKUP(CONCATENATE(C$1,C78),'Formulario de Preguntas'!$C$2:$FN$185,3,FALSE),"")</f>
        <v/>
      </c>
      <c r="E78" s="1" t="str">
        <f>IFERROR(VLOOKUP(CONCATENATE(C$1,C78),'Formulario de Preguntas'!$C$2:$FN$185,4,FALSE),"")</f>
        <v/>
      </c>
      <c r="F78" s="24">
        <f>IF($B78='Formulario de Respuestas'!$D77,'Formulario de Respuestas'!$F77,"ES DIFERENTE")</f>
        <v>0</v>
      </c>
      <c r="G78" s="1" t="str">
        <f>IFERROR(VLOOKUP(CONCATENATE(F$1,F78),'Formulario de Preguntas'!$C$2:$FN$185,3,FALSE),"")</f>
        <v/>
      </c>
      <c r="H78" s="1" t="str">
        <f>IFERROR(VLOOKUP(CONCATENATE(F$1,F78),'Formulario de Preguntas'!$C$2:$FN$185,4,FALSE),"")</f>
        <v/>
      </c>
      <c r="I78" s="24">
        <f>IF($B78='Formulario de Respuestas'!$D77,'Formulario de Respuestas'!$G77,"ES DIFERENTE")</f>
        <v>0</v>
      </c>
      <c r="J78" s="1" t="str">
        <f>IFERROR(VLOOKUP(CONCATENATE(I$1,I78),'Formulario de Preguntas'!$C$10:$FN$185,3,FALSE),"")</f>
        <v/>
      </c>
      <c r="K78" s="1" t="str">
        <f>IFERROR(VLOOKUP(CONCATENATE(I$1,I78),'Formulario de Preguntas'!$C$10:$FN$185,4,FALSE),"")</f>
        <v/>
      </c>
      <c r="L78" s="24">
        <f>IF($B78='Formulario de Respuestas'!$D77,'Formulario de Respuestas'!$H77,"ES DIFERENTE")</f>
        <v>0</v>
      </c>
      <c r="M78" s="1" t="str">
        <f>IFERROR(VLOOKUP(CONCATENATE(L$1,L78),'Formulario de Preguntas'!$C$10:$FN$185,3,FALSE),"")</f>
        <v/>
      </c>
      <c r="N78" s="1" t="str">
        <f>IFERROR(VLOOKUP(CONCATENATE(L$1,L78),'Formulario de Preguntas'!$C$10:$FN$185,4,FALSE),"")</f>
        <v/>
      </c>
      <c r="O78" s="24">
        <f>IF($B78='Formulario de Respuestas'!$D77,'Formulario de Respuestas'!$I77,"ES DIFERENTE")</f>
        <v>0</v>
      </c>
      <c r="P78" s="1" t="str">
        <f>IFERROR(VLOOKUP(CONCATENATE(O$1,O78),'Formulario de Preguntas'!$C$10:$FN$185,3,FALSE),"")</f>
        <v/>
      </c>
      <c r="Q78" s="1" t="str">
        <f>IFERROR(VLOOKUP(CONCATENATE(O$1,O78),'Formulario de Preguntas'!$C$10:$FN$185,4,FALSE),"")</f>
        <v/>
      </c>
      <c r="R78" s="24">
        <f>IF($B78='Formulario de Respuestas'!$D77,'Formulario de Respuestas'!$J77,"ES DIFERENTE")</f>
        <v>0</v>
      </c>
      <c r="S78" s="1" t="str">
        <f>IFERROR(VLOOKUP(CONCATENATE(R$1,R78),'Formulario de Preguntas'!$C$10:$FN$185,3,FALSE),"")</f>
        <v/>
      </c>
      <c r="T78" s="1" t="str">
        <f>IFERROR(VLOOKUP(CONCATENATE(R$1,R78),'Formulario de Preguntas'!$C$10:$FN$185,4,FALSE),"")</f>
        <v/>
      </c>
      <c r="U78" s="24">
        <f>IF($B78='Formulario de Respuestas'!$D77,'Formulario de Respuestas'!$K77,"ES DIFERENTE")</f>
        <v>0</v>
      </c>
      <c r="V78" s="1" t="str">
        <f>IFERROR(VLOOKUP(CONCATENATE(U$1,U78),'Formulario de Preguntas'!$C$10:$FN$185,3,FALSE),"")</f>
        <v/>
      </c>
      <c r="W78" s="1" t="str">
        <f>IFERROR(VLOOKUP(CONCATENATE(U$1,U78),'Formulario de Preguntas'!$C$10:$FN$185,4,FALSE),"")</f>
        <v/>
      </c>
      <c r="X78" s="24">
        <f>IF($B78='Formulario de Respuestas'!$D77,'Formulario de Respuestas'!$L77,"ES DIFERENTE")</f>
        <v>0</v>
      </c>
      <c r="Y78" s="1" t="str">
        <f>IFERROR(VLOOKUP(CONCATENATE(X$1,X78),'Formulario de Preguntas'!$C$10:$FN$185,3,FALSE),"")</f>
        <v/>
      </c>
      <c r="Z78" s="1" t="str">
        <f>IFERROR(VLOOKUP(CONCATENATE(X$1,X78),'Formulario de Preguntas'!$C$10:$FN$185,4,FALSE),"")</f>
        <v/>
      </c>
      <c r="AA78" s="24">
        <f>IF($B78='Formulario de Respuestas'!$D77,'Formulario de Respuestas'!$M77,"ES DIFERENTE")</f>
        <v>0</v>
      </c>
      <c r="AB78" s="1" t="str">
        <f>IFERROR(VLOOKUP(CONCATENATE(AA$1,AA78),'Formulario de Preguntas'!$C$10:$FN$185,3,FALSE),"")</f>
        <v/>
      </c>
      <c r="AC78" s="1" t="str">
        <f>IFERROR(VLOOKUP(CONCATENATE(AA$1,AA78),'Formulario de Preguntas'!$C$10:$FN$185,4,FALSE),"")</f>
        <v/>
      </c>
      <c r="AD78" s="24">
        <f>IF($B78='Formulario de Respuestas'!$D77,'Formulario de Respuestas'!$N77,"ES DIFERENTE")</f>
        <v>0</v>
      </c>
      <c r="AE78" s="1" t="str">
        <f>IFERROR(VLOOKUP(CONCATENATE(AD$1,AD78),'Formulario de Preguntas'!$C$10:$FN$185,3,FALSE),"")</f>
        <v/>
      </c>
      <c r="AF78" s="1" t="str">
        <f>IFERROR(VLOOKUP(CONCATENATE(AD$1,AD78),'Formulario de Preguntas'!$C$10:$FN$185,4,FALSE),"")</f>
        <v/>
      </c>
      <c r="AG78" s="24">
        <f>IF($B78='Formulario de Respuestas'!$D77,'Formulario de Respuestas'!$O77,"ES DIFERENTE")</f>
        <v>0</v>
      </c>
      <c r="AH78" s="1" t="str">
        <f>IFERROR(VLOOKUP(CONCATENATE(AG$1,AG78),'Formulario de Preguntas'!$C$10:$FN$185,3,FALSE),"")</f>
        <v/>
      </c>
      <c r="AI78" s="1" t="str">
        <f>IFERROR(VLOOKUP(CONCATENATE(AG$1,AG78),'Formulario de Preguntas'!$C$10:$FN$185,4,FALSE),"")</f>
        <v/>
      </c>
      <c r="AJ78" s="24">
        <f>IF($B78='Formulario de Respuestas'!$D77,'Formulario de Respuestas'!$P77,"ES DIFERENTE")</f>
        <v>0</v>
      </c>
      <c r="AK78" s="1" t="str">
        <f>IFERROR(VLOOKUP(CONCATENATE(AJ$1,AJ78),'Formulario de Preguntas'!$C$10:$FN$185,3,FALSE),"")</f>
        <v/>
      </c>
      <c r="AL78" s="1" t="str">
        <f>IFERROR(VLOOKUP(CONCATENATE(AJ$1,AJ78),'Formulario de Preguntas'!$C$10:$FN$185,4,FALSE),"")</f>
        <v/>
      </c>
      <c r="AM78" s="24">
        <f>IF($B78='Formulario de Respuestas'!$D77,'Formulario de Respuestas'!$Q77,"ES DIFERENTE")</f>
        <v>0</v>
      </c>
      <c r="AN78" s="1" t="str">
        <f>IFERROR(VLOOKUP(CONCATENATE(AM$1,AM78),'Formulario de Preguntas'!$C$10:$FN$185,3,FALSE),"")</f>
        <v/>
      </c>
      <c r="AO78" s="1" t="str">
        <f>IFERROR(VLOOKUP(CONCATENATE(AM$1,AM78),'Formulario de Preguntas'!$C$10:$FN$185,4,FALSE),"")</f>
        <v/>
      </c>
      <c r="AP78" s="24">
        <f>IF($B78='Formulario de Respuestas'!$D77,'Formulario de Respuestas'!$R77,"ES DIFERENTE")</f>
        <v>0</v>
      </c>
      <c r="AQ78" s="1" t="str">
        <f>IFERROR(VLOOKUP(CONCATENATE(AP$1,AP78),'Formulario de Preguntas'!$C$10:$FN$185,3,FALSE),"")</f>
        <v/>
      </c>
      <c r="AR78" s="1" t="str">
        <f>IFERROR(VLOOKUP(CONCATENATE(AP$1,AP78),'Formulario de Preguntas'!$C$10:$FN$185,4,FALSE),"")</f>
        <v/>
      </c>
      <c r="AS78" s="24">
        <f>IF($B78='Formulario de Respuestas'!$D77,'Formulario de Respuestas'!$S77,"ES DIFERENTE")</f>
        <v>0</v>
      </c>
      <c r="AT78" s="1" t="str">
        <f>IFERROR(VLOOKUP(CONCATENATE(AS$1,AS78),'Formulario de Preguntas'!$C$10:$FN$185,3,FALSE),"")</f>
        <v/>
      </c>
      <c r="AU78" s="1" t="str">
        <f>IFERROR(VLOOKUP(CONCATENATE(AS$1,AS78),'Formulario de Preguntas'!$C$10:$FN$185,4,FALSE),"")</f>
        <v/>
      </c>
      <c r="AV78" s="24">
        <f>IF($B78='Formulario de Respuestas'!$D77,'Formulario de Respuestas'!$T77,"ES DIFERENTE")</f>
        <v>0</v>
      </c>
      <c r="AW78" s="1" t="str">
        <f>IFERROR(VLOOKUP(CONCATENATE(AV$1,AV78),'Formulario de Preguntas'!$C$10:$FN$185,3,FALSE),"")</f>
        <v/>
      </c>
      <c r="AX78" s="1" t="str">
        <f>IFERROR(VLOOKUP(CONCATENATE(AV$1,AV78),'Formulario de Preguntas'!$C$10:$FN$185,4,FALSE),"")</f>
        <v/>
      </c>
      <c r="AY78" s="24">
        <f>IF($B78='Formulario de Respuestas'!$D77,'Formulario de Respuestas'!$U77,"ES DIFERENTE")</f>
        <v>0</v>
      </c>
      <c r="AZ78" s="1" t="str">
        <f>IFERROR(VLOOKUP(CONCATENATE(AY$1,AY78),'Formulario de Preguntas'!$C$10:$FN$185,3,FALSE),"")</f>
        <v/>
      </c>
      <c r="BA78" s="1" t="str">
        <f>IFERROR(VLOOKUP(CONCATENATE(AY$1,AY78),'Formulario de Preguntas'!$C$10:$FN$185,4,FALSE),"")</f>
        <v/>
      </c>
      <c r="BB78" s="24">
        <f>IF($B78='Formulario de Respuestas'!$D77,'Formulario de Respuestas'!$V77,"ES DIFERENTE")</f>
        <v>0</v>
      </c>
      <c r="BC78" s="1" t="str">
        <f>IFERROR(VLOOKUP(CONCATENATE(BB$1,BB78),'Formulario de Preguntas'!$C$10:$FN$185,3,FALSE),"")</f>
        <v/>
      </c>
      <c r="BD78" s="1" t="str">
        <f>IFERROR(VLOOKUP(CONCATENATE(BB$1,BB78),'Formulario de Preguntas'!$C$10:$FN$185,4,FALSE),"")</f>
        <v/>
      </c>
      <c r="BE78" s="24">
        <f>IF($B78='Formulario de Respuestas'!$D77,'Formulario de Respuestas'!$W77,"ES DIFERENTE")</f>
        <v>0</v>
      </c>
      <c r="BF78" s="1" t="str">
        <f>IFERROR(VLOOKUP(CONCATENATE(BE$1,BE78),'Formulario de Preguntas'!$C$10:$FN$185,3,FALSE),"")</f>
        <v/>
      </c>
      <c r="BG78" s="1" t="str">
        <f>IFERROR(VLOOKUP(CONCATENATE(BE$1,BE78),'Formulario de Preguntas'!$C$10:$FN$185,4,FALSE),"")</f>
        <v/>
      </c>
      <c r="BH78" s="24">
        <f>IF($B78='Formulario de Respuestas'!$D77,'Formulario de Respuestas'!$X77,"ES DIFERENTE")</f>
        <v>0</v>
      </c>
      <c r="BI78" s="1" t="str">
        <f>IFERROR(VLOOKUP(CONCATENATE(BH$1,BH78),'Formulario de Preguntas'!$C$10:$FN$185,3,FALSE),"")</f>
        <v/>
      </c>
      <c r="BJ78" s="1" t="str">
        <f>IFERROR(VLOOKUP(CONCATENATE(BH$1,BH78),'Formulario de Preguntas'!$C$10:$FN$185,4,FALSE),"")</f>
        <v/>
      </c>
      <c r="BL78" s="26">
        <f>IF($B78='Formulario de Respuestas'!$D77,'Formulario de Respuestas'!$Y77,"ES DIFERENTE")</f>
        <v>0</v>
      </c>
      <c r="BM78" s="1" t="str">
        <f>IFERROR(VLOOKUP(CONCATENATE(BL$1,BL78),'Formulario de Preguntas'!$C$10:$FN$185,3,FALSE),"")</f>
        <v/>
      </c>
      <c r="BN78" s="1" t="str">
        <f>IFERROR(VLOOKUP(CONCATENATE(BL$1,BL78),'Formulario de Preguntas'!$C$10:$FN$185,4,FALSE),"")</f>
        <v/>
      </c>
      <c r="BO78" s="26">
        <f>IF($B78='Formulario de Respuestas'!$D77,'Formulario de Respuestas'!$Z77,"ES DIFERENTE")</f>
        <v>0</v>
      </c>
      <c r="BP78" s="1" t="str">
        <f>IFERROR(VLOOKUP(CONCATENATE(BO$1,BO78),'Formulario de Preguntas'!$C$10:$FN$185,3,FALSE),"")</f>
        <v/>
      </c>
      <c r="BQ78" s="1" t="str">
        <f>IFERROR(VLOOKUP(CONCATENATE(BO$1,BO78),'Formulario de Preguntas'!$C$10:$FN$185,4,FALSE),"")</f>
        <v/>
      </c>
      <c r="BR78" s="26">
        <f>IF($B78='Formulario de Respuestas'!$D77,'Formulario de Respuestas'!$AA77,"ES DIFERENTE")</f>
        <v>0</v>
      </c>
      <c r="BS78" s="1" t="str">
        <f>IFERROR(VLOOKUP(CONCATENATE(BR$1,BR78),'Formulario de Preguntas'!$C$10:$FN$185,3,FALSE),"")</f>
        <v/>
      </c>
      <c r="BT78" s="1" t="str">
        <f>IFERROR(VLOOKUP(CONCATENATE(BR$1,BR78),'Formulario de Preguntas'!$C$10:$FN$185,4,FALSE),"")</f>
        <v/>
      </c>
      <c r="BU78" s="26">
        <f>IF($B78='Formulario de Respuestas'!$D77,'Formulario de Respuestas'!$AB77,"ES DIFERENTE")</f>
        <v>0</v>
      </c>
      <c r="BV78" s="1" t="str">
        <f>IFERROR(VLOOKUP(CONCATENATE(BU$1,BU78),'Formulario de Preguntas'!$C$10:$FN$185,3,FALSE),"")</f>
        <v/>
      </c>
      <c r="BW78" s="1" t="str">
        <f>IFERROR(VLOOKUP(CONCATENATE(BU$1,BU78),'Formulario de Preguntas'!$C$10:$FN$185,4,FALSE),"")</f>
        <v/>
      </c>
      <c r="BX78" s="26">
        <f>IF($B78='Formulario de Respuestas'!$D77,'Formulario de Respuestas'!$AC77,"ES DIFERENTE")</f>
        <v>0</v>
      </c>
      <c r="BY78" s="1" t="str">
        <f>IFERROR(VLOOKUP(CONCATENATE(BX$1,BX78),'Formulario de Preguntas'!$C$10:$FN$185,3,FALSE),"")</f>
        <v/>
      </c>
      <c r="BZ78" s="1" t="str">
        <f>IFERROR(VLOOKUP(CONCATENATE(BX$1,BX78),'Formulario de Preguntas'!$C$10:$FN$185,4,FALSE),"")</f>
        <v/>
      </c>
      <c r="CA78" s="26">
        <f>IF($B78='Formulario de Respuestas'!$D77,'Formulario de Respuestas'!$AD77,"ES DIFERENTE")</f>
        <v>0</v>
      </c>
      <c r="CB78" s="1" t="str">
        <f>IFERROR(VLOOKUP(CONCATENATE(CA$1,CA78),'Formulario de Preguntas'!$C$10:$FN$185,3,FALSE),"")</f>
        <v/>
      </c>
      <c r="CC78" s="1" t="str">
        <f>IFERROR(VLOOKUP(CONCATENATE(CA$1,CA78),'Formulario de Preguntas'!$C$10:$FN$185,4,FALSE),"")</f>
        <v/>
      </c>
      <c r="CD78" s="26">
        <f>IF($B78='Formulario de Respuestas'!$D77,'Formulario de Respuestas'!$AE77,"ES DIFERENTE")</f>
        <v>0</v>
      </c>
      <c r="CE78" s="1" t="str">
        <f>IFERROR(VLOOKUP(CONCATENATE(CD$1,CD78),'Formulario de Preguntas'!$C$10:$FN$185,3,FALSE),"")</f>
        <v/>
      </c>
      <c r="CF78" s="1" t="str">
        <f>IFERROR(VLOOKUP(CONCATENATE(CD$1,CD78),'Formulario de Preguntas'!$C$10:$FN$185,4,FALSE),"")</f>
        <v/>
      </c>
      <c r="CH78" s="1">
        <f t="shared" si="4"/>
        <v>0</v>
      </c>
      <c r="CI78" s="1">
        <f t="shared" si="5"/>
        <v>0.25</v>
      </c>
      <c r="CJ78" s="1">
        <f t="shared" si="3"/>
        <v>0</v>
      </c>
      <c r="CK78" s="1">
        <f>COUNTIF('Formulario de Respuestas'!$E77:$AE77,"A")</f>
        <v>0</v>
      </c>
      <c r="CL78" s="1">
        <f>COUNTIF('Formulario de Respuestas'!$E77:$AE77,"B")</f>
        <v>0</v>
      </c>
      <c r="CM78" s="1">
        <f>COUNTIF('Formulario de Respuestas'!$E77:$AE77,"C")</f>
        <v>0</v>
      </c>
      <c r="CN78" s="1">
        <f>COUNTIF('Formulario de Respuestas'!$E77:$AE77,"D")</f>
        <v>0</v>
      </c>
      <c r="CO78" s="1">
        <f>COUNTIF('Formulario de Respuestas'!$E77:$AE77,"E (RESPUESTA ANULADA)")</f>
        <v>0</v>
      </c>
    </row>
    <row r="79" spans="1:93" x14ac:dyDescent="0.25">
      <c r="A79" s="1">
        <f>'Formulario de Respuestas'!C78</f>
        <v>0</v>
      </c>
      <c r="B79" s="1">
        <f>'Formulario de Respuestas'!D78</f>
        <v>0</v>
      </c>
      <c r="C79" s="24">
        <f>IF($B79='Formulario de Respuestas'!$D78,'Formulario de Respuestas'!$E78,"ES DIFERENTE")</f>
        <v>0</v>
      </c>
      <c r="D79" s="15" t="str">
        <f>IFERROR(VLOOKUP(CONCATENATE(C$1,C79),'Formulario de Preguntas'!$C$2:$FN$185,3,FALSE),"")</f>
        <v/>
      </c>
      <c r="E79" s="1" t="str">
        <f>IFERROR(VLOOKUP(CONCATENATE(C$1,C79),'Formulario de Preguntas'!$C$2:$FN$185,4,FALSE),"")</f>
        <v/>
      </c>
      <c r="F79" s="24">
        <f>IF($B79='Formulario de Respuestas'!$D78,'Formulario de Respuestas'!$F78,"ES DIFERENTE")</f>
        <v>0</v>
      </c>
      <c r="G79" s="1" t="str">
        <f>IFERROR(VLOOKUP(CONCATENATE(F$1,F79),'Formulario de Preguntas'!$C$2:$FN$185,3,FALSE),"")</f>
        <v/>
      </c>
      <c r="H79" s="1" t="str">
        <f>IFERROR(VLOOKUP(CONCATENATE(F$1,F79),'Formulario de Preguntas'!$C$2:$FN$185,4,FALSE),"")</f>
        <v/>
      </c>
      <c r="I79" s="24">
        <f>IF($B79='Formulario de Respuestas'!$D78,'Formulario de Respuestas'!$G78,"ES DIFERENTE")</f>
        <v>0</v>
      </c>
      <c r="J79" s="1" t="str">
        <f>IFERROR(VLOOKUP(CONCATENATE(I$1,I79),'Formulario de Preguntas'!$C$10:$FN$185,3,FALSE),"")</f>
        <v/>
      </c>
      <c r="K79" s="1" t="str">
        <f>IFERROR(VLOOKUP(CONCATENATE(I$1,I79),'Formulario de Preguntas'!$C$10:$FN$185,4,FALSE),"")</f>
        <v/>
      </c>
      <c r="L79" s="24">
        <f>IF($B79='Formulario de Respuestas'!$D78,'Formulario de Respuestas'!$H78,"ES DIFERENTE")</f>
        <v>0</v>
      </c>
      <c r="M79" s="1" t="str">
        <f>IFERROR(VLOOKUP(CONCATENATE(L$1,L79),'Formulario de Preguntas'!$C$10:$FN$185,3,FALSE),"")</f>
        <v/>
      </c>
      <c r="N79" s="1" t="str">
        <f>IFERROR(VLOOKUP(CONCATENATE(L$1,L79),'Formulario de Preguntas'!$C$10:$FN$185,4,FALSE),"")</f>
        <v/>
      </c>
      <c r="O79" s="24">
        <f>IF($B79='Formulario de Respuestas'!$D78,'Formulario de Respuestas'!$I78,"ES DIFERENTE")</f>
        <v>0</v>
      </c>
      <c r="P79" s="1" t="str">
        <f>IFERROR(VLOOKUP(CONCATENATE(O$1,O79),'Formulario de Preguntas'!$C$10:$FN$185,3,FALSE),"")</f>
        <v/>
      </c>
      <c r="Q79" s="1" t="str">
        <f>IFERROR(VLOOKUP(CONCATENATE(O$1,O79),'Formulario de Preguntas'!$C$10:$FN$185,4,FALSE),"")</f>
        <v/>
      </c>
      <c r="R79" s="24">
        <f>IF($B79='Formulario de Respuestas'!$D78,'Formulario de Respuestas'!$J78,"ES DIFERENTE")</f>
        <v>0</v>
      </c>
      <c r="S79" s="1" t="str">
        <f>IFERROR(VLOOKUP(CONCATENATE(R$1,R79),'Formulario de Preguntas'!$C$10:$FN$185,3,FALSE),"")</f>
        <v/>
      </c>
      <c r="T79" s="1" t="str">
        <f>IFERROR(VLOOKUP(CONCATENATE(R$1,R79),'Formulario de Preguntas'!$C$10:$FN$185,4,FALSE),"")</f>
        <v/>
      </c>
      <c r="U79" s="24">
        <f>IF($B79='Formulario de Respuestas'!$D78,'Formulario de Respuestas'!$K78,"ES DIFERENTE")</f>
        <v>0</v>
      </c>
      <c r="V79" s="1" t="str">
        <f>IFERROR(VLOOKUP(CONCATENATE(U$1,U79),'Formulario de Preguntas'!$C$10:$FN$185,3,FALSE),"")</f>
        <v/>
      </c>
      <c r="W79" s="1" t="str">
        <f>IFERROR(VLOOKUP(CONCATENATE(U$1,U79),'Formulario de Preguntas'!$C$10:$FN$185,4,FALSE),"")</f>
        <v/>
      </c>
      <c r="X79" s="24">
        <f>IF($B79='Formulario de Respuestas'!$D78,'Formulario de Respuestas'!$L78,"ES DIFERENTE")</f>
        <v>0</v>
      </c>
      <c r="Y79" s="1" t="str">
        <f>IFERROR(VLOOKUP(CONCATENATE(X$1,X79),'Formulario de Preguntas'!$C$10:$FN$185,3,FALSE),"")</f>
        <v/>
      </c>
      <c r="Z79" s="1" t="str">
        <f>IFERROR(VLOOKUP(CONCATENATE(X$1,X79),'Formulario de Preguntas'!$C$10:$FN$185,4,FALSE),"")</f>
        <v/>
      </c>
      <c r="AA79" s="24">
        <f>IF($B79='Formulario de Respuestas'!$D78,'Formulario de Respuestas'!$M78,"ES DIFERENTE")</f>
        <v>0</v>
      </c>
      <c r="AB79" s="1" t="str">
        <f>IFERROR(VLOOKUP(CONCATENATE(AA$1,AA79),'Formulario de Preguntas'!$C$10:$FN$185,3,FALSE),"")</f>
        <v/>
      </c>
      <c r="AC79" s="1" t="str">
        <f>IFERROR(VLOOKUP(CONCATENATE(AA$1,AA79),'Formulario de Preguntas'!$C$10:$FN$185,4,FALSE),"")</f>
        <v/>
      </c>
      <c r="AD79" s="24">
        <f>IF($B79='Formulario de Respuestas'!$D78,'Formulario de Respuestas'!$N78,"ES DIFERENTE")</f>
        <v>0</v>
      </c>
      <c r="AE79" s="1" t="str">
        <f>IFERROR(VLOOKUP(CONCATENATE(AD$1,AD79),'Formulario de Preguntas'!$C$10:$FN$185,3,FALSE),"")</f>
        <v/>
      </c>
      <c r="AF79" s="1" t="str">
        <f>IFERROR(VLOOKUP(CONCATENATE(AD$1,AD79),'Formulario de Preguntas'!$C$10:$FN$185,4,FALSE),"")</f>
        <v/>
      </c>
      <c r="AG79" s="24">
        <f>IF($B79='Formulario de Respuestas'!$D78,'Formulario de Respuestas'!$O78,"ES DIFERENTE")</f>
        <v>0</v>
      </c>
      <c r="AH79" s="1" t="str">
        <f>IFERROR(VLOOKUP(CONCATENATE(AG$1,AG79),'Formulario de Preguntas'!$C$10:$FN$185,3,FALSE),"")</f>
        <v/>
      </c>
      <c r="AI79" s="1" t="str">
        <f>IFERROR(VLOOKUP(CONCATENATE(AG$1,AG79),'Formulario de Preguntas'!$C$10:$FN$185,4,FALSE),"")</f>
        <v/>
      </c>
      <c r="AJ79" s="24">
        <f>IF($B79='Formulario de Respuestas'!$D78,'Formulario de Respuestas'!$P78,"ES DIFERENTE")</f>
        <v>0</v>
      </c>
      <c r="AK79" s="1" t="str">
        <f>IFERROR(VLOOKUP(CONCATENATE(AJ$1,AJ79),'Formulario de Preguntas'!$C$10:$FN$185,3,FALSE),"")</f>
        <v/>
      </c>
      <c r="AL79" s="1" t="str">
        <f>IFERROR(VLOOKUP(CONCATENATE(AJ$1,AJ79),'Formulario de Preguntas'!$C$10:$FN$185,4,FALSE),"")</f>
        <v/>
      </c>
      <c r="AM79" s="24">
        <f>IF($B79='Formulario de Respuestas'!$D78,'Formulario de Respuestas'!$Q78,"ES DIFERENTE")</f>
        <v>0</v>
      </c>
      <c r="AN79" s="1" t="str">
        <f>IFERROR(VLOOKUP(CONCATENATE(AM$1,AM79),'Formulario de Preguntas'!$C$10:$FN$185,3,FALSE),"")</f>
        <v/>
      </c>
      <c r="AO79" s="1" t="str">
        <f>IFERROR(VLOOKUP(CONCATENATE(AM$1,AM79),'Formulario de Preguntas'!$C$10:$FN$185,4,FALSE),"")</f>
        <v/>
      </c>
      <c r="AP79" s="24">
        <f>IF($B79='Formulario de Respuestas'!$D78,'Formulario de Respuestas'!$R78,"ES DIFERENTE")</f>
        <v>0</v>
      </c>
      <c r="AQ79" s="1" t="str">
        <f>IFERROR(VLOOKUP(CONCATENATE(AP$1,AP79),'Formulario de Preguntas'!$C$10:$FN$185,3,FALSE),"")</f>
        <v/>
      </c>
      <c r="AR79" s="1" t="str">
        <f>IFERROR(VLOOKUP(CONCATENATE(AP$1,AP79),'Formulario de Preguntas'!$C$10:$FN$185,4,FALSE),"")</f>
        <v/>
      </c>
      <c r="AS79" s="24">
        <f>IF($B79='Formulario de Respuestas'!$D78,'Formulario de Respuestas'!$S78,"ES DIFERENTE")</f>
        <v>0</v>
      </c>
      <c r="AT79" s="1" t="str">
        <f>IFERROR(VLOOKUP(CONCATENATE(AS$1,AS79),'Formulario de Preguntas'!$C$10:$FN$185,3,FALSE),"")</f>
        <v/>
      </c>
      <c r="AU79" s="1" t="str">
        <f>IFERROR(VLOOKUP(CONCATENATE(AS$1,AS79),'Formulario de Preguntas'!$C$10:$FN$185,4,FALSE),"")</f>
        <v/>
      </c>
      <c r="AV79" s="24">
        <f>IF($B79='Formulario de Respuestas'!$D78,'Formulario de Respuestas'!$T78,"ES DIFERENTE")</f>
        <v>0</v>
      </c>
      <c r="AW79" s="1" t="str">
        <f>IFERROR(VLOOKUP(CONCATENATE(AV$1,AV79),'Formulario de Preguntas'!$C$10:$FN$185,3,FALSE),"")</f>
        <v/>
      </c>
      <c r="AX79" s="1" t="str">
        <f>IFERROR(VLOOKUP(CONCATENATE(AV$1,AV79),'Formulario de Preguntas'!$C$10:$FN$185,4,FALSE),"")</f>
        <v/>
      </c>
      <c r="AY79" s="24">
        <f>IF($B79='Formulario de Respuestas'!$D78,'Formulario de Respuestas'!$U78,"ES DIFERENTE")</f>
        <v>0</v>
      </c>
      <c r="AZ79" s="1" t="str">
        <f>IFERROR(VLOOKUP(CONCATENATE(AY$1,AY79),'Formulario de Preguntas'!$C$10:$FN$185,3,FALSE),"")</f>
        <v/>
      </c>
      <c r="BA79" s="1" t="str">
        <f>IFERROR(VLOOKUP(CONCATENATE(AY$1,AY79),'Formulario de Preguntas'!$C$10:$FN$185,4,FALSE),"")</f>
        <v/>
      </c>
      <c r="BB79" s="24">
        <f>IF($B79='Formulario de Respuestas'!$D78,'Formulario de Respuestas'!$V78,"ES DIFERENTE")</f>
        <v>0</v>
      </c>
      <c r="BC79" s="1" t="str">
        <f>IFERROR(VLOOKUP(CONCATENATE(BB$1,BB79),'Formulario de Preguntas'!$C$10:$FN$185,3,FALSE),"")</f>
        <v/>
      </c>
      <c r="BD79" s="1" t="str">
        <f>IFERROR(VLOOKUP(CONCATENATE(BB$1,BB79),'Formulario de Preguntas'!$C$10:$FN$185,4,FALSE),"")</f>
        <v/>
      </c>
      <c r="BE79" s="24">
        <f>IF($B79='Formulario de Respuestas'!$D78,'Formulario de Respuestas'!$W78,"ES DIFERENTE")</f>
        <v>0</v>
      </c>
      <c r="BF79" s="1" t="str">
        <f>IFERROR(VLOOKUP(CONCATENATE(BE$1,BE79),'Formulario de Preguntas'!$C$10:$FN$185,3,FALSE),"")</f>
        <v/>
      </c>
      <c r="BG79" s="1" t="str">
        <f>IFERROR(VLOOKUP(CONCATENATE(BE$1,BE79),'Formulario de Preguntas'!$C$10:$FN$185,4,FALSE),"")</f>
        <v/>
      </c>
      <c r="BH79" s="24">
        <f>IF($B79='Formulario de Respuestas'!$D78,'Formulario de Respuestas'!$X78,"ES DIFERENTE")</f>
        <v>0</v>
      </c>
      <c r="BI79" s="1" t="str">
        <f>IFERROR(VLOOKUP(CONCATENATE(BH$1,BH79),'Formulario de Preguntas'!$C$10:$FN$185,3,FALSE),"")</f>
        <v/>
      </c>
      <c r="BJ79" s="1" t="str">
        <f>IFERROR(VLOOKUP(CONCATENATE(BH$1,BH79),'Formulario de Preguntas'!$C$10:$FN$185,4,FALSE),"")</f>
        <v/>
      </c>
      <c r="BL79" s="26">
        <f>IF($B79='Formulario de Respuestas'!$D78,'Formulario de Respuestas'!$Y78,"ES DIFERENTE")</f>
        <v>0</v>
      </c>
      <c r="BM79" s="1" t="str">
        <f>IFERROR(VLOOKUP(CONCATENATE(BL$1,BL79),'Formulario de Preguntas'!$C$10:$FN$185,3,FALSE),"")</f>
        <v/>
      </c>
      <c r="BN79" s="1" t="str">
        <f>IFERROR(VLOOKUP(CONCATENATE(BL$1,BL79),'Formulario de Preguntas'!$C$10:$FN$185,4,FALSE),"")</f>
        <v/>
      </c>
      <c r="BO79" s="26">
        <f>IF($B79='Formulario de Respuestas'!$D78,'Formulario de Respuestas'!$Z78,"ES DIFERENTE")</f>
        <v>0</v>
      </c>
      <c r="BP79" s="1" t="str">
        <f>IFERROR(VLOOKUP(CONCATENATE(BO$1,BO79),'Formulario de Preguntas'!$C$10:$FN$185,3,FALSE),"")</f>
        <v/>
      </c>
      <c r="BQ79" s="1" t="str">
        <f>IFERROR(VLOOKUP(CONCATENATE(BO$1,BO79),'Formulario de Preguntas'!$C$10:$FN$185,4,FALSE),"")</f>
        <v/>
      </c>
      <c r="BR79" s="26">
        <f>IF($B79='Formulario de Respuestas'!$D78,'Formulario de Respuestas'!$AA78,"ES DIFERENTE")</f>
        <v>0</v>
      </c>
      <c r="BS79" s="1" t="str">
        <f>IFERROR(VLOOKUP(CONCATENATE(BR$1,BR79),'Formulario de Preguntas'!$C$10:$FN$185,3,FALSE),"")</f>
        <v/>
      </c>
      <c r="BT79" s="1" t="str">
        <f>IFERROR(VLOOKUP(CONCATENATE(BR$1,BR79),'Formulario de Preguntas'!$C$10:$FN$185,4,FALSE),"")</f>
        <v/>
      </c>
      <c r="BU79" s="26">
        <f>IF($B79='Formulario de Respuestas'!$D78,'Formulario de Respuestas'!$AB78,"ES DIFERENTE")</f>
        <v>0</v>
      </c>
      <c r="BV79" s="1" t="str">
        <f>IFERROR(VLOOKUP(CONCATENATE(BU$1,BU79),'Formulario de Preguntas'!$C$10:$FN$185,3,FALSE),"")</f>
        <v/>
      </c>
      <c r="BW79" s="1" t="str">
        <f>IFERROR(VLOOKUP(CONCATENATE(BU$1,BU79),'Formulario de Preguntas'!$C$10:$FN$185,4,FALSE),"")</f>
        <v/>
      </c>
      <c r="BX79" s="26">
        <f>IF($B79='Formulario de Respuestas'!$D78,'Formulario de Respuestas'!$AC78,"ES DIFERENTE")</f>
        <v>0</v>
      </c>
      <c r="BY79" s="1" t="str">
        <f>IFERROR(VLOOKUP(CONCATENATE(BX$1,BX79),'Formulario de Preguntas'!$C$10:$FN$185,3,FALSE),"")</f>
        <v/>
      </c>
      <c r="BZ79" s="1" t="str">
        <f>IFERROR(VLOOKUP(CONCATENATE(BX$1,BX79),'Formulario de Preguntas'!$C$10:$FN$185,4,FALSE),"")</f>
        <v/>
      </c>
      <c r="CA79" s="26">
        <f>IF($B79='Formulario de Respuestas'!$D78,'Formulario de Respuestas'!$AD78,"ES DIFERENTE")</f>
        <v>0</v>
      </c>
      <c r="CB79" s="1" t="str">
        <f>IFERROR(VLOOKUP(CONCATENATE(CA$1,CA79),'Formulario de Preguntas'!$C$10:$FN$185,3,FALSE),"")</f>
        <v/>
      </c>
      <c r="CC79" s="1" t="str">
        <f>IFERROR(VLOOKUP(CONCATENATE(CA$1,CA79),'Formulario de Preguntas'!$C$10:$FN$185,4,FALSE),"")</f>
        <v/>
      </c>
      <c r="CD79" s="26">
        <f>IF($B79='Formulario de Respuestas'!$D78,'Formulario de Respuestas'!$AE78,"ES DIFERENTE")</f>
        <v>0</v>
      </c>
      <c r="CE79" s="1" t="str">
        <f>IFERROR(VLOOKUP(CONCATENATE(CD$1,CD79),'Formulario de Preguntas'!$C$10:$FN$185,3,FALSE),"")</f>
        <v/>
      </c>
      <c r="CF79" s="1" t="str">
        <f>IFERROR(VLOOKUP(CONCATENATE(CD$1,CD79),'Formulario de Preguntas'!$C$10:$FN$185,4,FALSE),"")</f>
        <v/>
      </c>
      <c r="CH79" s="1">
        <f t="shared" si="4"/>
        <v>0</v>
      </c>
      <c r="CI79" s="1">
        <f t="shared" si="5"/>
        <v>0.25</v>
      </c>
      <c r="CJ79" s="1">
        <f t="shared" si="3"/>
        <v>0</v>
      </c>
      <c r="CK79" s="1">
        <f>COUNTIF('Formulario de Respuestas'!$E78:$AE78,"A")</f>
        <v>0</v>
      </c>
      <c r="CL79" s="1">
        <f>COUNTIF('Formulario de Respuestas'!$E78:$AE78,"B")</f>
        <v>0</v>
      </c>
      <c r="CM79" s="1">
        <f>COUNTIF('Formulario de Respuestas'!$E78:$AE78,"C")</f>
        <v>0</v>
      </c>
      <c r="CN79" s="1">
        <f>COUNTIF('Formulario de Respuestas'!$E78:$AE78,"D")</f>
        <v>0</v>
      </c>
      <c r="CO79" s="1">
        <f>COUNTIF('Formulario de Respuestas'!$E78:$AE78,"E (RESPUESTA ANULADA)")</f>
        <v>0</v>
      </c>
    </row>
    <row r="80" spans="1:93" x14ac:dyDescent="0.25">
      <c r="A80" s="1">
        <f>'Formulario de Respuestas'!C79</f>
        <v>0</v>
      </c>
      <c r="B80" s="1">
        <f>'Formulario de Respuestas'!D79</f>
        <v>0</v>
      </c>
      <c r="C80" s="24">
        <f>IF($B80='Formulario de Respuestas'!$D79,'Formulario de Respuestas'!$E79,"ES DIFERENTE")</f>
        <v>0</v>
      </c>
      <c r="D80" s="15" t="str">
        <f>IFERROR(VLOOKUP(CONCATENATE(C$1,C80),'Formulario de Preguntas'!$C$2:$FN$185,3,FALSE),"")</f>
        <v/>
      </c>
      <c r="E80" s="1" t="str">
        <f>IFERROR(VLOOKUP(CONCATENATE(C$1,C80),'Formulario de Preguntas'!$C$2:$FN$185,4,FALSE),"")</f>
        <v/>
      </c>
      <c r="F80" s="24">
        <f>IF($B80='Formulario de Respuestas'!$D79,'Formulario de Respuestas'!$F79,"ES DIFERENTE")</f>
        <v>0</v>
      </c>
      <c r="G80" s="1" t="str">
        <f>IFERROR(VLOOKUP(CONCATENATE(F$1,F80),'Formulario de Preguntas'!$C$2:$FN$185,3,FALSE),"")</f>
        <v/>
      </c>
      <c r="H80" s="1" t="str">
        <f>IFERROR(VLOOKUP(CONCATENATE(F$1,F80),'Formulario de Preguntas'!$C$2:$FN$185,4,FALSE),"")</f>
        <v/>
      </c>
      <c r="I80" s="24">
        <f>IF($B80='Formulario de Respuestas'!$D79,'Formulario de Respuestas'!$G79,"ES DIFERENTE")</f>
        <v>0</v>
      </c>
      <c r="J80" s="1" t="str">
        <f>IFERROR(VLOOKUP(CONCATENATE(I$1,I80),'Formulario de Preguntas'!$C$10:$FN$185,3,FALSE),"")</f>
        <v/>
      </c>
      <c r="K80" s="1" t="str">
        <f>IFERROR(VLOOKUP(CONCATENATE(I$1,I80),'Formulario de Preguntas'!$C$10:$FN$185,4,FALSE),"")</f>
        <v/>
      </c>
      <c r="L80" s="24">
        <f>IF($B80='Formulario de Respuestas'!$D79,'Formulario de Respuestas'!$H79,"ES DIFERENTE")</f>
        <v>0</v>
      </c>
      <c r="M80" s="1" t="str">
        <f>IFERROR(VLOOKUP(CONCATENATE(L$1,L80),'Formulario de Preguntas'!$C$10:$FN$185,3,FALSE),"")</f>
        <v/>
      </c>
      <c r="N80" s="1" t="str">
        <f>IFERROR(VLOOKUP(CONCATENATE(L$1,L80),'Formulario de Preguntas'!$C$10:$FN$185,4,FALSE),"")</f>
        <v/>
      </c>
      <c r="O80" s="24">
        <f>IF($B80='Formulario de Respuestas'!$D79,'Formulario de Respuestas'!$I79,"ES DIFERENTE")</f>
        <v>0</v>
      </c>
      <c r="P80" s="1" t="str">
        <f>IFERROR(VLOOKUP(CONCATENATE(O$1,O80),'Formulario de Preguntas'!$C$10:$FN$185,3,FALSE),"")</f>
        <v/>
      </c>
      <c r="Q80" s="1" t="str">
        <f>IFERROR(VLOOKUP(CONCATENATE(O$1,O80),'Formulario de Preguntas'!$C$10:$FN$185,4,FALSE),"")</f>
        <v/>
      </c>
      <c r="R80" s="24">
        <f>IF($B80='Formulario de Respuestas'!$D79,'Formulario de Respuestas'!$J79,"ES DIFERENTE")</f>
        <v>0</v>
      </c>
      <c r="S80" s="1" t="str">
        <f>IFERROR(VLOOKUP(CONCATENATE(R$1,R80),'Formulario de Preguntas'!$C$10:$FN$185,3,FALSE),"")</f>
        <v/>
      </c>
      <c r="T80" s="1" t="str">
        <f>IFERROR(VLOOKUP(CONCATENATE(R$1,R80),'Formulario de Preguntas'!$C$10:$FN$185,4,FALSE),"")</f>
        <v/>
      </c>
      <c r="U80" s="24">
        <f>IF($B80='Formulario de Respuestas'!$D79,'Formulario de Respuestas'!$K79,"ES DIFERENTE")</f>
        <v>0</v>
      </c>
      <c r="V80" s="1" t="str">
        <f>IFERROR(VLOOKUP(CONCATENATE(U$1,U80),'Formulario de Preguntas'!$C$10:$FN$185,3,FALSE),"")</f>
        <v/>
      </c>
      <c r="W80" s="1" t="str">
        <f>IFERROR(VLOOKUP(CONCATENATE(U$1,U80),'Formulario de Preguntas'!$C$10:$FN$185,4,FALSE),"")</f>
        <v/>
      </c>
      <c r="X80" s="24">
        <f>IF($B80='Formulario de Respuestas'!$D79,'Formulario de Respuestas'!$L79,"ES DIFERENTE")</f>
        <v>0</v>
      </c>
      <c r="Y80" s="1" t="str">
        <f>IFERROR(VLOOKUP(CONCATENATE(X$1,X80),'Formulario de Preguntas'!$C$10:$FN$185,3,FALSE),"")</f>
        <v/>
      </c>
      <c r="Z80" s="1" t="str">
        <f>IFERROR(VLOOKUP(CONCATENATE(X$1,X80),'Formulario de Preguntas'!$C$10:$FN$185,4,FALSE),"")</f>
        <v/>
      </c>
      <c r="AA80" s="24">
        <f>IF($B80='Formulario de Respuestas'!$D79,'Formulario de Respuestas'!$M79,"ES DIFERENTE")</f>
        <v>0</v>
      </c>
      <c r="AB80" s="1" t="str">
        <f>IFERROR(VLOOKUP(CONCATENATE(AA$1,AA80),'Formulario de Preguntas'!$C$10:$FN$185,3,FALSE),"")</f>
        <v/>
      </c>
      <c r="AC80" s="1" t="str">
        <f>IFERROR(VLOOKUP(CONCATENATE(AA$1,AA80),'Formulario de Preguntas'!$C$10:$FN$185,4,FALSE),"")</f>
        <v/>
      </c>
      <c r="AD80" s="24">
        <f>IF($B80='Formulario de Respuestas'!$D79,'Formulario de Respuestas'!$N79,"ES DIFERENTE")</f>
        <v>0</v>
      </c>
      <c r="AE80" s="1" t="str">
        <f>IFERROR(VLOOKUP(CONCATENATE(AD$1,AD80),'Formulario de Preguntas'!$C$10:$FN$185,3,FALSE),"")</f>
        <v/>
      </c>
      <c r="AF80" s="1" t="str">
        <f>IFERROR(VLOOKUP(CONCATENATE(AD$1,AD80),'Formulario de Preguntas'!$C$10:$FN$185,4,FALSE),"")</f>
        <v/>
      </c>
      <c r="AG80" s="24">
        <f>IF($B80='Formulario de Respuestas'!$D79,'Formulario de Respuestas'!$O79,"ES DIFERENTE")</f>
        <v>0</v>
      </c>
      <c r="AH80" s="1" t="str">
        <f>IFERROR(VLOOKUP(CONCATENATE(AG$1,AG80),'Formulario de Preguntas'!$C$10:$FN$185,3,FALSE),"")</f>
        <v/>
      </c>
      <c r="AI80" s="1" t="str">
        <f>IFERROR(VLOOKUP(CONCATENATE(AG$1,AG80),'Formulario de Preguntas'!$C$10:$FN$185,4,FALSE),"")</f>
        <v/>
      </c>
      <c r="AJ80" s="24">
        <f>IF($B80='Formulario de Respuestas'!$D79,'Formulario de Respuestas'!$P79,"ES DIFERENTE")</f>
        <v>0</v>
      </c>
      <c r="AK80" s="1" t="str">
        <f>IFERROR(VLOOKUP(CONCATENATE(AJ$1,AJ80),'Formulario de Preguntas'!$C$10:$FN$185,3,FALSE),"")</f>
        <v/>
      </c>
      <c r="AL80" s="1" t="str">
        <f>IFERROR(VLOOKUP(CONCATENATE(AJ$1,AJ80),'Formulario de Preguntas'!$C$10:$FN$185,4,FALSE),"")</f>
        <v/>
      </c>
      <c r="AM80" s="24">
        <f>IF($B80='Formulario de Respuestas'!$D79,'Formulario de Respuestas'!$Q79,"ES DIFERENTE")</f>
        <v>0</v>
      </c>
      <c r="AN80" s="1" t="str">
        <f>IFERROR(VLOOKUP(CONCATENATE(AM$1,AM80),'Formulario de Preguntas'!$C$10:$FN$185,3,FALSE),"")</f>
        <v/>
      </c>
      <c r="AO80" s="1" t="str">
        <f>IFERROR(VLOOKUP(CONCATENATE(AM$1,AM80),'Formulario de Preguntas'!$C$10:$FN$185,4,FALSE),"")</f>
        <v/>
      </c>
      <c r="AP80" s="24">
        <f>IF($B80='Formulario de Respuestas'!$D79,'Formulario de Respuestas'!$R79,"ES DIFERENTE")</f>
        <v>0</v>
      </c>
      <c r="AQ80" s="1" t="str">
        <f>IFERROR(VLOOKUP(CONCATENATE(AP$1,AP80),'Formulario de Preguntas'!$C$10:$FN$185,3,FALSE),"")</f>
        <v/>
      </c>
      <c r="AR80" s="1" t="str">
        <f>IFERROR(VLOOKUP(CONCATENATE(AP$1,AP80),'Formulario de Preguntas'!$C$10:$FN$185,4,FALSE),"")</f>
        <v/>
      </c>
      <c r="AS80" s="24">
        <f>IF($B80='Formulario de Respuestas'!$D79,'Formulario de Respuestas'!$S79,"ES DIFERENTE")</f>
        <v>0</v>
      </c>
      <c r="AT80" s="1" t="str">
        <f>IFERROR(VLOOKUP(CONCATENATE(AS$1,AS80),'Formulario de Preguntas'!$C$10:$FN$185,3,FALSE),"")</f>
        <v/>
      </c>
      <c r="AU80" s="1" t="str">
        <f>IFERROR(VLOOKUP(CONCATENATE(AS$1,AS80),'Formulario de Preguntas'!$C$10:$FN$185,4,FALSE),"")</f>
        <v/>
      </c>
      <c r="AV80" s="24">
        <f>IF($B80='Formulario de Respuestas'!$D79,'Formulario de Respuestas'!$T79,"ES DIFERENTE")</f>
        <v>0</v>
      </c>
      <c r="AW80" s="1" t="str">
        <f>IFERROR(VLOOKUP(CONCATENATE(AV$1,AV80),'Formulario de Preguntas'!$C$10:$FN$185,3,FALSE),"")</f>
        <v/>
      </c>
      <c r="AX80" s="1" t="str">
        <f>IFERROR(VLOOKUP(CONCATENATE(AV$1,AV80),'Formulario de Preguntas'!$C$10:$FN$185,4,FALSE),"")</f>
        <v/>
      </c>
      <c r="AY80" s="24">
        <f>IF($B80='Formulario de Respuestas'!$D79,'Formulario de Respuestas'!$U79,"ES DIFERENTE")</f>
        <v>0</v>
      </c>
      <c r="AZ80" s="1" t="str">
        <f>IFERROR(VLOOKUP(CONCATENATE(AY$1,AY80),'Formulario de Preguntas'!$C$10:$FN$185,3,FALSE),"")</f>
        <v/>
      </c>
      <c r="BA80" s="1" t="str">
        <f>IFERROR(VLOOKUP(CONCATENATE(AY$1,AY80),'Formulario de Preguntas'!$C$10:$FN$185,4,FALSE),"")</f>
        <v/>
      </c>
      <c r="BB80" s="24">
        <f>IF($B80='Formulario de Respuestas'!$D79,'Formulario de Respuestas'!$V79,"ES DIFERENTE")</f>
        <v>0</v>
      </c>
      <c r="BC80" s="1" t="str">
        <f>IFERROR(VLOOKUP(CONCATENATE(BB$1,BB80),'Formulario de Preguntas'!$C$10:$FN$185,3,FALSE),"")</f>
        <v/>
      </c>
      <c r="BD80" s="1" t="str">
        <f>IFERROR(VLOOKUP(CONCATENATE(BB$1,BB80),'Formulario de Preguntas'!$C$10:$FN$185,4,FALSE),"")</f>
        <v/>
      </c>
      <c r="BE80" s="24">
        <f>IF($B80='Formulario de Respuestas'!$D79,'Formulario de Respuestas'!$W79,"ES DIFERENTE")</f>
        <v>0</v>
      </c>
      <c r="BF80" s="1" t="str">
        <f>IFERROR(VLOOKUP(CONCATENATE(BE$1,BE80),'Formulario de Preguntas'!$C$10:$FN$185,3,FALSE),"")</f>
        <v/>
      </c>
      <c r="BG80" s="1" t="str">
        <f>IFERROR(VLOOKUP(CONCATENATE(BE$1,BE80),'Formulario de Preguntas'!$C$10:$FN$185,4,FALSE),"")</f>
        <v/>
      </c>
      <c r="BH80" s="24">
        <f>IF($B80='Formulario de Respuestas'!$D79,'Formulario de Respuestas'!$X79,"ES DIFERENTE")</f>
        <v>0</v>
      </c>
      <c r="BI80" s="1" t="str">
        <f>IFERROR(VLOOKUP(CONCATENATE(BH$1,BH80),'Formulario de Preguntas'!$C$10:$FN$185,3,FALSE),"")</f>
        <v/>
      </c>
      <c r="BJ80" s="1" t="str">
        <f>IFERROR(VLOOKUP(CONCATENATE(BH$1,BH80),'Formulario de Preguntas'!$C$10:$FN$185,4,FALSE),"")</f>
        <v/>
      </c>
      <c r="BL80" s="26">
        <f>IF($B80='Formulario de Respuestas'!$D79,'Formulario de Respuestas'!$Y79,"ES DIFERENTE")</f>
        <v>0</v>
      </c>
      <c r="BM80" s="1" t="str">
        <f>IFERROR(VLOOKUP(CONCATENATE(BL$1,BL80),'Formulario de Preguntas'!$C$10:$FN$185,3,FALSE),"")</f>
        <v/>
      </c>
      <c r="BN80" s="1" t="str">
        <f>IFERROR(VLOOKUP(CONCATENATE(BL$1,BL80),'Formulario de Preguntas'!$C$10:$FN$185,4,FALSE),"")</f>
        <v/>
      </c>
      <c r="BO80" s="26">
        <f>IF($B80='Formulario de Respuestas'!$D79,'Formulario de Respuestas'!$Z79,"ES DIFERENTE")</f>
        <v>0</v>
      </c>
      <c r="BP80" s="1" t="str">
        <f>IFERROR(VLOOKUP(CONCATENATE(BO$1,BO80),'Formulario de Preguntas'!$C$10:$FN$185,3,FALSE),"")</f>
        <v/>
      </c>
      <c r="BQ80" s="1" t="str">
        <f>IFERROR(VLOOKUP(CONCATENATE(BO$1,BO80),'Formulario de Preguntas'!$C$10:$FN$185,4,FALSE),"")</f>
        <v/>
      </c>
      <c r="BR80" s="26">
        <f>IF($B80='Formulario de Respuestas'!$D79,'Formulario de Respuestas'!$AA79,"ES DIFERENTE")</f>
        <v>0</v>
      </c>
      <c r="BS80" s="1" t="str">
        <f>IFERROR(VLOOKUP(CONCATENATE(BR$1,BR80),'Formulario de Preguntas'!$C$10:$FN$185,3,FALSE),"")</f>
        <v/>
      </c>
      <c r="BT80" s="1" t="str">
        <f>IFERROR(VLOOKUP(CONCATENATE(BR$1,BR80),'Formulario de Preguntas'!$C$10:$FN$185,4,FALSE),"")</f>
        <v/>
      </c>
      <c r="BU80" s="26">
        <f>IF($B80='Formulario de Respuestas'!$D79,'Formulario de Respuestas'!$AB79,"ES DIFERENTE")</f>
        <v>0</v>
      </c>
      <c r="BV80" s="1" t="str">
        <f>IFERROR(VLOOKUP(CONCATENATE(BU$1,BU80),'Formulario de Preguntas'!$C$10:$FN$185,3,FALSE),"")</f>
        <v/>
      </c>
      <c r="BW80" s="1" t="str">
        <f>IFERROR(VLOOKUP(CONCATENATE(BU$1,BU80),'Formulario de Preguntas'!$C$10:$FN$185,4,FALSE),"")</f>
        <v/>
      </c>
      <c r="BX80" s="26">
        <f>IF($B80='Formulario de Respuestas'!$D79,'Formulario de Respuestas'!$AC79,"ES DIFERENTE")</f>
        <v>0</v>
      </c>
      <c r="BY80" s="1" t="str">
        <f>IFERROR(VLOOKUP(CONCATENATE(BX$1,BX80),'Formulario de Preguntas'!$C$10:$FN$185,3,FALSE),"")</f>
        <v/>
      </c>
      <c r="BZ80" s="1" t="str">
        <f>IFERROR(VLOOKUP(CONCATENATE(BX$1,BX80),'Formulario de Preguntas'!$C$10:$FN$185,4,FALSE),"")</f>
        <v/>
      </c>
      <c r="CA80" s="26">
        <f>IF($B80='Formulario de Respuestas'!$D79,'Formulario de Respuestas'!$AD79,"ES DIFERENTE")</f>
        <v>0</v>
      </c>
      <c r="CB80" s="1" t="str">
        <f>IFERROR(VLOOKUP(CONCATENATE(CA$1,CA80),'Formulario de Preguntas'!$C$10:$FN$185,3,FALSE),"")</f>
        <v/>
      </c>
      <c r="CC80" s="1" t="str">
        <f>IFERROR(VLOOKUP(CONCATENATE(CA$1,CA80),'Formulario de Preguntas'!$C$10:$FN$185,4,FALSE),"")</f>
        <v/>
      </c>
      <c r="CD80" s="26">
        <f>IF($B80='Formulario de Respuestas'!$D79,'Formulario de Respuestas'!$AE79,"ES DIFERENTE")</f>
        <v>0</v>
      </c>
      <c r="CE80" s="1" t="str">
        <f>IFERROR(VLOOKUP(CONCATENATE(CD$1,CD80),'Formulario de Preguntas'!$C$10:$FN$185,3,FALSE),"")</f>
        <v/>
      </c>
      <c r="CF80" s="1" t="str">
        <f>IFERROR(VLOOKUP(CONCATENATE(CD$1,CD80),'Formulario de Preguntas'!$C$10:$FN$185,4,FALSE),"")</f>
        <v/>
      </c>
      <c r="CH80" s="1">
        <f t="shared" si="4"/>
        <v>0</v>
      </c>
      <c r="CI80" s="1">
        <f t="shared" si="5"/>
        <v>0.25</v>
      </c>
      <c r="CJ80" s="1">
        <f t="shared" si="3"/>
        <v>0</v>
      </c>
      <c r="CK80" s="1">
        <f>COUNTIF('Formulario de Respuestas'!$E79:$AE79,"A")</f>
        <v>0</v>
      </c>
      <c r="CL80" s="1">
        <f>COUNTIF('Formulario de Respuestas'!$E79:$AE79,"B")</f>
        <v>0</v>
      </c>
      <c r="CM80" s="1">
        <f>COUNTIF('Formulario de Respuestas'!$E79:$AE79,"C")</f>
        <v>0</v>
      </c>
      <c r="CN80" s="1">
        <f>COUNTIF('Formulario de Respuestas'!$E79:$AE79,"D")</f>
        <v>0</v>
      </c>
      <c r="CO80" s="1">
        <f>COUNTIF('Formulario de Respuestas'!$E79:$AE79,"E (RESPUESTA ANULADA)")</f>
        <v>0</v>
      </c>
    </row>
    <row r="81" spans="1:93" x14ac:dyDescent="0.25">
      <c r="A81" s="1">
        <f>'Formulario de Respuestas'!C80</f>
        <v>0</v>
      </c>
      <c r="B81" s="1">
        <f>'Formulario de Respuestas'!D80</f>
        <v>0</v>
      </c>
      <c r="C81" s="24">
        <f>IF($B81='Formulario de Respuestas'!$D80,'Formulario de Respuestas'!$E80,"ES DIFERENTE")</f>
        <v>0</v>
      </c>
      <c r="D81" s="15" t="str">
        <f>IFERROR(VLOOKUP(CONCATENATE(C$1,C81),'Formulario de Preguntas'!$C$2:$FN$185,3,FALSE),"")</f>
        <v/>
      </c>
      <c r="E81" s="1" t="str">
        <f>IFERROR(VLOOKUP(CONCATENATE(C$1,C81),'Formulario de Preguntas'!$C$2:$FN$185,4,FALSE),"")</f>
        <v/>
      </c>
      <c r="F81" s="24">
        <f>IF($B81='Formulario de Respuestas'!$D80,'Formulario de Respuestas'!$F80,"ES DIFERENTE")</f>
        <v>0</v>
      </c>
      <c r="G81" s="1" t="str">
        <f>IFERROR(VLOOKUP(CONCATENATE(F$1,F81),'Formulario de Preguntas'!$C$2:$FN$185,3,FALSE),"")</f>
        <v/>
      </c>
      <c r="H81" s="1" t="str">
        <f>IFERROR(VLOOKUP(CONCATENATE(F$1,F81),'Formulario de Preguntas'!$C$2:$FN$185,4,FALSE),"")</f>
        <v/>
      </c>
      <c r="I81" s="24">
        <f>IF($B81='Formulario de Respuestas'!$D80,'Formulario de Respuestas'!$G80,"ES DIFERENTE")</f>
        <v>0</v>
      </c>
      <c r="J81" s="1" t="str">
        <f>IFERROR(VLOOKUP(CONCATENATE(I$1,I81),'Formulario de Preguntas'!$C$10:$FN$185,3,FALSE),"")</f>
        <v/>
      </c>
      <c r="K81" s="1" t="str">
        <f>IFERROR(VLOOKUP(CONCATENATE(I$1,I81),'Formulario de Preguntas'!$C$10:$FN$185,4,FALSE),"")</f>
        <v/>
      </c>
      <c r="L81" s="24">
        <f>IF($B81='Formulario de Respuestas'!$D80,'Formulario de Respuestas'!$H80,"ES DIFERENTE")</f>
        <v>0</v>
      </c>
      <c r="M81" s="1" t="str">
        <f>IFERROR(VLOOKUP(CONCATENATE(L$1,L81),'Formulario de Preguntas'!$C$10:$FN$185,3,FALSE),"")</f>
        <v/>
      </c>
      <c r="N81" s="1" t="str">
        <f>IFERROR(VLOOKUP(CONCATENATE(L$1,L81),'Formulario de Preguntas'!$C$10:$FN$185,4,FALSE),"")</f>
        <v/>
      </c>
      <c r="O81" s="24">
        <f>IF($B81='Formulario de Respuestas'!$D80,'Formulario de Respuestas'!$I80,"ES DIFERENTE")</f>
        <v>0</v>
      </c>
      <c r="P81" s="1" t="str">
        <f>IFERROR(VLOOKUP(CONCATENATE(O$1,O81),'Formulario de Preguntas'!$C$10:$FN$185,3,FALSE),"")</f>
        <v/>
      </c>
      <c r="Q81" s="1" t="str">
        <f>IFERROR(VLOOKUP(CONCATENATE(O$1,O81),'Formulario de Preguntas'!$C$10:$FN$185,4,FALSE),"")</f>
        <v/>
      </c>
      <c r="R81" s="24">
        <f>IF($B81='Formulario de Respuestas'!$D80,'Formulario de Respuestas'!$J80,"ES DIFERENTE")</f>
        <v>0</v>
      </c>
      <c r="S81" s="1" t="str">
        <f>IFERROR(VLOOKUP(CONCATENATE(R$1,R81),'Formulario de Preguntas'!$C$10:$FN$185,3,FALSE),"")</f>
        <v/>
      </c>
      <c r="T81" s="1" t="str">
        <f>IFERROR(VLOOKUP(CONCATENATE(R$1,R81),'Formulario de Preguntas'!$C$10:$FN$185,4,FALSE),"")</f>
        <v/>
      </c>
      <c r="U81" s="24">
        <f>IF($B81='Formulario de Respuestas'!$D80,'Formulario de Respuestas'!$K80,"ES DIFERENTE")</f>
        <v>0</v>
      </c>
      <c r="V81" s="1" t="str">
        <f>IFERROR(VLOOKUP(CONCATENATE(U$1,U81),'Formulario de Preguntas'!$C$10:$FN$185,3,FALSE),"")</f>
        <v/>
      </c>
      <c r="W81" s="1" t="str">
        <f>IFERROR(VLOOKUP(CONCATENATE(U$1,U81),'Formulario de Preguntas'!$C$10:$FN$185,4,FALSE),"")</f>
        <v/>
      </c>
      <c r="X81" s="24">
        <f>IF($B81='Formulario de Respuestas'!$D80,'Formulario de Respuestas'!$L80,"ES DIFERENTE")</f>
        <v>0</v>
      </c>
      <c r="Y81" s="1" t="str">
        <f>IFERROR(VLOOKUP(CONCATENATE(X$1,X81),'Formulario de Preguntas'!$C$10:$FN$185,3,FALSE),"")</f>
        <v/>
      </c>
      <c r="Z81" s="1" t="str">
        <f>IFERROR(VLOOKUP(CONCATENATE(X$1,X81),'Formulario de Preguntas'!$C$10:$FN$185,4,FALSE),"")</f>
        <v/>
      </c>
      <c r="AA81" s="24">
        <f>IF($B81='Formulario de Respuestas'!$D80,'Formulario de Respuestas'!$M80,"ES DIFERENTE")</f>
        <v>0</v>
      </c>
      <c r="AB81" s="1" t="str">
        <f>IFERROR(VLOOKUP(CONCATENATE(AA$1,AA81),'Formulario de Preguntas'!$C$10:$FN$185,3,FALSE),"")</f>
        <v/>
      </c>
      <c r="AC81" s="1" t="str">
        <f>IFERROR(VLOOKUP(CONCATENATE(AA$1,AA81),'Formulario de Preguntas'!$C$10:$FN$185,4,FALSE),"")</f>
        <v/>
      </c>
      <c r="AD81" s="24">
        <f>IF($B81='Formulario de Respuestas'!$D80,'Formulario de Respuestas'!$N80,"ES DIFERENTE")</f>
        <v>0</v>
      </c>
      <c r="AE81" s="1" t="str">
        <f>IFERROR(VLOOKUP(CONCATENATE(AD$1,AD81),'Formulario de Preguntas'!$C$10:$FN$185,3,FALSE),"")</f>
        <v/>
      </c>
      <c r="AF81" s="1" t="str">
        <f>IFERROR(VLOOKUP(CONCATENATE(AD$1,AD81),'Formulario de Preguntas'!$C$10:$FN$185,4,FALSE),"")</f>
        <v/>
      </c>
      <c r="AG81" s="24">
        <f>IF($B81='Formulario de Respuestas'!$D80,'Formulario de Respuestas'!$O80,"ES DIFERENTE")</f>
        <v>0</v>
      </c>
      <c r="AH81" s="1" t="str">
        <f>IFERROR(VLOOKUP(CONCATENATE(AG$1,AG81),'Formulario de Preguntas'!$C$10:$FN$185,3,FALSE),"")</f>
        <v/>
      </c>
      <c r="AI81" s="1" t="str">
        <f>IFERROR(VLOOKUP(CONCATENATE(AG$1,AG81),'Formulario de Preguntas'!$C$10:$FN$185,4,FALSE),"")</f>
        <v/>
      </c>
      <c r="AJ81" s="24">
        <f>IF($B81='Formulario de Respuestas'!$D80,'Formulario de Respuestas'!$P80,"ES DIFERENTE")</f>
        <v>0</v>
      </c>
      <c r="AK81" s="1" t="str">
        <f>IFERROR(VLOOKUP(CONCATENATE(AJ$1,AJ81),'Formulario de Preguntas'!$C$10:$FN$185,3,FALSE),"")</f>
        <v/>
      </c>
      <c r="AL81" s="1" t="str">
        <f>IFERROR(VLOOKUP(CONCATENATE(AJ$1,AJ81),'Formulario de Preguntas'!$C$10:$FN$185,4,FALSE),"")</f>
        <v/>
      </c>
      <c r="AM81" s="24">
        <f>IF($B81='Formulario de Respuestas'!$D80,'Formulario de Respuestas'!$Q80,"ES DIFERENTE")</f>
        <v>0</v>
      </c>
      <c r="AN81" s="1" t="str">
        <f>IFERROR(VLOOKUP(CONCATENATE(AM$1,AM81),'Formulario de Preguntas'!$C$10:$FN$185,3,FALSE),"")</f>
        <v/>
      </c>
      <c r="AO81" s="1" t="str">
        <f>IFERROR(VLOOKUP(CONCATENATE(AM$1,AM81),'Formulario de Preguntas'!$C$10:$FN$185,4,FALSE),"")</f>
        <v/>
      </c>
      <c r="AP81" s="24">
        <f>IF($B81='Formulario de Respuestas'!$D80,'Formulario de Respuestas'!$R80,"ES DIFERENTE")</f>
        <v>0</v>
      </c>
      <c r="AQ81" s="1" t="str">
        <f>IFERROR(VLOOKUP(CONCATENATE(AP$1,AP81),'Formulario de Preguntas'!$C$10:$FN$185,3,FALSE),"")</f>
        <v/>
      </c>
      <c r="AR81" s="1" t="str">
        <f>IFERROR(VLOOKUP(CONCATENATE(AP$1,AP81),'Formulario de Preguntas'!$C$10:$FN$185,4,FALSE),"")</f>
        <v/>
      </c>
      <c r="AS81" s="24">
        <f>IF($B81='Formulario de Respuestas'!$D80,'Formulario de Respuestas'!$S80,"ES DIFERENTE")</f>
        <v>0</v>
      </c>
      <c r="AT81" s="1" t="str">
        <f>IFERROR(VLOOKUP(CONCATENATE(AS$1,AS81),'Formulario de Preguntas'!$C$10:$FN$185,3,FALSE),"")</f>
        <v/>
      </c>
      <c r="AU81" s="1" t="str">
        <f>IFERROR(VLOOKUP(CONCATENATE(AS$1,AS81),'Formulario de Preguntas'!$C$10:$FN$185,4,FALSE),"")</f>
        <v/>
      </c>
      <c r="AV81" s="24">
        <f>IF($B81='Formulario de Respuestas'!$D80,'Formulario de Respuestas'!$T80,"ES DIFERENTE")</f>
        <v>0</v>
      </c>
      <c r="AW81" s="1" t="str">
        <f>IFERROR(VLOOKUP(CONCATENATE(AV$1,AV81),'Formulario de Preguntas'!$C$10:$FN$185,3,FALSE),"")</f>
        <v/>
      </c>
      <c r="AX81" s="1" t="str">
        <f>IFERROR(VLOOKUP(CONCATENATE(AV$1,AV81),'Formulario de Preguntas'!$C$10:$FN$185,4,FALSE),"")</f>
        <v/>
      </c>
      <c r="AY81" s="24">
        <f>IF($B81='Formulario de Respuestas'!$D80,'Formulario de Respuestas'!$U80,"ES DIFERENTE")</f>
        <v>0</v>
      </c>
      <c r="AZ81" s="1" t="str">
        <f>IFERROR(VLOOKUP(CONCATENATE(AY$1,AY81),'Formulario de Preguntas'!$C$10:$FN$185,3,FALSE),"")</f>
        <v/>
      </c>
      <c r="BA81" s="1" t="str">
        <f>IFERROR(VLOOKUP(CONCATENATE(AY$1,AY81),'Formulario de Preguntas'!$C$10:$FN$185,4,FALSE),"")</f>
        <v/>
      </c>
      <c r="BB81" s="24">
        <f>IF($B81='Formulario de Respuestas'!$D80,'Formulario de Respuestas'!$V80,"ES DIFERENTE")</f>
        <v>0</v>
      </c>
      <c r="BC81" s="1" t="str">
        <f>IFERROR(VLOOKUP(CONCATENATE(BB$1,BB81),'Formulario de Preguntas'!$C$10:$FN$185,3,FALSE),"")</f>
        <v/>
      </c>
      <c r="BD81" s="1" t="str">
        <f>IFERROR(VLOOKUP(CONCATENATE(BB$1,BB81),'Formulario de Preguntas'!$C$10:$FN$185,4,FALSE),"")</f>
        <v/>
      </c>
      <c r="BE81" s="24">
        <f>IF($B81='Formulario de Respuestas'!$D80,'Formulario de Respuestas'!$W80,"ES DIFERENTE")</f>
        <v>0</v>
      </c>
      <c r="BF81" s="1" t="str">
        <f>IFERROR(VLOOKUP(CONCATENATE(BE$1,BE81),'Formulario de Preguntas'!$C$10:$FN$185,3,FALSE),"")</f>
        <v/>
      </c>
      <c r="BG81" s="1" t="str">
        <f>IFERROR(VLOOKUP(CONCATENATE(BE$1,BE81),'Formulario de Preguntas'!$C$10:$FN$185,4,FALSE),"")</f>
        <v/>
      </c>
      <c r="BH81" s="24">
        <f>IF($B81='Formulario de Respuestas'!$D80,'Formulario de Respuestas'!$X80,"ES DIFERENTE")</f>
        <v>0</v>
      </c>
      <c r="BI81" s="1" t="str">
        <f>IFERROR(VLOOKUP(CONCATENATE(BH$1,BH81),'Formulario de Preguntas'!$C$10:$FN$185,3,FALSE),"")</f>
        <v/>
      </c>
      <c r="BJ81" s="1" t="str">
        <f>IFERROR(VLOOKUP(CONCATENATE(BH$1,BH81),'Formulario de Preguntas'!$C$10:$FN$185,4,FALSE),"")</f>
        <v/>
      </c>
      <c r="BL81" s="26">
        <f>IF($B81='Formulario de Respuestas'!$D80,'Formulario de Respuestas'!$Y80,"ES DIFERENTE")</f>
        <v>0</v>
      </c>
      <c r="BM81" s="1" t="str">
        <f>IFERROR(VLOOKUP(CONCATENATE(BL$1,BL81),'Formulario de Preguntas'!$C$10:$FN$185,3,FALSE),"")</f>
        <v/>
      </c>
      <c r="BN81" s="1" t="str">
        <f>IFERROR(VLOOKUP(CONCATENATE(BL$1,BL81),'Formulario de Preguntas'!$C$10:$FN$185,4,FALSE),"")</f>
        <v/>
      </c>
      <c r="BO81" s="26">
        <f>IF($B81='Formulario de Respuestas'!$D80,'Formulario de Respuestas'!$Z80,"ES DIFERENTE")</f>
        <v>0</v>
      </c>
      <c r="BP81" s="1" t="str">
        <f>IFERROR(VLOOKUP(CONCATENATE(BO$1,BO81),'Formulario de Preguntas'!$C$10:$FN$185,3,FALSE),"")</f>
        <v/>
      </c>
      <c r="BQ81" s="1" t="str">
        <f>IFERROR(VLOOKUP(CONCATENATE(BO$1,BO81),'Formulario de Preguntas'!$C$10:$FN$185,4,FALSE),"")</f>
        <v/>
      </c>
      <c r="BR81" s="26">
        <f>IF($B81='Formulario de Respuestas'!$D80,'Formulario de Respuestas'!$AA80,"ES DIFERENTE")</f>
        <v>0</v>
      </c>
      <c r="BS81" s="1" t="str">
        <f>IFERROR(VLOOKUP(CONCATENATE(BR$1,BR81),'Formulario de Preguntas'!$C$10:$FN$185,3,FALSE),"")</f>
        <v/>
      </c>
      <c r="BT81" s="1" t="str">
        <f>IFERROR(VLOOKUP(CONCATENATE(BR$1,BR81),'Formulario de Preguntas'!$C$10:$FN$185,4,FALSE),"")</f>
        <v/>
      </c>
      <c r="BU81" s="26">
        <f>IF($B81='Formulario de Respuestas'!$D80,'Formulario de Respuestas'!$AB80,"ES DIFERENTE")</f>
        <v>0</v>
      </c>
      <c r="BV81" s="1" t="str">
        <f>IFERROR(VLOOKUP(CONCATENATE(BU$1,BU81),'Formulario de Preguntas'!$C$10:$FN$185,3,FALSE),"")</f>
        <v/>
      </c>
      <c r="BW81" s="1" t="str">
        <f>IFERROR(VLOOKUP(CONCATENATE(BU$1,BU81),'Formulario de Preguntas'!$C$10:$FN$185,4,FALSE),"")</f>
        <v/>
      </c>
      <c r="BX81" s="26">
        <f>IF($B81='Formulario de Respuestas'!$D80,'Formulario de Respuestas'!$AC80,"ES DIFERENTE")</f>
        <v>0</v>
      </c>
      <c r="BY81" s="1" t="str">
        <f>IFERROR(VLOOKUP(CONCATENATE(BX$1,BX81),'Formulario de Preguntas'!$C$10:$FN$185,3,FALSE),"")</f>
        <v/>
      </c>
      <c r="BZ81" s="1" t="str">
        <f>IFERROR(VLOOKUP(CONCATENATE(BX$1,BX81),'Formulario de Preguntas'!$C$10:$FN$185,4,FALSE),"")</f>
        <v/>
      </c>
      <c r="CA81" s="26">
        <f>IF($B81='Formulario de Respuestas'!$D80,'Formulario de Respuestas'!$AD80,"ES DIFERENTE")</f>
        <v>0</v>
      </c>
      <c r="CB81" s="1" t="str">
        <f>IFERROR(VLOOKUP(CONCATENATE(CA$1,CA81),'Formulario de Preguntas'!$C$10:$FN$185,3,FALSE),"")</f>
        <v/>
      </c>
      <c r="CC81" s="1" t="str">
        <f>IFERROR(VLOOKUP(CONCATENATE(CA$1,CA81),'Formulario de Preguntas'!$C$10:$FN$185,4,FALSE),"")</f>
        <v/>
      </c>
      <c r="CD81" s="26">
        <f>IF($B81='Formulario de Respuestas'!$D80,'Formulario de Respuestas'!$AE80,"ES DIFERENTE")</f>
        <v>0</v>
      </c>
      <c r="CE81" s="1" t="str">
        <f>IFERROR(VLOOKUP(CONCATENATE(CD$1,CD81),'Formulario de Preguntas'!$C$10:$FN$185,3,FALSE),"")</f>
        <v/>
      </c>
      <c r="CF81" s="1" t="str">
        <f>IFERROR(VLOOKUP(CONCATENATE(CD$1,CD81),'Formulario de Preguntas'!$C$10:$FN$185,4,FALSE),"")</f>
        <v/>
      </c>
      <c r="CH81" s="1">
        <f t="shared" si="4"/>
        <v>0</v>
      </c>
      <c r="CI81" s="1">
        <f t="shared" si="5"/>
        <v>0.25</v>
      </c>
      <c r="CJ81" s="1">
        <f t="shared" si="3"/>
        <v>0</v>
      </c>
      <c r="CK81" s="1">
        <f>COUNTIF('Formulario de Respuestas'!$E80:$AE80,"A")</f>
        <v>0</v>
      </c>
      <c r="CL81" s="1">
        <f>COUNTIF('Formulario de Respuestas'!$E80:$AE80,"B")</f>
        <v>0</v>
      </c>
      <c r="CM81" s="1">
        <f>COUNTIF('Formulario de Respuestas'!$E80:$AE80,"C")</f>
        <v>0</v>
      </c>
      <c r="CN81" s="1">
        <f>COUNTIF('Formulario de Respuestas'!$E80:$AE80,"D")</f>
        <v>0</v>
      </c>
      <c r="CO81" s="1">
        <f>COUNTIF('Formulario de Respuestas'!$E80:$AE80,"E (RESPUESTA ANULADA)")</f>
        <v>0</v>
      </c>
    </row>
    <row r="82" spans="1:93" x14ac:dyDescent="0.25">
      <c r="A82" s="1">
        <f>'Formulario de Respuestas'!C81</f>
        <v>0</v>
      </c>
      <c r="B82" s="1">
        <f>'Formulario de Respuestas'!D81</f>
        <v>0</v>
      </c>
      <c r="C82" s="24">
        <f>IF($B82='Formulario de Respuestas'!$D81,'Formulario de Respuestas'!$E81,"ES DIFERENTE")</f>
        <v>0</v>
      </c>
      <c r="D82" s="15" t="str">
        <f>IFERROR(VLOOKUP(CONCATENATE(C$1,C82),'Formulario de Preguntas'!$C$2:$FN$185,3,FALSE),"")</f>
        <v/>
      </c>
      <c r="E82" s="1" t="str">
        <f>IFERROR(VLOOKUP(CONCATENATE(C$1,C82),'Formulario de Preguntas'!$C$2:$FN$185,4,FALSE),"")</f>
        <v/>
      </c>
      <c r="F82" s="24">
        <f>IF($B82='Formulario de Respuestas'!$D81,'Formulario de Respuestas'!$F81,"ES DIFERENTE")</f>
        <v>0</v>
      </c>
      <c r="G82" s="1" t="str">
        <f>IFERROR(VLOOKUP(CONCATENATE(F$1,F82),'Formulario de Preguntas'!$C$2:$FN$185,3,FALSE),"")</f>
        <v/>
      </c>
      <c r="H82" s="1" t="str">
        <f>IFERROR(VLOOKUP(CONCATENATE(F$1,F82),'Formulario de Preguntas'!$C$2:$FN$185,4,FALSE),"")</f>
        <v/>
      </c>
      <c r="I82" s="24">
        <f>IF($B82='Formulario de Respuestas'!$D81,'Formulario de Respuestas'!$G81,"ES DIFERENTE")</f>
        <v>0</v>
      </c>
      <c r="J82" s="1" t="str">
        <f>IFERROR(VLOOKUP(CONCATENATE(I$1,I82),'Formulario de Preguntas'!$C$10:$FN$185,3,FALSE),"")</f>
        <v/>
      </c>
      <c r="K82" s="1" t="str">
        <f>IFERROR(VLOOKUP(CONCATENATE(I$1,I82),'Formulario de Preguntas'!$C$10:$FN$185,4,FALSE),"")</f>
        <v/>
      </c>
      <c r="L82" s="24">
        <f>IF($B82='Formulario de Respuestas'!$D81,'Formulario de Respuestas'!$H81,"ES DIFERENTE")</f>
        <v>0</v>
      </c>
      <c r="M82" s="1" t="str">
        <f>IFERROR(VLOOKUP(CONCATENATE(L$1,L82),'Formulario de Preguntas'!$C$10:$FN$185,3,FALSE),"")</f>
        <v/>
      </c>
      <c r="N82" s="1" t="str">
        <f>IFERROR(VLOOKUP(CONCATENATE(L$1,L82),'Formulario de Preguntas'!$C$10:$FN$185,4,FALSE),"")</f>
        <v/>
      </c>
      <c r="O82" s="24">
        <f>IF($B82='Formulario de Respuestas'!$D81,'Formulario de Respuestas'!$I81,"ES DIFERENTE")</f>
        <v>0</v>
      </c>
      <c r="P82" s="1" t="str">
        <f>IFERROR(VLOOKUP(CONCATENATE(O$1,O82),'Formulario de Preguntas'!$C$10:$FN$185,3,FALSE),"")</f>
        <v/>
      </c>
      <c r="Q82" s="1" t="str">
        <f>IFERROR(VLOOKUP(CONCATENATE(O$1,O82),'Formulario de Preguntas'!$C$10:$FN$185,4,FALSE),"")</f>
        <v/>
      </c>
      <c r="R82" s="24">
        <f>IF($B82='Formulario de Respuestas'!$D81,'Formulario de Respuestas'!$J81,"ES DIFERENTE")</f>
        <v>0</v>
      </c>
      <c r="S82" s="1" t="str">
        <f>IFERROR(VLOOKUP(CONCATENATE(R$1,R82),'Formulario de Preguntas'!$C$10:$FN$185,3,FALSE),"")</f>
        <v/>
      </c>
      <c r="T82" s="1" t="str">
        <f>IFERROR(VLOOKUP(CONCATENATE(R$1,R82),'Formulario de Preguntas'!$C$10:$FN$185,4,FALSE),"")</f>
        <v/>
      </c>
      <c r="U82" s="24">
        <f>IF($B82='Formulario de Respuestas'!$D81,'Formulario de Respuestas'!$K81,"ES DIFERENTE")</f>
        <v>0</v>
      </c>
      <c r="V82" s="1" t="str">
        <f>IFERROR(VLOOKUP(CONCATENATE(U$1,U82),'Formulario de Preguntas'!$C$10:$FN$185,3,FALSE),"")</f>
        <v/>
      </c>
      <c r="W82" s="1" t="str">
        <f>IFERROR(VLOOKUP(CONCATENATE(U$1,U82),'Formulario de Preguntas'!$C$10:$FN$185,4,FALSE),"")</f>
        <v/>
      </c>
      <c r="X82" s="24">
        <f>IF($B82='Formulario de Respuestas'!$D81,'Formulario de Respuestas'!$L81,"ES DIFERENTE")</f>
        <v>0</v>
      </c>
      <c r="Y82" s="1" t="str">
        <f>IFERROR(VLOOKUP(CONCATENATE(X$1,X82),'Formulario de Preguntas'!$C$10:$FN$185,3,FALSE),"")</f>
        <v/>
      </c>
      <c r="Z82" s="1" t="str">
        <f>IFERROR(VLOOKUP(CONCATENATE(X$1,X82),'Formulario de Preguntas'!$C$10:$FN$185,4,FALSE),"")</f>
        <v/>
      </c>
      <c r="AA82" s="24">
        <f>IF($B82='Formulario de Respuestas'!$D81,'Formulario de Respuestas'!$M81,"ES DIFERENTE")</f>
        <v>0</v>
      </c>
      <c r="AB82" s="1" t="str">
        <f>IFERROR(VLOOKUP(CONCATENATE(AA$1,AA82),'Formulario de Preguntas'!$C$10:$FN$185,3,FALSE),"")</f>
        <v/>
      </c>
      <c r="AC82" s="1" t="str">
        <f>IFERROR(VLOOKUP(CONCATENATE(AA$1,AA82),'Formulario de Preguntas'!$C$10:$FN$185,4,FALSE),"")</f>
        <v/>
      </c>
      <c r="AD82" s="24">
        <f>IF($B82='Formulario de Respuestas'!$D81,'Formulario de Respuestas'!$N81,"ES DIFERENTE")</f>
        <v>0</v>
      </c>
      <c r="AE82" s="1" t="str">
        <f>IFERROR(VLOOKUP(CONCATENATE(AD$1,AD82),'Formulario de Preguntas'!$C$10:$FN$185,3,FALSE),"")</f>
        <v/>
      </c>
      <c r="AF82" s="1" t="str">
        <f>IFERROR(VLOOKUP(CONCATENATE(AD$1,AD82),'Formulario de Preguntas'!$C$10:$FN$185,4,FALSE),"")</f>
        <v/>
      </c>
      <c r="AG82" s="24">
        <f>IF($B82='Formulario de Respuestas'!$D81,'Formulario de Respuestas'!$O81,"ES DIFERENTE")</f>
        <v>0</v>
      </c>
      <c r="AH82" s="1" t="str">
        <f>IFERROR(VLOOKUP(CONCATENATE(AG$1,AG82),'Formulario de Preguntas'!$C$10:$FN$185,3,FALSE),"")</f>
        <v/>
      </c>
      <c r="AI82" s="1" t="str">
        <f>IFERROR(VLOOKUP(CONCATENATE(AG$1,AG82),'Formulario de Preguntas'!$C$10:$FN$185,4,FALSE),"")</f>
        <v/>
      </c>
      <c r="AJ82" s="24">
        <f>IF($B82='Formulario de Respuestas'!$D81,'Formulario de Respuestas'!$P81,"ES DIFERENTE")</f>
        <v>0</v>
      </c>
      <c r="AK82" s="1" t="str">
        <f>IFERROR(VLOOKUP(CONCATENATE(AJ$1,AJ82),'Formulario de Preguntas'!$C$10:$FN$185,3,FALSE),"")</f>
        <v/>
      </c>
      <c r="AL82" s="1" t="str">
        <f>IFERROR(VLOOKUP(CONCATENATE(AJ$1,AJ82),'Formulario de Preguntas'!$C$10:$FN$185,4,FALSE),"")</f>
        <v/>
      </c>
      <c r="AM82" s="24">
        <f>IF($B82='Formulario de Respuestas'!$D81,'Formulario de Respuestas'!$Q81,"ES DIFERENTE")</f>
        <v>0</v>
      </c>
      <c r="AN82" s="1" t="str">
        <f>IFERROR(VLOOKUP(CONCATENATE(AM$1,AM82),'Formulario de Preguntas'!$C$10:$FN$185,3,FALSE),"")</f>
        <v/>
      </c>
      <c r="AO82" s="1" t="str">
        <f>IFERROR(VLOOKUP(CONCATENATE(AM$1,AM82),'Formulario de Preguntas'!$C$10:$FN$185,4,FALSE),"")</f>
        <v/>
      </c>
      <c r="AP82" s="24">
        <f>IF($B82='Formulario de Respuestas'!$D81,'Formulario de Respuestas'!$R81,"ES DIFERENTE")</f>
        <v>0</v>
      </c>
      <c r="AQ82" s="1" t="str">
        <f>IFERROR(VLOOKUP(CONCATENATE(AP$1,AP82),'Formulario de Preguntas'!$C$10:$FN$185,3,FALSE),"")</f>
        <v/>
      </c>
      <c r="AR82" s="1" t="str">
        <f>IFERROR(VLOOKUP(CONCATENATE(AP$1,AP82),'Formulario de Preguntas'!$C$10:$FN$185,4,FALSE),"")</f>
        <v/>
      </c>
      <c r="AS82" s="24">
        <f>IF($B82='Formulario de Respuestas'!$D81,'Formulario de Respuestas'!$S81,"ES DIFERENTE")</f>
        <v>0</v>
      </c>
      <c r="AT82" s="1" t="str">
        <f>IFERROR(VLOOKUP(CONCATENATE(AS$1,AS82),'Formulario de Preguntas'!$C$10:$FN$185,3,FALSE),"")</f>
        <v/>
      </c>
      <c r="AU82" s="1" t="str">
        <f>IFERROR(VLOOKUP(CONCATENATE(AS$1,AS82),'Formulario de Preguntas'!$C$10:$FN$185,4,FALSE),"")</f>
        <v/>
      </c>
      <c r="AV82" s="24">
        <f>IF($B82='Formulario de Respuestas'!$D81,'Formulario de Respuestas'!$T81,"ES DIFERENTE")</f>
        <v>0</v>
      </c>
      <c r="AW82" s="1" t="str">
        <f>IFERROR(VLOOKUP(CONCATENATE(AV$1,AV82),'Formulario de Preguntas'!$C$10:$FN$185,3,FALSE),"")</f>
        <v/>
      </c>
      <c r="AX82" s="1" t="str">
        <f>IFERROR(VLOOKUP(CONCATENATE(AV$1,AV82),'Formulario de Preguntas'!$C$10:$FN$185,4,FALSE),"")</f>
        <v/>
      </c>
      <c r="AY82" s="24">
        <f>IF($B82='Formulario de Respuestas'!$D81,'Formulario de Respuestas'!$U81,"ES DIFERENTE")</f>
        <v>0</v>
      </c>
      <c r="AZ82" s="1" t="str">
        <f>IFERROR(VLOOKUP(CONCATENATE(AY$1,AY82),'Formulario de Preguntas'!$C$10:$FN$185,3,FALSE),"")</f>
        <v/>
      </c>
      <c r="BA82" s="1" t="str">
        <f>IFERROR(VLOOKUP(CONCATENATE(AY$1,AY82),'Formulario de Preguntas'!$C$10:$FN$185,4,FALSE),"")</f>
        <v/>
      </c>
      <c r="BB82" s="24">
        <f>IF($B82='Formulario de Respuestas'!$D81,'Formulario de Respuestas'!$V81,"ES DIFERENTE")</f>
        <v>0</v>
      </c>
      <c r="BC82" s="1" t="str">
        <f>IFERROR(VLOOKUP(CONCATENATE(BB$1,BB82),'Formulario de Preguntas'!$C$10:$FN$185,3,FALSE),"")</f>
        <v/>
      </c>
      <c r="BD82" s="1" t="str">
        <f>IFERROR(VLOOKUP(CONCATENATE(BB$1,BB82),'Formulario de Preguntas'!$C$10:$FN$185,4,FALSE),"")</f>
        <v/>
      </c>
      <c r="BE82" s="24">
        <f>IF($B82='Formulario de Respuestas'!$D81,'Formulario de Respuestas'!$W81,"ES DIFERENTE")</f>
        <v>0</v>
      </c>
      <c r="BF82" s="1" t="str">
        <f>IFERROR(VLOOKUP(CONCATENATE(BE$1,BE82),'Formulario de Preguntas'!$C$10:$FN$185,3,FALSE),"")</f>
        <v/>
      </c>
      <c r="BG82" s="1" t="str">
        <f>IFERROR(VLOOKUP(CONCATENATE(BE$1,BE82),'Formulario de Preguntas'!$C$10:$FN$185,4,FALSE),"")</f>
        <v/>
      </c>
      <c r="BH82" s="24">
        <f>IF($B82='Formulario de Respuestas'!$D81,'Formulario de Respuestas'!$X81,"ES DIFERENTE")</f>
        <v>0</v>
      </c>
      <c r="BI82" s="1" t="str">
        <f>IFERROR(VLOOKUP(CONCATENATE(BH$1,BH82),'Formulario de Preguntas'!$C$10:$FN$185,3,FALSE),"")</f>
        <v/>
      </c>
      <c r="BJ82" s="1" t="str">
        <f>IFERROR(VLOOKUP(CONCATENATE(BH$1,BH82),'Formulario de Preguntas'!$C$10:$FN$185,4,FALSE),"")</f>
        <v/>
      </c>
      <c r="BL82" s="26">
        <f>IF($B82='Formulario de Respuestas'!$D81,'Formulario de Respuestas'!$Y81,"ES DIFERENTE")</f>
        <v>0</v>
      </c>
      <c r="BM82" s="1" t="str">
        <f>IFERROR(VLOOKUP(CONCATENATE(BL$1,BL82),'Formulario de Preguntas'!$C$10:$FN$185,3,FALSE),"")</f>
        <v/>
      </c>
      <c r="BN82" s="1" t="str">
        <f>IFERROR(VLOOKUP(CONCATENATE(BL$1,BL82),'Formulario de Preguntas'!$C$10:$FN$185,4,FALSE),"")</f>
        <v/>
      </c>
      <c r="BO82" s="26">
        <f>IF($B82='Formulario de Respuestas'!$D81,'Formulario de Respuestas'!$Z81,"ES DIFERENTE")</f>
        <v>0</v>
      </c>
      <c r="BP82" s="1" t="str">
        <f>IFERROR(VLOOKUP(CONCATENATE(BO$1,BO82),'Formulario de Preguntas'!$C$10:$FN$185,3,FALSE),"")</f>
        <v/>
      </c>
      <c r="BQ82" s="1" t="str">
        <f>IFERROR(VLOOKUP(CONCATENATE(BO$1,BO82),'Formulario de Preguntas'!$C$10:$FN$185,4,FALSE),"")</f>
        <v/>
      </c>
      <c r="BR82" s="26">
        <f>IF($B82='Formulario de Respuestas'!$D81,'Formulario de Respuestas'!$AA81,"ES DIFERENTE")</f>
        <v>0</v>
      </c>
      <c r="BS82" s="1" t="str">
        <f>IFERROR(VLOOKUP(CONCATENATE(BR$1,BR82),'Formulario de Preguntas'!$C$10:$FN$185,3,FALSE),"")</f>
        <v/>
      </c>
      <c r="BT82" s="1" t="str">
        <f>IFERROR(VLOOKUP(CONCATENATE(BR$1,BR82),'Formulario de Preguntas'!$C$10:$FN$185,4,FALSE),"")</f>
        <v/>
      </c>
      <c r="BU82" s="26">
        <f>IF($B82='Formulario de Respuestas'!$D81,'Formulario de Respuestas'!$AB81,"ES DIFERENTE")</f>
        <v>0</v>
      </c>
      <c r="BV82" s="1" t="str">
        <f>IFERROR(VLOOKUP(CONCATENATE(BU$1,BU82),'Formulario de Preguntas'!$C$10:$FN$185,3,FALSE),"")</f>
        <v/>
      </c>
      <c r="BW82" s="1" t="str">
        <f>IFERROR(VLOOKUP(CONCATENATE(BU$1,BU82),'Formulario de Preguntas'!$C$10:$FN$185,4,FALSE),"")</f>
        <v/>
      </c>
      <c r="BX82" s="26">
        <f>IF($B82='Formulario de Respuestas'!$D81,'Formulario de Respuestas'!$AC81,"ES DIFERENTE")</f>
        <v>0</v>
      </c>
      <c r="BY82" s="1" t="str">
        <f>IFERROR(VLOOKUP(CONCATENATE(BX$1,BX82),'Formulario de Preguntas'!$C$10:$FN$185,3,FALSE),"")</f>
        <v/>
      </c>
      <c r="BZ82" s="1" t="str">
        <f>IFERROR(VLOOKUP(CONCATENATE(BX$1,BX82),'Formulario de Preguntas'!$C$10:$FN$185,4,FALSE),"")</f>
        <v/>
      </c>
      <c r="CA82" s="26">
        <f>IF($B82='Formulario de Respuestas'!$D81,'Formulario de Respuestas'!$AD81,"ES DIFERENTE")</f>
        <v>0</v>
      </c>
      <c r="CB82" s="1" t="str">
        <f>IFERROR(VLOOKUP(CONCATENATE(CA$1,CA82),'Formulario de Preguntas'!$C$10:$FN$185,3,FALSE),"")</f>
        <v/>
      </c>
      <c r="CC82" s="1" t="str">
        <f>IFERROR(VLOOKUP(CONCATENATE(CA$1,CA82),'Formulario de Preguntas'!$C$10:$FN$185,4,FALSE),"")</f>
        <v/>
      </c>
      <c r="CD82" s="26">
        <f>IF($B82='Formulario de Respuestas'!$D81,'Formulario de Respuestas'!$AE81,"ES DIFERENTE")</f>
        <v>0</v>
      </c>
      <c r="CE82" s="1" t="str">
        <f>IFERROR(VLOOKUP(CONCATENATE(CD$1,CD82),'Formulario de Preguntas'!$C$10:$FN$185,3,FALSE),"")</f>
        <v/>
      </c>
      <c r="CF82" s="1" t="str">
        <f>IFERROR(VLOOKUP(CONCATENATE(CD$1,CD82),'Formulario de Preguntas'!$C$10:$FN$185,4,FALSE),"")</f>
        <v/>
      </c>
      <c r="CH82" s="1">
        <f t="shared" si="4"/>
        <v>0</v>
      </c>
      <c r="CI82" s="1">
        <f t="shared" si="5"/>
        <v>0.25</v>
      </c>
      <c r="CJ82" s="1">
        <f t="shared" si="3"/>
        <v>0</v>
      </c>
      <c r="CK82" s="1">
        <f>COUNTIF('Formulario de Respuestas'!$E81:$AE81,"A")</f>
        <v>0</v>
      </c>
      <c r="CL82" s="1">
        <f>COUNTIF('Formulario de Respuestas'!$E81:$AE81,"B")</f>
        <v>0</v>
      </c>
      <c r="CM82" s="1">
        <f>COUNTIF('Formulario de Respuestas'!$E81:$AE81,"C")</f>
        <v>0</v>
      </c>
      <c r="CN82" s="1">
        <f>COUNTIF('Formulario de Respuestas'!$E81:$AE81,"D")</f>
        <v>0</v>
      </c>
      <c r="CO82" s="1">
        <f>COUNTIF('Formulario de Respuestas'!$E81:$AE81,"E (RESPUESTA ANULADA)")</f>
        <v>0</v>
      </c>
    </row>
    <row r="83" spans="1:93" x14ac:dyDescent="0.25">
      <c r="A83" s="1">
        <f>'Formulario de Respuestas'!C82</f>
        <v>0</v>
      </c>
      <c r="B83" s="1">
        <f>'Formulario de Respuestas'!D82</f>
        <v>0</v>
      </c>
      <c r="C83" s="24">
        <f>IF($B83='Formulario de Respuestas'!$D82,'Formulario de Respuestas'!$E82,"ES DIFERENTE")</f>
        <v>0</v>
      </c>
      <c r="D83" s="15" t="str">
        <f>IFERROR(VLOOKUP(CONCATENATE(C$1,C83),'Formulario de Preguntas'!$C$2:$FN$185,3,FALSE),"")</f>
        <v/>
      </c>
      <c r="E83" s="1" t="str">
        <f>IFERROR(VLOOKUP(CONCATENATE(C$1,C83),'Formulario de Preguntas'!$C$2:$FN$185,4,FALSE),"")</f>
        <v/>
      </c>
      <c r="F83" s="24">
        <f>IF($B83='Formulario de Respuestas'!$D82,'Formulario de Respuestas'!$F82,"ES DIFERENTE")</f>
        <v>0</v>
      </c>
      <c r="G83" s="1" t="str">
        <f>IFERROR(VLOOKUP(CONCATENATE(F$1,F83),'Formulario de Preguntas'!$C$2:$FN$185,3,FALSE),"")</f>
        <v/>
      </c>
      <c r="H83" s="1" t="str">
        <f>IFERROR(VLOOKUP(CONCATENATE(F$1,F83),'Formulario de Preguntas'!$C$2:$FN$185,4,FALSE),"")</f>
        <v/>
      </c>
      <c r="I83" s="24">
        <f>IF($B83='Formulario de Respuestas'!$D82,'Formulario de Respuestas'!$G82,"ES DIFERENTE")</f>
        <v>0</v>
      </c>
      <c r="J83" s="1" t="str">
        <f>IFERROR(VLOOKUP(CONCATENATE(I$1,I83),'Formulario de Preguntas'!$C$10:$FN$185,3,FALSE),"")</f>
        <v/>
      </c>
      <c r="K83" s="1" t="str">
        <f>IFERROR(VLOOKUP(CONCATENATE(I$1,I83),'Formulario de Preguntas'!$C$10:$FN$185,4,FALSE),"")</f>
        <v/>
      </c>
      <c r="L83" s="24">
        <f>IF($B83='Formulario de Respuestas'!$D82,'Formulario de Respuestas'!$H82,"ES DIFERENTE")</f>
        <v>0</v>
      </c>
      <c r="M83" s="1" t="str">
        <f>IFERROR(VLOOKUP(CONCATENATE(L$1,L83),'Formulario de Preguntas'!$C$10:$FN$185,3,FALSE),"")</f>
        <v/>
      </c>
      <c r="N83" s="1" t="str">
        <f>IFERROR(VLOOKUP(CONCATENATE(L$1,L83),'Formulario de Preguntas'!$C$10:$FN$185,4,FALSE),"")</f>
        <v/>
      </c>
      <c r="O83" s="24">
        <f>IF($B83='Formulario de Respuestas'!$D82,'Formulario de Respuestas'!$I82,"ES DIFERENTE")</f>
        <v>0</v>
      </c>
      <c r="P83" s="1" t="str">
        <f>IFERROR(VLOOKUP(CONCATENATE(O$1,O83),'Formulario de Preguntas'!$C$10:$FN$185,3,FALSE),"")</f>
        <v/>
      </c>
      <c r="Q83" s="1" t="str">
        <f>IFERROR(VLOOKUP(CONCATENATE(O$1,O83),'Formulario de Preguntas'!$C$10:$FN$185,4,FALSE),"")</f>
        <v/>
      </c>
      <c r="R83" s="24">
        <f>IF($B83='Formulario de Respuestas'!$D82,'Formulario de Respuestas'!$J82,"ES DIFERENTE")</f>
        <v>0</v>
      </c>
      <c r="S83" s="1" t="str">
        <f>IFERROR(VLOOKUP(CONCATENATE(R$1,R83),'Formulario de Preguntas'!$C$10:$FN$185,3,FALSE),"")</f>
        <v/>
      </c>
      <c r="T83" s="1" t="str">
        <f>IFERROR(VLOOKUP(CONCATENATE(R$1,R83),'Formulario de Preguntas'!$C$10:$FN$185,4,FALSE),"")</f>
        <v/>
      </c>
      <c r="U83" s="24">
        <f>IF($B83='Formulario de Respuestas'!$D82,'Formulario de Respuestas'!$K82,"ES DIFERENTE")</f>
        <v>0</v>
      </c>
      <c r="V83" s="1" t="str">
        <f>IFERROR(VLOOKUP(CONCATENATE(U$1,U83),'Formulario de Preguntas'!$C$10:$FN$185,3,FALSE),"")</f>
        <v/>
      </c>
      <c r="W83" s="1" t="str">
        <f>IFERROR(VLOOKUP(CONCATENATE(U$1,U83),'Formulario de Preguntas'!$C$10:$FN$185,4,FALSE),"")</f>
        <v/>
      </c>
      <c r="X83" s="24">
        <f>IF($B83='Formulario de Respuestas'!$D82,'Formulario de Respuestas'!$L82,"ES DIFERENTE")</f>
        <v>0</v>
      </c>
      <c r="Y83" s="1" t="str">
        <f>IFERROR(VLOOKUP(CONCATENATE(X$1,X83),'Formulario de Preguntas'!$C$10:$FN$185,3,FALSE),"")</f>
        <v/>
      </c>
      <c r="Z83" s="1" t="str">
        <f>IFERROR(VLOOKUP(CONCATENATE(X$1,X83),'Formulario de Preguntas'!$C$10:$FN$185,4,FALSE),"")</f>
        <v/>
      </c>
      <c r="AA83" s="24">
        <f>IF($B83='Formulario de Respuestas'!$D82,'Formulario de Respuestas'!$M82,"ES DIFERENTE")</f>
        <v>0</v>
      </c>
      <c r="AB83" s="1" t="str">
        <f>IFERROR(VLOOKUP(CONCATENATE(AA$1,AA83),'Formulario de Preguntas'!$C$10:$FN$185,3,FALSE),"")</f>
        <v/>
      </c>
      <c r="AC83" s="1" t="str">
        <f>IFERROR(VLOOKUP(CONCATENATE(AA$1,AA83),'Formulario de Preguntas'!$C$10:$FN$185,4,FALSE),"")</f>
        <v/>
      </c>
      <c r="AD83" s="24">
        <f>IF($B83='Formulario de Respuestas'!$D82,'Formulario de Respuestas'!$N82,"ES DIFERENTE")</f>
        <v>0</v>
      </c>
      <c r="AE83" s="1" t="str">
        <f>IFERROR(VLOOKUP(CONCATENATE(AD$1,AD83),'Formulario de Preguntas'!$C$10:$FN$185,3,FALSE),"")</f>
        <v/>
      </c>
      <c r="AF83" s="1" t="str">
        <f>IFERROR(VLOOKUP(CONCATENATE(AD$1,AD83),'Formulario de Preguntas'!$C$10:$FN$185,4,FALSE),"")</f>
        <v/>
      </c>
      <c r="AG83" s="24">
        <f>IF($B83='Formulario de Respuestas'!$D82,'Formulario de Respuestas'!$O82,"ES DIFERENTE")</f>
        <v>0</v>
      </c>
      <c r="AH83" s="1" t="str">
        <f>IFERROR(VLOOKUP(CONCATENATE(AG$1,AG83),'Formulario de Preguntas'!$C$10:$FN$185,3,FALSE),"")</f>
        <v/>
      </c>
      <c r="AI83" s="1" t="str">
        <f>IFERROR(VLOOKUP(CONCATENATE(AG$1,AG83),'Formulario de Preguntas'!$C$10:$FN$185,4,FALSE),"")</f>
        <v/>
      </c>
      <c r="AJ83" s="24">
        <f>IF($B83='Formulario de Respuestas'!$D82,'Formulario de Respuestas'!$P82,"ES DIFERENTE")</f>
        <v>0</v>
      </c>
      <c r="AK83" s="1" t="str">
        <f>IFERROR(VLOOKUP(CONCATENATE(AJ$1,AJ83),'Formulario de Preguntas'!$C$10:$FN$185,3,FALSE),"")</f>
        <v/>
      </c>
      <c r="AL83" s="1" t="str">
        <f>IFERROR(VLOOKUP(CONCATENATE(AJ$1,AJ83),'Formulario de Preguntas'!$C$10:$FN$185,4,FALSE),"")</f>
        <v/>
      </c>
      <c r="AM83" s="24">
        <f>IF($B83='Formulario de Respuestas'!$D82,'Formulario de Respuestas'!$Q82,"ES DIFERENTE")</f>
        <v>0</v>
      </c>
      <c r="AN83" s="1" t="str">
        <f>IFERROR(VLOOKUP(CONCATENATE(AM$1,AM83),'Formulario de Preguntas'!$C$10:$FN$185,3,FALSE),"")</f>
        <v/>
      </c>
      <c r="AO83" s="1" t="str">
        <f>IFERROR(VLOOKUP(CONCATENATE(AM$1,AM83),'Formulario de Preguntas'!$C$10:$FN$185,4,FALSE),"")</f>
        <v/>
      </c>
      <c r="AP83" s="24">
        <f>IF($B83='Formulario de Respuestas'!$D82,'Formulario de Respuestas'!$R82,"ES DIFERENTE")</f>
        <v>0</v>
      </c>
      <c r="AQ83" s="1" t="str">
        <f>IFERROR(VLOOKUP(CONCATENATE(AP$1,AP83),'Formulario de Preguntas'!$C$10:$FN$185,3,FALSE),"")</f>
        <v/>
      </c>
      <c r="AR83" s="1" t="str">
        <f>IFERROR(VLOOKUP(CONCATENATE(AP$1,AP83),'Formulario de Preguntas'!$C$10:$FN$185,4,FALSE),"")</f>
        <v/>
      </c>
      <c r="AS83" s="24">
        <f>IF($B83='Formulario de Respuestas'!$D82,'Formulario de Respuestas'!$S82,"ES DIFERENTE")</f>
        <v>0</v>
      </c>
      <c r="AT83" s="1" t="str">
        <f>IFERROR(VLOOKUP(CONCATENATE(AS$1,AS83),'Formulario de Preguntas'!$C$10:$FN$185,3,FALSE),"")</f>
        <v/>
      </c>
      <c r="AU83" s="1" t="str">
        <f>IFERROR(VLOOKUP(CONCATENATE(AS$1,AS83),'Formulario de Preguntas'!$C$10:$FN$185,4,FALSE),"")</f>
        <v/>
      </c>
      <c r="AV83" s="24">
        <f>IF($B83='Formulario de Respuestas'!$D82,'Formulario de Respuestas'!$T82,"ES DIFERENTE")</f>
        <v>0</v>
      </c>
      <c r="AW83" s="1" t="str">
        <f>IFERROR(VLOOKUP(CONCATENATE(AV$1,AV83),'Formulario de Preguntas'!$C$10:$FN$185,3,FALSE),"")</f>
        <v/>
      </c>
      <c r="AX83" s="1" t="str">
        <f>IFERROR(VLOOKUP(CONCATENATE(AV$1,AV83),'Formulario de Preguntas'!$C$10:$FN$185,4,FALSE),"")</f>
        <v/>
      </c>
      <c r="AY83" s="24">
        <f>IF($B83='Formulario de Respuestas'!$D82,'Formulario de Respuestas'!$U82,"ES DIFERENTE")</f>
        <v>0</v>
      </c>
      <c r="AZ83" s="1" t="str">
        <f>IFERROR(VLOOKUP(CONCATENATE(AY$1,AY83),'Formulario de Preguntas'!$C$10:$FN$185,3,FALSE),"")</f>
        <v/>
      </c>
      <c r="BA83" s="1" t="str">
        <f>IFERROR(VLOOKUP(CONCATENATE(AY$1,AY83),'Formulario de Preguntas'!$C$10:$FN$185,4,FALSE),"")</f>
        <v/>
      </c>
      <c r="BB83" s="24">
        <f>IF($B83='Formulario de Respuestas'!$D82,'Formulario de Respuestas'!$V82,"ES DIFERENTE")</f>
        <v>0</v>
      </c>
      <c r="BC83" s="1" t="str">
        <f>IFERROR(VLOOKUP(CONCATENATE(BB$1,BB83),'Formulario de Preguntas'!$C$10:$FN$185,3,FALSE),"")</f>
        <v/>
      </c>
      <c r="BD83" s="1" t="str">
        <f>IFERROR(VLOOKUP(CONCATENATE(BB$1,BB83),'Formulario de Preguntas'!$C$10:$FN$185,4,FALSE),"")</f>
        <v/>
      </c>
      <c r="BE83" s="24">
        <f>IF($B83='Formulario de Respuestas'!$D82,'Formulario de Respuestas'!$W82,"ES DIFERENTE")</f>
        <v>0</v>
      </c>
      <c r="BF83" s="1" t="str">
        <f>IFERROR(VLOOKUP(CONCATENATE(BE$1,BE83),'Formulario de Preguntas'!$C$10:$FN$185,3,FALSE),"")</f>
        <v/>
      </c>
      <c r="BG83" s="1" t="str">
        <f>IFERROR(VLOOKUP(CONCATENATE(BE$1,BE83),'Formulario de Preguntas'!$C$10:$FN$185,4,FALSE),"")</f>
        <v/>
      </c>
      <c r="BH83" s="24">
        <f>IF($B83='Formulario de Respuestas'!$D82,'Formulario de Respuestas'!$X82,"ES DIFERENTE")</f>
        <v>0</v>
      </c>
      <c r="BI83" s="1" t="str">
        <f>IFERROR(VLOOKUP(CONCATENATE(BH$1,BH83),'Formulario de Preguntas'!$C$10:$FN$185,3,FALSE),"")</f>
        <v/>
      </c>
      <c r="BJ83" s="1" t="str">
        <f>IFERROR(VLOOKUP(CONCATENATE(BH$1,BH83),'Formulario de Preguntas'!$C$10:$FN$185,4,FALSE),"")</f>
        <v/>
      </c>
      <c r="BL83" s="26">
        <f>IF($B83='Formulario de Respuestas'!$D82,'Formulario de Respuestas'!$Y82,"ES DIFERENTE")</f>
        <v>0</v>
      </c>
      <c r="BM83" s="1" t="str">
        <f>IFERROR(VLOOKUP(CONCATENATE(BL$1,BL83),'Formulario de Preguntas'!$C$10:$FN$185,3,FALSE),"")</f>
        <v/>
      </c>
      <c r="BN83" s="1" t="str">
        <f>IFERROR(VLOOKUP(CONCATENATE(BL$1,BL83),'Formulario de Preguntas'!$C$10:$FN$185,4,FALSE),"")</f>
        <v/>
      </c>
      <c r="BO83" s="26">
        <f>IF($B83='Formulario de Respuestas'!$D82,'Formulario de Respuestas'!$Z82,"ES DIFERENTE")</f>
        <v>0</v>
      </c>
      <c r="BP83" s="1" t="str">
        <f>IFERROR(VLOOKUP(CONCATENATE(BO$1,BO83),'Formulario de Preguntas'!$C$10:$FN$185,3,FALSE),"")</f>
        <v/>
      </c>
      <c r="BQ83" s="1" t="str">
        <f>IFERROR(VLOOKUP(CONCATENATE(BO$1,BO83),'Formulario de Preguntas'!$C$10:$FN$185,4,FALSE),"")</f>
        <v/>
      </c>
      <c r="BR83" s="26">
        <f>IF($B83='Formulario de Respuestas'!$D82,'Formulario de Respuestas'!$AA82,"ES DIFERENTE")</f>
        <v>0</v>
      </c>
      <c r="BS83" s="1" t="str">
        <f>IFERROR(VLOOKUP(CONCATENATE(BR$1,BR83),'Formulario de Preguntas'!$C$10:$FN$185,3,FALSE),"")</f>
        <v/>
      </c>
      <c r="BT83" s="1" t="str">
        <f>IFERROR(VLOOKUP(CONCATENATE(BR$1,BR83),'Formulario de Preguntas'!$C$10:$FN$185,4,FALSE),"")</f>
        <v/>
      </c>
      <c r="BU83" s="26">
        <f>IF($B83='Formulario de Respuestas'!$D82,'Formulario de Respuestas'!$AB82,"ES DIFERENTE")</f>
        <v>0</v>
      </c>
      <c r="BV83" s="1" t="str">
        <f>IFERROR(VLOOKUP(CONCATENATE(BU$1,BU83),'Formulario de Preguntas'!$C$10:$FN$185,3,FALSE),"")</f>
        <v/>
      </c>
      <c r="BW83" s="1" t="str">
        <f>IFERROR(VLOOKUP(CONCATENATE(BU$1,BU83),'Formulario de Preguntas'!$C$10:$FN$185,4,FALSE),"")</f>
        <v/>
      </c>
      <c r="BX83" s="26">
        <f>IF($B83='Formulario de Respuestas'!$D82,'Formulario de Respuestas'!$AC82,"ES DIFERENTE")</f>
        <v>0</v>
      </c>
      <c r="BY83" s="1" t="str">
        <f>IFERROR(VLOOKUP(CONCATENATE(BX$1,BX83),'Formulario de Preguntas'!$C$10:$FN$185,3,FALSE),"")</f>
        <v/>
      </c>
      <c r="BZ83" s="1" t="str">
        <f>IFERROR(VLOOKUP(CONCATENATE(BX$1,BX83),'Formulario de Preguntas'!$C$10:$FN$185,4,FALSE),"")</f>
        <v/>
      </c>
      <c r="CA83" s="26">
        <f>IF($B83='Formulario de Respuestas'!$D82,'Formulario de Respuestas'!$AD82,"ES DIFERENTE")</f>
        <v>0</v>
      </c>
      <c r="CB83" s="1" t="str">
        <f>IFERROR(VLOOKUP(CONCATENATE(CA$1,CA83),'Formulario de Preguntas'!$C$10:$FN$185,3,FALSE),"")</f>
        <v/>
      </c>
      <c r="CC83" s="1" t="str">
        <f>IFERROR(VLOOKUP(CONCATENATE(CA$1,CA83),'Formulario de Preguntas'!$C$10:$FN$185,4,FALSE),"")</f>
        <v/>
      </c>
      <c r="CD83" s="26">
        <f>IF($B83='Formulario de Respuestas'!$D82,'Formulario de Respuestas'!$AE82,"ES DIFERENTE")</f>
        <v>0</v>
      </c>
      <c r="CE83" s="1" t="str">
        <f>IFERROR(VLOOKUP(CONCATENATE(CD$1,CD83),'Formulario de Preguntas'!$C$10:$FN$185,3,FALSE),"")</f>
        <v/>
      </c>
      <c r="CF83" s="1" t="str">
        <f>IFERROR(VLOOKUP(CONCATENATE(CD$1,CD83),'Formulario de Preguntas'!$C$10:$FN$185,4,FALSE),"")</f>
        <v/>
      </c>
      <c r="CH83" s="1">
        <f t="shared" si="4"/>
        <v>0</v>
      </c>
      <c r="CI83" s="1">
        <f t="shared" si="5"/>
        <v>0.25</v>
      </c>
      <c r="CJ83" s="1">
        <f t="shared" si="3"/>
        <v>0</v>
      </c>
      <c r="CK83" s="1">
        <f>COUNTIF('Formulario de Respuestas'!$E82:$AE82,"A")</f>
        <v>0</v>
      </c>
      <c r="CL83" s="1">
        <f>COUNTIF('Formulario de Respuestas'!$E82:$AE82,"B")</f>
        <v>0</v>
      </c>
      <c r="CM83" s="1">
        <f>COUNTIF('Formulario de Respuestas'!$E82:$AE82,"C")</f>
        <v>0</v>
      </c>
      <c r="CN83" s="1">
        <f>COUNTIF('Formulario de Respuestas'!$E82:$AE82,"D")</f>
        <v>0</v>
      </c>
      <c r="CO83" s="1">
        <f>COUNTIF('Formulario de Respuestas'!$E82:$AE82,"E (RESPUESTA ANULADA)")</f>
        <v>0</v>
      </c>
    </row>
    <row r="84" spans="1:93" x14ac:dyDescent="0.25">
      <c r="A84" s="1">
        <f>'Formulario de Respuestas'!C83</f>
        <v>0</v>
      </c>
      <c r="B84" s="1">
        <f>'Formulario de Respuestas'!D83</f>
        <v>0</v>
      </c>
      <c r="C84" s="24">
        <f>IF($B84='Formulario de Respuestas'!$D83,'Formulario de Respuestas'!$E83,"ES DIFERENTE")</f>
        <v>0</v>
      </c>
      <c r="D84" s="15" t="str">
        <f>IFERROR(VLOOKUP(CONCATENATE(C$1,C84),'Formulario de Preguntas'!$C$2:$FN$185,3,FALSE),"")</f>
        <v/>
      </c>
      <c r="E84" s="1" t="str">
        <f>IFERROR(VLOOKUP(CONCATENATE(C$1,C84),'Formulario de Preguntas'!$C$2:$FN$185,4,FALSE),"")</f>
        <v/>
      </c>
      <c r="F84" s="24">
        <f>IF($B84='Formulario de Respuestas'!$D83,'Formulario de Respuestas'!$F83,"ES DIFERENTE")</f>
        <v>0</v>
      </c>
      <c r="G84" s="1" t="str">
        <f>IFERROR(VLOOKUP(CONCATENATE(F$1,F84),'Formulario de Preguntas'!$C$2:$FN$185,3,FALSE),"")</f>
        <v/>
      </c>
      <c r="H84" s="1" t="str">
        <f>IFERROR(VLOOKUP(CONCATENATE(F$1,F84),'Formulario de Preguntas'!$C$2:$FN$185,4,FALSE),"")</f>
        <v/>
      </c>
      <c r="I84" s="24">
        <f>IF($B84='Formulario de Respuestas'!$D83,'Formulario de Respuestas'!$G83,"ES DIFERENTE")</f>
        <v>0</v>
      </c>
      <c r="J84" s="1" t="str">
        <f>IFERROR(VLOOKUP(CONCATENATE(I$1,I84),'Formulario de Preguntas'!$C$10:$FN$185,3,FALSE),"")</f>
        <v/>
      </c>
      <c r="K84" s="1" t="str">
        <f>IFERROR(VLOOKUP(CONCATENATE(I$1,I84),'Formulario de Preguntas'!$C$10:$FN$185,4,FALSE),"")</f>
        <v/>
      </c>
      <c r="L84" s="24">
        <f>IF($B84='Formulario de Respuestas'!$D83,'Formulario de Respuestas'!$H83,"ES DIFERENTE")</f>
        <v>0</v>
      </c>
      <c r="M84" s="1" t="str">
        <f>IFERROR(VLOOKUP(CONCATENATE(L$1,L84),'Formulario de Preguntas'!$C$10:$FN$185,3,FALSE),"")</f>
        <v/>
      </c>
      <c r="N84" s="1" t="str">
        <f>IFERROR(VLOOKUP(CONCATENATE(L$1,L84),'Formulario de Preguntas'!$C$10:$FN$185,4,FALSE),"")</f>
        <v/>
      </c>
      <c r="O84" s="24">
        <f>IF($B84='Formulario de Respuestas'!$D83,'Formulario de Respuestas'!$I83,"ES DIFERENTE")</f>
        <v>0</v>
      </c>
      <c r="P84" s="1" t="str">
        <f>IFERROR(VLOOKUP(CONCATENATE(O$1,O84),'Formulario de Preguntas'!$C$10:$FN$185,3,FALSE),"")</f>
        <v/>
      </c>
      <c r="Q84" s="1" t="str">
        <f>IFERROR(VLOOKUP(CONCATENATE(O$1,O84),'Formulario de Preguntas'!$C$10:$FN$185,4,FALSE),"")</f>
        <v/>
      </c>
      <c r="R84" s="24">
        <f>IF($B84='Formulario de Respuestas'!$D83,'Formulario de Respuestas'!$J83,"ES DIFERENTE")</f>
        <v>0</v>
      </c>
      <c r="S84" s="1" t="str">
        <f>IFERROR(VLOOKUP(CONCATENATE(R$1,R84),'Formulario de Preguntas'!$C$10:$FN$185,3,FALSE),"")</f>
        <v/>
      </c>
      <c r="T84" s="1" t="str">
        <f>IFERROR(VLOOKUP(CONCATENATE(R$1,R84),'Formulario de Preguntas'!$C$10:$FN$185,4,FALSE),"")</f>
        <v/>
      </c>
      <c r="U84" s="24">
        <f>IF($B84='Formulario de Respuestas'!$D83,'Formulario de Respuestas'!$K83,"ES DIFERENTE")</f>
        <v>0</v>
      </c>
      <c r="V84" s="1" t="str">
        <f>IFERROR(VLOOKUP(CONCATENATE(U$1,U84),'Formulario de Preguntas'!$C$10:$FN$185,3,FALSE),"")</f>
        <v/>
      </c>
      <c r="W84" s="1" t="str">
        <f>IFERROR(VLOOKUP(CONCATENATE(U$1,U84),'Formulario de Preguntas'!$C$10:$FN$185,4,FALSE),"")</f>
        <v/>
      </c>
      <c r="X84" s="24">
        <f>IF($B84='Formulario de Respuestas'!$D83,'Formulario de Respuestas'!$L83,"ES DIFERENTE")</f>
        <v>0</v>
      </c>
      <c r="Y84" s="1" t="str">
        <f>IFERROR(VLOOKUP(CONCATENATE(X$1,X84),'Formulario de Preguntas'!$C$10:$FN$185,3,FALSE),"")</f>
        <v/>
      </c>
      <c r="Z84" s="1" t="str">
        <f>IFERROR(VLOOKUP(CONCATENATE(X$1,X84),'Formulario de Preguntas'!$C$10:$FN$185,4,FALSE),"")</f>
        <v/>
      </c>
      <c r="AA84" s="24">
        <f>IF($B84='Formulario de Respuestas'!$D83,'Formulario de Respuestas'!$M83,"ES DIFERENTE")</f>
        <v>0</v>
      </c>
      <c r="AB84" s="1" t="str">
        <f>IFERROR(VLOOKUP(CONCATENATE(AA$1,AA84),'Formulario de Preguntas'!$C$10:$FN$185,3,FALSE),"")</f>
        <v/>
      </c>
      <c r="AC84" s="1" t="str">
        <f>IFERROR(VLOOKUP(CONCATENATE(AA$1,AA84),'Formulario de Preguntas'!$C$10:$FN$185,4,FALSE),"")</f>
        <v/>
      </c>
      <c r="AD84" s="24">
        <f>IF($B84='Formulario de Respuestas'!$D83,'Formulario de Respuestas'!$N83,"ES DIFERENTE")</f>
        <v>0</v>
      </c>
      <c r="AE84" s="1" t="str">
        <f>IFERROR(VLOOKUP(CONCATENATE(AD$1,AD84),'Formulario de Preguntas'!$C$10:$FN$185,3,FALSE),"")</f>
        <v/>
      </c>
      <c r="AF84" s="1" t="str">
        <f>IFERROR(VLOOKUP(CONCATENATE(AD$1,AD84),'Formulario de Preguntas'!$C$10:$FN$185,4,FALSE),"")</f>
        <v/>
      </c>
      <c r="AG84" s="24">
        <f>IF($B84='Formulario de Respuestas'!$D83,'Formulario de Respuestas'!$O83,"ES DIFERENTE")</f>
        <v>0</v>
      </c>
      <c r="AH84" s="1" t="str">
        <f>IFERROR(VLOOKUP(CONCATENATE(AG$1,AG84),'Formulario de Preguntas'!$C$10:$FN$185,3,FALSE),"")</f>
        <v/>
      </c>
      <c r="AI84" s="1" t="str">
        <f>IFERROR(VLOOKUP(CONCATENATE(AG$1,AG84),'Formulario de Preguntas'!$C$10:$FN$185,4,FALSE),"")</f>
        <v/>
      </c>
      <c r="AJ84" s="24">
        <f>IF($B84='Formulario de Respuestas'!$D83,'Formulario de Respuestas'!$P83,"ES DIFERENTE")</f>
        <v>0</v>
      </c>
      <c r="AK84" s="1" t="str">
        <f>IFERROR(VLOOKUP(CONCATENATE(AJ$1,AJ84),'Formulario de Preguntas'!$C$10:$FN$185,3,FALSE),"")</f>
        <v/>
      </c>
      <c r="AL84" s="1" t="str">
        <f>IFERROR(VLOOKUP(CONCATENATE(AJ$1,AJ84),'Formulario de Preguntas'!$C$10:$FN$185,4,FALSE),"")</f>
        <v/>
      </c>
      <c r="AM84" s="24">
        <f>IF($B84='Formulario de Respuestas'!$D83,'Formulario de Respuestas'!$Q83,"ES DIFERENTE")</f>
        <v>0</v>
      </c>
      <c r="AN84" s="1" t="str">
        <f>IFERROR(VLOOKUP(CONCATENATE(AM$1,AM84),'Formulario de Preguntas'!$C$10:$FN$185,3,FALSE),"")</f>
        <v/>
      </c>
      <c r="AO84" s="1" t="str">
        <f>IFERROR(VLOOKUP(CONCATENATE(AM$1,AM84),'Formulario de Preguntas'!$C$10:$FN$185,4,FALSE),"")</f>
        <v/>
      </c>
      <c r="AP84" s="24">
        <f>IF($B84='Formulario de Respuestas'!$D83,'Formulario de Respuestas'!$R83,"ES DIFERENTE")</f>
        <v>0</v>
      </c>
      <c r="AQ84" s="1" t="str">
        <f>IFERROR(VLOOKUP(CONCATENATE(AP$1,AP84),'Formulario de Preguntas'!$C$10:$FN$185,3,FALSE),"")</f>
        <v/>
      </c>
      <c r="AR84" s="1" t="str">
        <f>IFERROR(VLOOKUP(CONCATENATE(AP$1,AP84),'Formulario de Preguntas'!$C$10:$FN$185,4,FALSE),"")</f>
        <v/>
      </c>
      <c r="AS84" s="24">
        <f>IF($B84='Formulario de Respuestas'!$D83,'Formulario de Respuestas'!$S83,"ES DIFERENTE")</f>
        <v>0</v>
      </c>
      <c r="AT84" s="1" t="str">
        <f>IFERROR(VLOOKUP(CONCATENATE(AS$1,AS84),'Formulario de Preguntas'!$C$10:$FN$185,3,FALSE),"")</f>
        <v/>
      </c>
      <c r="AU84" s="1" t="str">
        <f>IFERROR(VLOOKUP(CONCATENATE(AS$1,AS84),'Formulario de Preguntas'!$C$10:$FN$185,4,FALSE),"")</f>
        <v/>
      </c>
      <c r="AV84" s="24">
        <f>IF($B84='Formulario de Respuestas'!$D83,'Formulario de Respuestas'!$T83,"ES DIFERENTE")</f>
        <v>0</v>
      </c>
      <c r="AW84" s="1" t="str">
        <f>IFERROR(VLOOKUP(CONCATENATE(AV$1,AV84),'Formulario de Preguntas'!$C$10:$FN$185,3,FALSE),"")</f>
        <v/>
      </c>
      <c r="AX84" s="1" t="str">
        <f>IFERROR(VLOOKUP(CONCATENATE(AV$1,AV84),'Formulario de Preguntas'!$C$10:$FN$185,4,FALSE),"")</f>
        <v/>
      </c>
      <c r="AY84" s="24">
        <f>IF($B84='Formulario de Respuestas'!$D83,'Formulario de Respuestas'!$U83,"ES DIFERENTE")</f>
        <v>0</v>
      </c>
      <c r="AZ84" s="1" t="str">
        <f>IFERROR(VLOOKUP(CONCATENATE(AY$1,AY84),'Formulario de Preguntas'!$C$10:$FN$185,3,FALSE),"")</f>
        <v/>
      </c>
      <c r="BA84" s="1" t="str">
        <f>IFERROR(VLOOKUP(CONCATENATE(AY$1,AY84),'Formulario de Preguntas'!$C$10:$FN$185,4,FALSE),"")</f>
        <v/>
      </c>
      <c r="BB84" s="24">
        <f>IF($B84='Formulario de Respuestas'!$D83,'Formulario de Respuestas'!$V83,"ES DIFERENTE")</f>
        <v>0</v>
      </c>
      <c r="BC84" s="1" t="str">
        <f>IFERROR(VLOOKUP(CONCATENATE(BB$1,BB84),'Formulario de Preguntas'!$C$10:$FN$185,3,FALSE),"")</f>
        <v/>
      </c>
      <c r="BD84" s="1" t="str">
        <f>IFERROR(VLOOKUP(CONCATENATE(BB$1,BB84),'Formulario de Preguntas'!$C$10:$FN$185,4,FALSE),"")</f>
        <v/>
      </c>
      <c r="BE84" s="24">
        <f>IF($B84='Formulario de Respuestas'!$D83,'Formulario de Respuestas'!$W83,"ES DIFERENTE")</f>
        <v>0</v>
      </c>
      <c r="BF84" s="1" t="str">
        <f>IFERROR(VLOOKUP(CONCATENATE(BE$1,BE84),'Formulario de Preguntas'!$C$10:$FN$185,3,FALSE),"")</f>
        <v/>
      </c>
      <c r="BG84" s="1" t="str">
        <f>IFERROR(VLOOKUP(CONCATENATE(BE$1,BE84),'Formulario de Preguntas'!$C$10:$FN$185,4,FALSE),"")</f>
        <v/>
      </c>
      <c r="BH84" s="24">
        <f>IF($B84='Formulario de Respuestas'!$D83,'Formulario de Respuestas'!$X83,"ES DIFERENTE")</f>
        <v>0</v>
      </c>
      <c r="BI84" s="1" t="str">
        <f>IFERROR(VLOOKUP(CONCATENATE(BH$1,BH84),'Formulario de Preguntas'!$C$10:$FN$185,3,FALSE),"")</f>
        <v/>
      </c>
      <c r="BJ84" s="1" t="str">
        <f>IFERROR(VLOOKUP(CONCATENATE(BH$1,BH84),'Formulario de Preguntas'!$C$10:$FN$185,4,FALSE),"")</f>
        <v/>
      </c>
      <c r="BL84" s="26">
        <f>IF($B84='Formulario de Respuestas'!$D83,'Formulario de Respuestas'!$Y83,"ES DIFERENTE")</f>
        <v>0</v>
      </c>
      <c r="BM84" s="1" t="str">
        <f>IFERROR(VLOOKUP(CONCATENATE(BL$1,BL84),'Formulario de Preguntas'!$C$10:$FN$185,3,FALSE),"")</f>
        <v/>
      </c>
      <c r="BN84" s="1" t="str">
        <f>IFERROR(VLOOKUP(CONCATENATE(BL$1,BL84),'Formulario de Preguntas'!$C$10:$FN$185,4,FALSE),"")</f>
        <v/>
      </c>
      <c r="BO84" s="26">
        <f>IF($B84='Formulario de Respuestas'!$D83,'Formulario de Respuestas'!$Z83,"ES DIFERENTE")</f>
        <v>0</v>
      </c>
      <c r="BP84" s="1" t="str">
        <f>IFERROR(VLOOKUP(CONCATENATE(BO$1,BO84),'Formulario de Preguntas'!$C$10:$FN$185,3,FALSE),"")</f>
        <v/>
      </c>
      <c r="BQ84" s="1" t="str">
        <f>IFERROR(VLOOKUP(CONCATENATE(BO$1,BO84),'Formulario de Preguntas'!$C$10:$FN$185,4,FALSE),"")</f>
        <v/>
      </c>
      <c r="BR84" s="26">
        <f>IF($B84='Formulario de Respuestas'!$D83,'Formulario de Respuestas'!$AA83,"ES DIFERENTE")</f>
        <v>0</v>
      </c>
      <c r="BS84" s="1" t="str">
        <f>IFERROR(VLOOKUP(CONCATENATE(BR$1,BR84),'Formulario de Preguntas'!$C$10:$FN$185,3,FALSE),"")</f>
        <v/>
      </c>
      <c r="BT84" s="1" t="str">
        <f>IFERROR(VLOOKUP(CONCATENATE(BR$1,BR84),'Formulario de Preguntas'!$C$10:$FN$185,4,FALSE),"")</f>
        <v/>
      </c>
      <c r="BU84" s="26">
        <f>IF($B84='Formulario de Respuestas'!$D83,'Formulario de Respuestas'!$AB83,"ES DIFERENTE")</f>
        <v>0</v>
      </c>
      <c r="BV84" s="1" t="str">
        <f>IFERROR(VLOOKUP(CONCATENATE(BU$1,BU84),'Formulario de Preguntas'!$C$10:$FN$185,3,FALSE),"")</f>
        <v/>
      </c>
      <c r="BW84" s="1" t="str">
        <f>IFERROR(VLOOKUP(CONCATENATE(BU$1,BU84),'Formulario de Preguntas'!$C$10:$FN$185,4,FALSE),"")</f>
        <v/>
      </c>
      <c r="BX84" s="26">
        <f>IF($B84='Formulario de Respuestas'!$D83,'Formulario de Respuestas'!$AC83,"ES DIFERENTE")</f>
        <v>0</v>
      </c>
      <c r="BY84" s="1" t="str">
        <f>IFERROR(VLOOKUP(CONCATENATE(BX$1,BX84),'Formulario de Preguntas'!$C$10:$FN$185,3,FALSE),"")</f>
        <v/>
      </c>
      <c r="BZ84" s="1" t="str">
        <f>IFERROR(VLOOKUP(CONCATENATE(BX$1,BX84),'Formulario de Preguntas'!$C$10:$FN$185,4,FALSE),"")</f>
        <v/>
      </c>
      <c r="CA84" s="26">
        <f>IF($B84='Formulario de Respuestas'!$D83,'Formulario de Respuestas'!$AD83,"ES DIFERENTE")</f>
        <v>0</v>
      </c>
      <c r="CB84" s="1" t="str">
        <f>IFERROR(VLOOKUP(CONCATENATE(CA$1,CA84),'Formulario de Preguntas'!$C$10:$FN$185,3,FALSE),"")</f>
        <v/>
      </c>
      <c r="CC84" s="1" t="str">
        <f>IFERROR(VLOOKUP(CONCATENATE(CA$1,CA84),'Formulario de Preguntas'!$C$10:$FN$185,4,FALSE),"")</f>
        <v/>
      </c>
      <c r="CD84" s="26">
        <f>IF($B84='Formulario de Respuestas'!$D83,'Formulario de Respuestas'!$AE83,"ES DIFERENTE")</f>
        <v>0</v>
      </c>
      <c r="CE84" s="1" t="str">
        <f>IFERROR(VLOOKUP(CONCATENATE(CD$1,CD84),'Formulario de Preguntas'!$C$10:$FN$185,3,FALSE),"")</f>
        <v/>
      </c>
      <c r="CF84" s="1" t="str">
        <f>IFERROR(VLOOKUP(CONCATENATE(CD$1,CD84),'Formulario de Preguntas'!$C$10:$FN$185,4,FALSE),"")</f>
        <v/>
      </c>
      <c r="CH84" s="1">
        <f t="shared" si="4"/>
        <v>0</v>
      </c>
      <c r="CI84" s="1">
        <f t="shared" si="5"/>
        <v>0.25</v>
      </c>
      <c r="CJ84" s="1">
        <f t="shared" si="3"/>
        <v>0</v>
      </c>
      <c r="CK84" s="1">
        <f>COUNTIF('Formulario de Respuestas'!$E83:$AE83,"A")</f>
        <v>0</v>
      </c>
      <c r="CL84" s="1">
        <f>COUNTIF('Formulario de Respuestas'!$E83:$AE83,"B")</f>
        <v>0</v>
      </c>
      <c r="CM84" s="1">
        <f>COUNTIF('Formulario de Respuestas'!$E83:$AE83,"C")</f>
        <v>0</v>
      </c>
      <c r="CN84" s="1">
        <f>COUNTIF('Formulario de Respuestas'!$E83:$AE83,"D")</f>
        <v>0</v>
      </c>
      <c r="CO84" s="1">
        <f>COUNTIF('Formulario de Respuestas'!$E83:$AE83,"E (RESPUESTA ANULADA)")</f>
        <v>0</v>
      </c>
    </row>
    <row r="85" spans="1:93" x14ac:dyDescent="0.25">
      <c r="A85" s="1">
        <f>'Formulario de Respuestas'!C84</f>
        <v>0</v>
      </c>
      <c r="B85" s="1">
        <f>'Formulario de Respuestas'!D84</f>
        <v>0</v>
      </c>
      <c r="C85" s="24">
        <f>IF($B85='Formulario de Respuestas'!$D84,'Formulario de Respuestas'!$E84,"ES DIFERENTE")</f>
        <v>0</v>
      </c>
      <c r="D85" s="15" t="str">
        <f>IFERROR(VLOOKUP(CONCATENATE(C$1,C85),'Formulario de Preguntas'!$C$2:$FN$185,3,FALSE),"")</f>
        <v/>
      </c>
      <c r="E85" s="1" t="str">
        <f>IFERROR(VLOOKUP(CONCATENATE(C$1,C85),'Formulario de Preguntas'!$C$2:$FN$185,4,FALSE),"")</f>
        <v/>
      </c>
      <c r="F85" s="24">
        <f>IF($B85='Formulario de Respuestas'!$D84,'Formulario de Respuestas'!$F84,"ES DIFERENTE")</f>
        <v>0</v>
      </c>
      <c r="G85" s="1" t="str">
        <f>IFERROR(VLOOKUP(CONCATENATE(F$1,F85),'Formulario de Preguntas'!$C$2:$FN$185,3,FALSE),"")</f>
        <v/>
      </c>
      <c r="H85" s="1" t="str">
        <f>IFERROR(VLOOKUP(CONCATENATE(F$1,F85),'Formulario de Preguntas'!$C$2:$FN$185,4,FALSE),"")</f>
        <v/>
      </c>
      <c r="I85" s="24">
        <f>IF($B85='Formulario de Respuestas'!$D84,'Formulario de Respuestas'!$G84,"ES DIFERENTE")</f>
        <v>0</v>
      </c>
      <c r="J85" s="1" t="str">
        <f>IFERROR(VLOOKUP(CONCATENATE(I$1,I85),'Formulario de Preguntas'!$C$10:$FN$185,3,FALSE),"")</f>
        <v/>
      </c>
      <c r="K85" s="1" t="str">
        <f>IFERROR(VLOOKUP(CONCATENATE(I$1,I85),'Formulario de Preguntas'!$C$10:$FN$185,4,FALSE),"")</f>
        <v/>
      </c>
      <c r="L85" s="24">
        <f>IF($B85='Formulario de Respuestas'!$D84,'Formulario de Respuestas'!$H84,"ES DIFERENTE")</f>
        <v>0</v>
      </c>
      <c r="M85" s="1" t="str">
        <f>IFERROR(VLOOKUP(CONCATENATE(L$1,L85),'Formulario de Preguntas'!$C$10:$FN$185,3,FALSE),"")</f>
        <v/>
      </c>
      <c r="N85" s="1" t="str">
        <f>IFERROR(VLOOKUP(CONCATENATE(L$1,L85),'Formulario de Preguntas'!$C$10:$FN$185,4,FALSE),"")</f>
        <v/>
      </c>
      <c r="O85" s="24">
        <f>IF($B85='Formulario de Respuestas'!$D84,'Formulario de Respuestas'!$I84,"ES DIFERENTE")</f>
        <v>0</v>
      </c>
      <c r="P85" s="1" t="str">
        <f>IFERROR(VLOOKUP(CONCATENATE(O$1,O85),'Formulario de Preguntas'!$C$10:$FN$185,3,FALSE),"")</f>
        <v/>
      </c>
      <c r="Q85" s="1" t="str">
        <f>IFERROR(VLOOKUP(CONCATENATE(O$1,O85),'Formulario de Preguntas'!$C$10:$FN$185,4,FALSE),"")</f>
        <v/>
      </c>
      <c r="R85" s="24">
        <f>IF($B85='Formulario de Respuestas'!$D84,'Formulario de Respuestas'!$J84,"ES DIFERENTE")</f>
        <v>0</v>
      </c>
      <c r="S85" s="1" t="str">
        <f>IFERROR(VLOOKUP(CONCATENATE(R$1,R85),'Formulario de Preguntas'!$C$10:$FN$185,3,FALSE),"")</f>
        <v/>
      </c>
      <c r="T85" s="1" t="str">
        <f>IFERROR(VLOOKUP(CONCATENATE(R$1,R85),'Formulario de Preguntas'!$C$10:$FN$185,4,FALSE),"")</f>
        <v/>
      </c>
      <c r="U85" s="24">
        <f>IF($B85='Formulario de Respuestas'!$D84,'Formulario de Respuestas'!$K84,"ES DIFERENTE")</f>
        <v>0</v>
      </c>
      <c r="V85" s="1" t="str">
        <f>IFERROR(VLOOKUP(CONCATENATE(U$1,U85),'Formulario de Preguntas'!$C$10:$FN$185,3,FALSE),"")</f>
        <v/>
      </c>
      <c r="W85" s="1" t="str">
        <f>IFERROR(VLOOKUP(CONCATENATE(U$1,U85),'Formulario de Preguntas'!$C$10:$FN$185,4,FALSE),"")</f>
        <v/>
      </c>
      <c r="X85" s="24">
        <f>IF($B85='Formulario de Respuestas'!$D84,'Formulario de Respuestas'!$L84,"ES DIFERENTE")</f>
        <v>0</v>
      </c>
      <c r="Y85" s="1" t="str">
        <f>IFERROR(VLOOKUP(CONCATENATE(X$1,X85),'Formulario de Preguntas'!$C$10:$FN$185,3,FALSE),"")</f>
        <v/>
      </c>
      <c r="Z85" s="1" t="str">
        <f>IFERROR(VLOOKUP(CONCATENATE(X$1,X85),'Formulario de Preguntas'!$C$10:$FN$185,4,FALSE),"")</f>
        <v/>
      </c>
      <c r="AA85" s="24">
        <f>IF($B85='Formulario de Respuestas'!$D84,'Formulario de Respuestas'!$M84,"ES DIFERENTE")</f>
        <v>0</v>
      </c>
      <c r="AB85" s="1" t="str">
        <f>IFERROR(VLOOKUP(CONCATENATE(AA$1,AA85),'Formulario de Preguntas'!$C$10:$FN$185,3,FALSE),"")</f>
        <v/>
      </c>
      <c r="AC85" s="1" t="str">
        <f>IFERROR(VLOOKUP(CONCATENATE(AA$1,AA85),'Formulario de Preguntas'!$C$10:$FN$185,4,FALSE),"")</f>
        <v/>
      </c>
      <c r="AD85" s="24">
        <f>IF($B85='Formulario de Respuestas'!$D84,'Formulario de Respuestas'!$N84,"ES DIFERENTE")</f>
        <v>0</v>
      </c>
      <c r="AE85" s="1" t="str">
        <f>IFERROR(VLOOKUP(CONCATENATE(AD$1,AD85),'Formulario de Preguntas'!$C$10:$FN$185,3,FALSE),"")</f>
        <v/>
      </c>
      <c r="AF85" s="1" t="str">
        <f>IFERROR(VLOOKUP(CONCATENATE(AD$1,AD85),'Formulario de Preguntas'!$C$10:$FN$185,4,FALSE),"")</f>
        <v/>
      </c>
      <c r="AG85" s="24">
        <f>IF($B85='Formulario de Respuestas'!$D84,'Formulario de Respuestas'!$O84,"ES DIFERENTE")</f>
        <v>0</v>
      </c>
      <c r="AH85" s="1" t="str">
        <f>IFERROR(VLOOKUP(CONCATENATE(AG$1,AG85),'Formulario de Preguntas'!$C$10:$FN$185,3,FALSE),"")</f>
        <v/>
      </c>
      <c r="AI85" s="1" t="str">
        <f>IFERROR(VLOOKUP(CONCATENATE(AG$1,AG85),'Formulario de Preguntas'!$C$10:$FN$185,4,FALSE),"")</f>
        <v/>
      </c>
      <c r="AJ85" s="24">
        <f>IF($B85='Formulario de Respuestas'!$D84,'Formulario de Respuestas'!$P84,"ES DIFERENTE")</f>
        <v>0</v>
      </c>
      <c r="AK85" s="1" t="str">
        <f>IFERROR(VLOOKUP(CONCATENATE(AJ$1,AJ85),'Formulario de Preguntas'!$C$10:$FN$185,3,FALSE),"")</f>
        <v/>
      </c>
      <c r="AL85" s="1" t="str">
        <f>IFERROR(VLOOKUP(CONCATENATE(AJ$1,AJ85),'Formulario de Preguntas'!$C$10:$FN$185,4,FALSE),"")</f>
        <v/>
      </c>
      <c r="AM85" s="24">
        <f>IF($B85='Formulario de Respuestas'!$D84,'Formulario de Respuestas'!$Q84,"ES DIFERENTE")</f>
        <v>0</v>
      </c>
      <c r="AN85" s="1" t="str">
        <f>IFERROR(VLOOKUP(CONCATENATE(AM$1,AM85),'Formulario de Preguntas'!$C$10:$FN$185,3,FALSE),"")</f>
        <v/>
      </c>
      <c r="AO85" s="1" t="str">
        <f>IFERROR(VLOOKUP(CONCATENATE(AM$1,AM85),'Formulario de Preguntas'!$C$10:$FN$185,4,FALSE),"")</f>
        <v/>
      </c>
      <c r="AP85" s="24">
        <f>IF($B85='Formulario de Respuestas'!$D84,'Formulario de Respuestas'!$R84,"ES DIFERENTE")</f>
        <v>0</v>
      </c>
      <c r="AQ85" s="1" t="str">
        <f>IFERROR(VLOOKUP(CONCATENATE(AP$1,AP85),'Formulario de Preguntas'!$C$10:$FN$185,3,FALSE),"")</f>
        <v/>
      </c>
      <c r="AR85" s="1" t="str">
        <f>IFERROR(VLOOKUP(CONCATENATE(AP$1,AP85),'Formulario de Preguntas'!$C$10:$FN$185,4,FALSE),"")</f>
        <v/>
      </c>
      <c r="AS85" s="24">
        <f>IF($B85='Formulario de Respuestas'!$D84,'Formulario de Respuestas'!$S84,"ES DIFERENTE")</f>
        <v>0</v>
      </c>
      <c r="AT85" s="1" t="str">
        <f>IFERROR(VLOOKUP(CONCATENATE(AS$1,AS85),'Formulario de Preguntas'!$C$10:$FN$185,3,FALSE),"")</f>
        <v/>
      </c>
      <c r="AU85" s="1" t="str">
        <f>IFERROR(VLOOKUP(CONCATENATE(AS$1,AS85),'Formulario de Preguntas'!$C$10:$FN$185,4,FALSE),"")</f>
        <v/>
      </c>
      <c r="AV85" s="24">
        <f>IF($B85='Formulario de Respuestas'!$D84,'Formulario de Respuestas'!$T84,"ES DIFERENTE")</f>
        <v>0</v>
      </c>
      <c r="AW85" s="1" t="str">
        <f>IFERROR(VLOOKUP(CONCATENATE(AV$1,AV85),'Formulario de Preguntas'!$C$10:$FN$185,3,FALSE),"")</f>
        <v/>
      </c>
      <c r="AX85" s="1" t="str">
        <f>IFERROR(VLOOKUP(CONCATENATE(AV$1,AV85),'Formulario de Preguntas'!$C$10:$FN$185,4,FALSE),"")</f>
        <v/>
      </c>
      <c r="AY85" s="24">
        <f>IF($B85='Formulario de Respuestas'!$D84,'Formulario de Respuestas'!$U84,"ES DIFERENTE")</f>
        <v>0</v>
      </c>
      <c r="AZ85" s="1" t="str">
        <f>IFERROR(VLOOKUP(CONCATENATE(AY$1,AY85),'Formulario de Preguntas'!$C$10:$FN$185,3,FALSE),"")</f>
        <v/>
      </c>
      <c r="BA85" s="1" t="str">
        <f>IFERROR(VLOOKUP(CONCATENATE(AY$1,AY85),'Formulario de Preguntas'!$C$10:$FN$185,4,FALSE),"")</f>
        <v/>
      </c>
      <c r="BB85" s="24">
        <f>IF($B85='Formulario de Respuestas'!$D84,'Formulario de Respuestas'!$V84,"ES DIFERENTE")</f>
        <v>0</v>
      </c>
      <c r="BC85" s="1" t="str">
        <f>IFERROR(VLOOKUP(CONCATENATE(BB$1,BB85),'Formulario de Preguntas'!$C$10:$FN$185,3,FALSE),"")</f>
        <v/>
      </c>
      <c r="BD85" s="1" t="str">
        <f>IFERROR(VLOOKUP(CONCATENATE(BB$1,BB85),'Formulario de Preguntas'!$C$10:$FN$185,4,FALSE),"")</f>
        <v/>
      </c>
      <c r="BE85" s="24">
        <f>IF($B85='Formulario de Respuestas'!$D84,'Formulario de Respuestas'!$W84,"ES DIFERENTE")</f>
        <v>0</v>
      </c>
      <c r="BF85" s="1" t="str">
        <f>IFERROR(VLOOKUP(CONCATENATE(BE$1,BE85),'Formulario de Preguntas'!$C$10:$FN$185,3,FALSE),"")</f>
        <v/>
      </c>
      <c r="BG85" s="1" t="str">
        <f>IFERROR(VLOOKUP(CONCATENATE(BE$1,BE85),'Formulario de Preguntas'!$C$10:$FN$185,4,FALSE),"")</f>
        <v/>
      </c>
      <c r="BH85" s="24">
        <f>IF($B85='Formulario de Respuestas'!$D84,'Formulario de Respuestas'!$X84,"ES DIFERENTE")</f>
        <v>0</v>
      </c>
      <c r="BI85" s="1" t="str">
        <f>IFERROR(VLOOKUP(CONCATENATE(BH$1,BH85),'Formulario de Preguntas'!$C$10:$FN$185,3,FALSE),"")</f>
        <v/>
      </c>
      <c r="BJ85" s="1" t="str">
        <f>IFERROR(VLOOKUP(CONCATENATE(BH$1,BH85),'Formulario de Preguntas'!$C$10:$FN$185,4,FALSE),"")</f>
        <v/>
      </c>
      <c r="BL85" s="26">
        <f>IF($B85='Formulario de Respuestas'!$D84,'Formulario de Respuestas'!$Y84,"ES DIFERENTE")</f>
        <v>0</v>
      </c>
      <c r="BM85" s="1" t="str">
        <f>IFERROR(VLOOKUP(CONCATENATE(BL$1,BL85),'Formulario de Preguntas'!$C$10:$FN$185,3,FALSE),"")</f>
        <v/>
      </c>
      <c r="BN85" s="1" t="str">
        <f>IFERROR(VLOOKUP(CONCATENATE(BL$1,BL85),'Formulario de Preguntas'!$C$10:$FN$185,4,FALSE),"")</f>
        <v/>
      </c>
      <c r="BO85" s="26">
        <f>IF($B85='Formulario de Respuestas'!$D84,'Formulario de Respuestas'!$Z84,"ES DIFERENTE")</f>
        <v>0</v>
      </c>
      <c r="BP85" s="1" t="str">
        <f>IFERROR(VLOOKUP(CONCATENATE(BO$1,BO85),'Formulario de Preguntas'!$C$10:$FN$185,3,FALSE),"")</f>
        <v/>
      </c>
      <c r="BQ85" s="1" t="str">
        <f>IFERROR(VLOOKUP(CONCATENATE(BO$1,BO85),'Formulario de Preguntas'!$C$10:$FN$185,4,FALSE),"")</f>
        <v/>
      </c>
      <c r="BR85" s="26">
        <f>IF($B85='Formulario de Respuestas'!$D84,'Formulario de Respuestas'!$AA84,"ES DIFERENTE")</f>
        <v>0</v>
      </c>
      <c r="BS85" s="1" t="str">
        <f>IFERROR(VLOOKUP(CONCATENATE(BR$1,BR85),'Formulario de Preguntas'!$C$10:$FN$185,3,FALSE),"")</f>
        <v/>
      </c>
      <c r="BT85" s="1" t="str">
        <f>IFERROR(VLOOKUP(CONCATENATE(BR$1,BR85),'Formulario de Preguntas'!$C$10:$FN$185,4,FALSE),"")</f>
        <v/>
      </c>
      <c r="BU85" s="26">
        <f>IF($B85='Formulario de Respuestas'!$D84,'Formulario de Respuestas'!$AB84,"ES DIFERENTE")</f>
        <v>0</v>
      </c>
      <c r="BV85" s="1" t="str">
        <f>IFERROR(VLOOKUP(CONCATENATE(BU$1,BU85),'Formulario de Preguntas'!$C$10:$FN$185,3,FALSE),"")</f>
        <v/>
      </c>
      <c r="BW85" s="1" t="str">
        <f>IFERROR(VLOOKUP(CONCATENATE(BU$1,BU85),'Formulario de Preguntas'!$C$10:$FN$185,4,FALSE),"")</f>
        <v/>
      </c>
      <c r="BX85" s="26">
        <f>IF($B85='Formulario de Respuestas'!$D84,'Formulario de Respuestas'!$AC84,"ES DIFERENTE")</f>
        <v>0</v>
      </c>
      <c r="BY85" s="1" t="str">
        <f>IFERROR(VLOOKUP(CONCATENATE(BX$1,BX85),'Formulario de Preguntas'!$C$10:$FN$185,3,FALSE),"")</f>
        <v/>
      </c>
      <c r="BZ85" s="1" t="str">
        <f>IFERROR(VLOOKUP(CONCATENATE(BX$1,BX85),'Formulario de Preguntas'!$C$10:$FN$185,4,FALSE),"")</f>
        <v/>
      </c>
      <c r="CA85" s="26">
        <f>IF($B85='Formulario de Respuestas'!$D84,'Formulario de Respuestas'!$AD84,"ES DIFERENTE")</f>
        <v>0</v>
      </c>
      <c r="CB85" s="1" t="str">
        <f>IFERROR(VLOOKUP(CONCATENATE(CA$1,CA85),'Formulario de Preguntas'!$C$10:$FN$185,3,FALSE),"")</f>
        <v/>
      </c>
      <c r="CC85" s="1" t="str">
        <f>IFERROR(VLOOKUP(CONCATENATE(CA$1,CA85),'Formulario de Preguntas'!$C$10:$FN$185,4,FALSE),"")</f>
        <v/>
      </c>
      <c r="CD85" s="26">
        <f>IF($B85='Formulario de Respuestas'!$D84,'Formulario de Respuestas'!$AE84,"ES DIFERENTE")</f>
        <v>0</v>
      </c>
      <c r="CE85" s="1" t="str">
        <f>IFERROR(VLOOKUP(CONCATENATE(CD$1,CD85),'Formulario de Preguntas'!$C$10:$FN$185,3,FALSE),"")</f>
        <v/>
      </c>
      <c r="CF85" s="1" t="str">
        <f>IFERROR(VLOOKUP(CONCATENATE(CD$1,CD85),'Formulario de Preguntas'!$C$10:$FN$185,4,FALSE),"")</f>
        <v/>
      </c>
      <c r="CH85" s="1">
        <f t="shared" si="4"/>
        <v>0</v>
      </c>
      <c r="CI85" s="1">
        <f t="shared" si="5"/>
        <v>0.25</v>
      </c>
      <c r="CJ85" s="1">
        <f t="shared" si="3"/>
        <v>0</v>
      </c>
      <c r="CK85" s="1">
        <f>COUNTIF('Formulario de Respuestas'!$E84:$AE84,"A")</f>
        <v>0</v>
      </c>
      <c r="CL85" s="1">
        <f>COUNTIF('Formulario de Respuestas'!$E84:$AE84,"B")</f>
        <v>0</v>
      </c>
      <c r="CM85" s="1">
        <f>COUNTIF('Formulario de Respuestas'!$E84:$AE84,"C")</f>
        <v>0</v>
      </c>
      <c r="CN85" s="1">
        <f>COUNTIF('Formulario de Respuestas'!$E84:$AE84,"D")</f>
        <v>0</v>
      </c>
      <c r="CO85" s="1">
        <f>COUNTIF('Formulario de Respuestas'!$E84:$AE84,"E (RESPUESTA ANULADA)")</f>
        <v>0</v>
      </c>
    </row>
    <row r="86" spans="1:93" x14ac:dyDescent="0.25">
      <c r="A86" s="1">
        <f>'Formulario de Respuestas'!C85</f>
        <v>0</v>
      </c>
      <c r="B86" s="1">
        <f>'Formulario de Respuestas'!D85</f>
        <v>0</v>
      </c>
      <c r="C86" s="24">
        <f>IF($B86='Formulario de Respuestas'!$D85,'Formulario de Respuestas'!$E85,"ES DIFERENTE")</f>
        <v>0</v>
      </c>
      <c r="D86" s="15" t="str">
        <f>IFERROR(VLOOKUP(CONCATENATE(C$1,C86),'Formulario de Preguntas'!$C$2:$FN$185,3,FALSE),"")</f>
        <v/>
      </c>
      <c r="E86" s="1" t="str">
        <f>IFERROR(VLOOKUP(CONCATENATE(C$1,C86),'Formulario de Preguntas'!$C$2:$FN$185,4,FALSE),"")</f>
        <v/>
      </c>
      <c r="F86" s="24">
        <f>IF($B86='Formulario de Respuestas'!$D85,'Formulario de Respuestas'!$F85,"ES DIFERENTE")</f>
        <v>0</v>
      </c>
      <c r="G86" s="1" t="str">
        <f>IFERROR(VLOOKUP(CONCATENATE(F$1,F86),'Formulario de Preguntas'!$C$2:$FN$185,3,FALSE),"")</f>
        <v/>
      </c>
      <c r="H86" s="1" t="str">
        <f>IFERROR(VLOOKUP(CONCATENATE(F$1,F86),'Formulario de Preguntas'!$C$2:$FN$185,4,FALSE),"")</f>
        <v/>
      </c>
      <c r="I86" s="24">
        <f>IF($B86='Formulario de Respuestas'!$D85,'Formulario de Respuestas'!$G85,"ES DIFERENTE")</f>
        <v>0</v>
      </c>
      <c r="J86" s="1" t="str">
        <f>IFERROR(VLOOKUP(CONCATENATE(I$1,I86),'Formulario de Preguntas'!$C$10:$FN$185,3,FALSE),"")</f>
        <v/>
      </c>
      <c r="K86" s="1" t="str">
        <f>IFERROR(VLOOKUP(CONCATENATE(I$1,I86),'Formulario de Preguntas'!$C$10:$FN$185,4,FALSE),"")</f>
        <v/>
      </c>
      <c r="L86" s="24">
        <f>IF($B86='Formulario de Respuestas'!$D85,'Formulario de Respuestas'!$H85,"ES DIFERENTE")</f>
        <v>0</v>
      </c>
      <c r="M86" s="1" t="str">
        <f>IFERROR(VLOOKUP(CONCATENATE(L$1,L86),'Formulario de Preguntas'!$C$10:$FN$185,3,FALSE),"")</f>
        <v/>
      </c>
      <c r="N86" s="1" t="str">
        <f>IFERROR(VLOOKUP(CONCATENATE(L$1,L86),'Formulario de Preguntas'!$C$10:$FN$185,4,FALSE),"")</f>
        <v/>
      </c>
      <c r="O86" s="24">
        <f>IF($B86='Formulario de Respuestas'!$D85,'Formulario de Respuestas'!$I85,"ES DIFERENTE")</f>
        <v>0</v>
      </c>
      <c r="P86" s="1" t="str">
        <f>IFERROR(VLOOKUP(CONCATENATE(O$1,O86),'Formulario de Preguntas'!$C$10:$FN$185,3,FALSE),"")</f>
        <v/>
      </c>
      <c r="Q86" s="1" t="str">
        <f>IFERROR(VLOOKUP(CONCATENATE(O$1,O86),'Formulario de Preguntas'!$C$10:$FN$185,4,FALSE),"")</f>
        <v/>
      </c>
      <c r="R86" s="24">
        <f>IF($B86='Formulario de Respuestas'!$D85,'Formulario de Respuestas'!$J85,"ES DIFERENTE")</f>
        <v>0</v>
      </c>
      <c r="S86" s="1" t="str">
        <f>IFERROR(VLOOKUP(CONCATENATE(R$1,R86),'Formulario de Preguntas'!$C$10:$FN$185,3,FALSE),"")</f>
        <v/>
      </c>
      <c r="T86" s="1" t="str">
        <f>IFERROR(VLOOKUP(CONCATENATE(R$1,R86),'Formulario de Preguntas'!$C$10:$FN$185,4,FALSE),"")</f>
        <v/>
      </c>
      <c r="U86" s="24">
        <f>IF($B86='Formulario de Respuestas'!$D85,'Formulario de Respuestas'!$K85,"ES DIFERENTE")</f>
        <v>0</v>
      </c>
      <c r="V86" s="1" t="str">
        <f>IFERROR(VLOOKUP(CONCATENATE(U$1,U86),'Formulario de Preguntas'!$C$10:$FN$185,3,FALSE),"")</f>
        <v/>
      </c>
      <c r="W86" s="1" t="str">
        <f>IFERROR(VLOOKUP(CONCATENATE(U$1,U86),'Formulario de Preguntas'!$C$10:$FN$185,4,FALSE),"")</f>
        <v/>
      </c>
      <c r="X86" s="24">
        <f>IF($B86='Formulario de Respuestas'!$D85,'Formulario de Respuestas'!$L85,"ES DIFERENTE")</f>
        <v>0</v>
      </c>
      <c r="Y86" s="1" t="str">
        <f>IFERROR(VLOOKUP(CONCATENATE(X$1,X86),'Formulario de Preguntas'!$C$10:$FN$185,3,FALSE),"")</f>
        <v/>
      </c>
      <c r="Z86" s="1" t="str">
        <f>IFERROR(VLOOKUP(CONCATENATE(X$1,X86),'Formulario de Preguntas'!$C$10:$FN$185,4,FALSE),"")</f>
        <v/>
      </c>
      <c r="AA86" s="24">
        <f>IF($B86='Formulario de Respuestas'!$D85,'Formulario de Respuestas'!$M85,"ES DIFERENTE")</f>
        <v>0</v>
      </c>
      <c r="AB86" s="1" t="str">
        <f>IFERROR(VLOOKUP(CONCATENATE(AA$1,AA86),'Formulario de Preguntas'!$C$10:$FN$185,3,FALSE),"")</f>
        <v/>
      </c>
      <c r="AC86" s="1" t="str">
        <f>IFERROR(VLOOKUP(CONCATENATE(AA$1,AA86),'Formulario de Preguntas'!$C$10:$FN$185,4,FALSE),"")</f>
        <v/>
      </c>
      <c r="AD86" s="24">
        <f>IF($B86='Formulario de Respuestas'!$D85,'Formulario de Respuestas'!$N85,"ES DIFERENTE")</f>
        <v>0</v>
      </c>
      <c r="AE86" s="1" t="str">
        <f>IFERROR(VLOOKUP(CONCATENATE(AD$1,AD86),'Formulario de Preguntas'!$C$10:$FN$185,3,FALSE),"")</f>
        <v/>
      </c>
      <c r="AF86" s="1" t="str">
        <f>IFERROR(VLOOKUP(CONCATENATE(AD$1,AD86),'Formulario de Preguntas'!$C$10:$FN$185,4,FALSE),"")</f>
        <v/>
      </c>
      <c r="AG86" s="24">
        <f>IF($B86='Formulario de Respuestas'!$D85,'Formulario de Respuestas'!$O85,"ES DIFERENTE")</f>
        <v>0</v>
      </c>
      <c r="AH86" s="1" t="str">
        <f>IFERROR(VLOOKUP(CONCATENATE(AG$1,AG86),'Formulario de Preguntas'!$C$10:$FN$185,3,FALSE),"")</f>
        <v/>
      </c>
      <c r="AI86" s="1" t="str">
        <f>IFERROR(VLOOKUP(CONCATENATE(AG$1,AG86),'Formulario de Preguntas'!$C$10:$FN$185,4,FALSE),"")</f>
        <v/>
      </c>
      <c r="AJ86" s="24">
        <f>IF($B86='Formulario de Respuestas'!$D85,'Formulario de Respuestas'!$P85,"ES DIFERENTE")</f>
        <v>0</v>
      </c>
      <c r="AK86" s="1" t="str">
        <f>IFERROR(VLOOKUP(CONCATENATE(AJ$1,AJ86),'Formulario de Preguntas'!$C$10:$FN$185,3,FALSE),"")</f>
        <v/>
      </c>
      <c r="AL86" s="1" t="str">
        <f>IFERROR(VLOOKUP(CONCATENATE(AJ$1,AJ86),'Formulario de Preguntas'!$C$10:$FN$185,4,FALSE),"")</f>
        <v/>
      </c>
      <c r="AM86" s="24">
        <f>IF($B86='Formulario de Respuestas'!$D85,'Formulario de Respuestas'!$Q85,"ES DIFERENTE")</f>
        <v>0</v>
      </c>
      <c r="AN86" s="1" t="str">
        <f>IFERROR(VLOOKUP(CONCATENATE(AM$1,AM86),'Formulario de Preguntas'!$C$10:$FN$185,3,FALSE),"")</f>
        <v/>
      </c>
      <c r="AO86" s="1" t="str">
        <f>IFERROR(VLOOKUP(CONCATENATE(AM$1,AM86),'Formulario de Preguntas'!$C$10:$FN$185,4,FALSE),"")</f>
        <v/>
      </c>
      <c r="AP86" s="24">
        <f>IF($B86='Formulario de Respuestas'!$D85,'Formulario de Respuestas'!$R85,"ES DIFERENTE")</f>
        <v>0</v>
      </c>
      <c r="AQ86" s="1" t="str">
        <f>IFERROR(VLOOKUP(CONCATENATE(AP$1,AP86),'Formulario de Preguntas'!$C$10:$FN$185,3,FALSE),"")</f>
        <v/>
      </c>
      <c r="AR86" s="1" t="str">
        <f>IFERROR(VLOOKUP(CONCATENATE(AP$1,AP86),'Formulario de Preguntas'!$C$10:$FN$185,4,FALSE),"")</f>
        <v/>
      </c>
      <c r="AS86" s="24">
        <f>IF($B86='Formulario de Respuestas'!$D85,'Formulario de Respuestas'!$S85,"ES DIFERENTE")</f>
        <v>0</v>
      </c>
      <c r="AT86" s="1" t="str">
        <f>IFERROR(VLOOKUP(CONCATENATE(AS$1,AS86),'Formulario de Preguntas'!$C$10:$FN$185,3,FALSE),"")</f>
        <v/>
      </c>
      <c r="AU86" s="1" t="str">
        <f>IFERROR(VLOOKUP(CONCATENATE(AS$1,AS86),'Formulario de Preguntas'!$C$10:$FN$185,4,FALSE),"")</f>
        <v/>
      </c>
      <c r="AV86" s="24">
        <f>IF($B86='Formulario de Respuestas'!$D85,'Formulario de Respuestas'!$T85,"ES DIFERENTE")</f>
        <v>0</v>
      </c>
      <c r="AW86" s="1" t="str">
        <f>IFERROR(VLOOKUP(CONCATENATE(AV$1,AV86),'Formulario de Preguntas'!$C$10:$FN$185,3,FALSE),"")</f>
        <v/>
      </c>
      <c r="AX86" s="1" t="str">
        <f>IFERROR(VLOOKUP(CONCATENATE(AV$1,AV86),'Formulario de Preguntas'!$C$10:$FN$185,4,FALSE),"")</f>
        <v/>
      </c>
      <c r="AY86" s="24">
        <f>IF($B86='Formulario de Respuestas'!$D85,'Formulario de Respuestas'!$U85,"ES DIFERENTE")</f>
        <v>0</v>
      </c>
      <c r="AZ86" s="1" t="str">
        <f>IFERROR(VLOOKUP(CONCATENATE(AY$1,AY86),'Formulario de Preguntas'!$C$10:$FN$185,3,FALSE),"")</f>
        <v/>
      </c>
      <c r="BA86" s="1" t="str">
        <f>IFERROR(VLOOKUP(CONCATENATE(AY$1,AY86),'Formulario de Preguntas'!$C$10:$FN$185,4,FALSE),"")</f>
        <v/>
      </c>
      <c r="BB86" s="24">
        <f>IF($B86='Formulario de Respuestas'!$D85,'Formulario de Respuestas'!$V85,"ES DIFERENTE")</f>
        <v>0</v>
      </c>
      <c r="BC86" s="1" t="str">
        <f>IFERROR(VLOOKUP(CONCATENATE(BB$1,BB86),'Formulario de Preguntas'!$C$10:$FN$185,3,FALSE),"")</f>
        <v/>
      </c>
      <c r="BD86" s="1" t="str">
        <f>IFERROR(VLOOKUP(CONCATENATE(BB$1,BB86),'Formulario de Preguntas'!$C$10:$FN$185,4,FALSE),"")</f>
        <v/>
      </c>
      <c r="BE86" s="24">
        <f>IF($B86='Formulario de Respuestas'!$D85,'Formulario de Respuestas'!$W85,"ES DIFERENTE")</f>
        <v>0</v>
      </c>
      <c r="BF86" s="1" t="str">
        <f>IFERROR(VLOOKUP(CONCATENATE(BE$1,BE86),'Formulario de Preguntas'!$C$10:$FN$185,3,FALSE),"")</f>
        <v/>
      </c>
      <c r="BG86" s="1" t="str">
        <f>IFERROR(VLOOKUP(CONCATENATE(BE$1,BE86),'Formulario de Preguntas'!$C$10:$FN$185,4,FALSE),"")</f>
        <v/>
      </c>
      <c r="BH86" s="24">
        <f>IF($B86='Formulario de Respuestas'!$D85,'Formulario de Respuestas'!$X85,"ES DIFERENTE")</f>
        <v>0</v>
      </c>
      <c r="BI86" s="1" t="str">
        <f>IFERROR(VLOOKUP(CONCATENATE(BH$1,BH86),'Formulario de Preguntas'!$C$10:$FN$185,3,FALSE),"")</f>
        <v/>
      </c>
      <c r="BJ86" s="1" t="str">
        <f>IFERROR(VLOOKUP(CONCATENATE(BH$1,BH86),'Formulario de Preguntas'!$C$10:$FN$185,4,FALSE),"")</f>
        <v/>
      </c>
      <c r="BL86" s="26">
        <f>IF($B86='Formulario de Respuestas'!$D85,'Formulario de Respuestas'!$Y85,"ES DIFERENTE")</f>
        <v>0</v>
      </c>
      <c r="BM86" s="1" t="str">
        <f>IFERROR(VLOOKUP(CONCATENATE(BL$1,BL86),'Formulario de Preguntas'!$C$10:$FN$185,3,FALSE),"")</f>
        <v/>
      </c>
      <c r="BN86" s="1" t="str">
        <f>IFERROR(VLOOKUP(CONCATENATE(BL$1,BL86),'Formulario de Preguntas'!$C$10:$FN$185,4,FALSE),"")</f>
        <v/>
      </c>
      <c r="BO86" s="26">
        <f>IF($B86='Formulario de Respuestas'!$D85,'Formulario de Respuestas'!$Z85,"ES DIFERENTE")</f>
        <v>0</v>
      </c>
      <c r="BP86" s="1" t="str">
        <f>IFERROR(VLOOKUP(CONCATENATE(BO$1,BO86),'Formulario de Preguntas'!$C$10:$FN$185,3,FALSE),"")</f>
        <v/>
      </c>
      <c r="BQ86" s="1" t="str">
        <f>IFERROR(VLOOKUP(CONCATENATE(BO$1,BO86),'Formulario de Preguntas'!$C$10:$FN$185,4,FALSE),"")</f>
        <v/>
      </c>
      <c r="BR86" s="26">
        <f>IF($B86='Formulario de Respuestas'!$D85,'Formulario de Respuestas'!$AA85,"ES DIFERENTE")</f>
        <v>0</v>
      </c>
      <c r="BS86" s="1" t="str">
        <f>IFERROR(VLOOKUP(CONCATENATE(BR$1,BR86),'Formulario de Preguntas'!$C$10:$FN$185,3,FALSE),"")</f>
        <v/>
      </c>
      <c r="BT86" s="1" t="str">
        <f>IFERROR(VLOOKUP(CONCATENATE(BR$1,BR86),'Formulario de Preguntas'!$C$10:$FN$185,4,FALSE),"")</f>
        <v/>
      </c>
      <c r="BU86" s="26">
        <f>IF($B86='Formulario de Respuestas'!$D85,'Formulario de Respuestas'!$AB85,"ES DIFERENTE")</f>
        <v>0</v>
      </c>
      <c r="BV86" s="1" t="str">
        <f>IFERROR(VLOOKUP(CONCATENATE(BU$1,BU86),'Formulario de Preguntas'!$C$10:$FN$185,3,FALSE),"")</f>
        <v/>
      </c>
      <c r="BW86" s="1" t="str">
        <f>IFERROR(VLOOKUP(CONCATENATE(BU$1,BU86),'Formulario de Preguntas'!$C$10:$FN$185,4,FALSE),"")</f>
        <v/>
      </c>
      <c r="BX86" s="26">
        <f>IF($B86='Formulario de Respuestas'!$D85,'Formulario de Respuestas'!$AC85,"ES DIFERENTE")</f>
        <v>0</v>
      </c>
      <c r="BY86" s="1" t="str">
        <f>IFERROR(VLOOKUP(CONCATENATE(BX$1,BX86),'Formulario de Preguntas'!$C$10:$FN$185,3,FALSE),"")</f>
        <v/>
      </c>
      <c r="BZ86" s="1" t="str">
        <f>IFERROR(VLOOKUP(CONCATENATE(BX$1,BX86),'Formulario de Preguntas'!$C$10:$FN$185,4,FALSE),"")</f>
        <v/>
      </c>
      <c r="CA86" s="26">
        <f>IF($B86='Formulario de Respuestas'!$D85,'Formulario de Respuestas'!$AD85,"ES DIFERENTE")</f>
        <v>0</v>
      </c>
      <c r="CB86" s="1" t="str">
        <f>IFERROR(VLOOKUP(CONCATENATE(CA$1,CA86),'Formulario de Preguntas'!$C$10:$FN$185,3,FALSE),"")</f>
        <v/>
      </c>
      <c r="CC86" s="1" t="str">
        <f>IFERROR(VLOOKUP(CONCATENATE(CA$1,CA86),'Formulario de Preguntas'!$C$10:$FN$185,4,FALSE),"")</f>
        <v/>
      </c>
      <c r="CD86" s="26">
        <f>IF($B86='Formulario de Respuestas'!$D85,'Formulario de Respuestas'!$AE85,"ES DIFERENTE")</f>
        <v>0</v>
      </c>
      <c r="CE86" s="1" t="str">
        <f>IFERROR(VLOOKUP(CONCATENATE(CD$1,CD86),'Formulario de Preguntas'!$C$10:$FN$185,3,FALSE),"")</f>
        <v/>
      </c>
      <c r="CF86" s="1" t="str">
        <f>IFERROR(VLOOKUP(CONCATENATE(CD$1,CD86),'Formulario de Preguntas'!$C$10:$FN$185,4,FALSE),"")</f>
        <v/>
      </c>
      <c r="CH86" s="1">
        <f t="shared" si="4"/>
        <v>0</v>
      </c>
      <c r="CI86" s="1">
        <f t="shared" si="5"/>
        <v>0.25</v>
      </c>
      <c r="CJ86" s="1">
        <f t="shared" si="3"/>
        <v>0</v>
      </c>
      <c r="CK86" s="1">
        <f>COUNTIF('Formulario de Respuestas'!$E85:$AE85,"A")</f>
        <v>0</v>
      </c>
      <c r="CL86" s="1">
        <f>COUNTIF('Formulario de Respuestas'!$E85:$AE85,"B")</f>
        <v>0</v>
      </c>
      <c r="CM86" s="1">
        <f>COUNTIF('Formulario de Respuestas'!$E85:$AE85,"C")</f>
        <v>0</v>
      </c>
      <c r="CN86" s="1">
        <f>COUNTIF('Formulario de Respuestas'!$E85:$AE85,"D")</f>
        <v>0</v>
      </c>
      <c r="CO86" s="1">
        <f>COUNTIF('Formulario de Respuestas'!$E85:$AE85,"E (RESPUESTA ANULADA)")</f>
        <v>0</v>
      </c>
    </row>
    <row r="87" spans="1:93" x14ac:dyDescent="0.25">
      <c r="A87" s="1">
        <f>'Formulario de Respuestas'!C86</f>
        <v>0</v>
      </c>
      <c r="B87" s="1">
        <f>'Formulario de Respuestas'!D86</f>
        <v>0</v>
      </c>
      <c r="C87" s="24">
        <f>IF($B87='Formulario de Respuestas'!$D86,'Formulario de Respuestas'!$E86,"ES DIFERENTE")</f>
        <v>0</v>
      </c>
      <c r="D87" s="15" t="str">
        <f>IFERROR(VLOOKUP(CONCATENATE(C$1,C87),'Formulario de Preguntas'!$C$2:$FN$185,3,FALSE),"")</f>
        <v/>
      </c>
      <c r="E87" s="1" t="str">
        <f>IFERROR(VLOOKUP(CONCATENATE(C$1,C87),'Formulario de Preguntas'!$C$2:$FN$185,4,FALSE),"")</f>
        <v/>
      </c>
      <c r="F87" s="24">
        <f>IF($B87='Formulario de Respuestas'!$D86,'Formulario de Respuestas'!$F86,"ES DIFERENTE")</f>
        <v>0</v>
      </c>
      <c r="G87" s="1" t="str">
        <f>IFERROR(VLOOKUP(CONCATENATE(F$1,F87),'Formulario de Preguntas'!$C$2:$FN$185,3,FALSE),"")</f>
        <v/>
      </c>
      <c r="H87" s="1" t="str">
        <f>IFERROR(VLOOKUP(CONCATENATE(F$1,F87),'Formulario de Preguntas'!$C$2:$FN$185,4,FALSE),"")</f>
        <v/>
      </c>
      <c r="I87" s="24">
        <f>IF($B87='Formulario de Respuestas'!$D86,'Formulario de Respuestas'!$G86,"ES DIFERENTE")</f>
        <v>0</v>
      </c>
      <c r="J87" s="1" t="str">
        <f>IFERROR(VLOOKUP(CONCATENATE(I$1,I87),'Formulario de Preguntas'!$C$10:$FN$185,3,FALSE),"")</f>
        <v/>
      </c>
      <c r="K87" s="1" t="str">
        <f>IFERROR(VLOOKUP(CONCATENATE(I$1,I87),'Formulario de Preguntas'!$C$10:$FN$185,4,FALSE),"")</f>
        <v/>
      </c>
      <c r="L87" s="24">
        <f>IF($B87='Formulario de Respuestas'!$D86,'Formulario de Respuestas'!$H86,"ES DIFERENTE")</f>
        <v>0</v>
      </c>
      <c r="M87" s="1" t="str">
        <f>IFERROR(VLOOKUP(CONCATENATE(L$1,L87),'Formulario de Preguntas'!$C$10:$FN$185,3,FALSE),"")</f>
        <v/>
      </c>
      <c r="N87" s="1" t="str">
        <f>IFERROR(VLOOKUP(CONCATENATE(L$1,L87),'Formulario de Preguntas'!$C$10:$FN$185,4,FALSE),"")</f>
        <v/>
      </c>
      <c r="O87" s="24">
        <f>IF($B87='Formulario de Respuestas'!$D86,'Formulario de Respuestas'!$I86,"ES DIFERENTE")</f>
        <v>0</v>
      </c>
      <c r="P87" s="1" t="str">
        <f>IFERROR(VLOOKUP(CONCATENATE(O$1,O87),'Formulario de Preguntas'!$C$10:$FN$185,3,FALSE),"")</f>
        <v/>
      </c>
      <c r="Q87" s="1" t="str">
        <f>IFERROR(VLOOKUP(CONCATENATE(O$1,O87),'Formulario de Preguntas'!$C$10:$FN$185,4,FALSE),"")</f>
        <v/>
      </c>
      <c r="R87" s="24">
        <f>IF($B87='Formulario de Respuestas'!$D86,'Formulario de Respuestas'!$J86,"ES DIFERENTE")</f>
        <v>0</v>
      </c>
      <c r="S87" s="1" t="str">
        <f>IFERROR(VLOOKUP(CONCATENATE(R$1,R87),'Formulario de Preguntas'!$C$10:$FN$185,3,FALSE),"")</f>
        <v/>
      </c>
      <c r="T87" s="1" t="str">
        <f>IFERROR(VLOOKUP(CONCATENATE(R$1,R87),'Formulario de Preguntas'!$C$10:$FN$185,4,FALSE),"")</f>
        <v/>
      </c>
      <c r="U87" s="24">
        <f>IF($B87='Formulario de Respuestas'!$D86,'Formulario de Respuestas'!$K86,"ES DIFERENTE")</f>
        <v>0</v>
      </c>
      <c r="V87" s="1" t="str">
        <f>IFERROR(VLOOKUP(CONCATENATE(U$1,U87),'Formulario de Preguntas'!$C$10:$FN$185,3,FALSE),"")</f>
        <v/>
      </c>
      <c r="W87" s="1" t="str">
        <f>IFERROR(VLOOKUP(CONCATENATE(U$1,U87),'Formulario de Preguntas'!$C$10:$FN$185,4,FALSE),"")</f>
        <v/>
      </c>
      <c r="X87" s="24">
        <f>IF($B87='Formulario de Respuestas'!$D86,'Formulario de Respuestas'!$L86,"ES DIFERENTE")</f>
        <v>0</v>
      </c>
      <c r="Y87" s="1" t="str">
        <f>IFERROR(VLOOKUP(CONCATENATE(X$1,X87),'Formulario de Preguntas'!$C$10:$FN$185,3,FALSE),"")</f>
        <v/>
      </c>
      <c r="Z87" s="1" t="str">
        <f>IFERROR(VLOOKUP(CONCATENATE(X$1,X87),'Formulario de Preguntas'!$C$10:$FN$185,4,FALSE),"")</f>
        <v/>
      </c>
      <c r="AA87" s="24">
        <f>IF($B87='Formulario de Respuestas'!$D86,'Formulario de Respuestas'!$M86,"ES DIFERENTE")</f>
        <v>0</v>
      </c>
      <c r="AB87" s="1" t="str">
        <f>IFERROR(VLOOKUP(CONCATENATE(AA$1,AA87),'Formulario de Preguntas'!$C$10:$FN$185,3,FALSE),"")</f>
        <v/>
      </c>
      <c r="AC87" s="1" t="str">
        <f>IFERROR(VLOOKUP(CONCATENATE(AA$1,AA87),'Formulario de Preguntas'!$C$10:$FN$185,4,FALSE),"")</f>
        <v/>
      </c>
      <c r="AD87" s="24">
        <f>IF($B87='Formulario de Respuestas'!$D86,'Formulario de Respuestas'!$N86,"ES DIFERENTE")</f>
        <v>0</v>
      </c>
      <c r="AE87" s="1" t="str">
        <f>IFERROR(VLOOKUP(CONCATENATE(AD$1,AD87),'Formulario de Preguntas'!$C$10:$FN$185,3,FALSE),"")</f>
        <v/>
      </c>
      <c r="AF87" s="1" t="str">
        <f>IFERROR(VLOOKUP(CONCATENATE(AD$1,AD87),'Formulario de Preguntas'!$C$10:$FN$185,4,FALSE),"")</f>
        <v/>
      </c>
      <c r="AG87" s="24">
        <f>IF($B87='Formulario de Respuestas'!$D86,'Formulario de Respuestas'!$O86,"ES DIFERENTE")</f>
        <v>0</v>
      </c>
      <c r="AH87" s="1" t="str">
        <f>IFERROR(VLOOKUP(CONCATENATE(AG$1,AG87),'Formulario de Preguntas'!$C$10:$FN$185,3,FALSE),"")</f>
        <v/>
      </c>
      <c r="AI87" s="1" t="str">
        <f>IFERROR(VLOOKUP(CONCATENATE(AG$1,AG87),'Formulario de Preguntas'!$C$10:$FN$185,4,FALSE),"")</f>
        <v/>
      </c>
      <c r="AJ87" s="24">
        <f>IF($B87='Formulario de Respuestas'!$D86,'Formulario de Respuestas'!$P86,"ES DIFERENTE")</f>
        <v>0</v>
      </c>
      <c r="AK87" s="1" t="str">
        <f>IFERROR(VLOOKUP(CONCATENATE(AJ$1,AJ87),'Formulario de Preguntas'!$C$10:$FN$185,3,FALSE),"")</f>
        <v/>
      </c>
      <c r="AL87" s="1" t="str">
        <f>IFERROR(VLOOKUP(CONCATENATE(AJ$1,AJ87),'Formulario de Preguntas'!$C$10:$FN$185,4,FALSE),"")</f>
        <v/>
      </c>
      <c r="AM87" s="24">
        <f>IF($B87='Formulario de Respuestas'!$D86,'Formulario de Respuestas'!$Q86,"ES DIFERENTE")</f>
        <v>0</v>
      </c>
      <c r="AN87" s="1" t="str">
        <f>IFERROR(VLOOKUP(CONCATENATE(AM$1,AM87),'Formulario de Preguntas'!$C$10:$FN$185,3,FALSE),"")</f>
        <v/>
      </c>
      <c r="AO87" s="1" t="str">
        <f>IFERROR(VLOOKUP(CONCATENATE(AM$1,AM87),'Formulario de Preguntas'!$C$10:$FN$185,4,FALSE),"")</f>
        <v/>
      </c>
      <c r="AP87" s="24">
        <f>IF($B87='Formulario de Respuestas'!$D86,'Formulario de Respuestas'!$R86,"ES DIFERENTE")</f>
        <v>0</v>
      </c>
      <c r="AQ87" s="1" t="str">
        <f>IFERROR(VLOOKUP(CONCATENATE(AP$1,AP87),'Formulario de Preguntas'!$C$10:$FN$185,3,FALSE),"")</f>
        <v/>
      </c>
      <c r="AR87" s="1" t="str">
        <f>IFERROR(VLOOKUP(CONCATENATE(AP$1,AP87),'Formulario de Preguntas'!$C$10:$FN$185,4,FALSE),"")</f>
        <v/>
      </c>
      <c r="AS87" s="24">
        <f>IF($B87='Formulario de Respuestas'!$D86,'Formulario de Respuestas'!$S86,"ES DIFERENTE")</f>
        <v>0</v>
      </c>
      <c r="AT87" s="1" t="str">
        <f>IFERROR(VLOOKUP(CONCATENATE(AS$1,AS87),'Formulario de Preguntas'!$C$10:$FN$185,3,FALSE),"")</f>
        <v/>
      </c>
      <c r="AU87" s="1" t="str">
        <f>IFERROR(VLOOKUP(CONCATENATE(AS$1,AS87),'Formulario de Preguntas'!$C$10:$FN$185,4,FALSE),"")</f>
        <v/>
      </c>
      <c r="AV87" s="24">
        <f>IF($B87='Formulario de Respuestas'!$D86,'Formulario de Respuestas'!$T86,"ES DIFERENTE")</f>
        <v>0</v>
      </c>
      <c r="AW87" s="1" t="str">
        <f>IFERROR(VLOOKUP(CONCATENATE(AV$1,AV87),'Formulario de Preguntas'!$C$10:$FN$185,3,FALSE),"")</f>
        <v/>
      </c>
      <c r="AX87" s="1" t="str">
        <f>IFERROR(VLOOKUP(CONCATENATE(AV$1,AV87),'Formulario de Preguntas'!$C$10:$FN$185,4,FALSE),"")</f>
        <v/>
      </c>
      <c r="AY87" s="24">
        <f>IF($B87='Formulario de Respuestas'!$D86,'Formulario de Respuestas'!$U86,"ES DIFERENTE")</f>
        <v>0</v>
      </c>
      <c r="AZ87" s="1" t="str">
        <f>IFERROR(VLOOKUP(CONCATENATE(AY$1,AY87),'Formulario de Preguntas'!$C$10:$FN$185,3,FALSE),"")</f>
        <v/>
      </c>
      <c r="BA87" s="1" t="str">
        <f>IFERROR(VLOOKUP(CONCATENATE(AY$1,AY87),'Formulario de Preguntas'!$C$10:$FN$185,4,FALSE),"")</f>
        <v/>
      </c>
      <c r="BB87" s="24">
        <f>IF($B87='Formulario de Respuestas'!$D86,'Formulario de Respuestas'!$V86,"ES DIFERENTE")</f>
        <v>0</v>
      </c>
      <c r="BC87" s="1" t="str">
        <f>IFERROR(VLOOKUP(CONCATENATE(BB$1,BB87),'Formulario de Preguntas'!$C$10:$FN$185,3,FALSE),"")</f>
        <v/>
      </c>
      <c r="BD87" s="1" t="str">
        <f>IFERROR(VLOOKUP(CONCATENATE(BB$1,BB87),'Formulario de Preguntas'!$C$10:$FN$185,4,FALSE),"")</f>
        <v/>
      </c>
      <c r="BE87" s="24">
        <f>IF($B87='Formulario de Respuestas'!$D86,'Formulario de Respuestas'!$W86,"ES DIFERENTE")</f>
        <v>0</v>
      </c>
      <c r="BF87" s="1" t="str">
        <f>IFERROR(VLOOKUP(CONCATENATE(BE$1,BE87),'Formulario de Preguntas'!$C$10:$FN$185,3,FALSE),"")</f>
        <v/>
      </c>
      <c r="BG87" s="1" t="str">
        <f>IFERROR(VLOOKUP(CONCATENATE(BE$1,BE87),'Formulario de Preguntas'!$C$10:$FN$185,4,FALSE),"")</f>
        <v/>
      </c>
      <c r="BH87" s="24">
        <f>IF($B87='Formulario de Respuestas'!$D86,'Formulario de Respuestas'!$X86,"ES DIFERENTE")</f>
        <v>0</v>
      </c>
      <c r="BI87" s="1" t="str">
        <f>IFERROR(VLOOKUP(CONCATENATE(BH$1,BH87),'Formulario de Preguntas'!$C$10:$FN$185,3,FALSE),"")</f>
        <v/>
      </c>
      <c r="BJ87" s="1" t="str">
        <f>IFERROR(VLOOKUP(CONCATENATE(BH$1,BH87),'Formulario de Preguntas'!$C$10:$FN$185,4,FALSE),"")</f>
        <v/>
      </c>
      <c r="BL87" s="26">
        <f>IF($B87='Formulario de Respuestas'!$D86,'Formulario de Respuestas'!$Y86,"ES DIFERENTE")</f>
        <v>0</v>
      </c>
      <c r="BM87" s="1" t="str">
        <f>IFERROR(VLOOKUP(CONCATENATE(BL$1,BL87),'Formulario de Preguntas'!$C$10:$FN$185,3,FALSE),"")</f>
        <v/>
      </c>
      <c r="BN87" s="1" t="str">
        <f>IFERROR(VLOOKUP(CONCATENATE(BL$1,BL87),'Formulario de Preguntas'!$C$10:$FN$185,4,FALSE),"")</f>
        <v/>
      </c>
      <c r="BO87" s="26">
        <f>IF($B87='Formulario de Respuestas'!$D86,'Formulario de Respuestas'!$Z86,"ES DIFERENTE")</f>
        <v>0</v>
      </c>
      <c r="BP87" s="1" t="str">
        <f>IFERROR(VLOOKUP(CONCATENATE(BO$1,BO87),'Formulario de Preguntas'!$C$10:$FN$185,3,FALSE),"")</f>
        <v/>
      </c>
      <c r="BQ87" s="1" t="str">
        <f>IFERROR(VLOOKUP(CONCATENATE(BO$1,BO87),'Formulario de Preguntas'!$C$10:$FN$185,4,FALSE),"")</f>
        <v/>
      </c>
      <c r="BR87" s="26">
        <f>IF($B87='Formulario de Respuestas'!$D86,'Formulario de Respuestas'!$AA86,"ES DIFERENTE")</f>
        <v>0</v>
      </c>
      <c r="BS87" s="1" t="str">
        <f>IFERROR(VLOOKUP(CONCATENATE(BR$1,BR87),'Formulario de Preguntas'!$C$10:$FN$185,3,FALSE),"")</f>
        <v/>
      </c>
      <c r="BT87" s="1" t="str">
        <f>IFERROR(VLOOKUP(CONCATENATE(BR$1,BR87),'Formulario de Preguntas'!$C$10:$FN$185,4,FALSE),"")</f>
        <v/>
      </c>
      <c r="BU87" s="26">
        <f>IF($B87='Formulario de Respuestas'!$D86,'Formulario de Respuestas'!$AB86,"ES DIFERENTE")</f>
        <v>0</v>
      </c>
      <c r="BV87" s="1" t="str">
        <f>IFERROR(VLOOKUP(CONCATENATE(BU$1,BU87),'Formulario de Preguntas'!$C$10:$FN$185,3,FALSE),"")</f>
        <v/>
      </c>
      <c r="BW87" s="1" t="str">
        <f>IFERROR(VLOOKUP(CONCATENATE(BU$1,BU87),'Formulario de Preguntas'!$C$10:$FN$185,4,FALSE),"")</f>
        <v/>
      </c>
      <c r="BX87" s="26">
        <f>IF($B87='Formulario de Respuestas'!$D86,'Formulario de Respuestas'!$AC86,"ES DIFERENTE")</f>
        <v>0</v>
      </c>
      <c r="BY87" s="1" t="str">
        <f>IFERROR(VLOOKUP(CONCATENATE(BX$1,BX87),'Formulario de Preguntas'!$C$10:$FN$185,3,FALSE),"")</f>
        <v/>
      </c>
      <c r="BZ87" s="1" t="str">
        <f>IFERROR(VLOOKUP(CONCATENATE(BX$1,BX87),'Formulario de Preguntas'!$C$10:$FN$185,4,FALSE),"")</f>
        <v/>
      </c>
      <c r="CA87" s="26">
        <f>IF($B87='Formulario de Respuestas'!$D86,'Formulario de Respuestas'!$AD86,"ES DIFERENTE")</f>
        <v>0</v>
      </c>
      <c r="CB87" s="1" t="str">
        <f>IFERROR(VLOOKUP(CONCATENATE(CA$1,CA87),'Formulario de Preguntas'!$C$10:$FN$185,3,FALSE),"")</f>
        <v/>
      </c>
      <c r="CC87" s="1" t="str">
        <f>IFERROR(VLOOKUP(CONCATENATE(CA$1,CA87),'Formulario de Preguntas'!$C$10:$FN$185,4,FALSE),"")</f>
        <v/>
      </c>
      <c r="CD87" s="26">
        <f>IF($B87='Formulario de Respuestas'!$D86,'Formulario de Respuestas'!$AE86,"ES DIFERENTE")</f>
        <v>0</v>
      </c>
      <c r="CE87" s="1" t="str">
        <f>IFERROR(VLOOKUP(CONCATENATE(CD$1,CD87),'Formulario de Preguntas'!$C$10:$FN$185,3,FALSE),"")</f>
        <v/>
      </c>
      <c r="CF87" s="1" t="str">
        <f>IFERROR(VLOOKUP(CONCATENATE(CD$1,CD87),'Formulario de Preguntas'!$C$10:$FN$185,4,FALSE),"")</f>
        <v/>
      </c>
      <c r="CH87" s="1">
        <f t="shared" si="4"/>
        <v>0</v>
      </c>
      <c r="CI87" s="1">
        <f t="shared" si="5"/>
        <v>0.25</v>
      </c>
      <c r="CJ87" s="1">
        <f t="shared" si="3"/>
        <v>0</v>
      </c>
      <c r="CK87" s="1">
        <f>COUNTIF('Formulario de Respuestas'!$E86:$AE86,"A")</f>
        <v>0</v>
      </c>
      <c r="CL87" s="1">
        <f>COUNTIF('Formulario de Respuestas'!$E86:$AE86,"B")</f>
        <v>0</v>
      </c>
      <c r="CM87" s="1">
        <f>COUNTIF('Formulario de Respuestas'!$E86:$AE86,"C")</f>
        <v>0</v>
      </c>
      <c r="CN87" s="1">
        <f>COUNTIF('Formulario de Respuestas'!$E86:$AE86,"D")</f>
        <v>0</v>
      </c>
      <c r="CO87" s="1">
        <f>COUNTIF('Formulario de Respuestas'!$E86:$AE86,"E (RESPUESTA ANULADA)")</f>
        <v>0</v>
      </c>
    </row>
    <row r="88" spans="1:93" x14ac:dyDescent="0.25">
      <c r="A88" s="1">
        <f>'Formulario de Respuestas'!C87</f>
        <v>0</v>
      </c>
      <c r="B88" s="1">
        <f>'Formulario de Respuestas'!D87</f>
        <v>0</v>
      </c>
      <c r="C88" s="24">
        <f>IF($B88='Formulario de Respuestas'!$D87,'Formulario de Respuestas'!$E87,"ES DIFERENTE")</f>
        <v>0</v>
      </c>
      <c r="D88" s="15" t="str">
        <f>IFERROR(VLOOKUP(CONCATENATE(C$1,C88),'Formulario de Preguntas'!$C$2:$FN$185,3,FALSE),"")</f>
        <v/>
      </c>
      <c r="E88" s="1" t="str">
        <f>IFERROR(VLOOKUP(CONCATENATE(C$1,C88),'Formulario de Preguntas'!$C$2:$FN$185,4,FALSE),"")</f>
        <v/>
      </c>
      <c r="F88" s="24">
        <f>IF($B88='Formulario de Respuestas'!$D87,'Formulario de Respuestas'!$F87,"ES DIFERENTE")</f>
        <v>0</v>
      </c>
      <c r="G88" s="1" t="str">
        <f>IFERROR(VLOOKUP(CONCATENATE(F$1,F88),'Formulario de Preguntas'!$C$2:$FN$185,3,FALSE),"")</f>
        <v/>
      </c>
      <c r="H88" s="1" t="str">
        <f>IFERROR(VLOOKUP(CONCATENATE(F$1,F88),'Formulario de Preguntas'!$C$2:$FN$185,4,FALSE),"")</f>
        <v/>
      </c>
      <c r="I88" s="24">
        <f>IF($B88='Formulario de Respuestas'!$D87,'Formulario de Respuestas'!$G87,"ES DIFERENTE")</f>
        <v>0</v>
      </c>
      <c r="J88" s="1" t="str">
        <f>IFERROR(VLOOKUP(CONCATENATE(I$1,I88),'Formulario de Preguntas'!$C$10:$FN$185,3,FALSE),"")</f>
        <v/>
      </c>
      <c r="K88" s="1" t="str">
        <f>IFERROR(VLOOKUP(CONCATENATE(I$1,I88),'Formulario de Preguntas'!$C$10:$FN$185,4,FALSE),"")</f>
        <v/>
      </c>
      <c r="L88" s="24">
        <f>IF($B88='Formulario de Respuestas'!$D87,'Formulario de Respuestas'!$H87,"ES DIFERENTE")</f>
        <v>0</v>
      </c>
      <c r="M88" s="1" t="str">
        <f>IFERROR(VLOOKUP(CONCATENATE(L$1,L88),'Formulario de Preguntas'!$C$10:$FN$185,3,FALSE),"")</f>
        <v/>
      </c>
      <c r="N88" s="1" t="str">
        <f>IFERROR(VLOOKUP(CONCATENATE(L$1,L88),'Formulario de Preguntas'!$C$10:$FN$185,4,FALSE),"")</f>
        <v/>
      </c>
      <c r="O88" s="24">
        <f>IF($B88='Formulario de Respuestas'!$D87,'Formulario de Respuestas'!$I87,"ES DIFERENTE")</f>
        <v>0</v>
      </c>
      <c r="P88" s="1" t="str">
        <f>IFERROR(VLOOKUP(CONCATENATE(O$1,O88),'Formulario de Preguntas'!$C$10:$FN$185,3,FALSE),"")</f>
        <v/>
      </c>
      <c r="Q88" s="1" t="str">
        <f>IFERROR(VLOOKUP(CONCATENATE(O$1,O88),'Formulario de Preguntas'!$C$10:$FN$185,4,FALSE),"")</f>
        <v/>
      </c>
      <c r="R88" s="24">
        <f>IF($B88='Formulario de Respuestas'!$D87,'Formulario de Respuestas'!$J87,"ES DIFERENTE")</f>
        <v>0</v>
      </c>
      <c r="S88" s="1" t="str">
        <f>IFERROR(VLOOKUP(CONCATENATE(R$1,R88),'Formulario de Preguntas'!$C$10:$FN$185,3,FALSE),"")</f>
        <v/>
      </c>
      <c r="T88" s="1" t="str">
        <f>IFERROR(VLOOKUP(CONCATENATE(R$1,R88),'Formulario de Preguntas'!$C$10:$FN$185,4,FALSE),"")</f>
        <v/>
      </c>
      <c r="U88" s="24">
        <f>IF($B88='Formulario de Respuestas'!$D87,'Formulario de Respuestas'!$K87,"ES DIFERENTE")</f>
        <v>0</v>
      </c>
      <c r="V88" s="1" t="str">
        <f>IFERROR(VLOOKUP(CONCATENATE(U$1,U88),'Formulario de Preguntas'!$C$10:$FN$185,3,FALSE),"")</f>
        <v/>
      </c>
      <c r="W88" s="1" t="str">
        <f>IFERROR(VLOOKUP(CONCATENATE(U$1,U88),'Formulario de Preguntas'!$C$10:$FN$185,4,FALSE),"")</f>
        <v/>
      </c>
      <c r="X88" s="24">
        <f>IF($B88='Formulario de Respuestas'!$D87,'Formulario de Respuestas'!$L87,"ES DIFERENTE")</f>
        <v>0</v>
      </c>
      <c r="Y88" s="1" t="str">
        <f>IFERROR(VLOOKUP(CONCATENATE(X$1,X88),'Formulario de Preguntas'!$C$10:$FN$185,3,FALSE),"")</f>
        <v/>
      </c>
      <c r="Z88" s="1" t="str">
        <f>IFERROR(VLOOKUP(CONCATENATE(X$1,X88),'Formulario de Preguntas'!$C$10:$FN$185,4,FALSE),"")</f>
        <v/>
      </c>
      <c r="AA88" s="24">
        <f>IF($B88='Formulario de Respuestas'!$D87,'Formulario de Respuestas'!$M87,"ES DIFERENTE")</f>
        <v>0</v>
      </c>
      <c r="AB88" s="1" t="str">
        <f>IFERROR(VLOOKUP(CONCATENATE(AA$1,AA88),'Formulario de Preguntas'!$C$10:$FN$185,3,FALSE),"")</f>
        <v/>
      </c>
      <c r="AC88" s="1" t="str">
        <f>IFERROR(VLOOKUP(CONCATENATE(AA$1,AA88),'Formulario de Preguntas'!$C$10:$FN$185,4,FALSE),"")</f>
        <v/>
      </c>
      <c r="AD88" s="24">
        <f>IF($B88='Formulario de Respuestas'!$D87,'Formulario de Respuestas'!$N87,"ES DIFERENTE")</f>
        <v>0</v>
      </c>
      <c r="AE88" s="1" t="str">
        <f>IFERROR(VLOOKUP(CONCATENATE(AD$1,AD88),'Formulario de Preguntas'!$C$10:$FN$185,3,FALSE),"")</f>
        <v/>
      </c>
      <c r="AF88" s="1" t="str">
        <f>IFERROR(VLOOKUP(CONCATENATE(AD$1,AD88),'Formulario de Preguntas'!$C$10:$FN$185,4,FALSE),"")</f>
        <v/>
      </c>
      <c r="AG88" s="24">
        <f>IF($B88='Formulario de Respuestas'!$D87,'Formulario de Respuestas'!$O87,"ES DIFERENTE")</f>
        <v>0</v>
      </c>
      <c r="AH88" s="1" t="str">
        <f>IFERROR(VLOOKUP(CONCATENATE(AG$1,AG88),'Formulario de Preguntas'!$C$10:$FN$185,3,FALSE),"")</f>
        <v/>
      </c>
      <c r="AI88" s="1" t="str">
        <f>IFERROR(VLOOKUP(CONCATENATE(AG$1,AG88),'Formulario de Preguntas'!$C$10:$FN$185,4,FALSE),"")</f>
        <v/>
      </c>
      <c r="AJ88" s="24">
        <f>IF($B88='Formulario de Respuestas'!$D87,'Formulario de Respuestas'!$P87,"ES DIFERENTE")</f>
        <v>0</v>
      </c>
      <c r="AK88" s="1" t="str">
        <f>IFERROR(VLOOKUP(CONCATENATE(AJ$1,AJ88),'Formulario de Preguntas'!$C$10:$FN$185,3,FALSE),"")</f>
        <v/>
      </c>
      <c r="AL88" s="1" t="str">
        <f>IFERROR(VLOOKUP(CONCATENATE(AJ$1,AJ88),'Formulario de Preguntas'!$C$10:$FN$185,4,FALSE),"")</f>
        <v/>
      </c>
      <c r="AM88" s="24">
        <f>IF($B88='Formulario de Respuestas'!$D87,'Formulario de Respuestas'!$Q87,"ES DIFERENTE")</f>
        <v>0</v>
      </c>
      <c r="AN88" s="1" t="str">
        <f>IFERROR(VLOOKUP(CONCATENATE(AM$1,AM88),'Formulario de Preguntas'!$C$10:$FN$185,3,FALSE),"")</f>
        <v/>
      </c>
      <c r="AO88" s="1" t="str">
        <f>IFERROR(VLOOKUP(CONCATENATE(AM$1,AM88),'Formulario de Preguntas'!$C$10:$FN$185,4,FALSE),"")</f>
        <v/>
      </c>
      <c r="AP88" s="24">
        <f>IF($B88='Formulario de Respuestas'!$D87,'Formulario de Respuestas'!$R87,"ES DIFERENTE")</f>
        <v>0</v>
      </c>
      <c r="AQ88" s="1" t="str">
        <f>IFERROR(VLOOKUP(CONCATENATE(AP$1,AP88),'Formulario de Preguntas'!$C$10:$FN$185,3,FALSE),"")</f>
        <v/>
      </c>
      <c r="AR88" s="1" t="str">
        <f>IFERROR(VLOOKUP(CONCATENATE(AP$1,AP88),'Formulario de Preguntas'!$C$10:$FN$185,4,FALSE),"")</f>
        <v/>
      </c>
      <c r="AS88" s="24">
        <f>IF($B88='Formulario de Respuestas'!$D87,'Formulario de Respuestas'!$S87,"ES DIFERENTE")</f>
        <v>0</v>
      </c>
      <c r="AT88" s="1" t="str">
        <f>IFERROR(VLOOKUP(CONCATENATE(AS$1,AS88),'Formulario de Preguntas'!$C$10:$FN$185,3,FALSE),"")</f>
        <v/>
      </c>
      <c r="AU88" s="1" t="str">
        <f>IFERROR(VLOOKUP(CONCATENATE(AS$1,AS88),'Formulario de Preguntas'!$C$10:$FN$185,4,FALSE),"")</f>
        <v/>
      </c>
      <c r="AV88" s="24">
        <f>IF($B88='Formulario de Respuestas'!$D87,'Formulario de Respuestas'!$T87,"ES DIFERENTE")</f>
        <v>0</v>
      </c>
      <c r="AW88" s="1" t="str">
        <f>IFERROR(VLOOKUP(CONCATENATE(AV$1,AV88),'Formulario de Preguntas'!$C$10:$FN$185,3,FALSE),"")</f>
        <v/>
      </c>
      <c r="AX88" s="1" t="str">
        <f>IFERROR(VLOOKUP(CONCATENATE(AV$1,AV88),'Formulario de Preguntas'!$C$10:$FN$185,4,FALSE),"")</f>
        <v/>
      </c>
      <c r="AY88" s="24">
        <f>IF($B88='Formulario de Respuestas'!$D87,'Formulario de Respuestas'!$U87,"ES DIFERENTE")</f>
        <v>0</v>
      </c>
      <c r="AZ88" s="1" t="str">
        <f>IFERROR(VLOOKUP(CONCATENATE(AY$1,AY88),'Formulario de Preguntas'!$C$10:$FN$185,3,FALSE),"")</f>
        <v/>
      </c>
      <c r="BA88" s="1" t="str">
        <f>IFERROR(VLOOKUP(CONCATENATE(AY$1,AY88),'Formulario de Preguntas'!$C$10:$FN$185,4,FALSE),"")</f>
        <v/>
      </c>
      <c r="BB88" s="24">
        <f>IF($B88='Formulario de Respuestas'!$D87,'Formulario de Respuestas'!$V87,"ES DIFERENTE")</f>
        <v>0</v>
      </c>
      <c r="BC88" s="1" t="str">
        <f>IFERROR(VLOOKUP(CONCATENATE(BB$1,BB88),'Formulario de Preguntas'!$C$10:$FN$185,3,FALSE),"")</f>
        <v/>
      </c>
      <c r="BD88" s="1" t="str">
        <f>IFERROR(VLOOKUP(CONCATENATE(BB$1,BB88),'Formulario de Preguntas'!$C$10:$FN$185,4,FALSE),"")</f>
        <v/>
      </c>
      <c r="BE88" s="24">
        <f>IF($B88='Formulario de Respuestas'!$D87,'Formulario de Respuestas'!$W87,"ES DIFERENTE")</f>
        <v>0</v>
      </c>
      <c r="BF88" s="1" t="str">
        <f>IFERROR(VLOOKUP(CONCATENATE(BE$1,BE88),'Formulario de Preguntas'!$C$10:$FN$185,3,FALSE),"")</f>
        <v/>
      </c>
      <c r="BG88" s="1" t="str">
        <f>IFERROR(VLOOKUP(CONCATENATE(BE$1,BE88),'Formulario de Preguntas'!$C$10:$FN$185,4,FALSE),"")</f>
        <v/>
      </c>
      <c r="BH88" s="24">
        <f>IF($B88='Formulario de Respuestas'!$D87,'Formulario de Respuestas'!$X87,"ES DIFERENTE")</f>
        <v>0</v>
      </c>
      <c r="BI88" s="1" t="str">
        <f>IFERROR(VLOOKUP(CONCATENATE(BH$1,BH88),'Formulario de Preguntas'!$C$10:$FN$185,3,FALSE),"")</f>
        <v/>
      </c>
      <c r="BJ88" s="1" t="str">
        <f>IFERROR(VLOOKUP(CONCATENATE(BH$1,BH88),'Formulario de Preguntas'!$C$10:$FN$185,4,FALSE),"")</f>
        <v/>
      </c>
      <c r="BL88" s="26">
        <f>IF($B88='Formulario de Respuestas'!$D87,'Formulario de Respuestas'!$Y87,"ES DIFERENTE")</f>
        <v>0</v>
      </c>
      <c r="BM88" s="1" t="str">
        <f>IFERROR(VLOOKUP(CONCATENATE(BL$1,BL88),'Formulario de Preguntas'!$C$10:$FN$185,3,FALSE),"")</f>
        <v/>
      </c>
      <c r="BN88" s="1" t="str">
        <f>IFERROR(VLOOKUP(CONCATENATE(BL$1,BL88),'Formulario de Preguntas'!$C$10:$FN$185,4,FALSE),"")</f>
        <v/>
      </c>
      <c r="BO88" s="26">
        <f>IF($B88='Formulario de Respuestas'!$D87,'Formulario de Respuestas'!$Z87,"ES DIFERENTE")</f>
        <v>0</v>
      </c>
      <c r="BP88" s="1" t="str">
        <f>IFERROR(VLOOKUP(CONCATENATE(BO$1,BO88),'Formulario de Preguntas'!$C$10:$FN$185,3,FALSE),"")</f>
        <v/>
      </c>
      <c r="BQ88" s="1" t="str">
        <f>IFERROR(VLOOKUP(CONCATENATE(BO$1,BO88),'Formulario de Preguntas'!$C$10:$FN$185,4,FALSE),"")</f>
        <v/>
      </c>
      <c r="BR88" s="26">
        <f>IF($B88='Formulario de Respuestas'!$D87,'Formulario de Respuestas'!$AA87,"ES DIFERENTE")</f>
        <v>0</v>
      </c>
      <c r="BS88" s="1" t="str">
        <f>IFERROR(VLOOKUP(CONCATENATE(BR$1,BR88),'Formulario de Preguntas'!$C$10:$FN$185,3,FALSE),"")</f>
        <v/>
      </c>
      <c r="BT88" s="1" t="str">
        <f>IFERROR(VLOOKUP(CONCATENATE(BR$1,BR88),'Formulario de Preguntas'!$C$10:$FN$185,4,FALSE),"")</f>
        <v/>
      </c>
      <c r="BU88" s="26">
        <f>IF($B88='Formulario de Respuestas'!$D87,'Formulario de Respuestas'!$AB87,"ES DIFERENTE")</f>
        <v>0</v>
      </c>
      <c r="BV88" s="1" t="str">
        <f>IFERROR(VLOOKUP(CONCATENATE(BU$1,BU88),'Formulario de Preguntas'!$C$10:$FN$185,3,FALSE),"")</f>
        <v/>
      </c>
      <c r="BW88" s="1" t="str">
        <f>IFERROR(VLOOKUP(CONCATENATE(BU$1,BU88),'Formulario de Preguntas'!$C$10:$FN$185,4,FALSE),"")</f>
        <v/>
      </c>
      <c r="BX88" s="26">
        <f>IF($B88='Formulario de Respuestas'!$D87,'Formulario de Respuestas'!$AC87,"ES DIFERENTE")</f>
        <v>0</v>
      </c>
      <c r="BY88" s="1" t="str">
        <f>IFERROR(VLOOKUP(CONCATENATE(BX$1,BX88),'Formulario de Preguntas'!$C$10:$FN$185,3,FALSE),"")</f>
        <v/>
      </c>
      <c r="BZ88" s="1" t="str">
        <f>IFERROR(VLOOKUP(CONCATENATE(BX$1,BX88),'Formulario de Preguntas'!$C$10:$FN$185,4,FALSE),"")</f>
        <v/>
      </c>
      <c r="CA88" s="26">
        <f>IF($B88='Formulario de Respuestas'!$D87,'Formulario de Respuestas'!$AD87,"ES DIFERENTE")</f>
        <v>0</v>
      </c>
      <c r="CB88" s="1" t="str">
        <f>IFERROR(VLOOKUP(CONCATENATE(CA$1,CA88),'Formulario de Preguntas'!$C$10:$FN$185,3,FALSE),"")</f>
        <v/>
      </c>
      <c r="CC88" s="1" t="str">
        <f>IFERROR(VLOOKUP(CONCATENATE(CA$1,CA88),'Formulario de Preguntas'!$C$10:$FN$185,4,FALSE),"")</f>
        <v/>
      </c>
      <c r="CD88" s="26">
        <f>IF($B88='Formulario de Respuestas'!$D87,'Formulario de Respuestas'!$AE87,"ES DIFERENTE")</f>
        <v>0</v>
      </c>
      <c r="CE88" s="1" t="str">
        <f>IFERROR(VLOOKUP(CONCATENATE(CD$1,CD88),'Formulario de Preguntas'!$C$10:$FN$185,3,FALSE),"")</f>
        <v/>
      </c>
      <c r="CF88" s="1" t="str">
        <f>IFERROR(VLOOKUP(CONCATENATE(CD$1,CD88),'Formulario de Preguntas'!$C$10:$FN$185,4,FALSE),"")</f>
        <v/>
      </c>
      <c r="CH88" s="1">
        <f t="shared" si="4"/>
        <v>0</v>
      </c>
      <c r="CI88" s="1">
        <f t="shared" si="5"/>
        <v>0.25</v>
      </c>
      <c r="CJ88" s="1">
        <f t="shared" si="3"/>
        <v>0</v>
      </c>
      <c r="CK88" s="1">
        <f>COUNTIF('Formulario de Respuestas'!$E87:$AE87,"A")</f>
        <v>0</v>
      </c>
      <c r="CL88" s="1">
        <f>COUNTIF('Formulario de Respuestas'!$E87:$AE87,"B")</f>
        <v>0</v>
      </c>
      <c r="CM88" s="1">
        <f>COUNTIF('Formulario de Respuestas'!$E87:$AE87,"C")</f>
        <v>0</v>
      </c>
      <c r="CN88" s="1">
        <f>COUNTIF('Formulario de Respuestas'!$E87:$AE87,"D")</f>
        <v>0</v>
      </c>
      <c r="CO88" s="1">
        <f>COUNTIF('Formulario de Respuestas'!$E87:$AE87,"E (RESPUESTA ANULADA)")</f>
        <v>0</v>
      </c>
    </row>
    <row r="89" spans="1:93" x14ac:dyDescent="0.25">
      <c r="A89" s="1">
        <f>'Formulario de Respuestas'!C88</f>
        <v>0</v>
      </c>
      <c r="B89" s="1">
        <f>'Formulario de Respuestas'!D88</f>
        <v>0</v>
      </c>
      <c r="C89" s="24">
        <f>IF($B89='Formulario de Respuestas'!$D88,'Formulario de Respuestas'!$E88,"ES DIFERENTE")</f>
        <v>0</v>
      </c>
      <c r="D89" s="15" t="str">
        <f>IFERROR(VLOOKUP(CONCATENATE(C$1,C89),'Formulario de Preguntas'!$C$2:$FN$185,3,FALSE),"")</f>
        <v/>
      </c>
      <c r="E89" s="1" t="str">
        <f>IFERROR(VLOOKUP(CONCATENATE(C$1,C89),'Formulario de Preguntas'!$C$2:$FN$185,4,FALSE),"")</f>
        <v/>
      </c>
      <c r="F89" s="24">
        <f>IF($B89='Formulario de Respuestas'!$D88,'Formulario de Respuestas'!$F88,"ES DIFERENTE")</f>
        <v>0</v>
      </c>
      <c r="G89" s="1" t="str">
        <f>IFERROR(VLOOKUP(CONCATENATE(F$1,F89),'Formulario de Preguntas'!$C$2:$FN$185,3,FALSE),"")</f>
        <v/>
      </c>
      <c r="H89" s="1" t="str">
        <f>IFERROR(VLOOKUP(CONCATENATE(F$1,F89),'Formulario de Preguntas'!$C$2:$FN$185,4,FALSE),"")</f>
        <v/>
      </c>
      <c r="I89" s="24">
        <f>IF($B89='Formulario de Respuestas'!$D88,'Formulario de Respuestas'!$G88,"ES DIFERENTE")</f>
        <v>0</v>
      </c>
      <c r="J89" s="1" t="str">
        <f>IFERROR(VLOOKUP(CONCATENATE(I$1,I89),'Formulario de Preguntas'!$C$10:$FN$185,3,FALSE),"")</f>
        <v/>
      </c>
      <c r="K89" s="1" t="str">
        <f>IFERROR(VLOOKUP(CONCATENATE(I$1,I89),'Formulario de Preguntas'!$C$10:$FN$185,4,FALSE),"")</f>
        <v/>
      </c>
      <c r="L89" s="24">
        <f>IF($B89='Formulario de Respuestas'!$D88,'Formulario de Respuestas'!$H88,"ES DIFERENTE")</f>
        <v>0</v>
      </c>
      <c r="M89" s="1" t="str">
        <f>IFERROR(VLOOKUP(CONCATENATE(L$1,L89),'Formulario de Preguntas'!$C$10:$FN$185,3,FALSE),"")</f>
        <v/>
      </c>
      <c r="N89" s="1" t="str">
        <f>IFERROR(VLOOKUP(CONCATENATE(L$1,L89),'Formulario de Preguntas'!$C$10:$FN$185,4,FALSE),"")</f>
        <v/>
      </c>
      <c r="O89" s="24">
        <f>IF($B89='Formulario de Respuestas'!$D88,'Formulario de Respuestas'!$I88,"ES DIFERENTE")</f>
        <v>0</v>
      </c>
      <c r="P89" s="1" t="str">
        <f>IFERROR(VLOOKUP(CONCATENATE(O$1,O89),'Formulario de Preguntas'!$C$10:$FN$185,3,FALSE),"")</f>
        <v/>
      </c>
      <c r="Q89" s="1" t="str">
        <f>IFERROR(VLOOKUP(CONCATENATE(O$1,O89),'Formulario de Preguntas'!$C$10:$FN$185,4,FALSE),"")</f>
        <v/>
      </c>
      <c r="R89" s="24">
        <f>IF($B89='Formulario de Respuestas'!$D88,'Formulario de Respuestas'!$J88,"ES DIFERENTE")</f>
        <v>0</v>
      </c>
      <c r="S89" s="1" t="str">
        <f>IFERROR(VLOOKUP(CONCATENATE(R$1,R89),'Formulario de Preguntas'!$C$10:$FN$185,3,FALSE),"")</f>
        <v/>
      </c>
      <c r="T89" s="1" t="str">
        <f>IFERROR(VLOOKUP(CONCATENATE(R$1,R89),'Formulario de Preguntas'!$C$10:$FN$185,4,FALSE),"")</f>
        <v/>
      </c>
      <c r="U89" s="24">
        <f>IF($B89='Formulario de Respuestas'!$D88,'Formulario de Respuestas'!$K88,"ES DIFERENTE")</f>
        <v>0</v>
      </c>
      <c r="V89" s="1" t="str">
        <f>IFERROR(VLOOKUP(CONCATENATE(U$1,U89),'Formulario de Preguntas'!$C$10:$FN$185,3,FALSE),"")</f>
        <v/>
      </c>
      <c r="W89" s="1" t="str">
        <f>IFERROR(VLOOKUP(CONCATENATE(U$1,U89),'Formulario de Preguntas'!$C$10:$FN$185,4,FALSE),"")</f>
        <v/>
      </c>
      <c r="X89" s="24">
        <f>IF($B89='Formulario de Respuestas'!$D88,'Formulario de Respuestas'!$L88,"ES DIFERENTE")</f>
        <v>0</v>
      </c>
      <c r="Y89" s="1" t="str">
        <f>IFERROR(VLOOKUP(CONCATENATE(X$1,X89),'Formulario de Preguntas'!$C$10:$FN$185,3,FALSE),"")</f>
        <v/>
      </c>
      <c r="Z89" s="1" t="str">
        <f>IFERROR(VLOOKUP(CONCATENATE(X$1,X89),'Formulario de Preguntas'!$C$10:$FN$185,4,FALSE),"")</f>
        <v/>
      </c>
      <c r="AA89" s="24">
        <f>IF($B89='Formulario de Respuestas'!$D88,'Formulario de Respuestas'!$M88,"ES DIFERENTE")</f>
        <v>0</v>
      </c>
      <c r="AB89" s="1" t="str">
        <f>IFERROR(VLOOKUP(CONCATENATE(AA$1,AA89),'Formulario de Preguntas'!$C$10:$FN$185,3,FALSE),"")</f>
        <v/>
      </c>
      <c r="AC89" s="1" t="str">
        <f>IFERROR(VLOOKUP(CONCATENATE(AA$1,AA89),'Formulario de Preguntas'!$C$10:$FN$185,4,FALSE),"")</f>
        <v/>
      </c>
      <c r="AD89" s="24">
        <f>IF($B89='Formulario de Respuestas'!$D88,'Formulario de Respuestas'!$N88,"ES DIFERENTE")</f>
        <v>0</v>
      </c>
      <c r="AE89" s="1" t="str">
        <f>IFERROR(VLOOKUP(CONCATENATE(AD$1,AD89),'Formulario de Preguntas'!$C$10:$FN$185,3,FALSE),"")</f>
        <v/>
      </c>
      <c r="AF89" s="1" t="str">
        <f>IFERROR(VLOOKUP(CONCATENATE(AD$1,AD89),'Formulario de Preguntas'!$C$10:$FN$185,4,FALSE),"")</f>
        <v/>
      </c>
      <c r="AG89" s="24">
        <f>IF($B89='Formulario de Respuestas'!$D88,'Formulario de Respuestas'!$O88,"ES DIFERENTE")</f>
        <v>0</v>
      </c>
      <c r="AH89" s="1" t="str">
        <f>IFERROR(VLOOKUP(CONCATENATE(AG$1,AG89),'Formulario de Preguntas'!$C$10:$FN$185,3,FALSE),"")</f>
        <v/>
      </c>
      <c r="AI89" s="1" t="str">
        <f>IFERROR(VLOOKUP(CONCATENATE(AG$1,AG89),'Formulario de Preguntas'!$C$10:$FN$185,4,FALSE),"")</f>
        <v/>
      </c>
      <c r="AJ89" s="24">
        <f>IF($B89='Formulario de Respuestas'!$D88,'Formulario de Respuestas'!$P88,"ES DIFERENTE")</f>
        <v>0</v>
      </c>
      <c r="AK89" s="1" t="str">
        <f>IFERROR(VLOOKUP(CONCATENATE(AJ$1,AJ89),'Formulario de Preguntas'!$C$10:$FN$185,3,FALSE),"")</f>
        <v/>
      </c>
      <c r="AL89" s="1" t="str">
        <f>IFERROR(VLOOKUP(CONCATENATE(AJ$1,AJ89),'Formulario de Preguntas'!$C$10:$FN$185,4,FALSE),"")</f>
        <v/>
      </c>
      <c r="AM89" s="24">
        <f>IF($B89='Formulario de Respuestas'!$D88,'Formulario de Respuestas'!$Q88,"ES DIFERENTE")</f>
        <v>0</v>
      </c>
      <c r="AN89" s="1" t="str">
        <f>IFERROR(VLOOKUP(CONCATENATE(AM$1,AM89),'Formulario de Preguntas'!$C$10:$FN$185,3,FALSE),"")</f>
        <v/>
      </c>
      <c r="AO89" s="1" t="str">
        <f>IFERROR(VLOOKUP(CONCATENATE(AM$1,AM89),'Formulario de Preguntas'!$C$10:$FN$185,4,FALSE),"")</f>
        <v/>
      </c>
      <c r="AP89" s="24">
        <f>IF($B89='Formulario de Respuestas'!$D88,'Formulario de Respuestas'!$R88,"ES DIFERENTE")</f>
        <v>0</v>
      </c>
      <c r="AQ89" s="1" t="str">
        <f>IFERROR(VLOOKUP(CONCATENATE(AP$1,AP89),'Formulario de Preguntas'!$C$10:$FN$185,3,FALSE),"")</f>
        <v/>
      </c>
      <c r="AR89" s="1" t="str">
        <f>IFERROR(VLOOKUP(CONCATENATE(AP$1,AP89),'Formulario de Preguntas'!$C$10:$FN$185,4,FALSE),"")</f>
        <v/>
      </c>
      <c r="AS89" s="24">
        <f>IF($B89='Formulario de Respuestas'!$D88,'Formulario de Respuestas'!$S88,"ES DIFERENTE")</f>
        <v>0</v>
      </c>
      <c r="AT89" s="1" t="str">
        <f>IFERROR(VLOOKUP(CONCATENATE(AS$1,AS89),'Formulario de Preguntas'!$C$10:$FN$185,3,FALSE),"")</f>
        <v/>
      </c>
      <c r="AU89" s="1" t="str">
        <f>IFERROR(VLOOKUP(CONCATENATE(AS$1,AS89),'Formulario de Preguntas'!$C$10:$FN$185,4,FALSE),"")</f>
        <v/>
      </c>
      <c r="AV89" s="24">
        <f>IF($B89='Formulario de Respuestas'!$D88,'Formulario de Respuestas'!$T88,"ES DIFERENTE")</f>
        <v>0</v>
      </c>
      <c r="AW89" s="1" t="str">
        <f>IFERROR(VLOOKUP(CONCATENATE(AV$1,AV89),'Formulario de Preguntas'!$C$10:$FN$185,3,FALSE),"")</f>
        <v/>
      </c>
      <c r="AX89" s="1" t="str">
        <f>IFERROR(VLOOKUP(CONCATENATE(AV$1,AV89),'Formulario de Preguntas'!$C$10:$FN$185,4,FALSE),"")</f>
        <v/>
      </c>
      <c r="AY89" s="24">
        <f>IF($B89='Formulario de Respuestas'!$D88,'Formulario de Respuestas'!$U88,"ES DIFERENTE")</f>
        <v>0</v>
      </c>
      <c r="AZ89" s="1" t="str">
        <f>IFERROR(VLOOKUP(CONCATENATE(AY$1,AY89),'Formulario de Preguntas'!$C$10:$FN$185,3,FALSE),"")</f>
        <v/>
      </c>
      <c r="BA89" s="1" t="str">
        <f>IFERROR(VLOOKUP(CONCATENATE(AY$1,AY89),'Formulario de Preguntas'!$C$10:$FN$185,4,FALSE),"")</f>
        <v/>
      </c>
      <c r="BB89" s="24">
        <f>IF($B89='Formulario de Respuestas'!$D88,'Formulario de Respuestas'!$V88,"ES DIFERENTE")</f>
        <v>0</v>
      </c>
      <c r="BC89" s="1" t="str">
        <f>IFERROR(VLOOKUP(CONCATENATE(BB$1,BB89),'Formulario de Preguntas'!$C$10:$FN$185,3,FALSE),"")</f>
        <v/>
      </c>
      <c r="BD89" s="1" t="str">
        <f>IFERROR(VLOOKUP(CONCATENATE(BB$1,BB89),'Formulario de Preguntas'!$C$10:$FN$185,4,FALSE),"")</f>
        <v/>
      </c>
      <c r="BE89" s="24">
        <f>IF($B89='Formulario de Respuestas'!$D88,'Formulario de Respuestas'!$W88,"ES DIFERENTE")</f>
        <v>0</v>
      </c>
      <c r="BF89" s="1" t="str">
        <f>IFERROR(VLOOKUP(CONCATENATE(BE$1,BE89),'Formulario de Preguntas'!$C$10:$FN$185,3,FALSE),"")</f>
        <v/>
      </c>
      <c r="BG89" s="1" t="str">
        <f>IFERROR(VLOOKUP(CONCATENATE(BE$1,BE89),'Formulario de Preguntas'!$C$10:$FN$185,4,FALSE),"")</f>
        <v/>
      </c>
      <c r="BH89" s="24">
        <f>IF($B89='Formulario de Respuestas'!$D88,'Formulario de Respuestas'!$X88,"ES DIFERENTE")</f>
        <v>0</v>
      </c>
      <c r="BI89" s="1" t="str">
        <f>IFERROR(VLOOKUP(CONCATENATE(BH$1,BH89),'Formulario de Preguntas'!$C$10:$FN$185,3,FALSE),"")</f>
        <v/>
      </c>
      <c r="BJ89" s="1" t="str">
        <f>IFERROR(VLOOKUP(CONCATENATE(BH$1,BH89),'Formulario de Preguntas'!$C$10:$FN$185,4,FALSE),"")</f>
        <v/>
      </c>
      <c r="BL89" s="26">
        <f>IF($B89='Formulario de Respuestas'!$D88,'Formulario de Respuestas'!$Y88,"ES DIFERENTE")</f>
        <v>0</v>
      </c>
      <c r="BM89" s="1" t="str">
        <f>IFERROR(VLOOKUP(CONCATENATE(BL$1,BL89),'Formulario de Preguntas'!$C$10:$FN$185,3,FALSE),"")</f>
        <v/>
      </c>
      <c r="BN89" s="1" t="str">
        <f>IFERROR(VLOOKUP(CONCATENATE(BL$1,BL89),'Formulario de Preguntas'!$C$10:$FN$185,4,FALSE),"")</f>
        <v/>
      </c>
      <c r="BO89" s="26">
        <f>IF($B89='Formulario de Respuestas'!$D88,'Formulario de Respuestas'!$Z88,"ES DIFERENTE")</f>
        <v>0</v>
      </c>
      <c r="BP89" s="1" t="str">
        <f>IFERROR(VLOOKUP(CONCATENATE(BO$1,BO89),'Formulario de Preguntas'!$C$10:$FN$185,3,FALSE),"")</f>
        <v/>
      </c>
      <c r="BQ89" s="1" t="str">
        <f>IFERROR(VLOOKUP(CONCATENATE(BO$1,BO89),'Formulario de Preguntas'!$C$10:$FN$185,4,FALSE),"")</f>
        <v/>
      </c>
      <c r="BR89" s="26">
        <f>IF($B89='Formulario de Respuestas'!$D88,'Formulario de Respuestas'!$AA88,"ES DIFERENTE")</f>
        <v>0</v>
      </c>
      <c r="BS89" s="1" t="str">
        <f>IFERROR(VLOOKUP(CONCATENATE(BR$1,BR89),'Formulario de Preguntas'!$C$10:$FN$185,3,FALSE),"")</f>
        <v/>
      </c>
      <c r="BT89" s="1" t="str">
        <f>IFERROR(VLOOKUP(CONCATENATE(BR$1,BR89),'Formulario de Preguntas'!$C$10:$FN$185,4,FALSE),"")</f>
        <v/>
      </c>
      <c r="BU89" s="26">
        <f>IF($B89='Formulario de Respuestas'!$D88,'Formulario de Respuestas'!$AB88,"ES DIFERENTE")</f>
        <v>0</v>
      </c>
      <c r="BV89" s="1" t="str">
        <f>IFERROR(VLOOKUP(CONCATENATE(BU$1,BU89),'Formulario de Preguntas'!$C$10:$FN$185,3,FALSE),"")</f>
        <v/>
      </c>
      <c r="BW89" s="1" t="str">
        <f>IFERROR(VLOOKUP(CONCATENATE(BU$1,BU89),'Formulario de Preguntas'!$C$10:$FN$185,4,FALSE),"")</f>
        <v/>
      </c>
      <c r="BX89" s="26">
        <f>IF($B89='Formulario de Respuestas'!$D88,'Formulario de Respuestas'!$AC88,"ES DIFERENTE")</f>
        <v>0</v>
      </c>
      <c r="BY89" s="1" t="str">
        <f>IFERROR(VLOOKUP(CONCATENATE(BX$1,BX89),'Formulario de Preguntas'!$C$10:$FN$185,3,FALSE),"")</f>
        <v/>
      </c>
      <c r="BZ89" s="1" t="str">
        <f>IFERROR(VLOOKUP(CONCATENATE(BX$1,BX89),'Formulario de Preguntas'!$C$10:$FN$185,4,FALSE),"")</f>
        <v/>
      </c>
      <c r="CA89" s="26">
        <f>IF($B89='Formulario de Respuestas'!$D88,'Formulario de Respuestas'!$AD88,"ES DIFERENTE")</f>
        <v>0</v>
      </c>
      <c r="CB89" s="1" t="str">
        <f>IFERROR(VLOOKUP(CONCATENATE(CA$1,CA89),'Formulario de Preguntas'!$C$10:$FN$185,3,FALSE),"")</f>
        <v/>
      </c>
      <c r="CC89" s="1" t="str">
        <f>IFERROR(VLOOKUP(CONCATENATE(CA$1,CA89),'Formulario de Preguntas'!$C$10:$FN$185,4,FALSE),"")</f>
        <v/>
      </c>
      <c r="CD89" s="26">
        <f>IF($B89='Formulario de Respuestas'!$D88,'Formulario de Respuestas'!$AE88,"ES DIFERENTE")</f>
        <v>0</v>
      </c>
      <c r="CE89" s="1" t="str">
        <f>IFERROR(VLOOKUP(CONCATENATE(CD$1,CD89),'Formulario de Preguntas'!$C$10:$FN$185,3,FALSE),"")</f>
        <v/>
      </c>
      <c r="CF89" s="1" t="str">
        <f>IFERROR(VLOOKUP(CONCATENATE(CD$1,CD89),'Formulario de Preguntas'!$C$10:$FN$185,4,FALSE),"")</f>
        <v/>
      </c>
      <c r="CH89" s="1">
        <f t="shared" si="4"/>
        <v>0</v>
      </c>
      <c r="CI89" s="1">
        <f t="shared" si="5"/>
        <v>0.25</v>
      </c>
      <c r="CJ89" s="1">
        <f t="shared" si="3"/>
        <v>0</v>
      </c>
      <c r="CK89" s="1">
        <f>COUNTIF('Formulario de Respuestas'!$E88:$AE88,"A")</f>
        <v>0</v>
      </c>
      <c r="CL89" s="1">
        <f>COUNTIF('Formulario de Respuestas'!$E88:$AE88,"B")</f>
        <v>0</v>
      </c>
      <c r="CM89" s="1">
        <f>COUNTIF('Formulario de Respuestas'!$E88:$AE88,"C")</f>
        <v>0</v>
      </c>
      <c r="CN89" s="1">
        <f>COUNTIF('Formulario de Respuestas'!$E88:$AE88,"D")</f>
        <v>0</v>
      </c>
      <c r="CO89" s="1">
        <f>COUNTIF('Formulario de Respuestas'!$E88:$AE88,"E (RESPUESTA ANULADA)")</f>
        <v>0</v>
      </c>
    </row>
    <row r="90" spans="1:93" x14ac:dyDescent="0.25">
      <c r="A90" s="1">
        <f>'Formulario de Respuestas'!C89</f>
        <v>0</v>
      </c>
      <c r="B90" s="1">
        <f>'Formulario de Respuestas'!D89</f>
        <v>0</v>
      </c>
      <c r="C90" s="24">
        <f>IF($B90='Formulario de Respuestas'!$D89,'Formulario de Respuestas'!$E89,"ES DIFERENTE")</f>
        <v>0</v>
      </c>
      <c r="D90" s="15" t="str">
        <f>IFERROR(VLOOKUP(CONCATENATE(C$1,C90),'Formulario de Preguntas'!$C$2:$FN$185,3,FALSE),"")</f>
        <v/>
      </c>
      <c r="E90" s="1" t="str">
        <f>IFERROR(VLOOKUP(CONCATENATE(C$1,C90),'Formulario de Preguntas'!$C$2:$FN$185,4,FALSE),"")</f>
        <v/>
      </c>
      <c r="F90" s="24">
        <f>IF($B90='Formulario de Respuestas'!$D89,'Formulario de Respuestas'!$F89,"ES DIFERENTE")</f>
        <v>0</v>
      </c>
      <c r="G90" s="1" t="str">
        <f>IFERROR(VLOOKUP(CONCATENATE(F$1,F90),'Formulario de Preguntas'!$C$2:$FN$185,3,FALSE),"")</f>
        <v/>
      </c>
      <c r="H90" s="1" t="str">
        <f>IFERROR(VLOOKUP(CONCATENATE(F$1,F90),'Formulario de Preguntas'!$C$2:$FN$185,4,FALSE),"")</f>
        <v/>
      </c>
      <c r="I90" s="24">
        <f>IF($B90='Formulario de Respuestas'!$D89,'Formulario de Respuestas'!$G89,"ES DIFERENTE")</f>
        <v>0</v>
      </c>
      <c r="J90" s="1" t="str">
        <f>IFERROR(VLOOKUP(CONCATENATE(I$1,I90),'Formulario de Preguntas'!$C$10:$FN$185,3,FALSE),"")</f>
        <v/>
      </c>
      <c r="K90" s="1" t="str">
        <f>IFERROR(VLOOKUP(CONCATENATE(I$1,I90),'Formulario de Preguntas'!$C$10:$FN$185,4,FALSE),"")</f>
        <v/>
      </c>
      <c r="L90" s="24">
        <f>IF($B90='Formulario de Respuestas'!$D89,'Formulario de Respuestas'!$H89,"ES DIFERENTE")</f>
        <v>0</v>
      </c>
      <c r="M90" s="1" t="str">
        <f>IFERROR(VLOOKUP(CONCATENATE(L$1,L90),'Formulario de Preguntas'!$C$10:$FN$185,3,FALSE),"")</f>
        <v/>
      </c>
      <c r="N90" s="1" t="str">
        <f>IFERROR(VLOOKUP(CONCATENATE(L$1,L90),'Formulario de Preguntas'!$C$10:$FN$185,4,FALSE),"")</f>
        <v/>
      </c>
      <c r="O90" s="24">
        <f>IF($B90='Formulario de Respuestas'!$D89,'Formulario de Respuestas'!$I89,"ES DIFERENTE")</f>
        <v>0</v>
      </c>
      <c r="P90" s="1" t="str">
        <f>IFERROR(VLOOKUP(CONCATENATE(O$1,O90),'Formulario de Preguntas'!$C$10:$FN$185,3,FALSE),"")</f>
        <v/>
      </c>
      <c r="Q90" s="1" t="str">
        <f>IFERROR(VLOOKUP(CONCATENATE(O$1,O90),'Formulario de Preguntas'!$C$10:$FN$185,4,FALSE),"")</f>
        <v/>
      </c>
      <c r="R90" s="24">
        <f>IF($B90='Formulario de Respuestas'!$D89,'Formulario de Respuestas'!$J89,"ES DIFERENTE")</f>
        <v>0</v>
      </c>
      <c r="S90" s="1" t="str">
        <f>IFERROR(VLOOKUP(CONCATENATE(R$1,R90),'Formulario de Preguntas'!$C$10:$FN$185,3,FALSE),"")</f>
        <v/>
      </c>
      <c r="T90" s="1" t="str">
        <f>IFERROR(VLOOKUP(CONCATENATE(R$1,R90),'Formulario de Preguntas'!$C$10:$FN$185,4,FALSE),"")</f>
        <v/>
      </c>
      <c r="U90" s="24">
        <f>IF($B90='Formulario de Respuestas'!$D89,'Formulario de Respuestas'!$K89,"ES DIFERENTE")</f>
        <v>0</v>
      </c>
      <c r="V90" s="1" t="str">
        <f>IFERROR(VLOOKUP(CONCATENATE(U$1,U90),'Formulario de Preguntas'!$C$10:$FN$185,3,FALSE),"")</f>
        <v/>
      </c>
      <c r="W90" s="1" t="str">
        <f>IFERROR(VLOOKUP(CONCATENATE(U$1,U90),'Formulario de Preguntas'!$C$10:$FN$185,4,FALSE),"")</f>
        <v/>
      </c>
      <c r="X90" s="24">
        <f>IF($B90='Formulario de Respuestas'!$D89,'Formulario de Respuestas'!$L89,"ES DIFERENTE")</f>
        <v>0</v>
      </c>
      <c r="Y90" s="1" t="str">
        <f>IFERROR(VLOOKUP(CONCATENATE(X$1,X90),'Formulario de Preguntas'!$C$10:$FN$185,3,FALSE),"")</f>
        <v/>
      </c>
      <c r="Z90" s="1" t="str">
        <f>IFERROR(VLOOKUP(CONCATENATE(X$1,X90),'Formulario de Preguntas'!$C$10:$FN$185,4,FALSE),"")</f>
        <v/>
      </c>
      <c r="AA90" s="24">
        <f>IF($B90='Formulario de Respuestas'!$D89,'Formulario de Respuestas'!$M89,"ES DIFERENTE")</f>
        <v>0</v>
      </c>
      <c r="AB90" s="1" t="str">
        <f>IFERROR(VLOOKUP(CONCATENATE(AA$1,AA90),'Formulario de Preguntas'!$C$10:$FN$185,3,FALSE),"")</f>
        <v/>
      </c>
      <c r="AC90" s="1" t="str">
        <f>IFERROR(VLOOKUP(CONCATENATE(AA$1,AA90),'Formulario de Preguntas'!$C$10:$FN$185,4,FALSE),"")</f>
        <v/>
      </c>
      <c r="AD90" s="24">
        <f>IF($B90='Formulario de Respuestas'!$D89,'Formulario de Respuestas'!$N89,"ES DIFERENTE")</f>
        <v>0</v>
      </c>
      <c r="AE90" s="1" t="str">
        <f>IFERROR(VLOOKUP(CONCATENATE(AD$1,AD90),'Formulario de Preguntas'!$C$10:$FN$185,3,FALSE),"")</f>
        <v/>
      </c>
      <c r="AF90" s="1" t="str">
        <f>IFERROR(VLOOKUP(CONCATENATE(AD$1,AD90),'Formulario de Preguntas'!$C$10:$FN$185,4,FALSE),"")</f>
        <v/>
      </c>
      <c r="AG90" s="24">
        <f>IF($B90='Formulario de Respuestas'!$D89,'Formulario de Respuestas'!$O89,"ES DIFERENTE")</f>
        <v>0</v>
      </c>
      <c r="AH90" s="1" t="str">
        <f>IFERROR(VLOOKUP(CONCATENATE(AG$1,AG90),'Formulario de Preguntas'!$C$10:$FN$185,3,FALSE),"")</f>
        <v/>
      </c>
      <c r="AI90" s="1" t="str">
        <f>IFERROR(VLOOKUP(CONCATENATE(AG$1,AG90),'Formulario de Preguntas'!$C$10:$FN$185,4,FALSE),"")</f>
        <v/>
      </c>
      <c r="AJ90" s="24">
        <f>IF($B90='Formulario de Respuestas'!$D89,'Formulario de Respuestas'!$P89,"ES DIFERENTE")</f>
        <v>0</v>
      </c>
      <c r="AK90" s="1" t="str">
        <f>IFERROR(VLOOKUP(CONCATENATE(AJ$1,AJ90),'Formulario de Preguntas'!$C$10:$FN$185,3,FALSE),"")</f>
        <v/>
      </c>
      <c r="AL90" s="1" t="str">
        <f>IFERROR(VLOOKUP(CONCATENATE(AJ$1,AJ90),'Formulario de Preguntas'!$C$10:$FN$185,4,FALSE),"")</f>
        <v/>
      </c>
      <c r="AM90" s="24">
        <f>IF($B90='Formulario de Respuestas'!$D89,'Formulario de Respuestas'!$Q89,"ES DIFERENTE")</f>
        <v>0</v>
      </c>
      <c r="AN90" s="1" t="str">
        <f>IFERROR(VLOOKUP(CONCATENATE(AM$1,AM90),'Formulario de Preguntas'!$C$10:$FN$185,3,FALSE),"")</f>
        <v/>
      </c>
      <c r="AO90" s="1" t="str">
        <f>IFERROR(VLOOKUP(CONCATENATE(AM$1,AM90),'Formulario de Preguntas'!$C$10:$FN$185,4,FALSE),"")</f>
        <v/>
      </c>
      <c r="AP90" s="24">
        <f>IF($B90='Formulario de Respuestas'!$D89,'Formulario de Respuestas'!$R89,"ES DIFERENTE")</f>
        <v>0</v>
      </c>
      <c r="AQ90" s="1" t="str">
        <f>IFERROR(VLOOKUP(CONCATENATE(AP$1,AP90),'Formulario de Preguntas'!$C$10:$FN$185,3,FALSE),"")</f>
        <v/>
      </c>
      <c r="AR90" s="1" t="str">
        <f>IFERROR(VLOOKUP(CONCATENATE(AP$1,AP90),'Formulario de Preguntas'!$C$10:$FN$185,4,FALSE),"")</f>
        <v/>
      </c>
      <c r="AS90" s="24">
        <f>IF($B90='Formulario de Respuestas'!$D89,'Formulario de Respuestas'!$S89,"ES DIFERENTE")</f>
        <v>0</v>
      </c>
      <c r="AT90" s="1" t="str">
        <f>IFERROR(VLOOKUP(CONCATENATE(AS$1,AS90),'Formulario de Preguntas'!$C$10:$FN$185,3,FALSE),"")</f>
        <v/>
      </c>
      <c r="AU90" s="1" t="str">
        <f>IFERROR(VLOOKUP(CONCATENATE(AS$1,AS90),'Formulario de Preguntas'!$C$10:$FN$185,4,FALSE),"")</f>
        <v/>
      </c>
      <c r="AV90" s="24">
        <f>IF($B90='Formulario de Respuestas'!$D89,'Formulario de Respuestas'!$T89,"ES DIFERENTE")</f>
        <v>0</v>
      </c>
      <c r="AW90" s="1" t="str">
        <f>IFERROR(VLOOKUP(CONCATENATE(AV$1,AV90),'Formulario de Preguntas'!$C$10:$FN$185,3,FALSE),"")</f>
        <v/>
      </c>
      <c r="AX90" s="1" t="str">
        <f>IFERROR(VLOOKUP(CONCATENATE(AV$1,AV90),'Formulario de Preguntas'!$C$10:$FN$185,4,FALSE),"")</f>
        <v/>
      </c>
      <c r="AY90" s="24">
        <f>IF($B90='Formulario de Respuestas'!$D89,'Formulario de Respuestas'!$U89,"ES DIFERENTE")</f>
        <v>0</v>
      </c>
      <c r="AZ90" s="1" t="str">
        <f>IFERROR(VLOOKUP(CONCATENATE(AY$1,AY90),'Formulario de Preguntas'!$C$10:$FN$185,3,FALSE),"")</f>
        <v/>
      </c>
      <c r="BA90" s="1" t="str">
        <f>IFERROR(VLOOKUP(CONCATENATE(AY$1,AY90),'Formulario de Preguntas'!$C$10:$FN$185,4,FALSE),"")</f>
        <v/>
      </c>
      <c r="BB90" s="24">
        <f>IF($B90='Formulario de Respuestas'!$D89,'Formulario de Respuestas'!$V89,"ES DIFERENTE")</f>
        <v>0</v>
      </c>
      <c r="BC90" s="1" t="str">
        <f>IFERROR(VLOOKUP(CONCATENATE(BB$1,BB90),'Formulario de Preguntas'!$C$10:$FN$185,3,FALSE),"")</f>
        <v/>
      </c>
      <c r="BD90" s="1" t="str">
        <f>IFERROR(VLOOKUP(CONCATENATE(BB$1,BB90),'Formulario de Preguntas'!$C$10:$FN$185,4,FALSE),"")</f>
        <v/>
      </c>
      <c r="BE90" s="24">
        <f>IF($B90='Formulario de Respuestas'!$D89,'Formulario de Respuestas'!$W89,"ES DIFERENTE")</f>
        <v>0</v>
      </c>
      <c r="BF90" s="1" t="str">
        <f>IFERROR(VLOOKUP(CONCATENATE(BE$1,BE90),'Formulario de Preguntas'!$C$10:$FN$185,3,FALSE),"")</f>
        <v/>
      </c>
      <c r="BG90" s="1" t="str">
        <f>IFERROR(VLOOKUP(CONCATENATE(BE$1,BE90),'Formulario de Preguntas'!$C$10:$FN$185,4,FALSE),"")</f>
        <v/>
      </c>
      <c r="BH90" s="24">
        <f>IF($B90='Formulario de Respuestas'!$D89,'Formulario de Respuestas'!$X89,"ES DIFERENTE")</f>
        <v>0</v>
      </c>
      <c r="BI90" s="1" t="str">
        <f>IFERROR(VLOOKUP(CONCATENATE(BH$1,BH90),'Formulario de Preguntas'!$C$10:$FN$185,3,FALSE),"")</f>
        <v/>
      </c>
      <c r="BJ90" s="1" t="str">
        <f>IFERROR(VLOOKUP(CONCATENATE(BH$1,BH90),'Formulario de Preguntas'!$C$10:$FN$185,4,FALSE),"")</f>
        <v/>
      </c>
      <c r="BL90" s="26">
        <f>IF($B90='Formulario de Respuestas'!$D89,'Formulario de Respuestas'!$Y89,"ES DIFERENTE")</f>
        <v>0</v>
      </c>
      <c r="BM90" s="1" t="str">
        <f>IFERROR(VLOOKUP(CONCATENATE(BL$1,BL90),'Formulario de Preguntas'!$C$10:$FN$185,3,FALSE),"")</f>
        <v/>
      </c>
      <c r="BN90" s="1" t="str">
        <f>IFERROR(VLOOKUP(CONCATENATE(BL$1,BL90),'Formulario de Preguntas'!$C$10:$FN$185,4,FALSE),"")</f>
        <v/>
      </c>
      <c r="BO90" s="26">
        <f>IF($B90='Formulario de Respuestas'!$D89,'Formulario de Respuestas'!$Z89,"ES DIFERENTE")</f>
        <v>0</v>
      </c>
      <c r="BP90" s="1" t="str">
        <f>IFERROR(VLOOKUP(CONCATENATE(BO$1,BO90),'Formulario de Preguntas'!$C$10:$FN$185,3,FALSE),"")</f>
        <v/>
      </c>
      <c r="BQ90" s="1" t="str">
        <f>IFERROR(VLOOKUP(CONCATENATE(BO$1,BO90),'Formulario de Preguntas'!$C$10:$FN$185,4,FALSE),"")</f>
        <v/>
      </c>
      <c r="BR90" s="26">
        <f>IF($B90='Formulario de Respuestas'!$D89,'Formulario de Respuestas'!$AA89,"ES DIFERENTE")</f>
        <v>0</v>
      </c>
      <c r="BS90" s="1" t="str">
        <f>IFERROR(VLOOKUP(CONCATENATE(BR$1,BR90),'Formulario de Preguntas'!$C$10:$FN$185,3,FALSE),"")</f>
        <v/>
      </c>
      <c r="BT90" s="1" t="str">
        <f>IFERROR(VLOOKUP(CONCATENATE(BR$1,BR90),'Formulario de Preguntas'!$C$10:$FN$185,4,FALSE),"")</f>
        <v/>
      </c>
      <c r="BU90" s="26">
        <f>IF($B90='Formulario de Respuestas'!$D89,'Formulario de Respuestas'!$AB89,"ES DIFERENTE")</f>
        <v>0</v>
      </c>
      <c r="BV90" s="1" t="str">
        <f>IFERROR(VLOOKUP(CONCATENATE(BU$1,BU90),'Formulario de Preguntas'!$C$10:$FN$185,3,FALSE),"")</f>
        <v/>
      </c>
      <c r="BW90" s="1" t="str">
        <f>IFERROR(VLOOKUP(CONCATENATE(BU$1,BU90),'Formulario de Preguntas'!$C$10:$FN$185,4,FALSE),"")</f>
        <v/>
      </c>
      <c r="BX90" s="26">
        <f>IF($B90='Formulario de Respuestas'!$D89,'Formulario de Respuestas'!$AC89,"ES DIFERENTE")</f>
        <v>0</v>
      </c>
      <c r="BY90" s="1" t="str">
        <f>IFERROR(VLOOKUP(CONCATENATE(BX$1,BX90),'Formulario de Preguntas'!$C$10:$FN$185,3,FALSE),"")</f>
        <v/>
      </c>
      <c r="BZ90" s="1" t="str">
        <f>IFERROR(VLOOKUP(CONCATENATE(BX$1,BX90),'Formulario de Preguntas'!$C$10:$FN$185,4,FALSE),"")</f>
        <v/>
      </c>
      <c r="CA90" s="26">
        <f>IF($B90='Formulario de Respuestas'!$D89,'Formulario de Respuestas'!$AD89,"ES DIFERENTE")</f>
        <v>0</v>
      </c>
      <c r="CB90" s="1" t="str">
        <f>IFERROR(VLOOKUP(CONCATENATE(CA$1,CA90),'Formulario de Preguntas'!$C$10:$FN$185,3,FALSE),"")</f>
        <v/>
      </c>
      <c r="CC90" s="1" t="str">
        <f>IFERROR(VLOOKUP(CONCATENATE(CA$1,CA90),'Formulario de Preguntas'!$C$10:$FN$185,4,FALSE),"")</f>
        <v/>
      </c>
      <c r="CD90" s="26">
        <f>IF($B90='Formulario de Respuestas'!$D89,'Formulario de Respuestas'!$AE89,"ES DIFERENTE")</f>
        <v>0</v>
      </c>
      <c r="CE90" s="1" t="str">
        <f>IFERROR(VLOOKUP(CONCATENATE(CD$1,CD90),'Formulario de Preguntas'!$C$10:$FN$185,3,FALSE),"")</f>
        <v/>
      </c>
      <c r="CF90" s="1" t="str">
        <f>IFERROR(VLOOKUP(CONCATENATE(CD$1,CD90),'Formulario de Preguntas'!$C$10:$FN$185,4,FALSE),"")</f>
        <v/>
      </c>
      <c r="CH90" s="1">
        <f t="shared" si="4"/>
        <v>0</v>
      </c>
      <c r="CI90" s="1">
        <f t="shared" si="5"/>
        <v>0.25</v>
      </c>
      <c r="CJ90" s="1">
        <f t="shared" si="3"/>
        <v>0</v>
      </c>
      <c r="CK90" s="1">
        <f>COUNTIF('Formulario de Respuestas'!$E89:$AE89,"A")</f>
        <v>0</v>
      </c>
      <c r="CL90" s="1">
        <f>COUNTIF('Formulario de Respuestas'!$E89:$AE89,"B")</f>
        <v>0</v>
      </c>
      <c r="CM90" s="1">
        <f>COUNTIF('Formulario de Respuestas'!$E89:$AE89,"C")</f>
        <v>0</v>
      </c>
      <c r="CN90" s="1">
        <f>COUNTIF('Formulario de Respuestas'!$E89:$AE89,"D")</f>
        <v>0</v>
      </c>
      <c r="CO90" s="1">
        <f>COUNTIF('Formulario de Respuestas'!$E89:$AE89,"E (RESPUESTA ANULADA)")</f>
        <v>0</v>
      </c>
    </row>
    <row r="91" spans="1:93" x14ac:dyDescent="0.25">
      <c r="A91" s="1">
        <f>'Formulario de Respuestas'!C90</f>
        <v>0</v>
      </c>
      <c r="B91" s="1">
        <f>'Formulario de Respuestas'!D90</f>
        <v>0</v>
      </c>
      <c r="C91" s="24">
        <f>IF($B91='Formulario de Respuestas'!$D90,'Formulario de Respuestas'!$E90,"ES DIFERENTE")</f>
        <v>0</v>
      </c>
      <c r="D91" s="15" t="str">
        <f>IFERROR(VLOOKUP(CONCATENATE(C$1,C91),'Formulario de Preguntas'!$C$2:$FN$185,3,FALSE),"")</f>
        <v/>
      </c>
      <c r="E91" s="1" t="str">
        <f>IFERROR(VLOOKUP(CONCATENATE(C$1,C91),'Formulario de Preguntas'!$C$2:$FN$185,4,FALSE),"")</f>
        <v/>
      </c>
      <c r="F91" s="24">
        <f>IF($B91='Formulario de Respuestas'!$D90,'Formulario de Respuestas'!$F90,"ES DIFERENTE")</f>
        <v>0</v>
      </c>
      <c r="G91" s="1" t="str">
        <f>IFERROR(VLOOKUP(CONCATENATE(F$1,F91),'Formulario de Preguntas'!$C$2:$FN$185,3,FALSE),"")</f>
        <v/>
      </c>
      <c r="H91" s="1" t="str">
        <f>IFERROR(VLOOKUP(CONCATENATE(F$1,F91),'Formulario de Preguntas'!$C$2:$FN$185,4,FALSE),"")</f>
        <v/>
      </c>
      <c r="I91" s="24">
        <f>IF($B91='Formulario de Respuestas'!$D90,'Formulario de Respuestas'!$G90,"ES DIFERENTE")</f>
        <v>0</v>
      </c>
      <c r="J91" s="1" t="str">
        <f>IFERROR(VLOOKUP(CONCATENATE(I$1,I91),'Formulario de Preguntas'!$C$10:$FN$185,3,FALSE),"")</f>
        <v/>
      </c>
      <c r="K91" s="1" t="str">
        <f>IFERROR(VLOOKUP(CONCATENATE(I$1,I91),'Formulario de Preguntas'!$C$10:$FN$185,4,FALSE),"")</f>
        <v/>
      </c>
      <c r="L91" s="24">
        <f>IF($B91='Formulario de Respuestas'!$D90,'Formulario de Respuestas'!$H90,"ES DIFERENTE")</f>
        <v>0</v>
      </c>
      <c r="M91" s="1" t="str">
        <f>IFERROR(VLOOKUP(CONCATENATE(L$1,L91),'Formulario de Preguntas'!$C$10:$FN$185,3,FALSE),"")</f>
        <v/>
      </c>
      <c r="N91" s="1" t="str">
        <f>IFERROR(VLOOKUP(CONCATENATE(L$1,L91),'Formulario de Preguntas'!$C$10:$FN$185,4,FALSE),"")</f>
        <v/>
      </c>
      <c r="O91" s="24">
        <f>IF($B91='Formulario de Respuestas'!$D90,'Formulario de Respuestas'!$I90,"ES DIFERENTE")</f>
        <v>0</v>
      </c>
      <c r="P91" s="1" t="str">
        <f>IFERROR(VLOOKUP(CONCATENATE(O$1,O91),'Formulario de Preguntas'!$C$10:$FN$185,3,FALSE),"")</f>
        <v/>
      </c>
      <c r="Q91" s="1" t="str">
        <f>IFERROR(VLOOKUP(CONCATENATE(O$1,O91),'Formulario de Preguntas'!$C$10:$FN$185,4,FALSE),"")</f>
        <v/>
      </c>
      <c r="R91" s="24">
        <f>IF($B91='Formulario de Respuestas'!$D90,'Formulario de Respuestas'!$J90,"ES DIFERENTE")</f>
        <v>0</v>
      </c>
      <c r="S91" s="1" t="str">
        <f>IFERROR(VLOOKUP(CONCATENATE(R$1,R91),'Formulario de Preguntas'!$C$10:$FN$185,3,FALSE),"")</f>
        <v/>
      </c>
      <c r="T91" s="1" t="str">
        <f>IFERROR(VLOOKUP(CONCATENATE(R$1,R91),'Formulario de Preguntas'!$C$10:$FN$185,4,FALSE),"")</f>
        <v/>
      </c>
      <c r="U91" s="24">
        <f>IF($B91='Formulario de Respuestas'!$D90,'Formulario de Respuestas'!$K90,"ES DIFERENTE")</f>
        <v>0</v>
      </c>
      <c r="V91" s="1" t="str">
        <f>IFERROR(VLOOKUP(CONCATENATE(U$1,U91),'Formulario de Preguntas'!$C$10:$FN$185,3,FALSE),"")</f>
        <v/>
      </c>
      <c r="W91" s="1" t="str">
        <f>IFERROR(VLOOKUP(CONCATENATE(U$1,U91),'Formulario de Preguntas'!$C$10:$FN$185,4,FALSE),"")</f>
        <v/>
      </c>
      <c r="X91" s="24">
        <f>IF($B91='Formulario de Respuestas'!$D90,'Formulario de Respuestas'!$L90,"ES DIFERENTE")</f>
        <v>0</v>
      </c>
      <c r="Y91" s="1" t="str">
        <f>IFERROR(VLOOKUP(CONCATENATE(X$1,X91),'Formulario de Preguntas'!$C$10:$FN$185,3,FALSE),"")</f>
        <v/>
      </c>
      <c r="Z91" s="1" t="str">
        <f>IFERROR(VLOOKUP(CONCATENATE(X$1,X91),'Formulario de Preguntas'!$C$10:$FN$185,4,FALSE),"")</f>
        <v/>
      </c>
      <c r="AA91" s="24">
        <f>IF($B91='Formulario de Respuestas'!$D90,'Formulario de Respuestas'!$M90,"ES DIFERENTE")</f>
        <v>0</v>
      </c>
      <c r="AB91" s="1" t="str">
        <f>IFERROR(VLOOKUP(CONCATENATE(AA$1,AA91),'Formulario de Preguntas'!$C$10:$FN$185,3,FALSE),"")</f>
        <v/>
      </c>
      <c r="AC91" s="1" t="str">
        <f>IFERROR(VLOOKUP(CONCATENATE(AA$1,AA91),'Formulario de Preguntas'!$C$10:$FN$185,4,FALSE),"")</f>
        <v/>
      </c>
      <c r="AD91" s="24">
        <f>IF($B91='Formulario de Respuestas'!$D90,'Formulario de Respuestas'!$N90,"ES DIFERENTE")</f>
        <v>0</v>
      </c>
      <c r="AE91" s="1" t="str">
        <f>IFERROR(VLOOKUP(CONCATENATE(AD$1,AD91),'Formulario de Preguntas'!$C$10:$FN$185,3,FALSE),"")</f>
        <v/>
      </c>
      <c r="AF91" s="1" t="str">
        <f>IFERROR(VLOOKUP(CONCATENATE(AD$1,AD91),'Formulario de Preguntas'!$C$10:$FN$185,4,FALSE),"")</f>
        <v/>
      </c>
      <c r="AG91" s="24">
        <f>IF($B91='Formulario de Respuestas'!$D90,'Formulario de Respuestas'!$O90,"ES DIFERENTE")</f>
        <v>0</v>
      </c>
      <c r="AH91" s="1" t="str">
        <f>IFERROR(VLOOKUP(CONCATENATE(AG$1,AG91),'Formulario de Preguntas'!$C$10:$FN$185,3,FALSE),"")</f>
        <v/>
      </c>
      <c r="AI91" s="1" t="str">
        <f>IFERROR(VLOOKUP(CONCATENATE(AG$1,AG91),'Formulario de Preguntas'!$C$10:$FN$185,4,FALSE),"")</f>
        <v/>
      </c>
      <c r="AJ91" s="24">
        <f>IF($B91='Formulario de Respuestas'!$D90,'Formulario de Respuestas'!$P90,"ES DIFERENTE")</f>
        <v>0</v>
      </c>
      <c r="AK91" s="1" t="str">
        <f>IFERROR(VLOOKUP(CONCATENATE(AJ$1,AJ91),'Formulario de Preguntas'!$C$10:$FN$185,3,FALSE),"")</f>
        <v/>
      </c>
      <c r="AL91" s="1" t="str">
        <f>IFERROR(VLOOKUP(CONCATENATE(AJ$1,AJ91),'Formulario de Preguntas'!$C$10:$FN$185,4,FALSE),"")</f>
        <v/>
      </c>
      <c r="AM91" s="24">
        <f>IF($B91='Formulario de Respuestas'!$D90,'Formulario de Respuestas'!$Q90,"ES DIFERENTE")</f>
        <v>0</v>
      </c>
      <c r="AN91" s="1" t="str">
        <f>IFERROR(VLOOKUP(CONCATENATE(AM$1,AM91),'Formulario de Preguntas'!$C$10:$FN$185,3,FALSE),"")</f>
        <v/>
      </c>
      <c r="AO91" s="1" t="str">
        <f>IFERROR(VLOOKUP(CONCATENATE(AM$1,AM91),'Formulario de Preguntas'!$C$10:$FN$185,4,FALSE),"")</f>
        <v/>
      </c>
      <c r="AP91" s="24">
        <f>IF($B91='Formulario de Respuestas'!$D90,'Formulario de Respuestas'!$R90,"ES DIFERENTE")</f>
        <v>0</v>
      </c>
      <c r="AQ91" s="1" t="str">
        <f>IFERROR(VLOOKUP(CONCATENATE(AP$1,AP91),'Formulario de Preguntas'!$C$10:$FN$185,3,FALSE),"")</f>
        <v/>
      </c>
      <c r="AR91" s="1" t="str">
        <f>IFERROR(VLOOKUP(CONCATENATE(AP$1,AP91),'Formulario de Preguntas'!$C$10:$FN$185,4,FALSE),"")</f>
        <v/>
      </c>
      <c r="AS91" s="24">
        <f>IF($B91='Formulario de Respuestas'!$D90,'Formulario de Respuestas'!$S90,"ES DIFERENTE")</f>
        <v>0</v>
      </c>
      <c r="AT91" s="1" t="str">
        <f>IFERROR(VLOOKUP(CONCATENATE(AS$1,AS91),'Formulario de Preguntas'!$C$10:$FN$185,3,FALSE),"")</f>
        <v/>
      </c>
      <c r="AU91" s="1" t="str">
        <f>IFERROR(VLOOKUP(CONCATENATE(AS$1,AS91),'Formulario de Preguntas'!$C$10:$FN$185,4,FALSE),"")</f>
        <v/>
      </c>
      <c r="AV91" s="24">
        <f>IF($B91='Formulario de Respuestas'!$D90,'Formulario de Respuestas'!$T90,"ES DIFERENTE")</f>
        <v>0</v>
      </c>
      <c r="AW91" s="1" t="str">
        <f>IFERROR(VLOOKUP(CONCATENATE(AV$1,AV91),'Formulario de Preguntas'!$C$10:$FN$185,3,FALSE),"")</f>
        <v/>
      </c>
      <c r="AX91" s="1" t="str">
        <f>IFERROR(VLOOKUP(CONCATENATE(AV$1,AV91),'Formulario de Preguntas'!$C$10:$FN$185,4,FALSE),"")</f>
        <v/>
      </c>
      <c r="AY91" s="24">
        <f>IF($B91='Formulario de Respuestas'!$D90,'Formulario de Respuestas'!$U90,"ES DIFERENTE")</f>
        <v>0</v>
      </c>
      <c r="AZ91" s="1" t="str">
        <f>IFERROR(VLOOKUP(CONCATENATE(AY$1,AY91),'Formulario de Preguntas'!$C$10:$FN$185,3,FALSE),"")</f>
        <v/>
      </c>
      <c r="BA91" s="1" t="str">
        <f>IFERROR(VLOOKUP(CONCATENATE(AY$1,AY91),'Formulario de Preguntas'!$C$10:$FN$185,4,FALSE),"")</f>
        <v/>
      </c>
      <c r="BB91" s="24">
        <f>IF($B91='Formulario de Respuestas'!$D90,'Formulario de Respuestas'!$V90,"ES DIFERENTE")</f>
        <v>0</v>
      </c>
      <c r="BC91" s="1" t="str">
        <f>IFERROR(VLOOKUP(CONCATENATE(BB$1,BB91),'Formulario de Preguntas'!$C$10:$FN$185,3,FALSE),"")</f>
        <v/>
      </c>
      <c r="BD91" s="1" t="str">
        <f>IFERROR(VLOOKUP(CONCATENATE(BB$1,BB91),'Formulario de Preguntas'!$C$10:$FN$185,4,FALSE),"")</f>
        <v/>
      </c>
      <c r="BE91" s="24">
        <f>IF($B91='Formulario de Respuestas'!$D90,'Formulario de Respuestas'!$W90,"ES DIFERENTE")</f>
        <v>0</v>
      </c>
      <c r="BF91" s="1" t="str">
        <f>IFERROR(VLOOKUP(CONCATENATE(BE$1,BE91),'Formulario de Preguntas'!$C$10:$FN$185,3,FALSE),"")</f>
        <v/>
      </c>
      <c r="BG91" s="1" t="str">
        <f>IFERROR(VLOOKUP(CONCATENATE(BE$1,BE91),'Formulario de Preguntas'!$C$10:$FN$185,4,FALSE),"")</f>
        <v/>
      </c>
      <c r="BH91" s="24">
        <f>IF($B91='Formulario de Respuestas'!$D90,'Formulario de Respuestas'!$X90,"ES DIFERENTE")</f>
        <v>0</v>
      </c>
      <c r="BI91" s="1" t="str">
        <f>IFERROR(VLOOKUP(CONCATENATE(BH$1,BH91),'Formulario de Preguntas'!$C$10:$FN$185,3,FALSE),"")</f>
        <v/>
      </c>
      <c r="BJ91" s="1" t="str">
        <f>IFERROR(VLOOKUP(CONCATENATE(BH$1,BH91),'Formulario de Preguntas'!$C$10:$FN$185,4,FALSE),"")</f>
        <v/>
      </c>
      <c r="BL91" s="26">
        <f>IF($B91='Formulario de Respuestas'!$D90,'Formulario de Respuestas'!$Y90,"ES DIFERENTE")</f>
        <v>0</v>
      </c>
      <c r="BM91" s="1" t="str">
        <f>IFERROR(VLOOKUP(CONCATENATE(BL$1,BL91),'Formulario de Preguntas'!$C$10:$FN$185,3,FALSE),"")</f>
        <v/>
      </c>
      <c r="BN91" s="1" t="str">
        <f>IFERROR(VLOOKUP(CONCATENATE(BL$1,BL91),'Formulario de Preguntas'!$C$10:$FN$185,4,FALSE),"")</f>
        <v/>
      </c>
      <c r="BO91" s="26">
        <f>IF($B91='Formulario de Respuestas'!$D90,'Formulario de Respuestas'!$Z90,"ES DIFERENTE")</f>
        <v>0</v>
      </c>
      <c r="BP91" s="1" t="str">
        <f>IFERROR(VLOOKUP(CONCATENATE(BO$1,BO91),'Formulario de Preguntas'!$C$10:$FN$185,3,FALSE),"")</f>
        <v/>
      </c>
      <c r="BQ91" s="1" t="str">
        <f>IFERROR(VLOOKUP(CONCATENATE(BO$1,BO91),'Formulario de Preguntas'!$C$10:$FN$185,4,FALSE),"")</f>
        <v/>
      </c>
      <c r="BR91" s="26">
        <f>IF($B91='Formulario de Respuestas'!$D90,'Formulario de Respuestas'!$AA90,"ES DIFERENTE")</f>
        <v>0</v>
      </c>
      <c r="BS91" s="1" t="str">
        <f>IFERROR(VLOOKUP(CONCATENATE(BR$1,BR91),'Formulario de Preguntas'!$C$10:$FN$185,3,FALSE),"")</f>
        <v/>
      </c>
      <c r="BT91" s="1" t="str">
        <f>IFERROR(VLOOKUP(CONCATENATE(BR$1,BR91),'Formulario de Preguntas'!$C$10:$FN$185,4,FALSE),"")</f>
        <v/>
      </c>
      <c r="BU91" s="26">
        <f>IF($B91='Formulario de Respuestas'!$D90,'Formulario de Respuestas'!$AB90,"ES DIFERENTE")</f>
        <v>0</v>
      </c>
      <c r="BV91" s="1" t="str">
        <f>IFERROR(VLOOKUP(CONCATENATE(BU$1,BU91),'Formulario de Preguntas'!$C$10:$FN$185,3,FALSE),"")</f>
        <v/>
      </c>
      <c r="BW91" s="1" t="str">
        <f>IFERROR(VLOOKUP(CONCATENATE(BU$1,BU91),'Formulario de Preguntas'!$C$10:$FN$185,4,FALSE),"")</f>
        <v/>
      </c>
      <c r="BX91" s="26">
        <f>IF($B91='Formulario de Respuestas'!$D90,'Formulario de Respuestas'!$AC90,"ES DIFERENTE")</f>
        <v>0</v>
      </c>
      <c r="BY91" s="1" t="str">
        <f>IFERROR(VLOOKUP(CONCATENATE(BX$1,BX91),'Formulario de Preguntas'!$C$10:$FN$185,3,FALSE),"")</f>
        <v/>
      </c>
      <c r="BZ91" s="1" t="str">
        <f>IFERROR(VLOOKUP(CONCATENATE(BX$1,BX91),'Formulario de Preguntas'!$C$10:$FN$185,4,FALSE),"")</f>
        <v/>
      </c>
      <c r="CA91" s="26">
        <f>IF($B91='Formulario de Respuestas'!$D90,'Formulario de Respuestas'!$AD90,"ES DIFERENTE")</f>
        <v>0</v>
      </c>
      <c r="CB91" s="1" t="str">
        <f>IFERROR(VLOOKUP(CONCATENATE(CA$1,CA91),'Formulario de Preguntas'!$C$10:$FN$185,3,FALSE),"")</f>
        <v/>
      </c>
      <c r="CC91" s="1" t="str">
        <f>IFERROR(VLOOKUP(CONCATENATE(CA$1,CA91),'Formulario de Preguntas'!$C$10:$FN$185,4,FALSE),"")</f>
        <v/>
      </c>
      <c r="CD91" s="26">
        <f>IF($B91='Formulario de Respuestas'!$D90,'Formulario de Respuestas'!$AE90,"ES DIFERENTE")</f>
        <v>0</v>
      </c>
      <c r="CE91" s="1" t="str">
        <f>IFERROR(VLOOKUP(CONCATENATE(CD$1,CD91),'Formulario de Preguntas'!$C$10:$FN$185,3,FALSE),"")</f>
        <v/>
      </c>
      <c r="CF91" s="1" t="str">
        <f>IFERROR(VLOOKUP(CONCATENATE(CD$1,CD91),'Formulario de Preguntas'!$C$10:$FN$185,4,FALSE),"")</f>
        <v/>
      </c>
      <c r="CH91" s="1">
        <f t="shared" si="4"/>
        <v>0</v>
      </c>
      <c r="CI91" s="1">
        <f t="shared" si="5"/>
        <v>0.25</v>
      </c>
      <c r="CJ91" s="1">
        <f t="shared" si="3"/>
        <v>0</v>
      </c>
      <c r="CK91" s="1">
        <f>COUNTIF('Formulario de Respuestas'!$E90:$AE90,"A")</f>
        <v>0</v>
      </c>
      <c r="CL91" s="1">
        <f>COUNTIF('Formulario de Respuestas'!$E90:$AE90,"B")</f>
        <v>0</v>
      </c>
      <c r="CM91" s="1">
        <f>COUNTIF('Formulario de Respuestas'!$E90:$AE90,"C")</f>
        <v>0</v>
      </c>
      <c r="CN91" s="1">
        <f>COUNTIF('Formulario de Respuestas'!$E90:$AE90,"D")</f>
        <v>0</v>
      </c>
      <c r="CO91" s="1">
        <f>COUNTIF('Formulario de Respuestas'!$E90:$AE90,"E (RESPUESTA ANULADA)")</f>
        <v>0</v>
      </c>
    </row>
    <row r="92" spans="1:93" x14ac:dyDescent="0.25">
      <c r="A92" s="1">
        <f>'Formulario de Respuestas'!C91</f>
        <v>0</v>
      </c>
      <c r="B92" s="1">
        <f>'Formulario de Respuestas'!D91</f>
        <v>0</v>
      </c>
      <c r="C92" s="24">
        <f>IF($B92='Formulario de Respuestas'!$D91,'Formulario de Respuestas'!$E91,"ES DIFERENTE")</f>
        <v>0</v>
      </c>
      <c r="D92" s="15" t="str">
        <f>IFERROR(VLOOKUP(CONCATENATE(C$1,C92),'Formulario de Preguntas'!$C$2:$FN$185,3,FALSE),"")</f>
        <v/>
      </c>
      <c r="E92" s="1" t="str">
        <f>IFERROR(VLOOKUP(CONCATENATE(C$1,C92),'Formulario de Preguntas'!$C$2:$FN$185,4,FALSE),"")</f>
        <v/>
      </c>
      <c r="F92" s="24">
        <f>IF($B92='Formulario de Respuestas'!$D91,'Formulario de Respuestas'!$F91,"ES DIFERENTE")</f>
        <v>0</v>
      </c>
      <c r="G92" s="1" t="str">
        <f>IFERROR(VLOOKUP(CONCATENATE(F$1,F92),'Formulario de Preguntas'!$C$2:$FN$185,3,FALSE),"")</f>
        <v/>
      </c>
      <c r="H92" s="1" t="str">
        <f>IFERROR(VLOOKUP(CONCATENATE(F$1,F92),'Formulario de Preguntas'!$C$2:$FN$185,4,FALSE),"")</f>
        <v/>
      </c>
      <c r="I92" s="24">
        <f>IF($B92='Formulario de Respuestas'!$D91,'Formulario de Respuestas'!$G91,"ES DIFERENTE")</f>
        <v>0</v>
      </c>
      <c r="J92" s="1" t="str">
        <f>IFERROR(VLOOKUP(CONCATENATE(I$1,I92),'Formulario de Preguntas'!$C$10:$FN$185,3,FALSE),"")</f>
        <v/>
      </c>
      <c r="K92" s="1" t="str">
        <f>IFERROR(VLOOKUP(CONCATENATE(I$1,I92),'Formulario de Preguntas'!$C$10:$FN$185,4,FALSE),"")</f>
        <v/>
      </c>
      <c r="L92" s="24">
        <f>IF($B92='Formulario de Respuestas'!$D91,'Formulario de Respuestas'!$H91,"ES DIFERENTE")</f>
        <v>0</v>
      </c>
      <c r="M92" s="1" t="str">
        <f>IFERROR(VLOOKUP(CONCATENATE(L$1,L92),'Formulario de Preguntas'!$C$10:$FN$185,3,FALSE),"")</f>
        <v/>
      </c>
      <c r="N92" s="1" t="str">
        <f>IFERROR(VLOOKUP(CONCATENATE(L$1,L92),'Formulario de Preguntas'!$C$10:$FN$185,4,FALSE),"")</f>
        <v/>
      </c>
      <c r="O92" s="24">
        <f>IF($B92='Formulario de Respuestas'!$D91,'Formulario de Respuestas'!$I91,"ES DIFERENTE")</f>
        <v>0</v>
      </c>
      <c r="P92" s="1" t="str">
        <f>IFERROR(VLOOKUP(CONCATENATE(O$1,O92),'Formulario de Preguntas'!$C$10:$FN$185,3,FALSE),"")</f>
        <v/>
      </c>
      <c r="Q92" s="1" t="str">
        <f>IFERROR(VLOOKUP(CONCATENATE(O$1,O92),'Formulario de Preguntas'!$C$10:$FN$185,4,FALSE),"")</f>
        <v/>
      </c>
      <c r="R92" s="24">
        <f>IF($B92='Formulario de Respuestas'!$D91,'Formulario de Respuestas'!$J91,"ES DIFERENTE")</f>
        <v>0</v>
      </c>
      <c r="S92" s="1" t="str">
        <f>IFERROR(VLOOKUP(CONCATENATE(R$1,R92),'Formulario de Preguntas'!$C$10:$FN$185,3,FALSE),"")</f>
        <v/>
      </c>
      <c r="T92" s="1" t="str">
        <f>IFERROR(VLOOKUP(CONCATENATE(R$1,R92),'Formulario de Preguntas'!$C$10:$FN$185,4,FALSE),"")</f>
        <v/>
      </c>
      <c r="U92" s="24">
        <f>IF($B92='Formulario de Respuestas'!$D91,'Formulario de Respuestas'!$K91,"ES DIFERENTE")</f>
        <v>0</v>
      </c>
      <c r="V92" s="1" t="str">
        <f>IFERROR(VLOOKUP(CONCATENATE(U$1,U92),'Formulario de Preguntas'!$C$10:$FN$185,3,FALSE),"")</f>
        <v/>
      </c>
      <c r="W92" s="1" t="str">
        <f>IFERROR(VLOOKUP(CONCATENATE(U$1,U92),'Formulario de Preguntas'!$C$10:$FN$185,4,FALSE),"")</f>
        <v/>
      </c>
      <c r="X92" s="24">
        <f>IF($B92='Formulario de Respuestas'!$D91,'Formulario de Respuestas'!$L91,"ES DIFERENTE")</f>
        <v>0</v>
      </c>
      <c r="Y92" s="1" t="str">
        <f>IFERROR(VLOOKUP(CONCATENATE(X$1,X92),'Formulario de Preguntas'!$C$10:$FN$185,3,FALSE),"")</f>
        <v/>
      </c>
      <c r="Z92" s="1" t="str">
        <f>IFERROR(VLOOKUP(CONCATENATE(X$1,X92),'Formulario de Preguntas'!$C$10:$FN$185,4,FALSE),"")</f>
        <v/>
      </c>
      <c r="AA92" s="24">
        <f>IF($B92='Formulario de Respuestas'!$D91,'Formulario de Respuestas'!$M91,"ES DIFERENTE")</f>
        <v>0</v>
      </c>
      <c r="AB92" s="1" t="str">
        <f>IFERROR(VLOOKUP(CONCATENATE(AA$1,AA92),'Formulario de Preguntas'!$C$10:$FN$185,3,FALSE),"")</f>
        <v/>
      </c>
      <c r="AC92" s="1" t="str">
        <f>IFERROR(VLOOKUP(CONCATENATE(AA$1,AA92),'Formulario de Preguntas'!$C$10:$FN$185,4,FALSE),"")</f>
        <v/>
      </c>
      <c r="AD92" s="24">
        <f>IF($B92='Formulario de Respuestas'!$D91,'Formulario de Respuestas'!$N91,"ES DIFERENTE")</f>
        <v>0</v>
      </c>
      <c r="AE92" s="1" t="str">
        <f>IFERROR(VLOOKUP(CONCATENATE(AD$1,AD92),'Formulario de Preguntas'!$C$10:$FN$185,3,FALSE),"")</f>
        <v/>
      </c>
      <c r="AF92" s="1" t="str">
        <f>IFERROR(VLOOKUP(CONCATENATE(AD$1,AD92),'Formulario de Preguntas'!$C$10:$FN$185,4,FALSE),"")</f>
        <v/>
      </c>
      <c r="AG92" s="24">
        <f>IF($B92='Formulario de Respuestas'!$D91,'Formulario de Respuestas'!$O91,"ES DIFERENTE")</f>
        <v>0</v>
      </c>
      <c r="AH92" s="1" t="str">
        <f>IFERROR(VLOOKUP(CONCATENATE(AG$1,AG92),'Formulario de Preguntas'!$C$10:$FN$185,3,FALSE),"")</f>
        <v/>
      </c>
      <c r="AI92" s="1" t="str">
        <f>IFERROR(VLOOKUP(CONCATENATE(AG$1,AG92),'Formulario de Preguntas'!$C$10:$FN$185,4,FALSE),"")</f>
        <v/>
      </c>
      <c r="AJ92" s="24">
        <f>IF($B92='Formulario de Respuestas'!$D91,'Formulario de Respuestas'!$P91,"ES DIFERENTE")</f>
        <v>0</v>
      </c>
      <c r="AK92" s="1" t="str">
        <f>IFERROR(VLOOKUP(CONCATENATE(AJ$1,AJ92),'Formulario de Preguntas'!$C$10:$FN$185,3,FALSE),"")</f>
        <v/>
      </c>
      <c r="AL92" s="1" t="str">
        <f>IFERROR(VLOOKUP(CONCATENATE(AJ$1,AJ92),'Formulario de Preguntas'!$C$10:$FN$185,4,FALSE),"")</f>
        <v/>
      </c>
      <c r="AM92" s="24">
        <f>IF($B92='Formulario de Respuestas'!$D91,'Formulario de Respuestas'!$Q91,"ES DIFERENTE")</f>
        <v>0</v>
      </c>
      <c r="AN92" s="1" t="str">
        <f>IFERROR(VLOOKUP(CONCATENATE(AM$1,AM92),'Formulario de Preguntas'!$C$10:$FN$185,3,FALSE),"")</f>
        <v/>
      </c>
      <c r="AO92" s="1" t="str">
        <f>IFERROR(VLOOKUP(CONCATENATE(AM$1,AM92),'Formulario de Preguntas'!$C$10:$FN$185,4,FALSE),"")</f>
        <v/>
      </c>
      <c r="AP92" s="24">
        <f>IF($B92='Formulario de Respuestas'!$D91,'Formulario de Respuestas'!$R91,"ES DIFERENTE")</f>
        <v>0</v>
      </c>
      <c r="AQ92" s="1" t="str">
        <f>IFERROR(VLOOKUP(CONCATENATE(AP$1,AP92),'Formulario de Preguntas'!$C$10:$FN$185,3,FALSE),"")</f>
        <v/>
      </c>
      <c r="AR92" s="1" t="str">
        <f>IFERROR(VLOOKUP(CONCATENATE(AP$1,AP92),'Formulario de Preguntas'!$C$10:$FN$185,4,FALSE),"")</f>
        <v/>
      </c>
      <c r="AS92" s="24">
        <f>IF($B92='Formulario de Respuestas'!$D91,'Formulario de Respuestas'!$S91,"ES DIFERENTE")</f>
        <v>0</v>
      </c>
      <c r="AT92" s="1" t="str">
        <f>IFERROR(VLOOKUP(CONCATENATE(AS$1,AS92),'Formulario de Preguntas'!$C$10:$FN$185,3,FALSE),"")</f>
        <v/>
      </c>
      <c r="AU92" s="1" t="str">
        <f>IFERROR(VLOOKUP(CONCATENATE(AS$1,AS92),'Formulario de Preguntas'!$C$10:$FN$185,4,FALSE),"")</f>
        <v/>
      </c>
      <c r="AV92" s="24">
        <f>IF($B92='Formulario de Respuestas'!$D91,'Formulario de Respuestas'!$T91,"ES DIFERENTE")</f>
        <v>0</v>
      </c>
      <c r="AW92" s="1" t="str">
        <f>IFERROR(VLOOKUP(CONCATENATE(AV$1,AV92),'Formulario de Preguntas'!$C$10:$FN$185,3,FALSE),"")</f>
        <v/>
      </c>
      <c r="AX92" s="1" t="str">
        <f>IFERROR(VLOOKUP(CONCATENATE(AV$1,AV92),'Formulario de Preguntas'!$C$10:$FN$185,4,FALSE),"")</f>
        <v/>
      </c>
      <c r="AY92" s="24">
        <f>IF($B92='Formulario de Respuestas'!$D91,'Formulario de Respuestas'!$U91,"ES DIFERENTE")</f>
        <v>0</v>
      </c>
      <c r="AZ92" s="1" t="str">
        <f>IFERROR(VLOOKUP(CONCATENATE(AY$1,AY92),'Formulario de Preguntas'!$C$10:$FN$185,3,FALSE),"")</f>
        <v/>
      </c>
      <c r="BA92" s="1" t="str">
        <f>IFERROR(VLOOKUP(CONCATENATE(AY$1,AY92),'Formulario de Preguntas'!$C$10:$FN$185,4,FALSE),"")</f>
        <v/>
      </c>
      <c r="BB92" s="24">
        <f>IF($B92='Formulario de Respuestas'!$D91,'Formulario de Respuestas'!$V91,"ES DIFERENTE")</f>
        <v>0</v>
      </c>
      <c r="BC92" s="1" t="str">
        <f>IFERROR(VLOOKUP(CONCATENATE(BB$1,BB92),'Formulario de Preguntas'!$C$10:$FN$185,3,FALSE),"")</f>
        <v/>
      </c>
      <c r="BD92" s="1" t="str">
        <f>IFERROR(VLOOKUP(CONCATENATE(BB$1,BB92),'Formulario de Preguntas'!$C$10:$FN$185,4,FALSE),"")</f>
        <v/>
      </c>
      <c r="BE92" s="24">
        <f>IF($B92='Formulario de Respuestas'!$D91,'Formulario de Respuestas'!$W91,"ES DIFERENTE")</f>
        <v>0</v>
      </c>
      <c r="BF92" s="1" t="str">
        <f>IFERROR(VLOOKUP(CONCATENATE(BE$1,BE92),'Formulario de Preguntas'!$C$10:$FN$185,3,FALSE),"")</f>
        <v/>
      </c>
      <c r="BG92" s="1" t="str">
        <f>IFERROR(VLOOKUP(CONCATENATE(BE$1,BE92),'Formulario de Preguntas'!$C$10:$FN$185,4,FALSE),"")</f>
        <v/>
      </c>
      <c r="BH92" s="24">
        <f>IF($B92='Formulario de Respuestas'!$D91,'Formulario de Respuestas'!$X91,"ES DIFERENTE")</f>
        <v>0</v>
      </c>
      <c r="BI92" s="1" t="str">
        <f>IFERROR(VLOOKUP(CONCATENATE(BH$1,BH92),'Formulario de Preguntas'!$C$10:$FN$185,3,FALSE),"")</f>
        <v/>
      </c>
      <c r="BJ92" s="1" t="str">
        <f>IFERROR(VLOOKUP(CONCATENATE(BH$1,BH92),'Formulario de Preguntas'!$C$10:$FN$185,4,FALSE),"")</f>
        <v/>
      </c>
      <c r="BL92" s="26">
        <f>IF($B92='Formulario de Respuestas'!$D91,'Formulario de Respuestas'!$Y91,"ES DIFERENTE")</f>
        <v>0</v>
      </c>
      <c r="BM92" s="1" t="str">
        <f>IFERROR(VLOOKUP(CONCATENATE(BL$1,BL92),'Formulario de Preguntas'!$C$10:$FN$185,3,FALSE),"")</f>
        <v/>
      </c>
      <c r="BN92" s="1" t="str">
        <f>IFERROR(VLOOKUP(CONCATENATE(BL$1,BL92),'Formulario de Preguntas'!$C$10:$FN$185,4,FALSE),"")</f>
        <v/>
      </c>
      <c r="BO92" s="26">
        <f>IF($B92='Formulario de Respuestas'!$D91,'Formulario de Respuestas'!$Z91,"ES DIFERENTE")</f>
        <v>0</v>
      </c>
      <c r="BP92" s="1" t="str">
        <f>IFERROR(VLOOKUP(CONCATENATE(BO$1,BO92),'Formulario de Preguntas'!$C$10:$FN$185,3,FALSE),"")</f>
        <v/>
      </c>
      <c r="BQ92" s="1" t="str">
        <f>IFERROR(VLOOKUP(CONCATENATE(BO$1,BO92),'Formulario de Preguntas'!$C$10:$FN$185,4,FALSE),"")</f>
        <v/>
      </c>
      <c r="BR92" s="26">
        <f>IF($B92='Formulario de Respuestas'!$D91,'Formulario de Respuestas'!$AA91,"ES DIFERENTE")</f>
        <v>0</v>
      </c>
      <c r="BS92" s="1" t="str">
        <f>IFERROR(VLOOKUP(CONCATENATE(BR$1,BR92),'Formulario de Preguntas'!$C$10:$FN$185,3,FALSE),"")</f>
        <v/>
      </c>
      <c r="BT92" s="1" t="str">
        <f>IFERROR(VLOOKUP(CONCATENATE(BR$1,BR92),'Formulario de Preguntas'!$C$10:$FN$185,4,FALSE),"")</f>
        <v/>
      </c>
      <c r="BU92" s="26">
        <f>IF($B92='Formulario de Respuestas'!$D91,'Formulario de Respuestas'!$AB91,"ES DIFERENTE")</f>
        <v>0</v>
      </c>
      <c r="BV92" s="1" t="str">
        <f>IFERROR(VLOOKUP(CONCATENATE(BU$1,BU92),'Formulario de Preguntas'!$C$10:$FN$185,3,FALSE),"")</f>
        <v/>
      </c>
      <c r="BW92" s="1" t="str">
        <f>IFERROR(VLOOKUP(CONCATENATE(BU$1,BU92),'Formulario de Preguntas'!$C$10:$FN$185,4,FALSE),"")</f>
        <v/>
      </c>
      <c r="BX92" s="26">
        <f>IF($B92='Formulario de Respuestas'!$D91,'Formulario de Respuestas'!$AC91,"ES DIFERENTE")</f>
        <v>0</v>
      </c>
      <c r="BY92" s="1" t="str">
        <f>IFERROR(VLOOKUP(CONCATENATE(BX$1,BX92),'Formulario de Preguntas'!$C$10:$FN$185,3,FALSE),"")</f>
        <v/>
      </c>
      <c r="BZ92" s="1" t="str">
        <f>IFERROR(VLOOKUP(CONCATENATE(BX$1,BX92),'Formulario de Preguntas'!$C$10:$FN$185,4,FALSE),"")</f>
        <v/>
      </c>
      <c r="CA92" s="26">
        <f>IF($B92='Formulario de Respuestas'!$D91,'Formulario de Respuestas'!$AD91,"ES DIFERENTE")</f>
        <v>0</v>
      </c>
      <c r="CB92" s="1" t="str">
        <f>IFERROR(VLOOKUP(CONCATENATE(CA$1,CA92),'Formulario de Preguntas'!$C$10:$FN$185,3,FALSE),"")</f>
        <v/>
      </c>
      <c r="CC92" s="1" t="str">
        <f>IFERROR(VLOOKUP(CONCATENATE(CA$1,CA92),'Formulario de Preguntas'!$C$10:$FN$185,4,FALSE),"")</f>
        <v/>
      </c>
      <c r="CD92" s="26">
        <f>IF($B92='Formulario de Respuestas'!$D91,'Formulario de Respuestas'!$AE91,"ES DIFERENTE")</f>
        <v>0</v>
      </c>
      <c r="CE92" s="1" t="str">
        <f>IFERROR(VLOOKUP(CONCATENATE(CD$1,CD92),'Formulario de Preguntas'!$C$10:$FN$185,3,FALSE),"")</f>
        <v/>
      </c>
      <c r="CF92" s="1" t="str">
        <f>IFERROR(VLOOKUP(CONCATENATE(CD$1,CD92),'Formulario de Preguntas'!$C$10:$FN$185,4,FALSE),"")</f>
        <v/>
      </c>
      <c r="CH92" s="1">
        <f t="shared" si="4"/>
        <v>0</v>
      </c>
      <c r="CI92" s="1">
        <f t="shared" si="5"/>
        <v>0.25</v>
      </c>
      <c r="CJ92" s="1">
        <f t="shared" si="3"/>
        <v>0</v>
      </c>
      <c r="CK92" s="1">
        <f>COUNTIF('Formulario de Respuestas'!$E91:$AE91,"A")</f>
        <v>0</v>
      </c>
      <c r="CL92" s="1">
        <f>COUNTIF('Formulario de Respuestas'!$E91:$AE91,"B")</f>
        <v>0</v>
      </c>
      <c r="CM92" s="1">
        <f>COUNTIF('Formulario de Respuestas'!$E91:$AE91,"C")</f>
        <v>0</v>
      </c>
      <c r="CN92" s="1">
        <f>COUNTIF('Formulario de Respuestas'!$E91:$AE91,"D")</f>
        <v>0</v>
      </c>
      <c r="CO92" s="1">
        <f>COUNTIF('Formulario de Respuestas'!$E91:$AE91,"E (RESPUESTA ANULADA)")</f>
        <v>0</v>
      </c>
    </row>
    <row r="93" spans="1:93" x14ac:dyDescent="0.25">
      <c r="A93" s="1">
        <f>'Formulario de Respuestas'!C92</f>
        <v>0</v>
      </c>
      <c r="B93" s="1">
        <f>'Formulario de Respuestas'!D92</f>
        <v>0</v>
      </c>
      <c r="C93" s="24">
        <f>IF($B93='Formulario de Respuestas'!$D92,'Formulario de Respuestas'!$E92,"ES DIFERENTE")</f>
        <v>0</v>
      </c>
      <c r="D93" s="15" t="str">
        <f>IFERROR(VLOOKUP(CONCATENATE(C$1,C93),'Formulario de Preguntas'!$C$2:$FN$185,3,FALSE),"")</f>
        <v/>
      </c>
      <c r="E93" s="1" t="str">
        <f>IFERROR(VLOOKUP(CONCATENATE(C$1,C93),'Formulario de Preguntas'!$C$2:$FN$185,4,FALSE),"")</f>
        <v/>
      </c>
      <c r="F93" s="24">
        <f>IF($B93='Formulario de Respuestas'!$D92,'Formulario de Respuestas'!$F92,"ES DIFERENTE")</f>
        <v>0</v>
      </c>
      <c r="G93" s="1" t="str">
        <f>IFERROR(VLOOKUP(CONCATENATE(F$1,F93),'Formulario de Preguntas'!$C$2:$FN$185,3,FALSE),"")</f>
        <v/>
      </c>
      <c r="H93" s="1" t="str">
        <f>IFERROR(VLOOKUP(CONCATENATE(F$1,F93),'Formulario de Preguntas'!$C$2:$FN$185,4,FALSE),"")</f>
        <v/>
      </c>
      <c r="I93" s="24">
        <f>IF($B93='Formulario de Respuestas'!$D92,'Formulario de Respuestas'!$G92,"ES DIFERENTE")</f>
        <v>0</v>
      </c>
      <c r="J93" s="1" t="str">
        <f>IFERROR(VLOOKUP(CONCATENATE(I$1,I93),'Formulario de Preguntas'!$C$10:$FN$185,3,FALSE),"")</f>
        <v/>
      </c>
      <c r="K93" s="1" t="str">
        <f>IFERROR(VLOOKUP(CONCATENATE(I$1,I93),'Formulario de Preguntas'!$C$10:$FN$185,4,FALSE),"")</f>
        <v/>
      </c>
      <c r="L93" s="24">
        <f>IF($B93='Formulario de Respuestas'!$D92,'Formulario de Respuestas'!$H92,"ES DIFERENTE")</f>
        <v>0</v>
      </c>
      <c r="M93" s="1" t="str">
        <f>IFERROR(VLOOKUP(CONCATENATE(L$1,L93),'Formulario de Preguntas'!$C$10:$FN$185,3,FALSE),"")</f>
        <v/>
      </c>
      <c r="N93" s="1" t="str">
        <f>IFERROR(VLOOKUP(CONCATENATE(L$1,L93),'Formulario de Preguntas'!$C$10:$FN$185,4,FALSE),"")</f>
        <v/>
      </c>
      <c r="O93" s="24">
        <f>IF($B93='Formulario de Respuestas'!$D92,'Formulario de Respuestas'!$I92,"ES DIFERENTE")</f>
        <v>0</v>
      </c>
      <c r="P93" s="1" t="str">
        <f>IFERROR(VLOOKUP(CONCATENATE(O$1,O93),'Formulario de Preguntas'!$C$10:$FN$185,3,FALSE),"")</f>
        <v/>
      </c>
      <c r="Q93" s="1" t="str">
        <f>IFERROR(VLOOKUP(CONCATENATE(O$1,O93),'Formulario de Preguntas'!$C$10:$FN$185,4,FALSE),"")</f>
        <v/>
      </c>
      <c r="R93" s="24">
        <f>IF($B93='Formulario de Respuestas'!$D92,'Formulario de Respuestas'!$J92,"ES DIFERENTE")</f>
        <v>0</v>
      </c>
      <c r="S93" s="1" t="str">
        <f>IFERROR(VLOOKUP(CONCATENATE(R$1,R93),'Formulario de Preguntas'!$C$10:$FN$185,3,FALSE),"")</f>
        <v/>
      </c>
      <c r="T93" s="1" t="str">
        <f>IFERROR(VLOOKUP(CONCATENATE(R$1,R93),'Formulario de Preguntas'!$C$10:$FN$185,4,FALSE),"")</f>
        <v/>
      </c>
      <c r="U93" s="24">
        <f>IF($B93='Formulario de Respuestas'!$D92,'Formulario de Respuestas'!$K92,"ES DIFERENTE")</f>
        <v>0</v>
      </c>
      <c r="V93" s="1" t="str">
        <f>IFERROR(VLOOKUP(CONCATENATE(U$1,U93),'Formulario de Preguntas'!$C$10:$FN$185,3,FALSE),"")</f>
        <v/>
      </c>
      <c r="W93" s="1" t="str">
        <f>IFERROR(VLOOKUP(CONCATENATE(U$1,U93),'Formulario de Preguntas'!$C$10:$FN$185,4,FALSE),"")</f>
        <v/>
      </c>
      <c r="X93" s="24">
        <f>IF($B93='Formulario de Respuestas'!$D92,'Formulario de Respuestas'!$L92,"ES DIFERENTE")</f>
        <v>0</v>
      </c>
      <c r="Y93" s="1" t="str">
        <f>IFERROR(VLOOKUP(CONCATENATE(X$1,X93),'Formulario de Preguntas'!$C$10:$FN$185,3,FALSE),"")</f>
        <v/>
      </c>
      <c r="Z93" s="1" t="str">
        <f>IFERROR(VLOOKUP(CONCATENATE(X$1,X93),'Formulario de Preguntas'!$C$10:$FN$185,4,FALSE),"")</f>
        <v/>
      </c>
      <c r="AA93" s="24">
        <f>IF($B93='Formulario de Respuestas'!$D92,'Formulario de Respuestas'!$M92,"ES DIFERENTE")</f>
        <v>0</v>
      </c>
      <c r="AB93" s="1" t="str">
        <f>IFERROR(VLOOKUP(CONCATENATE(AA$1,AA93),'Formulario de Preguntas'!$C$10:$FN$185,3,FALSE),"")</f>
        <v/>
      </c>
      <c r="AC93" s="1" t="str">
        <f>IFERROR(VLOOKUP(CONCATENATE(AA$1,AA93),'Formulario de Preguntas'!$C$10:$FN$185,4,FALSE),"")</f>
        <v/>
      </c>
      <c r="AD93" s="24">
        <f>IF($B93='Formulario de Respuestas'!$D92,'Formulario de Respuestas'!$N92,"ES DIFERENTE")</f>
        <v>0</v>
      </c>
      <c r="AE93" s="1" t="str">
        <f>IFERROR(VLOOKUP(CONCATENATE(AD$1,AD93),'Formulario de Preguntas'!$C$10:$FN$185,3,FALSE),"")</f>
        <v/>
      </c>
      <c r="AF93" s="1" t="str">
        <f>IFERROR(VLOOKUP(CONCATENATE(AD$1,AD93),'Formulario de Preguntas'!$C$10:$FN$185,4,FALSE),"")</f>
        <v/>
      </c>
      <c r="AG93" s="24">
        <f>IF($B93='Formulario de Respuestas'!$D92,'Formulario de Respuestas'!$O92,"ES DIFERENTE")</f>
        <v>0</v>
      </c>
      <c r="AH93" s="1" t="str">
        <f>IFERROR(VLOOKUP(CONCATENATE(AG$1,AG93),'Formulario de Preguntas'!$C$10:$FN$185,3,FALSE),"")</f>
        <v/>
      </c>
      <c r="AI93" s="1" t="str">
        <f>IFERROR(VLOOKUP(CONCATENATE(AG$1,AG93),'Formulario de Preguntas'!$C$10:$FN$185,4,FALSE),"")</f>
        <v/>
      </c>
      <c r="AJ93" s="24">
        <f>IF($B93='Formulario de Respuestas'!$D92,'Formulario de Respuestas'!$P92,"ES DIFERENTE")</f>
        <v>0</v>
      </c>
      <c r="AK93" s="1" t="str">
        <f>IFERROR(VLOOKUP(CONCATENATE(AJ$1,AJ93),'Formulario de Preguntas'!$C$10:$FN$185,3,FALSE),"")</f>
        <v/>
      </c>
      <c r="AL93" s="1" t="str">
        <f>IFERROR(VLOOKUP(CONCATENATE(AJ$1,AJ93),'Formulario de Preguntas'!$C$10:$FN$185,4,FALSE),"")</f>
        <v/>
      </c>
      <c r="AM93" s="24">
        <f>IF($B93='Formulario de Respuestas'!$D92,'Formulario de Respuestas'!$Q92,"ES DIFERENTE")</f>
        <v>0</v>
      </c>
      <c r="AN93" s="1" t="str">
        <f>IFERROR(VLOOKUP(CONCATENATE(AM$1,AM93),'Formulario de Preguntas'!$C$10:$FN$185,3,FALSE),"")</f>
        <v/>
      </c>
      <c r="AO93" s="1" t="str">
        <f>IFERROR(VLOOKUP(CONCATENATE(AM$1,AM93),'Formulario de Preguntas'!$C$10:$FN$185,4,FALSE),"")</f>
        <v/>
      </c>
      <c r="AP93" s="24">
        <f>IF($B93='Formulario de Respuestas'!$D92,'Formulario de Respuestas'!$R92,"ES DIFERENTE")</f>
        <v>0</v>
      </c>
      <c r="AQ93" s="1" t="str">
        <f>IFERROR(VLOOKUP(CONCATENATE(AP$1,AP93),'Formulario de Preguntas'!$C$10:$FN$185,3,FALSE),"")</f>
        <v/>
      </c>
      <c r="AR93" s="1" t="str">
        <f>IFERROR(VLOOKUP(CONCATENATE(AP$1,AP93),'Formulario de Preguntas'!$C$10:$FN$185,4,FALSE),"")</f>
        <v/>
      </c>
      <c r="AS93" s="24">
        <f>IF($B93='Formulario de Respuestas'!$D92,'Formulario de Respuestas'!$S92,"ES DIFERENTE")</f>
        <v>0</v>
      </c>
      <c r="AT93" s="1" t="str">
        <f>IFERROR(VLOOKUP(CONCATENATE(AS$1,AS93),'Formulario de Preguntas'!$C$10:$FN$185,3,FALSE),"")</f>
        <v/>
      </c>
      <c r="AU93" s="1" t="str">
        <f>IFERROR(VLOOKUP(CONCATENATE(AS$1,AS93),'Formulario de Preguntas'!$C$10:$FN$185,4,FALSE),"")</f>
        <v/>
      </c>
      <c r="AV93" s="24">
        <f>IF($B93='Formulario de Respuestas'!$D92,'Formulario de Respuestas'!$T92,"ES DIFERENTE")</f>
        <v>0</v>
      </c>
      <c r="AW93" s="1" t="str">
        <f>IFERROR(VLOOKUP(CONCATENATE(AV$1,AV93),'Formulario de Preguntas'!$C$10:$FN$185,3,FALSE),"")</f>
        <v/>
      </c>
      <c r="AX93" s="1" t="str">
        <f>IFERROR(VLOOKUP(CONCATENATE(AV$1,AV93),'Formulario de Preguntas'!$C$10:$FN$185,4,FALSE),"")</f>
        <v/>
      </c>
      <c r="AY93" s="24">
        <f>IF($B93='Formulario de Respuestas'!$D92,'Formulario de Respuestas'!$U92,"ES DIFERENTE")</f>
        <v>0</v>
      </c>
      <c r="AZ93" s="1" t="str">
        <f>IFERROR(VLOOKUP(CONCATENATE(AY$1,AY93),'Formulario de Preguntas'!$C$10:$FN$185,3,FALSE),"")</f>
        <v/>
      </c>
      <c r="BA93" s="1" t="str">
        <f>IFERROR(VLOOKUP(CONCATENATE(AY$1,AY93),'Formulario de Preguntas'!$C$10:$FN$185,4,FALSE),"")</f>
        <v/>
      </c>
      <c r="BB93" s="24">
        <f>IF($B93='Formulario de Respuestas'!$D92,'Formulario de Respuestas'!$V92,"ES DIFERENTE")</f>
        <v>0</v>
      </c>
      <c r="BC93" s="1" t="str">
        <f>IFERROR(VLOOKUP(CONCATENATE(BB$1,BB93),'Formulario de Preguntas'!$C$10:$FN$185,3,FALSE),"")</f>
        <v/>
      </c>
      <c r="BD93" s="1" t="str">
        <f>IFERROR(VLOOKUP(CONCATENATE(BB$1,BB93),'Formulario de Preguntas'!$C$10:$FN$185,4,FALSE),"")</f>
        <v/>
      </c>
      <c r="BE93" s="24">
        <f>IF($B93='Formulario de Respuestas'!$D92,'Formulario de Respuestas'!$W92,"ES DIFERENTE")</f>
        <v>0</v>
      </c>
      <c r="BF93" s="1" t="str">
        <f>IFERROR(VLOOKUP(CONCATENATE(BE$1,BE93),'Formulario de Preguntas'!$C$10:$FN$185,3,FALSE),"")</f>
        <v/>
      </c>
      <c r="BG93" s="1" t="str">
        <f>IFERROR(VLOOKUP(CONCATENATE(BE$1,BE93),'Formulario de Preguntas'!$C$10:$FN$185,4,FALSE),"")</f>
        <v/>
      </c>
      <c r="BH93" s="24">
        <f>IF($B93='Formulario de Respuestas'!$D92,'Formulario de Respuestas'!$X92,"ES DIFERENTE")</f>
        <v>0</v>
      </c>
      <c r="BI93" s="1" t="str">
        <f>IFERROR(VLOOKUP(CONCATENATE(BH$1,BH93),'Formulario de Preguntas'!$C$10:$FN$185,3,FALSE),"")</f>
        <v/>
      </c>
      <c r="BJ93" s="1" t="str">
        <f>IFERROR(VLOOKUP(CONCATENATE(BH$1,BH93),'Formulario de Preguntas'!$C$10:$FN$185,4,FALSE),"")</f>
        <v/>
      </c>
      <c r="BL93" s="26">
        <f>IF($B93='Formulario de Respuestas'!$D92,'Formulario de Respuestas'!$Y92,"ES DIFERENTE")</f>
        <v>0</v>
      </c>
      <c r="BM93" s="1" t="str">
        <f>IFERROR(VLOOKUP(CONCATENATE(BL$1,BL93),'Formulario de Preguntas'!$C$10:$FN$185,3,FALSE),"")</f>
        <v/>
      </c>
      <c r="BN93" s="1" t="str">
        <f>IFERROR(VLOOKUP(CONCATENATE(BL$1,BL93),'Formulario de Preguntas'!$C$10:$FN$185,4,FALSE),"")</f>
        <v/>
      </c>
      <c r="BO93" s="26">
        <f>IF($B93='Formulario de Respuestas'!$D92,'Formulario de Respuestas'!$Z92,"ES DIFERENTE")</f>
        <v>0</v>
      </c>
      <c r="BP93" s="1" t="str">
        <f>IFERROR(VLOOKUP(CONCATENATE(BO$1,BO93),'Formulario de Preguntas'!$C$10:$FN$185,3,FALSE),"")</f>
        <v/>
      </c>
      <c r="BQ93" s="1" t="str">
        <f>IFERROR(VLOOKUP(CONCATENATE(BO$1,BO93),'Formulario de Preguntas'!$C$10:$FN$185,4,FALSE),"")</f>
        <v/>
      </c>
      <c r="BR93" s="26">
        <f>IF($B93='Formulario de Respuestas'!$D92,'Formulario de Respuestas'!$AA92,"ES DIFERENTE")</f>
        <v>0</v>
      </c>
      <c r="BS93" s="1" t="str">
        <f>IFERROR(VLOOKUP(CONCATENATE(BR$1,BR93),'Formulario de Preguntas'!$C$10:$FN$185,3,FALSE),"")</f>
        <v/>
      </c>
      <c r="BT93" s="1" t="str">
        <f>IFERROR(VLOOKUP(CONCATENATE(BR$1,BR93),'Formulario de Preguntas'!$C$10:$FN$185,4,FALSE),"")</f>
        <v/>
      </c>
      <c r="BU93" s="26">
        <f>IF($B93='Formulario de Respuestas'!$D92,'Formulario de Respuestas'!$AB92,"ES DIFERENTE")</f>
        <v>0</v>
      </c>
      <c r="BV93" s="1" t="str">
        <f>IFERROR(VLOOKUP(CONCATENATE(BU$1,BU93),'Formulario de Preguntas'!$C$10:$FN$185,3,FALSE),"")</f>
        <v/>
      </c>
      <c r="BW93" s="1" t="str">
        <f>IFERROR(VLOOKUP(CONCATENATE(BU$1,BU93),'Formulario de Preguntas'!$C$10:$FN$185,4,FALSE),"")</f>
        <v/>
      </c>
      <c r="BX93" s="26">
        <f>IF($B93='Formulario de Respuestas'!$D92,'Formulario de Respuestas'!$AC92,"ES DIFERENTE")</f>
        <v>0</v>
      </c>
      <c r="BY93" s="1" t="str">
        <f>IFERROR(VLOOKUP(CONCATENATE(BX$1,BX93),'Formulario de Preguntas'!$C$10:$FN$185,3,FALSE),"")</f>
        <v/>
      </c>
      <c r="BZ93" s="1" t="str">
        <f>IFERROR(VLOOKUP(CONCATENATE(BX$1,BX93),'Formulario de Preguntas'!$C$10:$FN$185,4,FALSE),"")</f>
        <v/>
      </c>
      <c r="CA93" s="26">
        <f>IF($B93='Formulario de Respuestas'!$D92,'Formulario de Respuestas'!$AD92,"ES DIFERENTE")</f>
        <v>0</v>
      </c>
      <c r="CB93" s="1" t="str">
        <f>IFERROR(VLOOKUP(CONCATENATE(CA$1,CA93),'Formulario de Preguntas'!$C$10:$FN$185,3,FALSE),"")</f>
        <v/>
      </c>
      <c r="CC93" s="1" t="str">
        <f>IFERROR(VLOOKUP(CONCATENATE(CA$1,CA93),'Formulario de Preguntas'!$C$10:$FN$185,4,FALSE),"")</f>
        <v/>
      </c>
      <c r="CD93" s="26">
        <f>IF($B93='Formulario de Respuestas'!$D92,'Formulario de Respuestas'!$AE92,"ES DIFERENTE")</f>
        <v>0</v>
      </c>
      <c r="CE93" s="1" t="str">
        <f>IFERROR(VLOOKUP(CONCATENATE(CD$1,CD93),'Formulario de Preguntas'!$C$10:$FN$185,3,FALSE),"")</f>
        <v/>
      </c>
      <c r="CF93" s="1" t="str">
        <f>IFERROR(VLOOKUP(CONCATENATE(CD$1,CD93),'Formulario de Preguntas'!$C$10:$FN$185,4,FALSE),"")</f>
        <v/>
      </c>
      <c r="CH93" s="1">
        <f t="shared" si="4"/>
        <v>0</v>
      </c>
      <c r="CI93" s="1">
        <f t="shared" si="5"/>
        <v>0.25</v>
      </c>
      <c r="CJ93" s="1">
        <f t="shared" si="3"/>
        <v>0</v>
      </c>
      <c r="CK93" s="1">
        <f>COUNTIF('Formulario de Respuestas'!$E92:$AE92,"A")</f>
        <v>0</v>
      </c>
      <c r="CL93" s="1">
        <f>COUNTIF('Formulario de Respuestas'!$E92:$AE92,"B")</f>
        <v>0</v>
      </c>
      <c r="CM93" s="1">
        <f>COUNTIF('Formulario de Respuestas'!$E92:$AE92,"C")</f>
        <v>0</v>
      </c>
      <c r="CN93" s="1">
        <f>COUNTIF('Formulario de Respuestas'!$E92:$AE92,"D")</f>
        <v>0</v>
      </c>
      <c r="CO93" s="1">
        <f>COUNTIF('Formulario de Respuestas'!$E92:$AE92,"E (RESPUESTA ANULADA)")</f>
        <v>0</v>
      </c>
    </row>
    <row r="94" spans="1:93" x14ac:dyDescent="0.25">
      <c r="A94" s="1">
        <f>'Formulario de Respuestas'!C93</f>
        <v>0</v>
      </c>
      <c r="B94" s="1">
        <f>'Formulario de Respuestas'!D93</f>
        <v>0</v>
      </c>
      <c r="C94" s="24">
        <f>IF($B94='Formulario de Respuestas'!$D93,'Formulario de Respuestas'!$E93,"ES DIFERENTE")</f>
        <v>0</v>
      </c>
      <c r="D94" s="15" t="str">
        <f>IFERROR(VLOOKUP(CONCATENATE(C$1,C94),'Formulario de Preguntas'!$C$2:$FN$185,3,FALSE),"")</f>
        <v/>
      </c>
      <c r="E94" s="1" t="str">
        <f>IFERROR(VLOOKUP(CONCATENATE(C$1,C94),'Formulario de Preguntas'!$C$2:$FN$185,4,FALSE),"")</f>
        <v/>
      </c>
      <c r="F94" s="24">
        <f>IF($B94='Formulario de Respuestas'!$D93,'Formulario de Respuestas'!$F93,"ES DIFERENTE")</f>
        <v>0</v>
      </c>
      <c r="G94" s="1" t="str">
        <f>IFERROR(VLOOKUP(CONCATENATE(F$1,F94),'Formulario de Preguntas'!$C$2:$FN$185,3,FALSE),"")</f>
        <v/>
      </c>
      <c r="H94" s="1" t="str">
        <f>IFERROR(VLOOKUP(CONCATENATE(F$1,F94),'Formulario de Preguntas'!$C$2:$FN$185,4,FALSE),"")</f>
        <v/>
      </c>
      <c r="I94" s="24">
        <f>IF($B94='Formulario de Respuestas'!$D93,'Formulario de Respuestas'!$G93,"ES DIFERENTE")</f>
        <v>0</v>
      </c>
      <c r="J94" s="1" t="str">
        <f>IFERROR(VLOOKUP(CONCATENATE(I$1,I94),'Formulario de Preguntas'!$C$10:$FN$185,3,FALSE),"")</f>
        <v/>
      </c>
      <c r="K94" s="1" t="str">
        <f>IFERROR(VLOOKUP(CONCATENATE(I$1,I94),'Formulario de Preguntas'!$C$10:$FN$185,4,FALSE),"")</f>
        <v/>
      </c>
      <c r="L94" s="24">
        <f>IF($B94='Formulario de Respuestas'!$D93,'Formulario de Respuestas'!$H93,"ES DIFERENTE")</f>
        <v>0</v>
      </c>
      <c r="M94" s="1" t="str">
        <f>IFERROR(VLOOKUP(CONCATENATE(L$1,L94),'Formulario de Preguntas'!$C$10:$FN$185,3,FALSE),"")</f>
        <v/>
      </c>
      <c r="N94" s="1" t="str">
        <f>IFERROR(VLOOKUP(CONCATENATE(L$1,L94),'Formulario de Preguntas'!$C$10:$FN$185,4,FALSE),"")</f>
        <v/>
      </c>
      <c r="O94" s="24">
        <f>IF($B94='Formulario de Respuestas'!$D93,'Formulario de Respuestas'!$I93,"ES DIFERENTE")</f>
        <v>0</v>
      </c>
      <c r="P94" s="1" t="str">
        <f>IFERROR(VLOOKUP(CONCATENATE(O$1,O94),'Formulario de Preguntas'!$C$10:$FN$185,3,FALSE),"")</f>
        <v/>
      </c>
      <c r="Q94" s="1" t="str">
        <f>IFERROR(VLOOKUP(CONCATENATE(O$1,O94),'Formulario de Preguntas'!$C$10:$FN$185,4,FALSE),"")</f>
        <v/>
      </c>
      <c r="R94" s="24">
        <f>IF($B94='Formulario de Respuestas'!$D93,'Formulario de Respuestas'!$J93,"ES DIFERENTE")</f>
        <v>0</v>
      </c>
      <c r="S94" s="1" t="str">
        <f>IFERROR(VLOOKUP(CONCATENATE(R$1,R94),'Formulario de Preguntas'!$C$10:$FN$185,3,FALSE),"")</f>
        <v/>
      </c>
      <c r="T94" s="1" t="str">
        <f>IFERROR(VLOOKUP(CONCATENATE(R$1,R94),'Formulario de Preguntas'!$C$10:$FN$185,4,FALSE),"")</f>
        <v/>
      </c>
      <c r="U94" s="24">
        <f>IF($B94='Formulario de Respuestas'!$D93,'Formulario de Respuestas'!$K93,"ES DIFERENTE")</f>
        <v>0</v>
      </c>
      <c r="V94" s="1" t="str">
        <f>IFERROR(VLOOKUP(CONCATENATE(U$1,U94),'Formulario de Preguntas'!$C$10:$FN$185,3,FALSE),"")</f>
        <v/>
      </c>
      <c r="W94" s="1" t="str">
        <f>IFERROR(VLOOKUP(CONCATENATE(U$1,U94),'Formulario de Preguntas'!$C$10:$FN$185,4,FALSE),"")</f>
        <v/>
      </c>
      <c r="X94" s="24">
        <f>IF($B94='Formulario de Respuestas'!$D93,'Formulario de Respuestas'!$L93,"ES DIFERENTE")</f>
        <v>0</v>
      </c>
      <c r="Y94" s="1" t="str">
        <f>IFERROR(VLOOKUP(CONCATENATE(X$1,X94),'Formulario de Preguntas'!$C$10:$FN$185,3,FALSE),"")</f>
        <v/>
      </c>
      <c r="Z94" s="1" t="str">
        <f>IFERROR(VLOOKUP(CONCATENATE(X$1,X94),'Formulario de Preguntas'!$C$10:$FN$185,4,FALSE),"")</f>
        <v/>
      </c>
      <c r="AA94" s="24">
        <f>IF($B94='Formulario de Respuestas'!$D93,'Formulario de Respuestas'!$M93,"ES DIFERENTE")</f>
        <v>0</v>
      </c>
      <c r="AB94" s="1" t="str">
        <f>IFERROR(VLOOKUP(CONCATENATE(AA$1,AA94),'Formulario de Preguntas'!$C$10:$FN$185,3,FALSE),"")</f>
        <v/>
      </c>
      <c r="AC94" s="1" t="str">
        <f>IFERROR(VLOOKUP(CONCATENATE(AA$1,AA94),'Formulario de Preguntas'!$C$10:$FN$185,4,FALSE),"")</f>
        <v/>
      </c>
      <c r="AD94" s="24">
        <f>IF($B94='Formulario de Respuestas'!$D93,'Formulario de Respuestas'!$N93,"ES DIFERENTE")</f>
        <v>0</v>
      </c>
      <c r="AE94" s="1" t="str">
        <f>IFERROR(VLOOKUP(CONCATENATE(AD$1,AD94),'Formulario de Preguntas'!$C$10:$FN$185,3,FALSE),"")</f>
        <v/>
      </c>
      <c r="AF94" s="1" t="str">
        <f>IFERROR(VLOOKUP(CONCATENATE(AD$1,AD94),'Formulario de Preguntas'!$C$10:$FN$185,4,FALSE),"")</f>
        <v/>
      </c>
      <c r="AG94" s="24">
        <f>IF($B94='Formulario de Respuestas'!$D93,'Formulario de Respuestas'!$O93,"ES DIFERENTE")</f>
        <v>0</v>
      </c>
      <c r="AH94" s="1" t="str">
        <f>IFERROR(VLOOKUP(CONCATENATE(AG$1,AG94),'Formulario de Preguntas'!$C$10:$FN$185,3,FALSE),"")</f>
        <v/>
      </c>
      <c r="AI94" s="1" t="str">
        <f>IFERROR(VLOOKUP(CONCATENATE(AG$1,AG94),'Formulario de Preguntas'!$C$10:$FN$185,4,FALSE),"")</f>
        <v/>
      </c>
      <c r="AJ94" s="24">
        <f>IF($B94='Formulario de Respuestas'!$D93,'Formulario de Respuestas'!$P93,"ES DIFERENTE")</f>
        <v>0</v>
      </c>
      <c r="AK94" s="1" t="str">
        <f>IFERROR(VLOOKUP(CONCATENATE(AJ$1,AJ94),'Formulario de Preguntas'!$C$10:$FN$185,3,FALSE),"")</f>
        <v/>
      </c>
      <c r="AL94" s="1" t="str">
        <f>IFERROR(VLOOKUP(CONCATENATE(AJ$1,AJ94),'Formulario de Preguntas'!$C$10:$FN$185,4,FALSE),"")</f>
        <v/>
      </c>
      <c r="AM94" s="24">
        <f>IF($B94='Formulario de Respuestas'!$D93,'Formulario de Respuestas'!$Q93,"ES DIFERENTE")</f>
        <v>0</v>
      </c>
      <c r="AN94" s="1" t="str">
        <f>IFERROR(VLOOKUP(CONCATENATE(AM$1,AM94),'Formulario de Preguntas'!$C$10:$FN$185,3,FALSE),"")</f>
        <v/>
      </c>
      <c r="AO94" s="1" t="str">
        <f>IFERROR(VLOOKUP(CONCATENATE(AM$1,AM94),'Formulario de Preguntas'!$C$10:$FN$185,4,FALSE),"")</f>
        <v/>
      </c>
      <c r="AP94" s="24">
        <f>IF($B94='Formulario de Respuestas'!$D93,'Formulario de Respuestas'!$R93,"ES DIFERENTE")</f>
        <v>0</v>
      </c>
      <c r="AQ94" s="1" t="str">
        <f>IFERROR(VLOOKUP(CONCATENATE(AP$1,AP94),'Formulario de Preguntas'!$C$10:$FN$185,3,FALSE),"")</f>
        <v/>
      </c>
      <c r="AR94" s="1" t="str">
        <f>IFERROR(VLOOKUP(CONCATENATE(AP$1,AP94),'Formulario de Preguntas'!$C$10:$FN$185,4,FALSE),"")</f>
        <v/>
      </c>
      <c r="AS94" s="24">
        <f>IF($B94='Formulario de Respuestas'!$D93,'Formulario de Respuestas'!$S93,"ES DIFERENTE")</f>
        <v>0</v>
      </c>
      <c r="AT94" s="1" t="str">
        <f>IFERROR(VLOOKUP(CONCATENATE(AS$1,AS94),'Formulario de Preguntas'!$C$10:$FN$185,3,FALSE),"")</f>
        <v/>
      </c>
      <c r="AU94" s="1" t="str">
        <f>IFERROR(VLOOKUP(CONCATENATE(AS$1,AS94),'Formulario de Preguntas'!$C$10:$FN$185,4,FALSE),"")</f>
        <v/>
      </c>
      <c r="AV94" s="24">
        <f>IF($B94='Formulario de Respuestas'!$D93,'Formulario de Respuestas'!$T93,"ES DIFERENTE")</f>
        <v>0</v>
      </c>
      <c r="AW94" s="1" t="str">
        <f>IFERROR(VLOOKUP(CONCATENATE(AV$1,AV94),'Formulario de Preguntas'!$C$10:$FN$185,3,FALSE),"")</f>
        <v/>
      </c>
      <c r="AX94" s="1" t="str">
        <f>IFERROR(VLOOKUP(CONCATENATE(AV$1,AV94),'Formulario de Preguntas'!$C$10:$FN$185,4,FALSE),"")</f>
        <v/>
      </c>
      <c r="AY94" s="24">
        <f>IF($B94='Formulario de Respuestas'!$D93,'Formulario de Respuestas'!$U93,"ES DIFERENTE")</f>
        <v>0</v>
      </c>
      <c r="AZ94" s="1" t="str">
        <f>IFERROR(VLOOKUP(CONCATENATE(AY$1,AY94),'Formulario de Preguntas'!$C$10:$FN$185,3,FALSE),"")</f>
        <v/>
      </c>
      <c r="BA94" s="1" t="str">
        <f>IFERROR(VLOOKUP(CONCATENATE(AY$1,AY94),'Formulario de Preguntas'!$C$10:$FN$185,4,FALSE),"")</f>
        <v/>
      </c>
      <c r="BB94" s="24">
        <f>IF($B94='Formulario de Respuestas'!$D93,'Formulario de Respuestas'!$V93,"ES DIFERENTE")</f>
        <v>0</v>
      </c>
      <c r="BC94" s="1" t="str">
        <f>IFERROR(VLOOKUP(CONCATENATE(BB$1,BB94),'Formulario de Preguntas'!$C$10:$FN$185,3,FALSE),"")</f>
        <v/>
      </c>
      <c r="BD94" s="1" t="str">
        <f>IFERROR(VLOOKUP(CONCATENATE(BB$1,BB94),'Formulario de Preguntas'!$C$10:$FN$185,4,FALSE),"")</f>
        <v/>
      </c>
      <c r="BE94" s="24">
        <f>IF($B94='Formulario de Respuestas'!$D93,'Formulario de Respuestas'!$W93,"ES DIFERENTE")</f>
        <v>0</v>
      </c>
      <c r="BF94" s="1" t="str">
        <f>IFERROR(VLOOKUP(CONCATENATE(BE$1,BE94),'Formulario de Preguntas'!$C$10:$FN$185,3,FALSE),"")</f>
        <v/>
      </c>
      <c r="BG94" s="1" t="str">
        <f>IFERROR(VLOOKUP(CONCATENATE(BE$1,BE94),'Formulario de Preguntas'!$C$10:$FN$185,4,FALSE),"")</f>
        <v/>
      </c>
      <c r="BH94" s="24">
        <f>IF($B94='Formulario de Respuestas'!$D93,'Formulario de Respuestas'!$X93,"ES DIFERENTE")</f>
        <v>0</v>
      </c>
      <c r="BI94" s="1" t="str">
        <f>IFERROR(VLOOKUP(CONCATENATE(BH$1,BH94),'Formulario de Preguntas'!$C$10:$FN$185,3,FALSE),"")</f>
        <v/>
      </c>
      <c r="BJ94" s="1" t="str">
        <f>IFERROR(VLOOKUP(CONCATENATE(BH$1,BH94),'Formulario de Preguntas'!$C$10:$FN$185,4,FALSE),"")</f>
        <v/>
      </c>
      <c r="BL94" s="26">
        <f>IF($B94='Formulario de Respuestas'!$D93,'Formulario de Respuestas'!$Y93,"ES DIFERENTE")</f>
        <v>0</v>
      </c>
      <c r="BM94" s="1" t="str">
        <f>IFERROR(VLOOKUP(CONCATENATE(BL$1,BL94),'Formulario de Preguntas'!$C$10:$FN$185,3,FALSE),"")</f>
        <v/>
      </c>
      <c r="BN94" s="1" t="str">
        <f>IFERROR(VLOOKUP(CONCATENATE(BL$1,BL94),'Formulario de Preguntas'!$C$10:$FN$185,4,FALSE),"")</f>
        <v/>
      </c>
      <c r="BO94" s="26">
        <f>IF($B94='Formulario de Respuestas'!$D93,'Formulario de Respuestas'!$Z93,"ES DIFERENTE")</f>
        <v>0</v>
      </c>
      <c r="BP94" s="1" t="str">
        <f>IFERROR(VLOOKUP(CONCATENATE(BO$1,BO94),'Formulario de Preguntas'!$C$10:$FN$185,3,FALSE),"")</f>
        <v/>
      </c>
      <c r="BQ94" s="1" t="str">
        <f>IFERROR(VLOOKUP(CONCATENATE(BO$1,BO94),'Formulario de Preguntas'!$C$10:$FN$185,4,FALSE),"")</f>
        <v/>
      </c>
      <c r="BR94" s="26">
        <f>IF($B94='Formulario de Respuestas'!$D93,'Formulario de Respuestas'!$AA93,"ES DIFERENTE")</f>
        <v>0</v>
      </c>
      <c r="BS94" s="1" t="str">
        <f>IFERROR(VLOOKUP(CONCATENATE(BR$1,BR94),'Formulario de Preguntas'!$C$10:$FN$185,3,FALSE),"")</f>
        <v/>
      </c>
      <c r="BT94" s="1" t="str">
        <f>IFERROR(VLOOKUP(CONCATENATE(BR$1,BR94),'Formulario de Preguntas'!$C$10:$FN$185,4,FALSE),"")</f>
        <v/>
      </c>
      <c r="BU94" s="26">
        <f>IF($B94='Formulario de Respuestas'!$D93,'Formulario de Respuestas'!$AB93,"ES DIFERENTE")</f>
        <v>0</v>
      </c>
      <c r="BV94" s="1" t="str">
        <f>IFERROR(VLOOKUP(CONCATENATE(BU$1,BU94),'Formulario de Preguntas'!$C$10:$FN$185,3,FALSE),"")</f>
        <v/>
      </c>
      <c r="BW94" s="1" t="str">
        <f>IFERROR(VLOOKUP(CONCATENATE(BU$1,BU94),'Formulario de Preguntas'!$C$10:$FN$185,4,FALSE),"")</f>
        <v/>
      </c>
      <c r="BX94" s="26">
        <f>IF($B94='Formulario de Respuestas'!$D93,'Formulario de Respuestas'!$AC93,"ES DIFERENTE")</f>
        <v>0</v>
      </c>
      <c r="BY94" s="1" t="str">
        <f>IFERROR(VLOOKUP(CONCATENATE(BX$1,BX94),'Formulario de Preguntas'!$C$10:$FN$185,3,FALSE),"")</f>
        <v/>
      </c>
      <c r="BZ94" s="1" t="str">
        <f>IFERROR(VLOOKUP(CONCATENATE(BX$1,BX94),'Formulario de Preguntas'!$C$10:$FN$185,4,FALSE),"")</f>
        <v/>
      </c>
      <c r="CA94" s="26">
        <f>IF($B94='Formulario de Respuestas'!$D93,'Formulario de Respuestas'!$AD93,"ES DIFERENTE")</f>
        <v>0</v>
      </c>
      <c r="CB94" s="1" t="str">
        <f>IFERROR(VLOOKUP(CONCATENATE(CA$1,CA94),'Formulario de Preguntas'!$C$10:$FN$185,3,FALSE),"")</f>
        <v/>
      </c>
      <c r="CC94" s="1" t="str">
        <f>IFERROR(VLOOKUP(CONCATENATE(CA$1,CA94),'Formulario de Preguntas'!$C$10:$FN$185,4,FALSE),"")</f>
        <v/>
      </c>
      <c r="CD94" s="26">
        <f>IF($B94='Formulario de Respuestas'!$D93,'Formulario de Respuestas'!$AE93,"ES DIFERENTE")</f>
        <v>0</v>
      </c>
      <c r="CE94" s="1" t="str">
        <f>IFERROR(VLOOKUP(CONCATENATE(CD$1,CD94),'Formulario de Preguntas'!$C$10:$FN$185,3,FALSE),"")</f>
        <v/>
      </c>
      <c r="CF94" s="1" t="str">
        <f>IFERROR(VLOOKUP(CONCATENATE(CD$1,CD94),'Formulario de Preguntas'!$C$10:$FN$185,4,FALSE),"")</f>
        <v/>
      </c>
      <c r="CH94" s="1">
        <f t="shared" si="4"/>
        <v>0</v>
      </c>
      <c r="CI94" s="1">
        <f t="shared" si="5"/>
        <v>0.25</v>
      </c>
      <c r="CJ94" s="1">
        <f t="shared" ref="CJ94:CJ157" si="6">CH94*CI94</f>
        <v>0</v>
      </c>
      <c r="CK94" s="1">
        <f>COUNTIF('Formulario de Respuestas'!$E93:$AE93,"A")</f>
        <v>0</v>
      </c>
      <c r="CL94" s="1">
        <f>COUNTIF('Formulario de Respuestas'!$E93:$AE93,"B")</f>
        <v>0</v>
      </c>
      <c r="CM94" s="1">
        <f>COUNTIF('Formulario de Respuestas'!$E93:$AE93,"C")</f>
        <v>0</v>
      </c>
      <c r="CN94" s="1">
        <f>COUNTIF('Formulario de Respuestas'!$E93:$AE93,"D")</f>
        <v>0</v>
      </c>
      <c r="CO94" s="1">
        <f>COUNTIF('Formulario de Respuestas'!$E93:$AE93,"E (RESPUESTA ANULADA)")</f>
        <v>0</v>
      </c>
    </row>
    <row r="95" spans="1:93" x14ac:dyDescent="0.25">
      <c r="A95" s="1">
        <f>'Formulario de Respuestas'!C94</f>
        <v>0</v>
      </c>
      <c r="B95" s="1">
        <f>'Formulario de Respuestas'!D94</f>
        <v>0</v>
      </c>
      <c r="C95" s="24">
        <f>IF($B95='Formulario de Respuestas'!$D94,'Formulario de Respuestas'!$E94,"ES DIFERENTE")</f>
        <v>0</v>
      </c>
      <c r="D95" s="15" t="str">
        <f>IFERROR(VLOOKUP(CONCATENATE(C$1,C95),'Formulario de Preguntas'!$C$2:$FN$185,3,FALSE),"")</f>
        <v/>
      </c>
      <c r="E95" s="1" t="str">
        <f>IFERROR(VLOOKUP(CONCATENATE(C$1,C95),'Formulario de Preguntas'!$C$2:$FN$185,4,FALSE),"")</f>
        <v/>
      </c>
      <c r="F95" s="24">
        <f>IF($B95='Formulario de Respuestas'!$D94,'Formulario de Respuestas'!$F94,"ES DIFERENTE")</f>
        <v>0</v>
      </c>
      <c r="G95" s="1" t="str">
        <f>IFERROR(VLOOKUP(CONCATENATE(F$1,F95),'Formulario de Preguntas'!$C$2:$FN$185,3,FALSE),"")</f>
        <v/>
      </c>
      <c r="H95" s="1" t="str">
        <f>IFERROR(VLOOKUP(CONCATENATE(F$1,F95),'Formulario de Preguntas'!$C$2:$FN$185,4,FALSE),"")</f>
        <v/>
      </c>
      <c r="I95" s="24">
        <f>IF($B95='Formulario de Respuestas'!$D94,'Formulario de Respuestas'!$G94,"ES DIFERENTE")</f>
        <v>0</v>
      </c>
      <c r="J95" s="1" t="str">
        <f>IFERROR(VLOOKUP(CONCATENATE(I$1,I95),'Formulario de Preguntas'!$C$10:$FN$185,3,FALSE),"")</f>
        <v/>
      </c>
      <c r="K95" s="1" t="str">
        <f>IFERROR(VLOOKUP(CONCATENATE(I$1,I95),'Formulario de Preguntas'!$C$10:$FN$185,4,FALSE),"")</f>
        <v/>
      </c>
      <c r="L95" s="24">
        <f>IF($B95='Formulario de Respuestas'!$D94,'Formulario de Respuestas'!$H94,"ES DIFERENTE")</f>
        <v>0</v>
      </c>
      <c r="M95" s="1" t="str">
        <f>IFERROR(VLOOKUP(CONCATENATE(L$1,L95),'Formulario de Preguntas'!$C$10:$FN$185,3,FALSE),"")</f>
        <v/>
      </c>
      <c r="N95" s="1" t="str">
        <f>IFERROR(VLOOKUP(CONCATENATE(L$1,L95),'Formulario de Preguntas'!$C$10:$FN$185,4,FALSE),"")</f>
        <v/>
      </c>
      <c r="O95" s="24">
        <f>IF($B95='Formulario de Respuestas'!$D94,'Formulario de Respuestas'!$I94,"ES DIFERENTE")</f>
        <v>0</v>
      </c>
      <c r="P95" s="1" t="str">
        <f>IFERROR(VLOOKUP(CONCATENATE(O$1,O95),'Formulario de Preguntas'!$C$10:$FN$185,3,FALSE),"")</f>
        <v/>
      </c>
      <c r="Q95" s="1" t="str">
        <f>IFERROR(VLOOKUP(CONCATENATE(O$1,O95),'Formulario de Preguntas'!$C$10:$FN$185,4,FALSE),"")</f>
        <v/>
      </c>
      <c r="R95" s="24">
        <f>IF($B95='Formulario de Respuestas'!$D94,'Formulario de Respuestas'!$J94,"ES DIFERENTE")</f>
        <v>0</v>
      </c>
      <c r="S95" s="1" t="str">
        <f>IFERROR(VLOOKUP(CONCATENATE(R$1,R95),'Formulario de Preguntas'!$C$10:$FN$185,3,FALSE),"")</f>
        <v/>
      </c>
      <c r="T95" s="1" t="str">
        <f>IFERROR(VLOOKUP(CONCATENATE(R$1,R95),'Formulario de Preguntas'!$C$10:$FN$185,4,FALSE),"")</f>
        <v/>
      </c>
      <c r="U95" s="24">
        <f>IF($B95='Formulario de Respuestas'!$D94,'Formulario de Respuestas'!$K94,"ES DIFERENTE")</f>
        <v>0</v>
      </c>
      <c r="V95" s="1" t="str">
        <f>IFERROR(VLOOKUP(CONCATENATE(U$1,U95),'Formulario de Preguntas'!$C$10:$FN$185,3,FALSE),"")</f>
        <v/>
      </c>
      <c r="W95" s="1" t="str">
        <f>IFERROR(VLOOKUP(CONCATENATE(U$1,U95),'Formulario de Preguntas'!$C$10:$FN$185,4,FALSE),"")</f>
        <v/>
      </c>
      <c r="X95" s="24">
        <f>IF($B95='Formulario de Respuestas'!$D94,'Formulario de Respuestas'!$L94,"ES DIFERENTE")</f>
        <v>0</v>
      </c>
      <c r="Y95" s="1" t="str">
        <f>IFERROR(VLOOKUP(CONCATENATE(X$1,X95),'Formulario de Preguntas'!$C$10:$FN$185,3,FALSE),"")</f>
        <v/>
      </c>
      <c r="Z95" s="1" t="str">
        <f>IFERROR(VLOOKUP(CONCATENATE(X$1,X95),'Formulario de Preguntas'!$C$10:$FN$185,4,FALSE),"")</f>
        <v/>
      </c>
      <c r="AA95" s="24">
        <f>IF($B95='Formulario de Respuestas'!$D94,'Formulario de Respuestas'!$M94,"ES DIFERENTE")</f>
        <v>0</v>
      </c>
      <c r="AB95" s="1" t="str">
        <f>IFERROR(VLOOKUP(CONCATENATE(AA$1,AA95),'Formulario de Preguntas'!$C$10:$FN$185,3,FALSE),"")</f>
        <v/>
      </c>
      <c r="AC95" s="1" t="str">
        <f>IFERROR(VLOOKUP(CONCATENATE(AA$1,AA95),'Formulario de Preguntas'!$C$10:$FN$185,4,FALSE),"")</f>
        <v/>
      </c>
      <c r="AD95" s="24">
        <f>IF($B95='Formulario de Respuestas'!$D94,'Formulario de Respuestas'!$N94,"ES DIFERENTE")</f>
        <v>0</v>
      </c>
      <c r="AE95" s="1" t="str">
        <f>IFERROR(VLOOKUP(CONCATENATE(AD$1,AD95),'Formulario de Preguntas'!$C$10:$FN$185,3,FALSE),"")</f>
        <v/>
      </c>
      <c r="AF95" s="1" t="str">
        <f>IFERROR(VLOOKUP(CONCATENATE(AD$1,AD95),'Formulario de Preguntas'!$C$10:$FN$185,4,FALSE),"")</f>
        <v/>
      </c>
      <c r="AG95" s="24">
        <f>IF($B95='Formulario de Respuestas'!$D94,'Formulario de Respuestas'!$O94,"ES DIFERENTE")</f>
        <v>0</v>
      </c>
      <c r="AH95" s="1" t="str">
        <f>IFERROR(VLOOKUP(CONCATENATE(AG$1,AG95),'Formulario de Preguntas'!$C$10:$FN$185,3,FALSE),"")</f>
        <v/>
      </c>
      <c r="AI95" s="1" t="str">
        <f>IFERROR(VLOOKUP(CONCATENATE(AG$1,AG95),'Formulario de Preguntas'!$C$10:$FN$185,4,FALSE),"")</f>
        <v/>
      </c>
      <c r="AJ95" s="24">
        <f>IF($B95='Formulario de Respuestas'!$D94,'Formulario de Respuestas'!$P94,"ES DIFERENTE")</f>
        <v>0</v>
      </c>
      <c r="AK95" s="1" t="str">
        <f>IFERROR(VLOOKUP(CONCATENATE(AJ$1,AJ95),'Formulario de Preguntas'!$C$10:$FN$185,3,FALSE),"")</f>
        <v/>
      </c>
      <c r="AL95" s="1" t="str">
        <f>IFERROR(VLOOKUP(CONCATENATE(AJ$1,AJ95),'Formulario de Preguntas'!$C$10:$FN$185,4,FALSE),"")</f>
        <v/>
      </c>
      <c r="AM95" s="24">
        <f>IF($B95='Formulario de Respuestas'!$D94,'Formulario de Respuestas'!$Q94,"ES DIFERENTE")</f>
        <v>0</v>
      </c>
      <c r="AN95" s="1" t="str">
        <f>IFERROR(VLOOKUP(CONCATENATE(AM$1,AM95),'Formulario de Preguntas'!$C$10:$FN$185,3,FALSE),"")</f>
        <v/>
      </c>
      <c r="AO95" s="1" t="str">
        <f>IFERROR(VLOOKUP(CONCATENATE(AM$1,AM95),'Formulario de Preguntas'!$C$10:$FN$185,4,FALSE),"")</f>
        <v/>
      </c>
      <c r="AP95" s="24">
        <f>IF($B95='Formulario de Respuestas'!$D94,'Formulario de Respuestas'!$R94,"ES DIFERENTE")</f>
        <v>0</v>
      </c>
      <c r="AQ95" s="1" t="str">
        <f>IFERROR(VLOOKUP(CONCATENATE(AP$1,AP95),'Formulario de Preguntas'!$C$10:$FN$185,3,FALSE),"")</f>
        <v/>
      </c>
      <c r="AR95" s="1" t="str">
        <f>IFERROR(VLOOKUP(CONCATENATE(AP$1,AP95),'Formulario de Preguntas'!$C$10:$FN$185,4,FALSE),"")</f>
        <v/>
      </c>
      <c r="AS95" s="24">
        <f>IF($B95='Formulario de Respuestas'!$D94,'Formulario de Respuestas'!$S94,"ES DIFERENTE")</f>
        <v>0</v>
      </c>
      <c r="AT95" s="1" t="str">
        <f>IFERROR(VLOOKUP(CONCATENATE(AS$1,AS95),'Formulario de Preguntas'!$C$10:$FN$185,3,FALSE),"")</f>
        <v/>
      </c>
      <c r="AU95" s="1" t="str">
        <f>IFERROR(VLOOKUP(CONCATENATE(AS$1,AS95),'Formulario de Preguntas'!$C$10:$FN$185,4,FALSE),"")</f>
        <v/>
      </c>
      <c r="AV95" s="24">
        <f>IF($B95='Formulario de Respuestas'!$D94,'Formulario de Respuestas'!$T94,"ES DIFERENTE")</f>
        <v>0</v>
      </c>
      <c r="AW95" s="1" t="str">
        <f>IFERROR(VLOOKUP(CONCATENATE(AV$1,AV95),'Formulario de Preguntas'!$C$10:$FN$185,3,FALSE),"")</f>
        <v/>
      </c>
      <c r="AX95" s="1" t="str">
        <f>IFERROR(VLOOKUP(CONCATENATE(AV$1,AV95),'Formulario de Preguntas'!$C$10:$FN$185,4,FALSE),"")</f>
        <v/>
      </c>
      <c r="AY95" s="24">
        <f>IF($B95='Formulario de Respuestas'!$D94,'Formulario de Respuestas'!$U94,"ES DIFERENTE")</f>
        <v>0</v>
      </c>
      <c r="AZ95" s="1" t="str">
        <f>IFERROR(VLOOKUP(CONCATENATE(AY$1,AY95),'Formulario de Preguntas'!$C$10:$FN$185,3,FALSE),"")</f>
        <v/>
      </c>
      <c r="BA95" s="1" t="str">
        <f>IFERROR(VLOOKUP(CONCATENATE(AY$1,AY95),'Formulario de Preguntas'!$C$10:$FN$185,4,FALSE),"")</f>
        <v/>
      </c>
      <c r="BB95" s="24">
        <f>IF($B95='Formulario de Respuestas'!$D94,'Formulario de Respuestas'!$V94,"ES DIFERENTE")</f>
        <v>0</v>
      </c>
      <c r="BC95" s="1" t="str">
        <f>IFERROR(VLOOKUP(CONCATENATE(BB$1,BB95),'Formulario de Preguntas'!$C$10:$FN$185,3,FALSE),"")</f>
        <v/>
      </c>
      <c r="BD95" s="1" t="str">
        <f>IFERROR(VLOOKUP(CONCATENATE(BB$1,BB95),'Formulario de Preguntas'!$C$10:$FN$185,4,FALSE),"")</f>
        <v/>
      </c>
      <c r="BE95" s="24">
        <f>IF($B95='Formulario de Respuestas'!$D94,'Formulario de Respuestas'!$W94,"ES DIFERENTE")</f>
        <v>0</v>
      </c>
      <c r="BF95" s="1" t="str">
        <f>IFERROR(VLOOKUP(CONCATENATE(BE$1,BE95),'Formulario de Preguntas'!$C$10:$FN$185,3,FALSE),"")</f>
        <v/>
      </c>
      <c r="BG95" s="1" t="str">
        <f>IFERROR(VLOOKUP(CONCATENATE(BE$1,BE95),'Formulario de Preguntas'!$C$10:$FN$185,4,FALSE),"")</f>
        <v/>
      </c>
      <c r="BH95" s="24">
        <f>IF($B95='Formulario de Respuestas'!$D94,'Formulario de Respuestas'!$X94,"ES DIFERENTE")</f>
        <v>0</v>
      </c>
      <c r="BI95" s="1" t="str">
        <f>IFERROR(VLOOKUP(CONCATENATE(BH$1,BH95),'Formulario de Preguntas'!$C$10:$FN$185,3,FALSE),"")</f>
        <v/>
      </c>
      <c r="BJ95" s="1" t="str">
        <f>IFERROR(VLOOKUP(CONCATENATE(BH$1,BH95),'Formulario de Preguntas'!$C$10:$FN$185,4,FALSE),"")</f>
        <v/>
      </c>
      <c r="BL95" s="26">
        <f>IF($B95='Formulario de Respuestas'!$D94,'Formulario de Respuestas'!$Y94,"ES DIFERENTE")</f>
        <v>0</v>
      </c>
      <c r="BM95" s="1" t="str">
        <f>IFERROR(VLOOKUP(CONCATENATE(BL$1,BL95),'Formulario de Preguntas'!$C$10:$FN$185,3,FALSE),"")</f>
        <v/>
      </c>
      <c r="BN95" s="1" t="str">
        <f>IFERROR(VLOOKUP(CONCATENATE(BL$1,BL95),'Formulario de Preguntas'!$C$10:$FN$185,4,FALSE),"")</f>
        <v/>
      </c>
      <c r="BO95" s="26">
        <f>IF($B95='Formulario de Respuestas'!$D94,'Formulario de Respuestas'!$Z94,"ES DIFERENTE")</f>
        <v>0</v>
      </c>
      <c r="BP95" s="1" t="str">
        <f>IFERROR(VLOOKUP(CONCATENATE(BO$1,BO95),'Formulario de Preguntas'!$C$10:$FN$185,3,FALSE),"")</f>
        <v/>
      </c>
      <c r="BQ95" s="1" t="str">
        <f>IFERROR(VLOOKUP(CONCATENATE(BO$1,BO95),'Formulario de Preguntas'!$C$10:$FN$185,4,FALSE),"")</f>
        <v/>
      </c>
      <c r="BR95" s="26">
        <f>IF($B95='Formulario de Respuestas'!$D94,'Formulario de Respuestas'!$AA94,"ES DIFERENTE")</f>
        <v>0</v>
      </c>
      <c r="BS95" s="1" t="str">
        <f>IFERROR(VLOOKUP(CONCATENATE(BR$1,BR95),'Formulario de Preguntas'!$C$10:$FN$185,3,FALSE),"")</f>
        <v/>
      </c>
      <c r="BT95" s="1" t="str">
        <f>IFERROR(VLOOKUP(CONCATENATE(BR$1,BR95),'Formulario de Preguntas'!$C$10:$FN$185,4,FALSE),"")</f>
        <v/>
      </c>
      <c r="BU95" s="26">
        <f>IF($B95='Formulario de Respuestas'!$D94,'Formulario de Respuestas'!$AB94,"ES DIFERENTE")</f>
        <v>0</v>
      </c>
      <c r="BV95" s="1" t="str">
        <f>IFERROR(VLOOKUP(CONCATENATE(BU$1,BU95),'Formulario de Preguntas'!$C$10:$FN$185,3,FALSE),"")</f>
        <v/>
      </c>
      <c r="BW95" s="1" t="str">
        <f>IFERROR(VLOOKUP(CONCATENATE(BU$1,BU95),'Formulario de Preguntas'!$C$10:$FN$185,4,FALSE),"")</f>
        <v/>
      </c>
      <c r="BX95" s="26">
        <f>IF($B95='Formulario de Respuestas'!$D94,'Formulario de Respuestas'!$AC94,"ES DIFERENTE")</f>
        <v>0</v>
      </c>
      <c r="BY95" s="1" t="str">
        <f>IFERROR(VLOOKUP(CONCATENATE(BX$1,BX95),'Formulario de Preguntas'!$C$10:$FN$185,3,FALSE),"")</f>
        <v/>
      </c>
      <c r="BZ95" s="1" t="str">
        <f>IFERROR(VLOOKUP(CONCATENATE(BX$1,BX95),'Formulario de Preguntas'!$C$10:$FN$185,4,FALSE),"")</f>
        <v/>
      </c>
      <c r="CA95" s="26">
        <f>IF($B95='Formulario de Respuestas'!$D94,'Formulario de Respuestas'!$AD94,"ES DIFERENTE")</f>
        <v>0</v>
      </c>
      <c r="CB95" s="1" t="str">
        <f>IFERROR(VLOOKUP(CONCATENATE(CA$1,CA95),'Formulario de Preguntas'!$C$10:$FN$185,3,FALSE),"")</f>
        <v/>
      </c>
      <c r="CC95" s="1" t="str">
        <f>IFERROR(VLOOKUP(CONCATENATE(CA$1,CA95),'Formulario de Preguntas'!$C$10:$FN$185,4,FALSE),"")</f>
        <v/>
      </c>
      <c r="CD95" s="26">
        <f>IF($B95='Formulario de Respuestas'!$D94,'Formulario de Respuestas'!$AE94,"ES DIFERENTE")</f>
        <v>0</v>
      </c>
      <c r="CE95" s="1" t="str">
        <f>IFERROR(VLOOKUP(CONCATENATE(CD$1,CD95),'Formulario de Preguntas'!$C$10:$FN$185,3,FALSE),"")</f>
        <v/>
      </c>
      <c r="CF95" s="1" t="str">
        <f>IFERROR(VLOOKUP(CONCATENATE(CD$1,CD95),'Formulario de Preguntas'!$C$10:$FN$185,4,FALSE),"")</f>
        <v/>
      </c>
      <c r="CH95" s="1">
        <f t="shared" si="4"/>
        <v>0</v>
      </c>
      <c r="CI95" s="1">
        <f t="shared" si="5"/>
        <v>0.25</v>
      </c>
      <c r="CJ95" s="1">
        <f t="shared" si="6"/>
        <v>0</v>
      </c>
      <c r="CK95" s="1">
        <f>COUNTIF('Formulario de Respuestas'!$E94:$AE94,"A")</f>
        <v>0</v>
      </c>
      <c r="CL95" s="1">
        <f>COUNTIF('Formulario de Respuestas'!$E94:$AE94,"B")</f>
        <v>0</v>
      </c>
      <c r="CM95" s="1">
        <f>COUNTIF('Formulario de Respuestas'!$E94:$AE94,"C")</f>
        <v>0</v>
      </c>
      <c r="CN95" s="1">
        <f>COUNTIF('Formulario de Respuestas'!$E94:$AE94,"D")</f>
        <v>0</v>
      </c>
      <c r="CO95" s="1">
        <f>COUNTIF('Formulario de Respuestas'!$E94:$AE94,"E (RESPUESTA ANULADA)")</f>
        <v>0</v>
      </c>
    </row>
    <row r="96" spans="1:93" x14ac:dyDescent="0.25">
      <c r="A96" s="1">
        <f>'Formulario de Respuestas'!C95</f>
        <v>0</v>
      </c>
      <c r="B96" s="1">
        <f>'Formulario de Respuestas'!D95</f>
        <v>0</v>
      </c>
      <c r="C96" s="24">
        <f>IF($B96='Formulario de Respuestas'!$D95,'Formulario de Respuestas'!$E95,"ES DIFERENTE")</f>
        <v>0</v>
      </c>
      <c r="D96" s="15" t="str">
        <f>IFERROR(VLOOKUP(CONCATENATE(C$1,C96),'Formulario de Preguntas'!$C$2:$FN$185,3,FALSE),"")</f>
        <v/>
      </c>
      <c r="E96" s="1" t="str">
        <f>IFERROR(VLOOKUP(CONCATENATE(C$1,C96),'Formulario de Preguntas'!$C$2:$FN$185,4,FALSE),"")</f>
        <v/>
      </c>
      <c r="F96" s="24">
        <f>IF($B96='Formulario de Respuestas'!$D95,'Formulario de Respuestas'!$F95,"ES DIFERENTE")</f>
        <v>0</v>
      </c>
      <c r="G96" s="1" t="str">
        <f>IFERROR(VLOOKUP(CONCATENATE(F$1,F96),'Formulario de Preguntas'!$C$2:$FN$185,3,FALSE),"")</f>
        <v/>
      </c>
      <c r="H96" s="1" t="str">
        <f>IFERROR(VLOOKUP(CONCATENATE(F$1,F96),'Formulario de Preguntas'!$C$2:$FN$185,4,FALSE),"")</f>
        <v/>
      </c>
      <c r="I96" s="24">
        <f>IF($B96='Formulario de Respuestas'!$D95,'Formulario de Respuestas'!$G95,"ES DIFERENTE")</f>
        <v>0</v>
      </c>
      <c r="J96" s="1" t="str">
        <f>IFERROR(VLOOKUP(CONCATENATE(I$1,I96),'Formulario de Preguntas'!$C$10:$FN$185,3,FALSE),"")</f>
        <v/>
      </c>
      <c r="K96" s="1" t="str">
        <f>IFERROR(VLOOKUP(CONCATENATE(I$1,I96),'Formulario de Preguntas'!$C$10:$FN$185,4,FALSE),"")</f>
        <v/>
      </c>
      <c r="L96" s="24">
        <f>IF($B96='Formulario de Respuestas'!$D95,'Formulario de Respuestas'!$H95,"ES DIFERENTE")</f>
        <v>0</v>
      </c>
      <c r="M96" s="1" t="str">
        <f>IFERROR(VLOOKUP(CONCATENATE(L$1,L96),'Formulario de Preguntas'!$C$10:$FN$185,3,FALSE),"")</f>
        <v/>
      </c>
      <c r="N96" s="1" t="str">
        <f>IFERROR(VLOOKUP(CONCATENATE(L$1,L96),'Formulario de Preguntas'!$C$10:$FN$185,4,FALSE),"")</f>
        <v/>
      </c>
      <c r="O96" s="24">
        <f>IF($B96='Formulario de Respuestas'!$D95,'Formulario de Respuestas'!$I95,"ES DIFERENTE")</f>
        <v>0</v>
      </c>
      <c r="P96" s="1" t="str">
        <f>IFERROR(VLOOKUP(CONCATENATE(O$1,O96),'Formulario de Preguntas'!$C$10:$FN$185,3,FALSE),"")</f>
        <v/>
      </c>
      <c r="Q96" s="1" t="str">
        <f>IFERROR(VLOOKUP(CONCATENATE(O$1,O96),'Formulario de Preguntas'!$C$10:$FN$185,4,FALSE),"")</f>
        <v/>
      </c>
      <c r="R96" s="24">
        <f>IF($B96='Formulario de Respuestas'!$D95,'Formulario de Respuestas'!$J95,"ES DIFERENTE")</f>
        <v>0</v>
      </c>
      <c r="S96" s="1" t="str">
        <f>IFERROR(VLOOKUP(CONCATENATE(R$1,R96),'Formulario de Preguntas'!$C$10:$FN$185,3,FALSE),"")</f>
        <v/>
      </c>
      <c r="T96" s="1" t="str">
        <f>IFERROR(VLOOKUP(CONCATENATE(R$1,R96),'Formulario de Preguntas'!$C$10:$FN$185,4,FALSE),"")</f>
        <v/>
      </c>
      <c r="U96" s="24">
        <f>IF($B96='Formulario de Respuestas'!$D95,'Formulario de Respuestas'!$K95,"ES DIFERENTE")</f>
        <v>0</v>
      </c>
      <c r="V96" s="1" t="str">
        <f>IFERROR(VLOOKUP(CONCATENATE(U$1,U96),'Formulario de Preguntas'!$C$10:$FN$185,3,FALSE),"")</f>
        <v/>
      </c>
      <c r="W96" s="1" t="str">
        <f>IFERROR(VLOOKUP(CONCATENATE(U$1,U96),'Formulario de Preguntas'!$C$10:$FN$185,4,FALSE),"")</f>
        <v/>
      </c>
      <c r="X96" s="24">
        <f>IF($B96='Formulario de Respuestas'!$D95,'Formulario de Respuestas'!$L95,"ES DIFERENTE")</f>
        <v>0</v>
      </c>
      <c r="Y96" s="1" t="str">
        <f>IFERROR(VLOOKUP(CONCATENATE(X$1,X96),'Formulario de Preguntas'!$C$10:$FN$185,3,FALSE),"")</f>
        <v/>
      </c>
      <c r="Z96" s="1" t="str">
        <f>IFERROR(VLOOKUP(CONCATENATE(X$1,X96),'Formulario de Preguntas'!$C$10:$FN$185,4,FALSE),"")</f>
        <v/>
      </c>
      <c r="AA96" s="24">
        <f>IF($B96='Formulario de Respuestas'!$D95,'Formulario de Respuestas'!$M95,"ES DIFERENTE")</f>
        <v>0</v>
      </c>
      <c r="AB96" s="1" t="str">
        <f>IFERROR(VLOOKUP(CONCATENATE(AA$1,AA96),'Formulario de Preguntas'!$C$10:$FN$185,3,FALSE),"")</f>
        <v/>
      </c>
      <c r="AC96" s="1" t="str">
        <f>IFERROR(VLOOKUP(CONCATENATE(AA$1,AA96),'Formulario de Preguntas'!$C$10:$FN$185,4,FALSE),"")</f>
        <v/>
      </c>
      <c r="AD96" s="24">
        <f>IF($B96='Formulario de Respuestas'!$D95,'Formulario de Respuestas'!$N95,"ES DIFERENTE")</f>
        <v>0</v>
      </c>
      <c r="AE96" s="1" t="str">
        <f>IFERROR(VLOOKUP(CONCATENATE(AD$1,AD96),'Formulario de Preguntas'!$C$10:$FN$185,3,FALSE),"")</f>
        <v/>
      </c>
      <c r="AF96" s="1" t="str">
        <f>IFERROR(VLOOKUP(CONCATENATE(AD$1,AD96),'Formulario de Preguntas'!$C$10:$FN$185,4,FALSE),"")</f>
        <v/>
      </c>
      <c r="AG96" s="24">
        <f>IF($B96='Formulario de Respuestas'!$D95,'Formulario de Respuestas'!$O95,"ES DIFERENTE")</f>
        <v>0</v>
      </c>
      <c r="AH96" s="1" t="str">
        <f>IFERROR(VLOOKUP(CONCATENATE(AG$1,AG96),'Formulario de Preguntas'!$C$10:$FN$185,3,FALSE),"")</f>
        <v/>
      </c>
      <c r="AI96" s="1" t="str">
        <f>IFERROR(VLOOKUP(CONCATENATE(AG$1,AG96),'Formulario de Preguntas'!$C$10:$FN$185,4,FALSE),"")</f>
        <v/>
      </c>
      <c r="AJ96" s="24">
        <f>IF($B96='Formulario de Respuestas'!$D95,'Formulario de Respuestas'!$P95,"ES DIFERENTE")</f>
        <v>0</v>
      </c>
      <c r="AK96" s="1" t="str">
        <f>IFERROR(VLOOKUP(CONCATENATE(AJ$1,AJ96),'Formulario de Preguntas'!$C$10:$FN$185,3,FALSE),"")</f>
        <v/>
      </c>
      <c r="AL96" s="1" t="str">
        <f>IFERROR(VLOOKUP(CONCATENATE(AJ$1,AJ96),'Formulario de Preguntas'!$C$10:$FN$185,4,FALSE),"")</f>
        <v/>
      </c>
      <c r="AM96" s="24">
        <f>IF($B96='Formulario de Respuestas'!$D95,'Formulario de Respuestas'!$Q95,"ES DIFERENTE")</f>
        <v>0</v>
      </c>
      <c r="AN96" s="1" t="str">
        <f>IFERROR(VLOOKUP(CONCATENATE(AM$1,AM96),'Formulario de Preguntas'!$C$10:$FN$185,3,FALSE),"")</f>
        <v/>
      </c>
      <c r="AO96" s="1" t="str">
        <f>IFERROR(VLOOKUP(CONCATENATE(AM$1,AM96),'Formulario de Preguntas'!$C$10:$FN$185,4,FALSE),"")</f>
        <v/>
      </c>
      <c r="AP96" s="24">
        <f>IF($B96='Formulario de Respuestas'!$D95,'Formulario de Respuestas'!$R95,"ES DIFERENTE")</f>
        <v>0</v>
      </c>
      <c r="AQ96" s="1" t="str">
        <f>IFERROR(VLOOKUP(CONCATENATE(AP$1,AP96),'Formulario de Preguntas'!$C$10:$FN$185,3,FALSE),"")</f>
        <v/>
      </c>
      <c r="AR96" s="1" t="str">
        <f>IFERROR(VLOOKUP(CONCATENATE(AP$1,AP96),'Formulario de Preguntas'!$C$10:$FN$185,4,FALSE),"")</f>
        <v/>
      </c>
      <c r="AS96" s="24">
        <f>IF($B96='Formulario de Respuestas'!$D95,'Formulario de Respuestas'!$S95,"ES DIFERENTE")</f>
        <v>0</v>
      </c>
      <c r="AT96" s="1" t="str">
        <f>IFERROR(VLOOKUP(CONCATENATE(AS$1,AS96),'Formulario de Preguntas'!$C$10:$FN$185,3,FALSE),"")</f>
        <v/>
      </c>
      <c r="AU96" s="1" t="str">
        <f>IFERROR(VLOOKUP(CONCATENATE(AS$1,AS96),'Formulario de Preguntas'!$C$10:$FN$185,4,FALSE),"")</f>
        <v/>
      </c>
      <c r="AV96" s="24">
        <f>IF($B96='Formulario de Respuestas'!$D95,'Formulario de Respuestas'!$T95,"ES DIFERENTE")</f>
        <v>0</v>
      </c>
      <c r="AW96" s="1" t="str">
        <f>IFERROR(VLOOKUP(CONCATENATE(AV$1,AV96),'Formulario de Preguntas'!$C$10:$FN$185,3,FALSE),"")</f>
        <v/>
      </c>
      <c r="AX96" s="1" t="str">
        <f>IFERROR(VLOOKUP(CONCATENATE(AV$1,AV96),'Formulario de Preguntas'!$C$10:$FN$185,4,FALSE),"")</f>
        <v/>
      </c>
      <c r="AY96" s="24">
        <f>IF($B96='Formulario de Respuestas'!$D95,'Formulario de Respuestas'!$U95,"ES DIFERENTE")</f>
        <v>0</v>
      </c>
      <c r="AZ96" s="1" t="str">
        <f>IFERROR(VLOOKUP(CONCATENATE(AY$1,AY96),'Formulario de Preguntas'!$C$10:$FN$185,3,FALSE),"")</f>
        <v/>
      </c>
      <c r="BA96" s="1" t="str">
        <f>IFERROR(VLOOKUP(CONCATENATE(AY$1,AY96),'Formulario de Preguntas'!$C$10:$FN$185,4,FALSE),"")</f>
        <v/>
      </c>
      <c r="BB96" s="24">
        <f>IF($B96='Formulario de Respuestas'!$D95,'Formulario de Respuestas'!$V95,"ES DIFERENTE")</f>
        <v>0</v>
      </c>
      <c r="BC96" s="1" t="str">
        <f>IFERROR(VLOOKUP(CONCATENATE(BB$1,BB96),'Formulario de Preguntas'!$C$10:$FN$185,3,FALSE),"")</f>
        <v/>
      </c>
      <c r="BD96" s="1" t="str">
        <f>IFERROR(VLOOKUP(CONCATENATE(BB$1,BB96),'Formulario de Preguntas'!$C$10:$FN$185,4,FALSE),"")</f>
        <v/>
      </c>
      <c r="BE96" s="24">
        <f>IF($B96='Formulario de Respuestas'!$D95,'Formulario de Respuestas'!$W95,"ES DIFERENTE")</f>
        <v>0</v>
      </c>
      <c r="BF96" s="1" t="str">
        <f>IFERROR(VLOOKUP(CONCATENATE(BE$1,BE96),'Formulario de Preguntas'!$C$10:$FN$185,3,FALSE),"")</f>
        <v/>
      </c>
      <c r="BG96" s="1" t="str">
        <f>IFERROR(VLOOKUP(CONCATENATE(BE$1,BE96),'Formulario de Preguntas'!$C$10:$FN$185,4,FALSE),"")</f>
        <v/>
      </c>
      <c r="BH96" s="24">
        <f>IF($B96='Formulario de Respuestas'!$D95,'Formulario de Respuestas'!$X95,"ES DIFERENTE")</f>
        <v>0</v>
      </c>
      <c r="BI96" s="1" t="str">
        <f>IFERROR(VLOOKUP(CONCATENATE(BH$1,BH96),'Formulario de Preguntas'!$C$10:$FN$185,3,FALSE),"")</f>
        <v/>
      </c>
      <c r="BJ96" s="1" t="str">
        <f>IFERROR(VLOOKUP(CONCATENATE(BH$1,BH96),'Formulario de Preguntas'!$C$10:$FN$185,4,FALSE),"")</f>
        <v/>
      </c>
      <c r="BL96" s="26">
        <f>IF($B96='Formulario de Respuestas'!$D95,'Formulario de Respuestas'!$Y95,"ES DIFERENTE")</f>
        <v>0</v>
      </c>
      <c r="BM96" s="1" t="str">
        <f>IFERROR(VLOOKUP(CONCATENATE(BL$1,BL96),'Formulario de Preguntas'!$C$10:$FN$185,3,FALSE),"")</f>
        <v/>
      </c>
      <c r="BN96" s="1" t="str">
        <f>IFERROR(VLOOKUP(CONCATENATE(BL$1,BL96),'Formulario de Preguntas'!$C$10:$FN$185,4,FALSE),"")</f>
        <v/>
      </c>
      <c r="BO96" s="26">
        <f>IF($B96='Formulario de Respuestas'!$D95,'Formulario de Respuestas'!$Z95,"ES DIFERENTE")</f>
        <v>0</v>
      </c>
      <c r="BP96" s="1" t="str">
        <f>IFERROR(VLOOKUP(CONCATENATE(BO$1,BO96),'Formulario de Preguntas'!$C$10:$FN$185,3,FALSE),"")</f>
        <v/>
      </c>
      <c r="BQ96" s="1" t="str">
        <f>IFERROR(VLOOKUP(CONCATENATE(BO$1,BO96),'Formulario de Preguntas'!$C$10:$FN$185,4,FALSE),"")</f>
        <v/>
      </c>
      <c r="BR96" s="26">
        <f>IF($B96='Formulario de Respuestas'!$D95,'Formulario de Respuestas'!$AA95,"ES DIFERENTE")</f>
        <v>0</v>
      </c>
      <c r="BS96" s="1" t="str">
        <f>IFERROR(VLOOKUP(CONCATENATE(BR$1,BR96),'Formulario de Preguntas'!$C$10:$FN$185,3,FALSE),"")</f>
        <v/>
      </c>
      <c r="BT96" s="1" t="str">
        <f>IFERROR(VLOOKUP(CONCATENATE(BR$1,BR96),'Formulario de Preguntas'!$C$10:$FN$185,4,FALSE),"")</f>
        <v/>
      </c>
      <c r="BU96" s="26">
        <f>IF($B96='Formulario de Respuestas'!$D95,'Formulario de Respuestas'!$AB95,"ES DIFERENTE")</f>
        <v>0</v>
      </c>
      <c r="BV96" s="1" t="str">
        <f>IFERROR(VLOOKUP(CONCATENATE(BU$1,BU96),'Formulario de Preguntas'!$C$10:$FN$185,3,FALSE),"")</f>
        <v/>
      </c>
      <c r="BW96" s="1" t="str">
        <f>IFERROR(VLOOKUP(CONCATENATE(BU$1,BU96),'Formulario de Preguntas'!$C$10:$FN$185,4,FALSE),"")</f>
        <v/>
      </c>
      <c r="BX96" s="26">
        <f>IF($B96='Formulario de Respuestas'!$D95,'Formulario de Respuestas'!$AC95,"ES DIFERENTE")</f>
        <v>0</v>
      </c>
      <c r="BY96" s="1" t="str">
        <f>IFERROR(VLOOKUP(CONCATENATE(BX$1,BX96),'Formulario de Preguntas'!$C$10:$FN$185,3,FALSE),"")</f>
        <v/>
      </c>
      <c r="BZ96" s="1" t="str">
        <f>IFERROR(VLOOKUP(CONCATENATE(BX$1,BX96),'Formulario de Preguntas'!$C$10:$FN$185,4,FALSE),"")</f>
        <v/>
      </c>
      <c r="CA96" s="26">
        <f>IF($B96='Formulario de Respuestas'!$D95,'Formulario de Respuestas'!$AD95,"ES DIFERENTE")</f>
        <v>0</v>
      </c>
      <c r="CB96" s="1" t="str">
        <f>IFERROR(VLOOKUP(CONCATENATE(CA$1,CA96),'Formulario de Preguntas'!$C$10:$FN$185,3,FALSE),"")</f>
        <v/>
      </c>
      <c r="CC96" s="1" t="str">
        <f>IFERROR(VLOOKUP(CONCATENATE(CA$1,CA96),'Formulario de Preguntas'!$C$10:$FN$185,4,FALSE),"")</f>
        <v/>
      </c>
      <c r="CD96" s="26">
        <f>IF($B96='Formulario de Respuestas'!$D95,'Formulario de Respuestas'!$AE95,"ES DIFERENTE")</f>
        <v>0</v>
      </c>
      <c r="CE96" s="1" t="str">
        <f>IFERROR(VLOOKUP(CONCATENATE(CD$1,CD96),'Formulario de Preguntas'!$C$10:$FN$185,3,FALSE),"")</f>
        <v/>
      </c>
      <c r="CF96" s="1" t="str">
        <f>IFERROR(VLOOKUP(CONCATENATE(CD$1,CD96),'Formulario de Preguntas'!$C$10:$FN$185,4,FALSE),"")</f>
        <v/>
      </c>
      <c r="CH96" s="1">
        <f t="shared" si="4"/>
        <v>0</v>
      </c>
      <c r="CI96" s="1">
        <f t="shared" si="5"/>
        <v>0.25</v>
      </c>
      <c r="CJ96" s="1">
        <f t="shared" si="6"/>
        <v>0</v>
      </c>
      <c r="CK96" s="1">
        <f>COUNTIF('Formulario de Respuestas'!$E95:$AE95,"A")</f>
        <v>0</v>
      </c>
      <c r="CL96" s="1">
        <f>COUNTIF('Formulario de Respuestas'!$E95:$AE95,"B")</f>
        <v>0</v>
      </c>
      <c r="CM96" s="1">
        <f>COUNTIF('Formulario de Respuestas'!$E95:$AE95,"C")</f>
        <v>0</v>
      </c>
      <c r="CN96" s="1">
        <f>COUNTIF('Formulario de Respuestas'!$E95:$AE95,"D")</f>
        <v>0</v>
      </c>
      <c r="CO96" s="1">
        <f>COUNTIF('Formulario de Respuestas'!$E95:$AE95,"E (RESPUESTA ANULADA)")</f>
        <v>0</v>
      </c>
    </row>
    <row r="97" spans="1:93" x14ac:dyDescent="0.25">
      <c r="A97" s="1">
        <f>'Formulario de Respuestas'!C96</f>
        <v>0</v>
      </c>
      <c r="B97" s="1">
        <f>'Formulario de Respuestas'!D96</f>
        <v>0</v>
      </c>
      <c r="C97" s="24">
        <f>IF($B97='Formulario de Respuestas'!$D96,'Formulario de Respuestas'!$E96,"ES DIFERENTE")</f>
        <v>0</v>
      </c>
      <c r="D97" s="15" t="str">
        <f>IFERROR(VLOOKUP(CONCATENATE(C$1,C97),'Formulario de Preguntas'!$C$2:$FN$185,3,FALSE),"")</f>
        <v/>
      </c>
      <c r="E97" s="1" t="str">
        <f>IFERROR(VLOOKUP(CONCATENATE(C$1,C97),'Formulario de Preguntas'!$C$2:$FN$185,4,FALSE),"")</f>
        <v/>
      </c>
      <c r="F97" s="24">
        <f>IF($B97='Formulario de Respuestas'!$D96,'Formulario de Respuestas'!$F96,"ES DIFERENTE")</f>
        <v>0</v>
      </c>
      <c r="G97" s="1" t="str">
        <f>IFERROR(VLOOKUP(CONCATENATE(F$1,F97),'Formulario de Preguntas'!$C$2:$FN$185,3,FALSE),"")</f>
        <v/>
      </c>
      <c r="H97" s="1" t="str">
        <f>IFERROR(VLOOKUP(CONCATENATE(F$1,F97),'Formulario de Preguntas'!$C$2:$FN$185,4,FALSE),"")</f>
        <v/>
      </c>
      <c r="I97" s="24">
        <f>IF($B97='Formulario de Respuestas'!$D96,'Formulario de Respuestas'!$G96,"ES DIFERENTE")</f>
        <v>0</v>
      </c>
      <c r="J97" s="1" t="str">
        <f>IFERROR(VLOOKUP(CONCATENATE(I$1,I97),'Formulario de Preguntas'!$C$10:$FN$185,3,FALSE),"")</f>
        <v/>
      </c>
      <c r="K97" s="1" t="str">
        <f>IFERROR(VLOOKUP(CONCATENATE(I$1,I97),'Formulario de Preguntas'!$C$10:$FN$185,4,FALSE),"")</f>
        <v/>
      </c>
      <c r="L97" s="24">
        <f>IF($B97='Formulario de Respuestas'!$D96,'Formulario de Respuestas'!$H96,"ES DIFERENTE")</f>
        <v>0</v>
      </c>
      <c r="M97" s="1" t="str">
        <f>IFERROR(VLOOKUP(CONCATENATE(L$1,L97),'Formulario de Preguntas'!$C$10:$FN$185,3,FALSE),"")</f>
        <v/>
      </c>
      <c r="N97" s="1" t="str">
        <f>IFERROR(VLOOKUP(CONCATENATE(L$1,L97),'Formulario de Preguntas'!$C$10:$FN$185,4,FALSE),"")</f>
        <v/>
      </c>
      <c r="O97" s="24">
        <f>IF($B97='Formulario de Respuestas'!$D96,'Formulario de Respuestas'!$I96,"ES DIFERENTE")</f>
        <v>0</v>
      </c>
      <c r="P97" s="1" t="str">
        <f>IFERROR(VLOOKUP(CONCATENATE(O$1,O97),'Formulario de Preguntas'!$C$10:$FN$185,3,FALSE),"")</f>
        <v/>
      </c>
      <c r="Q97" s="1" t="str">
        <f>IFERROR(VLOOKUP(CONCATENATE(O$1,O97),'Formulario de Preguntas'!$C$10:$FN$185,4,FALSE),"")</f>
        <v/>
      </c>
      <c r="R97" s="24">
        <f>IF($B97='Formulario de Respuestas'!$D96,'Formulario de Respuestas'!$J96,"ES DIFERENTE")</f>
        <v>0</v>
      </c>
      <c r="S97" s="1" t="str">
        <f>IFERROR(VLOOKUP(CONCATENATE(R$1,R97),'Formulario de Preguntas'!$C$10:$FN$185,3,FALSE),"")</f>
        <v/>
      </c>
      <c r="T97" s="1" t="str">
        <f>IFERROR(VLOOKUP(CONCATENATE(R$1,R97),'Formulario de Preguntas'!$C$10:$FN$185,4,FALSE),"")</f>
        <v/>
      </c>
      <c r="U97" s="24">
        <f>IF($B97='Formulario de Respuestas'!$D96,'Formulario de Respuestas'!$K96,"ES DIFERENTE")</f>
        <v>0</v>
      </c>
      <c r="V97" s="1" t="str">
        <f>IFERROR(VLOOKUP(CONCATENATE(U$1,U97),'Formulario de Preguntas'!$C$10:$FN$185,3,FALSE),"")</f>
        <v/>
      </c>
      <c r="W97" s="1" t="str">
        <f>IFERROR(VLOOKUP(CONCATENATE(U$1,U97),'Formulario de Preguntas'!$C$10:$FN$185,4,FALSE),"")</f>
        <v/>
      </c>
      <c r="X97" s="24">
        <f>IF($B97='Formulario de Respuestas'!$D96,'Formulario de Respuestas'!$L96,"ES DIFERENTE")</f>
        <v>0</v>
      </c>
      <c r="Y97" s="1" t="str">
        <f>IFERROR(VLOOKUP(CONCATENATE(X$1,X97),'Formulario de Preguntas'!$C$10:$FN$185,3,FALSE),"")</f>
        <v/>
      </c>
      <c r="Z97" s="1" t="str">
        <f>IFERROR(VLOOKUP(CONCATENATE(X$1,X97),'Formulario de Preguntas'!$C$10:$FN$185,4,FALSE),"")</f>
        <v/>
      </c>
      <c r="AA97" s="24">
        <f>IF($B97='Formulario de Respuestas'!$D96,'Formulario de Respuestas'!$M96,"ES DIFERENTE")</f>
        <v>0</v>
      </c>
      <c r="AB97" s="1" t="str">
        <f>IFERROR(VLOOKUP(CONCATENATE(AA$1,AA97),'Formulario de Preguntas'!$C$10:$FN$185,3,FALSE),"")</f>
        <v/>
      </c>
      <c r="AC97" s="1" t="str">
        <f>IFERROR(VLOOKUP(CONCATENATE(AA$1,AA97),'Formulario de Preguntas'!$C$10:$FN$185,4,FALSE),"")</f>
        <v/>
      </c>
      <c r="AD97" s="24">
        <f>IF($B97='Formulario de Respuestas'!$D96,'Formulario de Respuestas'!$N96,"ES DIFERENTE")</f>
        <v>0</v>
      </c>
      <c r="AE97" s="1" t="str">
        <f>IFERROR(VLOOKUP(CONCATENATE(AD$1,AD97),'Formulario de Preguntas'!$C$10:$FN$185,3,FALSE),"")</f>
        <v/>
      </c>
      <c r="AF97" s="1" t="str">
        <f>IFERROR(VLOOKUP(CONCATENATE(AD$1,AD97),'Formulario de Preguntas'!$C$10:$FN$185,4,FALSE),"")</f>
        <v/>
      </c>
      <c r="AG97" s="24">
        <f>IF($B97='Formulario de Respuestas'!$D96,'Formulario de Respuestas'!$O96,"ES DIFERENTE")</f>
        <v>0</v>
      </c>
      <c r="AH97" s="1" t="str">
        <f>IFERROR(VLOOKUP(CONCATENATE(AG$1,AG97),'Formulario de Preguntas'!$C$10:$FN$185,3,FALSE),"")</f>
        <v/>
      </c>
      <c r="AI97" s="1" t="str">
        <f>IFERROR(VLOOKUP(CONCATENATE(AG$1,AG97),'Formulario de Preguntas'!$C$10:$FN$185,4,FALSE),"")</f>
        <v/>
      </c>
      <c r="AJ97" s="24">
        <f>IF($B97='Formulario de Respuestas'!$D96,'Formulario de Respuestas'!$P96,"ES DIFERENTE")</f>
        <v>0</v>
      </c>
      <c r="AK97" s="1" t="str">
        <f>IFERROR(VLOOKUP(CONCATENATE(AJ$1,AJ97),'Formulario de Preguntas'!$C$10:$FN$185,3,FALSE),"")</f>
        <v/>
      </c>
      <c r="AL97" s="1" t="str">
        <f>IFERROR(VLOOKUP(CONCATENATE(AJ$1,AJ97),'Formulario de Preguntas'!$C$10:$FN$185,4,FALSE),"")</f>
        <v/>
      </c>
      <c r="AM97" s="24">
        <f>IF($B97='Formulario de Respuestas'!$D96,'Formulario de Respuestas'!$Q96,"ES DIFERENTE")</f>
        <v>0</v>
      </c>
      <c r="AN97" s="1" t="str">
        <f>IFERROR(VLOOKUP(CONCATENATE(AM$1,AM97),'Formulario de Preguntas'!$C$10:$FN$185,3,FALSE),"")</f>
        <v/>
      </c>
      <c r="AO97" s="1" t="str">
        <f>IFERROR(VLOOKUP(CONCATENATE(AM$1,AM97),'Formulario de Preguntas'!$C$10:$FN$185,4,FALSE),"")</f>
        <v/>
      </c>
      <c r="AP97" s="24">
        <f>IF($B97='Formulario de Respuestas'!$D96,'Formulario de Respuestas'!$R96,"ES DIFERENTE")</f>
        <v>0</v>
      </c>
      <c r="AQ97" s="1" t="str">
        <f>IFERROR(VLOOKUP(CONCATENATE(AP$1,AP97),'Formulario de Preguntas'!$C$10:$FN$185,3,FALSE),"")</f>
        <v/>
      </c>
      <c r="AR97" s="1" t="str">
        <f>IFERROR(VLOOKUP(CONCATENATE(AP$1,AP97),'Formulario de Preguntas'!$C$10:$FN$185,4,FALSE),"")</f>
        <v/>
      </c>
      <c r="AS97" s="24">
        <f>IF($B97='Formulario de Respuestas'!$D96,'Formulario de Respuestas'!$S96,"ES DIFERENTE")</f>
        <v>0</v>
      </c>
      <c r="AT97" s="1" t="str">
        <f>IFERROR(VLOOKUP(CONCATENATE(AS$1,AS97),'Formulario de Preguntas'!$C$10:$FN$185,3,FALSE),"")</f>
        <v/>
      </c>
      <c r="AU97" s="1" t="str">
        <f>IFERROR(VLOOKUP(CONCATENATE(AS$1,AS97),'Formulario de Preguntas'!$C$10:$FN$185,4,FALSE),"")</f>
        <v/>
      </c>
      <c r="AV97" s="24">
        <f>IF($B97='Formulario de Respuestas'!$D96,'Formulario de Respuestas'!$T96,"ES DIFERENTE")</f>
        <v>0</v>
      </c>
      <c r="AW97" s="1" t="str">
        <f>IFERROR(VLOOKUP(CONCATENATE(AV$1,AV97),'Formulario de Preguntas'!$C$10:$FN$185,3,FALSE),"")</f>
        <v/>
      </c>
      <c r="AX97" s="1" t="str">
        <f>IFERROR(VLOOKUP(CONCATENATE(AV$1,AV97),'Formulario de Preguntas'!$C$10:$FN$185,4,FALSE),"")</f>
        <v/>
      </c>
      <c r="AY97" s="24">
        <f>IF($B97='Formulario de Respuestas'!$D96,'Formulario de Respuestas'!$U96,"ES DIFERENTE")</f>
        <v>0</v>
      </c>
      <c r="AZ97" s="1" t="str">
        <f>IFERROR(VLOOKUP(CONCATENATE(AY$1,AY97),'Formulario de Preguntas'!$C$10:$FN$185,3,FALSE),"")</f>
        <v/>
      </c>
      <c r="BA97" s="1" t="str">
        <f>IFERROR(VLOOKUP(CONCATENATE(AY$1,AY97),'Formulario de Preguntas'!$C$10:$FN$185,4,FALSE),"")</f>
        <v/>
      </c>
      <c r="BB97" s="24">
        <f>IF($B97='Formulario de Respuestas'!$D96,'Formulario de Respuestas'!$V96,"ES DIFERENTE")</f>
        <v>0</v>
      </c>
      <c r="BC97" s="1" t="str">
        <f>IFERROR(VLOOKUP(CONCATENATE(BB$1,BB97),'Formulario de Preguntas'!$C$10:$FN$185,3,FALSE),"")</f>
        <v/>
      </c>
      <c r="BD97" s="1" t="str">
        <f>IFERROR(VLOOKUP(CONCATENATE(BB$1,BB97),'Formulario de Preguntas'!$C$10:$FN$185,4,FALSE),"")</f>
        <v/>
      </c>
      <c r="BE97" s="24">
        <f>IF($B97='Formulario de Respuestas'!$D96,'Formulario de Respuestas'!$W96,"ES DIFERENTE")</f>
        <v>0</v>
      </c>
      <c r="BF97" s="1" t="str">
        <f>IFERROR(VLOOKUP(CONCATENATE(BE$1,BE97),'Formulario de Preguntas'!$C$10:$FN$185,3,FALSE),"")</f>
        <v/>
      </c>
      <c r="BG97" s="1" t="str">
        <f>IFERROR(VLOOKUP(CONCATENATE(BE$1,BE97),'Formulario de Preguntas'!$C$10:$FN$185,4,FALSE),"")</f>
        <v/>
      </c>
      <c r="BH97" s="24">
        <f>IF($B97='Formulario de Respuestas'!$D96,'Formulario de Respuestas'!$X96,"ES DIFERENTE")</f>
        <v>0</v>
      </c>
      <c r="BI97" s="1" t="str">
        <f>IFERROR(VLOOKUP(CONCATENATE(BH$1,BH97),'Formulario de Preguntas'!$C$10:$FN$185,3,FALSE),"")</f>
        <v/>
      </c>
      <c r="BJ97" s="1" t="str">
        <f>IFERROR(VLOOKUP(CONCATENATE(BH$1,BH97),'Formulario de Preguntas'!$C$10:$FN$185,4,FALSE),"")</f>
        <v/>
      </c>
      <c r="BL97" s="26">
        <f>IF($B97='Formulario de Respuestas'!$D96,'Formulario de Respuestas'!$Y96,"ES DIFERENTE")</f>
        <v>0</v>
      </c>
      <c r="BM97" s="1" t="str">
        <f>IFERROR(VLOOKUP(CONCATENATE(BL$1,BL97),'Formulario de Preguntas'!$C$10:$FN$185,3,FALSE),"")</f>
        <v/>
      </c>
      <c r="BN97" s="1" t="str">
        <f>IFERROR(VLOOKUP(CONCATENATE(BL$1,BL97),'Formulario de Preguntas'!$C$10:$FN$185,4,FALSE),"")</f>
        <v/>
      </c>
      <c r="BO97" s="26">
        <f>IF($B97='Formulario de Respuestas'!$D96,'Formulario de Respuestas'!$Z96,"ES DIFERENTE")</f>
        <v>0</v>
      </c>
      <c r="BP97" s="1" t="str">
        <f>IFERROR(VLOOKUP(CONCATENATE(BO$1,BO97),'Formulario de Preguntas'!$C$10:$FN$185,3,FALSE),"")</f>
        <v/>
      </c>
      <c r="BQ97" s="1" t="str">
        <f>IFERROR(VLOOKUP(CONCATENATE(BO$1,BO97),'Formulario de Preguntas'!$C$10:$FN$185,4,FALSE),"")</f>
        <v/>
      </c>
      <c r="BR97" s="26">
        <f>IF($B97='Formulario de Respuestas'!$D96,'Formulario de Respuestas'!$AA96,"ES DIFERENTE")</f>
        <v>0</v>
      </c>
      <c r="BS97" s="1" t="str">
        <f>IFERROR(VLOOKUP(CONCATENATE(BR$1,BR97),'Formulario de Preguntas'!$C$10:$FN$185,3,FALSE),"")</f>
        <v/>
      </c>
      <c r="BT97" s="1" t="str">
        <f>IFERROR(VLOOKUP(CONCATENATE(BR$1,BR97),'Formulario de Preguntas'!$C$10:$FN$185,4,FALSE),"")</f>
        <v/>
      </c>
      <c r="BU97" s="26">
        <f>IF($B97='Formulario de Respuestas'!$D96,'Formulario de Respuestas'!$AB96,"ES DIFERENTE")</f>
        <v>0</v>
      </c>
      <c r="BV97" s="1" t="str">
        <f>IFERROR(VLOOKUP(CONCATENATE(BU$1,BU97),'Formulario de Preguntas'!$C$10:$FN$185,3,FALSE),"")</f>
        <v/>
      </c>
      <c r="BW97" s="1" t="str">
        <f>IFERROR(VLOOKUP(CONCATENATE(BU$1,BU97),'Formulario de Preguntas'!$C$10:$FN$185,4,FALSE),"")</f>
        <v/>
      </c>
      <c r="BX97" s="26">
        <f>IF($B97='Formulario de Respuestas'!$D96,'Formulario de Respuestas'!$AC96,"ES DIFERENTE")</f>
        <v>0</v>
      </c>
      <c r="BY97" s="1" t="str">
        <f>IFERROR(VLOOKUP(CONCATENATE(BX$1,BX97),'Formulario de Preguntas'!$C$10:$FN$185,3,FALSE),"")</f>
        <v/>
      </c>
      <c r="BZ97" s="1" t="str">
        <f>IFERROR(VLOOKUP(CONCATENATE(BX$1,BX97),'Formulario de Preguntas'!$C$10:$FN$185,4,FALSE),"")</f>
        <v/>
      </c>
      <c r="CA97" s="26">
        <f>IF($B97='Formulario de Respuestas'!$D96,'Formulario de Respuestas'!$AD96,"ES DIFERENTE")</f>
        <v>0</v>
      </c>
      <c r="CB97" s="1" t="str">
        <f>IFERROR(VLOOKUP(CONCATENATE(CA$1,CA97),'Formulario de Preguntas'!$C$10:$FN$185,3,FALSE),"")</f>
        <v/>
      </c>
      <c r="CC97" s="1" t="str">
        <f>IFERROR(VLOOKUP(CONCATENATE(CA$1,CA97),'Formulario de Preguntas'!$C$10:$FN$185,4,FALSE),"")</f>
        <v/>
      </c>
      <c r="CD97" s="26">
        <f>IF($B97='Formulario de Respuestas'!$D96,'Formulario de Respuestas'!$AE96,"ES DIFERENTE")</f>
        <v>0</v>
      </c>
      <c r="CE97" s="1" t="str">
        <f>IFERROR(VLOOKUP(CONCATENATE(CD$1,CD97),'Formulario de Preguntas'!$C$10:$FN$185,3,FALSE),"")</f>
        <v/>
      </c>
      <c r="CF97" s="1" t="str">
        <f>IFERROR(VLOOKUP(CONCATENATE(CD$1,CD97),'Formulario de Preguntas'!$C$10:$FN$185,4,FALSE),"")</f>
        <v/>
      </c>
      <c r="CH97" s="1">
        <f t="shared" si="4"/>
        <v>0</v>
      </c>
      <c r="CI97" s="1">
        <f t="shared" si="5"/>
        <v>0.25</v>
      </c>
      <c r="CJ97" s="1">
        <f t="shared" si="6"/>
        <v>0</v>
      </c>
      <c r="CK97" s="1">
        <f>COUNTIF('Formulario de Respuestas'!$E96:$AE96,"A")</f>
        <v>0</v>
      </c>
      <c r="CL97" s="1">
        <f>COUNTIF('Formulario de Respuestas'!$E96:$AE96,"B")</f>
        <v>0</v>
      </c>
      <c r="CM97" s="1">
        <f>COUNTIF('Formulario de Respuestas'!$E96:$AE96,"C")</f>
        <v>0</v>
      </c>
      <c r="CN97" s="1">
        <f>COUNTIF('Formulario de Respuestas'!$E96:$AE96,"D")</f>
        <v>0</v>
      </c>
      <c r="CO97" s="1">
        <f>COUNTIF('Formulario de Respuestas'!$E96:$AE96,"E (RESPUESTA ANULADA)")</f>
        <v>0</v>
      </c>
    </row>
    <row r="98" spans="1:93" x14ac:dyDescent="0.25">
      <c r="A98" s="1">
        <f>'Formulario de Respuestas'!C97</f>
        <v>0</v>
      </c>
      <c r="B98" s="1">
        <f>'Formulario de Respuestas'!D97</f>
        <v>0</v>
      </c>
      <c r="C98" s="24">
        <f>IF($B98='Formulario de Respuestas'!$D97,'Formulario de Respuestas'!$E97,"ES DIFERENTE")</f>
        <v>0</v>
      </c>
      <c r="D98" s="15" t="str">
        <f>IFERROR(VLOOKUP(CONCATENATE(C$1,C98),'Formulario de Preguntas'!$C$2:$FN$185,3,FALSE),"")</f>
        <v/>
      </c>
      <c r="E98" s="1" t="str">
        <f>IFERROR(VLOOKUP(CONCATENATE(C$1,C98),'Formulario de Preguntas'!$C$2:$FN$185,4,FALSE),"")</f>
        <v/>
      </c>
      <c r="F98" s="24">
        <f>IF($B98='Formulario de Respuestas'!$D97,'Formulario de Respuestas'!$F97,"ES DIFERENTE")</f>
        <v>0</v>
      </c>
      <c r="G98" s="1" t="str">
        <f>IFERROR(VLOOKUP(CONCATENATE(F$1,F98),'Formulario de Preguntas'!$C$2:$FN$185,3,FALSE),"")</f>
        <v/>
      </c>
      <c r="H98" s="1" t="str">
        <f>IFERROR(VLOOKUP(CONCATENATE(F$1,F98),'Formulario de Preguntas'!$C$2:$FN$185,4,FALSE),"")</f>
        <v/>
      </c>
      <c r="I98" s="24">
        <f>IF($B98='Formulario de Respuestas'!$D97,'Formulario de Respuestas'!$G97,"ES DIFERENTE")</f>
        <v>0</v>
      </c>
      <c r="J98" s="1" t="str">
        <f>IFERROR(VLOOKUP(CONCATENATE(I$1,I98),'Formulario de Preguntas'!$C$10:$FN$185,3,FALSE),"")</f>
        <v/>
      </c>
      <c r="K98" s="1" t="str">
        <f>IFERROR(VLOOKUP(CONCATENATE(I$1,I98),'Formulario de Preguntas'!$C$10:$FN$185,4,FALSE),"")</f>
        <v/>
      </c>
      <c r="L98" s="24">
        <f>IF($B98='Formulario de Respuestas'!$D97,'Formulario de Respuestas'!$H97,"ES DIFERENTE")</f>
        <v>0</v>
      </c>
      <c r="M98" s="1" t="str">
        <f>IFERROR(VLOOKUP(CONCATENATE(L$1,L98),'Formulario de Preguntas'!$C$10:$FN$185,3,FALSE),"")</f>
        <v/>
      </c>
      <c r="N98" s="1" t="str">
        <f>IFERROR(VLOOKUP(CONCATENATE(L$1,L98),'Formulario de Preguntas'!$C$10:$FN$185,4,FALSE),"")</f>
        <v/>
      </c>
      <c r="O98" s="24">
        <f>IF($B98='Formulario de Respuestas'!$D97,'Formulario de Respuestas'!$I97,"ES DIFERENTE")</f>
        <v>0</v>
      </c>
      <c r="P98" s="1" t="str">
        <f>IFERROR(VLOOKUP(CONCATENATE(O$1,O98),'Formulario de Preguntas'!$C$10:$FN$185,3,FALSE),"")</f>
        <v/>
      </c>
      <c r="Q98" s="1" t="str">
        <f>IFERROR(VLOOKUP(CONCATENATE(O$1,O98),'Formulario de Preguntas'!$C$10:$FN$185,4,FALSE),"")</f>
        <v/>
      </c>
      <c r="R98" s="24">
        <f>IF($B98='Formulario de Respuestas'!$D97,'Formulario de Respuestas'!$J97,"ES DIFERENTE")</f>
        <v>0</v>
      </c>
      <c r="S98" s="1" t="str">
        <f>IFERROR(VLOOKUP(CONCATENATE(R$1,R98),'Formulario de Preguntas'!$C$10:$FN$185,3,FALSE),"")</f>
        <v/>
      </c>
      <c r="T98" s="1" t="str">
        <f>IFERROR(VLOOKUP(CONCATENATE(R$1,R98),'Formulario de Preguntas'!$C$10:$FN$185,4,FALSE),"")</f>
        <v/>
      </c>
      <c r="U98" s="24">
        <f>IF($B98='Formulario de Respuestas'!$D97,'Formulario de Respuestas'!$K97,"ES DIFERENTE")</f>
        <v>0</v>
      </c>
      <c r="V98" s="1" t="str">
        <f>IFERROR(VLOOKUP(CONCATENATE(U$1,U98),'Formulario de Preguntas'!$C$10:$FN$185,3,FALSE),"")</f>
        <v/>
      </c>
      <c r="W98" s="1" t="str">
        <f>IFERROR(VLOOKUP(CONCATENATE(U$1,U98),'Formulario de Preguntas'!$C$10:$FN$185,4,FALSE),"")</f>
        <v/>
      </c>
      <c r="X98" s="24">
        <f>IF($B98='Formulario de Respuestas'!$D97,'Formulario de Respuestas'!$L97,"ES DIFERENTE")</f>
        <v>0</v>
      </c>
      <c r="Y98" s="1" t="str">
        <f>IFERROR(VLOOKUP(CONCATENATE(X$1,X98),'Formulario de Preguntas'!$C$10:$FN$185,3,FALSE),"")</f>
        <v/>
      </c>
      <c r="Z98" s="1" t="str">
        <f>IFERROR(VLOOKUP(CONCATENATE(X$1,X98),'Formulario de Preguntas'!$C$10:$FN$185,4,FALSE),"")</f>
        <v/>
      </c>
      <c r="AA98" s="24">
        <f>IF($B98='Formulario de Respuestas'!$D97,'Formulario de Respuestas'!$M97,"ES DIFERENTE")</f>
        <v>0</v>
      </c>
      <c r="AB98" s="1" t="str">
        <f>IFERROR(VLOOKUP(CONCATENATE(AA$1,AA98),'Formulario de Preguntas'!$C$10:$FN$185,3,FALSE),"")</f>
        <v/>
      </c>
      <c r="AC98" s="1" t="str">
        <f>IFERROR(VLOOKUP(CONCATENATE(AA$1,AA98),'Formulario de Preguntas'!$C$10:$FN$185,4,FALSE),"")</f>
        <v/>
      </c>
      <c r="AD98" s="24">
        <f>IF($B98='Formulario de Respuestas'!$D97,'Formulario de Respuestas'!$N97,"ES DIFERENTE")</f>
        <v>0</v>
      </c>
      <c r="AE98" s="1" t="str">
        <f>IFERROR(VLOOKUP(CONCATENATE(AD$1,AD98),'Formulario de Preguntas'!$C$10:$FN$185,3,FALSE),"")</f>
        <v/>
      </c>
      <c r="AF98" s="1" t="str">
        <f>IFERROR(VLOOKUP(CONCATENATE(AD$1,AD98),'Formulario de Preguntas'!$C$10:$FN$185,4,FALSE),"")</f>
        <v/>
      </c>
      <c r="AG98" s="24">
        <f>IF($B98='Formulario de Respuestas'!$D97,'Formulario de Respuestas'!$O97,"ES DIFERENTE")</f>
        <v>0</v>
      </c>
      <c r="AH98" s="1" t="str">
        <f>IFERROR(VLOOKUP(CONCATENATE(AG$1,AG98),'Formulario de Preguntas'!$C$10:$FN$185,3,FALSE),"")</f>
        <v/>
      </c>
      <c r="AI98" s="1" t="str">
        <f>IFERROR(VLOOKUP(CONCATENATE(AG$1,AG98),'Formulario de Preguntas'!$C$10:$FN$185,4,FALSE),"")</f>
        <v/>
      </c>
      <c r="AJ98" s="24">
        <f>IF($B98='Formulario de Respuestas'!$D97,'Formulario de Respuestas'!$P97,"ES DIFERENTE")</f>
        <v>0</v>
      </c>
      <c r="AK98" s="1" t="str">
        <f>IFERROR(VLOOKUP(CONCATENATE(AJ$1,AJ98),'Formulario de Preguntas'!$C$10:$FN$185,3,FALSE),"")</f>
        <v/>
      </c>
      <c r="AL98" s="1" t="str">
        <f>IFERROR(VLOOKUP(CONCATENATE(AJ$1,AJ98),'Formulario de Preguntas'!$C$10:$FN$185,4,FALSE),"")</f>
        <v/>
      </c>
      <c r="AM98" s="24">
        <f>IF($B98='Formulario de Respuestas'!$D97,'Formulario de Respuestas'!$Q97,"ES DIFERENTE")</f>
        <v>0</v>
      </c>
      <c r="AN98" s="1" t="str">
        <f>IFERROR(VLOOKUP(CONCATENATE(AM$1,AM98),'Formulario de Preguntas'!$C$10:$FN$185,3,FALSE),"")</f>
        <v/>
      </c>
      <c r="AO98" s="1" t="str">
        <f>IFERROR(VLOOKUP(CONCATENATE(AM$1,AM98),'Formulario de Preguntas'!$C$10:$FN$185,4,FALSE),"")</f>
        <v/>
      </c>
      <c r="AP98" s="24">
        <f>IF($B98='Formulario de Respuestas'!$D97,'Formulario de Respuestas'!$R97,"ES DIFERENTE")</f>
        <v>0</v>
      </c>
      <c r="AQ98" s="1" t="str">
        <f>IFERROR(VLOOKUP(CONCATENATE(AP$1,AP98),'Formulario de Preguntas'!$C$10:$FN$185,3,FALSE),"")</f>
        <v/>
      </c>
      <c r="AR98" s="1" t="str">
        <f>IFERROR(VLOOKUP(CONCATENATE(AP$1,AP98),'Formulario de Preguntas'!$C$10:$FN$185,4,FALSE),"")</f>
        <v/>
      </c>
      <c r="AS98" s="24">
        <f>IF($B98='Formulario de Respuestas'!$D97,'Formulario de Respuestas'!$S97,"ES DIFERENTE")</f>
        <v>0</v>
      </c>
      <c r="AT98" s="1" t="str">
        <f>IFERROR(VLOOKUP(CONCATENATE(AS$1,AS98),'Formulario de Preguntas'!$C$10:$FN$185,3,FALSE),"")</f>
        <v/>
      </c>
      <c r="AU98" s="1" t="str">
        <f>IFERROR(VLOOKUP(CONCATENATE(AS$1,AS98),'Formulario de Preguntas'!$C$10:$FN$185,4,FALSE),"")</f>
        <v/>
      </c>
      <c r="AV98" s="24">
        <f>IF($B98='Formulario de Respuestas'!$D97,'Formulario de Respuestas'!$T97,"ES DIFERENTE")</f>
        <v>0</v>
      </c>
      <c r="AW98" s="1" t="str">
        <f>IFERROR(VLOOKUP(CONCATENATE(AV$1,AV98),'Formulario de Preguntas'!$C$10:$FN$185,3,FALSE),"")</f>
        <v/>
      </c>
      <c r="AX98" s="1" t="str">
        <f>IFERROR(VLOOKUP(CONCATENATE(AV$1,AV98),'Formulario de Preguntas'!$C$10:$FN$185,4,FALSE),"")</f>
        <v/>
      </c>
      <c r="AY98" s="24">
        <f>IF($B98='Formulario de Respuestas'!$D97,'Formulario de Respuestas'!$U97,"ES DIFERENTE")</f>
        <v>0</v>
      </c>
      <c r="AZ98" s="1" t="str">
        <f>IFERROR(VLOOKUP(CONCATENATE(AY$1,AY98),'Formulario de Preguntas'!$C$10:$FN$185,3,FALSE),"")</f>
        <v/>
      </c>
      <c r="BA98" s="1" t="str">
        <f>IFERROR(VLOOKUP(CONCATENATE(AY$1,AY98),'Formulario de Preguntas'!$C$10:$FN$185,4,FALSE),"")</f>
        <v/>
      </c>
      <c r="BB98" s="24">
        <f>IF($B98='Formulario de Respuestas'!$D97,'Formulario de Respuestas'!$V97,"ES DIFERENTE")</f>
        <v>0</v>
      </c>
      <c r="BC98" s="1" t="str">
        <f>IFERROR(VLOOKUP(CONCATENATE(BB$1,BB98),'Formulario de Preguntas'!$C$10:$FN$185,3,FALSE),"")</f>
        <v/>
      </c>
      <c r="BD98" s="1" t="str">
        <f>IFERROR(VLOOKUP(CONCATENATE(BB$1,BB98),'Formulario de Preguntas'!$C$10:$FN$185,4,FALSE),"")</f>
        <v/>
      </c>
      <c r="BE98" s="24">
        <f>IF($B98='Formulario de Respuestas'!$D97,'Formulario de Respuestas'!$W97,"ES DIFERENTE")</f>
        <v>0</v>
      </c>
      <c r="BF98" s="1" t="str">
        <f>IFERROR(VLOOKUP(CONCATENATE(BE$1,BE98),'Formulario de Preguntas'!$C$10:$FN$185,3,FALSE),"")</f>
        <v/>
      </c>
      <c r="BG98" s="1" t="str">
        <f>IFERROR(VLOOKUP(CONCATENATE(BE$1,BE98),'Formulario de Preguntas'!$C$10:$FN$185,4,FALSE),"")</f>
        <v/>
      </c>
      <c r="BH98" s="24">
        <f>IF($B98='Formulario de Respuestas'!$D97,'Formulario de Respuestas'!$X97,"ES DIFERENTE")</f>
        <v>0</v>
      </c>
      <c r="BI98" s="1" t="str">
        <f>IFERROR(VLOOKUP(CONCATENATE(BH$1,BH98),'Formulario de Preguntas'!$C$10:$FN$185,3,FALSE),"")</f>
        <v/>
      </c>
      <c r="BJ98" s="1" t="str">
        <f>IFERROR(VLOOKUP(CONCATENATE(BH$1,BH98),'Formulario de Preguntas'!$C$10:$FN$185,4,FALSE),"")</f>
        <v/>
      </c>
      <c r="BL98" s="26">
        <f>IF($B98='Formulario de Respuestas'!$D97,'Formulario de Respuestas'!$Y97,"ES DIFERENTE")</f>
        <v>0</v>
      </c>
      <c r="BM98" s="1" t="str">
        <f>IFERROR(VLOOKUP(CONCATENATE(BL$1,BL98),'Formulario de Preguntas'!$C$10:$FN$185,3,FALSE),"")</f>
        <v/>
      </c>
      <c r="BN98" s="1" t="str">
        <f>IFERROR(VLOOKUP(CONCATENATE(BL$1,BL98),'Formulario de Preguntas'!$C$10:$FN$185,4,FALSE),"")</f>
        <v/>
      </c>
      <c r="BO98" s="26">
        <f>IF($B98='Formulario de Respuestas'!$D97,'Formulario de Respuestas'!$Z97,"ES DIFERENTE")</f>
        <v>0</v>
      </c>
      <c r="BP98" s="1" t="str">
        <f>IFERROR(VLOOKUP(CONCATENATE(BO$1,BO98),'Formulario de Preguntas'!$C$10:$FN$185,3,FALSE),"")</f>
        <v/>
      </c>
      <c r="BQ98" s="1" t="str">
        <f>IFERROR(VLOOKUP(CONCATENATE(BO$1,BO98),'Formulario de Preguntas'!$C$10:$FN$185,4,FALSE),"")</f>
        <v/>
      </c>
      <c r="BR98" s="26">
        <f>IF($B98='Formulario de Respuestas'!$D97,'Formulario de Respuestas'!$AA97,"ES DIFERENTE")</f>
        <v>0</v>
      </c>
      <c r="BS98" s="1" t="str">
        <f>IFERROR(VLOOKUP(CONCATENATE(BR$1,BR98),'Formulario de Preguntas'!$C$10:$FN$185,3,FALSE),"")</f>
        <v/>
      </c>
      <c r="BT98" s="1" t="str">
        <f>IFERROR(VLOOKUP(CONCATENATE(BR$1,BR98),'Formulario de Preguntas'!$C$10:$FN$185,4,FALSE),"")</f>
        <v/>
      </c>
      <c r="BU98" s="26">
        <f>IF($B98='Formulario de Respuestas'!$D97,'Formulario de Respuestas'!$AB97,"ES DIFERENTE")</f>
        <v>0</v>
      </c>
      <c r="BV98" s="1" t="str">
        <f>IFERROR(VLOOKUP(CONCATENATE(BU$1,BU98),'Formulario de Preguntas'!$C$10:$FN$185,3,FALSE),"")</f>
        <v/>
      </c>
      <c r="BW98" s="1" t="str">
        <f>IFERROR(VLOOKUP(CONCATENATE(BU$1,BU98),'Formulario de Preguntas'!$C$10:$FN$185,4,FALSE),"")</f>
        <v/>
      </c>
      <c r="BX98" s="26">
        <f>IF($B98='Formulario de Respuestas'!$D97,'Formulario de Respuestas'!$AC97,"ES DIFERENTE")</f>
        <v>0</v>
      </c>
      <c r="BY98" s="1" t="str">
        <f>IFERROR(VLOOKUP(CONCATENATE(BX$1,BX98),'Formulario de Preguntas'!$C$10:$FN$185,3,FALSE),"")</f>
        <v/>
      </c>
      <c r="BZ98" s="1" t="str">
        <f>IFERROR(VLOOKUP(CONCATENATE(BX$1,BX98),'Formulario de Preguntas'!$C$10:$FN$185,4,FALSE),"")</f>
        <v/>
      </c>
      <c r="CA98" s="26">
        <f>IF($B98='Formulario de Respuestas'!$D97,'Formulario de Respuestas'!$AD97,"ES DIFERENTE")</f>
        <v>0</v>
      </c>
      <c r="CB98" s="1" t="str">
        <f>IFERROR(VLOOKUP(CONCATENATE(CA$1,CA98),'Formulario de Preguntas'!$C$10:$FN$185,3,FALSE),"")</f>
        <v/>
      </c>
      <c r="CC98" s="1" t="str">
        <f>IFERROR(VLOOKUP(CONCATENATE(CA$1,CA98),'Formulario de Preguntas'!$C$10:$FN$185,4,FALSE),"")</f>
        <v/>
      </c>
      <c r="CD98" s="26">
        <f>IF($B98='Formulario de Respuestas'!$D97,'Formulario de Respuestas'!$AE97,"ES DIFERENTE")</f>
        <v>0</v>
      </c>
      <c r="CE98" s="1" t="str">
        <f>IFERROR(VLOOKUP(CONCATENATE(CD$1,CD98),'Formulario de Preguntas'!$C$10:$FN$185,3,FALSE),"")</f>
        <v/>
      </c>
      <c r="CF98" s="1" t="str">
        <f>IFERROR(VLOOKUP(CONCATENATE(CD$1,CD98),'Formulario de Preguntas'!$C$10:$FN$185,4,FALSE),"")</f>
        <v/>
      </c>
      <c r="CH98" s="1">
        <f t="shared" si="4"/>
        <v>0</v>
      </c>
      <c r="CI98" s="1">
        <f t="shared" si="5"/>
        <v>0.25</v>
      </c>
      <c r="CJ98" s="1">
        <f t="shared" si="6"/>
        <v>0</v>
      </c>
      <c r="CK98" s="1">
        <f>COUNTIF('Formulario de Respuestas'!$E97:$AE97,"A")</f>
        <v>0</v>
      </c>
      <c r="CL98" s="1">
        <f>COUNTIF('Formulario de Respuestas'!$E97:$AE97,"B")</f>
        <v>0</v>
      </c>
      <c r="CM98" s="1">
        <f>COUNTIF('Formulario de Respuestas'!$E97:$AE97,"C")</f>
        <v>0</v>
      </c>
      <c r="CN98" s="1">
        <f>COUNTIF('Formulario de Respuestas'!$E97:$AE97,"D")</f>
        <v>0</v>
      </c>
      <c r="CO98" s="1">
        <f>COUNTIF('Formulario de Respuestas'!$E97:$AE97,"E (RESPUESTA ANULADA)")</f>
        <v>0</v>
      </c>
    </row>
    <row r="99" spans="1:93" x14ac:dyDescent="0.25">
      <c r="A99" s="1">
        <f>'Formulario de Respuestas'!C98</f>
        <v>0</v>
      </c>
      <c r="B99" s="1">
        <f>'Formulario de Respuestas'!D98</f>
        <v>0</v>
      </c>
      <c r="C99" s="24">
        <f>IF($B99='Formulario de Respuestas'!$D98,'Formulario de Respuestas'!$E98,"ES DIFERENTE")</f>
        <v>0</v>
      </c>
      <c r="D99" s="15" t="str">
        <f>IFERROR(VLOOKUP(CONCATENATE(C$1,C99),'Formulario de Preguntas'!$C$2:$FN$185,3,FALSE),"")</f>
        <v/>
      </c>
      <c r="E99" s="1" t="str">
        <f>IFERROR(VLOOKUP(CONCATENATE(C$1,C99),'Formulario de Preguntas'!$C$2:$FN$185,4,FALSE),"")</f>
        <v/>
      </c>
      <c r="F99" s="24">
        <f>IF($B99='Formulario de Respuestas'!$D98,'Formulario de Respuestas'!$F98,"ES DIFERENTE")</f>
        <v>0</v>
      </c>
      <c r="G99" s="1" t="str">
        <f>IFERROR(VLOOKUP(CONCATENATE(F$1,F99),'Formulario de Preguntas'!$C$2:$FN$185,3,FALSE),"")</f>
        <v/>
      </c>
      <c r="H99" s="1" t="str">
        <f>IFERROR(VLOOKUP(CONCATENATE(F$1,F99),'Formulario de Preguntas'!$C$2:$FN$185,4,FALSE),"")</f>
        <v/>
      </c>
      <c r="I99" s="24">
        <f>IF($B99='Formulario de Respuestas'!$D98,'Formulario de Respuestas'!$G98,"ES DIFERENTE")</f>
        <v>0</v>
      </c>
      <c r="J99" s="1" t="str">
        <f>IFERROR(VLOOKUP(CONCATENATE(I$1,I99),'Formulario de Preguntas'!$C$10:$FN$185,3,FALSE),"")</f>
        <v/>
      </c>
      <c r="K99" s="1" t="str">
        <f>IFERROR(VLOOKUP(CONCATENATE(I$1,I99),'Formulario de Preguntas'!$C$10:$FN$185,4,FALSE),"")</f>
        <v/>
      </c>
      <c r="L99" s="24">
        <f>IF($B99='Formulario de Respuestas'!$D98,'Formulario de Respuestas'!$H98,"ES DIFERENTE")</f>
        <v>0</v>
      </c>
      <c r="M99" s="1" t="str">
        <f>IFERROR(VLOOKUP(CONCATENATE(L$1,L99),'Formulario de Preguntas'!$C$10:$FN$185,3,FALSE),"")</f>
        <v/>
      </c>
      <c r="N99" s="1" t="str">
        <f>IFERROR(VLOOKUP(CONCATENATE(L$1,L99),'Formulario de Preguntas'!$C$10:$FN$185,4,FALSE),"")</f>
        <v/>
      </c>
      <c r="O99" s="24">
        <f>IF($B99='Formulario de Respuestas'!$D98,'Formulario de Respuestas'!$I98,"ES DIFERENTE")</f>
        <v>0</v>
      </c>
      <c r="P99" s="1" t="str">
        <f>IFERROR(VLOOKUP(CONCATENATE(O$1,O99),'Formulario de Preguntas'!$C$10:$FN$185,3,FALSE),"")</f>
        <v/>
      </c>
      <c r="Q99" s="1" t="str">
        <f>IFERROR(VLOOKUP(CONCATENATE(O$1,O99),'Formulario de Preguntas'!$C$10:$FN$185,4,FALSE),"")</f>
        <v/>
      </c>
      <c r="R99" s="24">
        <f>IF($B99='Formulario de Respuestas'!$D98,'Formulario de Respuestas'!$J98,"ES DIFERENTE")</f>
        <v>0</v>
      </c>
      <c r="S99" s="1" t="str">
        <f>IFERROR(VLOOKUP(CONCATENATE(R$1,R99),'Formulario de Preguntas'!$C$10:$FN$185,3,FALSE),"")</f>
        <v/>
      </c>
      <c r="T99" s="1" t="str">
        <f>IFERROR(VLOOKUP(CONCATENATE(R$1,R99),'Formulario de Preguntas'!$C$10:$FN$185,4,FALSE),"")</f>
        <v/>
      </c>
      <c r="U99" s="24">
        <f>IF($B99='Formulario de Respuestas'!$D98,'Formulario de Respuestas'!$K98,"ES DIFERENTE")</f>
        <v>0</v>
      </c>
      <c r="V99" s="1" t="str">
        <f>IFERROR(VLOOKUP(CONCATENATE(U$1,U99),'Formulario de Preguntas'!$C$10:$FN$185,3,FALSE),"")</f>
        <v/>
      </c>
      <c r="W99" s="1" t="str">
        <f>IFERROR(VLOOKUP(CONCATENATE(U$1,U99),'Formulario de Preguntas'!$C$10:$FN$185,4,FALSE),"")</f>
        <v/>
      </c>
      <c r="X99" s="24">
        <f>IF($B99='Formulario de Respuestas'!$D98,'Formulario de Respuestas'!$L98,"ES DIFERENTE")</f>
        <v>0</v>
      </c>
      <c r="Y99" s="1" t="str">
        <f>IFERROR(VLOOKUP(CONCATENATE(X$1,X99),'Formulario de Preguntas'!$C$10:$FN$185,3,FALSE),"")</f>
        <v/>
      </c>
      <c r="Z99" s="1" t="str">
        <f>IFERROR(VLOOKUP(CONCATENATE(X$1,X99),'Formulario de Preguntas'!$C$10:$FN$185,4,FALSE),"")</f>
        <v/>
      </c>
      <c r="AA99" s="24">
        <f>IF($B99='Formulario de Respuestas'!$D98,'Formulario de Respuestas'!$M98,"ES DIFERENTE")</f>
        <v>0</v>
      </c>
      <c r="AB99" s="1" t="str">
        <f>IFERROR(VLOOKUP(CONCATENATE(AA$1,AA99),'Formulario de Preguntas'!$C$10:$FN$185,3,FALSE),"")</f>
        <v/>
      </c>
      <c r="AC99" s="1" t="str">
        <f>IFERROR(VLOOKUP(CONCATENATE(AA$1,AA99),'Formulario de Preguntas'!$C$10:$FN$185,4,FALSE),"")</f>
        <v/>
      </c>
      <c r="AD99" s="24">
        <f>IF($B99='Formulario de Respuestas'!$D98,'Formulario de Respuestas'!$N98,"ES DIFERENTE")</f>
        <v>0</v>
      </c>
      <c r="AE99" s="1" t="str">
        <f>IFERROR(VLOOKUP(CONCATENATE(AD$1,AD99),'Formulario de Preguntas'!$C$10:$FN$185,3,FALSE),"")</f>
        <v/>
      </c>
      <c r="AF99" s="1" t="str">
        <f>IFERROR(VLOOKUP(CONCATENATE(AD$1,AD99),'Formulario de Preguntas'!$C$10:$FN$185,4,FALSE),"")</f>
        <v/>
      </c>
      <c r="AG99" s="24">
        <f>IF($B99='Formulario de Respuestas'!$D98,'Formulario de Respuestas'!$O98,"ES DIFERENTE")</f>
        <v>0</v>
      </c>
      <c r="AH99" s="1" t="str">
        <f>IFERROR(VLOOKUP(CONCATENATE(AG$1,AG99),'Formulario de Preguntas'!$C$10:$FN$185,3,FALSE),"")</f>
        <v/>
      </c>
      <c r="AI99" s="1" t="str">
        <f>IFERROR(VLOOKUP(CONCATENATE(AG$1,AG99),'Formulario de Preguntas'!$C$10:$FN$185,4,FALSE),"")</f>
        <v/>
      </c>
      <c r="AJ99" s="24">
        <f>IF($B99='Formulario de Respuestas'!$D98,'Formulario de Respuestas'!$P98,"ES DIFERENTE")</f>
        <v>0</v>
      </c>
      <c r="AK99" s="1" t="str">
        <f>IFERROR(VLOOKUP(CONCATENATE(AJ$1,AJ99),'Formulario de Preguntas'!$C$10:$FN$185,3,FALSE),"")</f>
        <v/>
      </c>
      <c r="AL99" s="1" t="str">
        <f>IFERROR(VLOOKUP(CONCATENATE(AJ$1,AJ99),'Formulario de Preguntas'!$C$10:$FN$185,4,FALSE),"")</f>
        <v/>
      </c>
      <c r="AM99" s="24">
        <f>IF($B99='Formulario de Respuestas'!$D98,'Formulario de Respuestas'!$Q98,"ES DIFERENTE")</f>
        <v>0</v>
      </c>
      <c r="AN99" s="1" t="str">
        <f>IFERROR(VLOOKUP(CONCATENATE(AM$1,AM99),'Formulario de Preguntas'!$C$10:$FN$185,3,FALSE),"")</f>
        <v/>
      </c>
      <c r="AO99" s="1" t="str">
        <f>IFERROR(VLOOKUP(CONCATENATE(AM$1,AM99),'Formulario de Preguntas'!$C$10:$FN$185,4,FALSE),"")</f>
        <v/>
      </c>
      <c r="AP99" s="24">
        <f>IF($B99='Formulario de Respuestas'!$D98,'Formulario de Respuestas'!$R98,"ES DIFERENTE")</f>
        <v>0</v>
      </c>
      <c r="AQ99" s="1" t="str">
        <f>IFERROR(VLOOKUP(CONCATENATE(AP$1,AP99),'Formulario de Preguntas'!$C$10:$FN$185,3,FALSE),"")</f>
        <v/>
      </c>
      <c r="AR99" s="1" t="str">
        <f>IFERROR(VLOOKUP(CONCATENATE(AP$1,AP99),'Formulario de Preguntas'!$C$10:$FN$185,4,FALSE),"")</f>
        <v/>
      </c>
      <c r="AS99" s="24">
        <f>IF($B99='Formulario de Respuestas'!$D98,'Formulario de Respuestas'!$S98,"ES DIFERENTE")</f>
        <v>0</v>
      </c>
      <c r="AT99" s="1" t="str">
        <f>IFERROR(VLOOKUP(CONCATENATE(AS$1,AS99),'Formulario de Preguntas'!$C$10:$FN$185,3,FALSE),"")</f>
        <v/>
      </c>
      <c r="AU99" s="1" t="str">
        <f>IFERROR(VLOOKUP(CONCATENATE(AS$1,AS99),'Formulario de Preguntas'!$C$10:$FN$185,4,FALSE),"")</f>
        <v/>
      </c>
      <c r="AV99" s="24">
        <f>IF($B99='Formulario de Respuestas'!$D98,'Formulario de Respuestas'!$T98,"ES DIFERENTE")</f>
        <v>0</v>
      </c>
      <c r="AW99" s="1" t="str">
        <f>IFERROR(VLOOKUP(CONCATENATE(AV$1,AV99),'Formulario de Preguntas'!$C$10:$FN$185,3,FALSE),"")</f>
        <v/>
      </c>
      <c r="AX99" s="1" t="str">
        <f>IFERROR(VLOOKUP(CONCATENATE(AV$1,AV99),'Formulario de Preguntas'!$C$10:$FN$185,4,FALSE),"")</f>
        <v/>
      </c>
      <c r="AY99" s="24">
        <f>IF($B99='Formulario de Respuestas'!$D98,'Formulario de Respuestas'!$U98,"ES DIFERENTE")</f>
        <v>0</v>
      </c>
      <c r="AZ99" s="1" t="str">
        <f>IFERROR(VLOOKUP(CONCATENATE(AY$1,AY99),'Formulario de Preguntas'!$C$10:$FN$185,3,FALSE),"")</f>
        <v/>
      </c>
      <c r="BA99" s="1" t="str">
        <f>IFERROR(VLOOKUP(CONCATENATE(AY$1,AY99),'Formulario de Preguntas'!$C$10:$FN$185,4,FALSE),"")</f>
        <v/>
      </c>
      <c r="BB99" s="24">
        <f>IF($B99='Formulario de Respuestas'!$D98,'Formulario de Respuestas'!$V98,"ES DIFERENTE")</f>
        <v>0</v>
      </c>
      <c r="BC99" s="1" t="str">
        <f>IFERROR(VLOOKUP(CONCATENATE(BB$1,BB99),'Formulario de Preguntas'!$C$10:$FN$185,3,FALSE),"")</f>
        <v/>
      </c>
      <c r="BD99" s="1" t="str">
        <f>IFERROR(VLOOKUP(CONCATENATE(BB$1,BB99),'Formulario de Preguntas'!$C$10:$FN$185,4,FALSE),"")</f>
        <v/>
      </c>
      <c r="BE99" s="24">
        <f>IF($B99='Formulario de Respuestas'!$D98,'Formulario de Respuestas'!$W98,"ES DIFERENTE")</f>
        <v>0</v>
      </c>
      <c r="BF99" s="1" t="str">
        <f>IFERROR(VLOOKUP(CONCATENATE(BE$1,BE99),'Formulario de Preguntas'!$C$10:$FN$185,3,FALSE),"")</f>
        <v/>
      </c>
      <c r="BG99" s="1" t="str">
        <f>IFERROR(VLOOKUP(CONCATENATE(BE$1,BE99),'Formulario de Preguntas'!$C$10:$FN$185,4,FALSE),"")</f>
        <v/>
      </c>
      <c r="BH99" s="24">
        <f>IF($B99='Formulario de Respuestas'!$D98,'Formulario de Respuestas'!$X98,"ES DIFERENTE")</f>
        <v>0</v>
      </c>
      <c r="BI99" s="1" t="str">
        <f>IFERROR(VLOOKUP(CONCATENATE(BH$1,BH99),'Formulario de Preguntas'!$C$10:$FN$185,3,FALSE),"")</f>
        <v/>
      </c>
      <c r="BJ99" s="1" t="str">
        <f>IFERROR(VLOOKUP(CONCATENATE(BH$1,BH99),'Formulario de Preguntas'!$C$10:$FN$185,4,FALSE),"")</f>
        <v/>
      </c>
      <c r="BL99" s="26">
        <f>IF($B99='Formulario de Respuestas'!$D98,'Formulario de Respuestas'!$Y98,"ES DIFERENTE")</f>
        <v>0</v>
      </c>
      <c r="BM99" s="1" t="str">
        <f>IFERROR(VLOOKUP(CONCATENATE(BL$1,BL99),'Formulario de Preguntas'!$C$10:$FN$185,3,FALSE),"")</f>
        <v/>
      </c>
      <c r="BN99" s="1" t="str">
        <f>IFERROR(VLOOKUP(CONCATENATE(BL$1,BL99),'Formulario de Preguntas'!$C$10:$FN$185,4,FALSE),"")</f>
        <v/>
      </c>
      <c r="BO99" s="26">
        <f>IF($B99='Formulario de Respuestas'!$D98,'Formulario de Respuestas'!$Z98,"ES DIFERENTE")</f>
        <v>0</v>
      </c>
      <c r="BP99" s="1" t="str">
        <f>IFERROR(VLOOKUP(CONCATENATE(BO$1,BO99),'Formulario de Preguntas'!$C$10:$FN$185,3,FALSE),"")</f>
        <v/>
      </c>
      <c r="BQ99" s="1" t="str">
        <f>IFERROR(VLOOKUP(CONCATENATE(BO$1,BO99),'Formulario de Preguntas'!$C$10:$FN$185,4,FALSE),"")</f>
        <v/>
      </c>
      <c r="BR99" s="26">
        <f>IF($B99='Formulario de Respuestas'!$D98,'Formulario de Respuestas'!$AA98,"ES DIFERENTE")</f>
        <v>0</v>
      </c>
      <c r="BS99" s="1" t="str">
        <f>IFERROR(VLOOKUP(CONCATENATE(BR$1,BR99),'Formulario de Preguntas'!$C$10:$FN$185,3,FALSE),"")</f>
        <v/>
      </c>
      <c r="BT99" s="1" t="str">
        <f>IFERROR(VLOOKUP(CONCATENATE(BR$1,BR99),'Formulario de Preguntas'!$C$10:$FN$185,4,FALSE),"")</f>
        <v/>
      </c>
      <c r="BU99" s="26">
        <f>IF($B99='Formulario de Respuestas'!$D98,'Formulario de Respuestas'!$AB98,"ES DIFERENTE")</f>
        <v>0</v>
      </c>
      <c r="BV99" s="1" t="str">
        <f>IFERROR(VLOOKUP(CONCATENATE(BU$1,BU99),'Formulario de Preguntas'!$C$10:$FN$185,3,FALSE),"")</f>
        <v/>
      </c>
      <c r="BW99" s="1" t="str">
        <f>IFERROR(VLOOKUP(CONCATENATE(BU$1,BU99),'Formulario de Preguntas'!$C$10:$FN$185,4,FALSE),"")</f>
        <v/>
      </c>
      <c r="BX99" s="26">
        <f>IF($B99='Formulario de Respuestas'!$D98,'Formulario de Respuestas'!$AC98,"ES DIFERENTE")</f>
        <v>0</v>
      </c>
      <c r="BY99" s="1" t="str">
        <f>IFERROR(VLOOKUP(CONCATENATE(BX$1,BX99),'Formulario de Preguntas'!$C$10:$FN$185,3,FALSE),"")</f>
        <v/>
      </c>
      <c r="BZ99" s="1" t="str">
        <f>IFERROR(VLOOKUP(CONCATENATE(BX$1,BX99),'Formulario de Preguntas'!$C$10:$FN$185,4,FALSE),"")</f>
        <v/>
      </c>
      <c r="CA99" s="26">
        <f>IF($B99='Formulario de Respuestas'!$D98,'Formulario de Respuestas'!$AD98,"ES DIFERENTE")</f>
        <v>0</v>
      </c>
      <c r="CB99" s="1" t="str">
        <f>IFERROR(VLOOKUP(CONCATENATE(CA$1,CA99),'Formulario de Preguntas'!$C$10:$FN$185,3,FALSE),"")</f>
        <v/>
      </c>
      <c r="CC99" s="1" t="str">
        <f>IFERROR(VLOOKUP(CONCATENATE(CA$1,CA99),'Formulario de Preguntas'!$C$10:$FN$185,4,FALSE),"")</f>
        <v/>
      </c>
      <c r="CD99" s="26">
        <f>IF($B99='Formulario de Respuestas'!$D98,'Formulario de Respuestas'!$AE98,"ES DIFERENTE")</f>
        <v>0</v>
      </c>
      <c r="CE99" s="1" t="str">
        <f>IFERROR(VLOOKUP(CONCATENATE(CD$1,CD99),'Formulario de Preguntas'!$C$10:$FN$185,3,FALSE),"")</f>
        <v/>
      </c>
      <c r="CF99" s="1" t="str">
        <f>IFERROR(VLOOKUP(CONCATENATE(CD$1,CD99),'Formulario de Preguntas'!$C$10:$FN$185,4,FALSE),"")</f>
        <v/>
      </c>
      <c r="CH99" s="1">
        <f t="shared" si="4"/>
        <v>0</v>
      </c>
      <c r="CI99" s="1">
        <f t="shared" si="5"/>
        <v>0.25</v>
      </c>
      <c r="CJ99" s="1">
        <f t="shared" si="6"/>
        <v>0</v>
      </c>
      <c r="CK99" s="1">
        <f>COUNTIF('Formulario de Respuestas'!$E98:$AE98,"A")</f>
        <v>0</v>
      </c>
      <c r="CL99" s="1">
        <f>COUNTIF('Formulario de Respuestas'!$E98:$AE98,"B")</f>
        <v>0</v>
      </c>
      <c r="CM99" s="1">
        <f>COUNTIF('Formulario de Respuestas'!$E98:$AE98,"C")</f>
        <v>0</v>
      </c>
      <c r="CN99" s="1">
        <f>COUNTIF('Formulario de Respuestas'!$E98:$AE98,"D")</f>
        <v>0</v>
      </c>
      <c r="CO99" s="1">
        <f>COUNTIF('Formulario de Respuestas'!$E98:$AE98,"E (RESPUESTA ANULADA)")</f>
        <v>0</v>
      </c>
    </row>
    <row r="100" spans="1:93" x14ac:dyDescent="0.25">
      <c r="A100" s="1">
        <f>'Formulario de Respuestas'!C99</f>
        <v>0</v>
      </c>
      <c r="B100" s="1">
        <f>'Formulario de Respuestas'!D99</f>
        <v>0</v>
      </c>
      <c r="C100" s="24">
        <f>IF($B100='Formulario de Respuestas'!$D99,'Formulario de Respuestas'!$E99,"ES DIFERENTE")</f>
        <v>0</v>
      </c>
      <c r="D100" s="15" t="str">
        <f>IFERROR(VLOOKUP(CONCATENATE(C$1,C100),'Formulario de Preguntas'!$C$2:$FN$185,3,FALSE),"")</f>
        <v/>
      </c>
      <c r="E100" s="1" t="str">
        <f>IFERROR(VLOOKUP(CONCATENATE(C$1,C100),'Formulario de Preguntas'!$C$2:$FN$185,4,FALSE),"")</f>
        <v/>
      </c>
      <c r="F100" s="24">
        <f>IF($B100='Formulario de Respuestas'!$D99,'Formulario de Respuestas'!$F99,"ES DIFERENTE")</f>
        <v>0</v>
      </c>
      <c r="G100" s="1" t="str">
        <f>IFERROR(VLOOKUP(CONCATENATE(F$1,F100),'Formulario de Preguntas'!$C$2:$FN$185,3,FALSE),"")</f>
        <v/>
      </c>
      <c r="H100" s="1" t="str">
        <f>IFERROR(VLOOKUP(CONCATENATE(F$1,F100),'Formulario de Preguntas'!$C$2:$FN$185,4,FALSE),"")</f>
        <v/>
      </c>
      <c r="I100" s="24">
        <f>IF($B100='Formulario de Respuestas'!$D99,'Formulario de Respuestas'!$G99,"ES DIFERENTE")</f>
        <v>0</v>
      </c>
      <c r="J100" s="1" t="str">
        <f>IFERROR(VLOOKUP(CONCATENATE(I$1,I100),'Formulario de Preguntas'!$C$10:$FN$185,3,FALSE),"")</f>
        <v/>
      </c>
      <c r="K100" s="1" t="str">
        <f>IFERROR(VLOOKUP(CONCATENATE(I$1,I100),'Formulario de Preguntas'!$C$10:$FN$185,4,FALSE),"")</f>
        <v/>
      </c>
      <c r="L100" s="24">
        <f>IF($B100='Formulario de Respuestas'!$D99,'Formulario de Respuestas'!$H99,"ES DIFERENTE")</f>
        <v>0</v>
      </c>
      <c r="M100" s="1" t="str">
        <f>IFERROR(VLOOKUP(CONCATENATE(L$1,L100),'Formulario de Preguntas'!$C$10:$FN$185,3,FALSE),"")</f>
        <v/>
      </c>
      <c r="N100" s="1" t="str">
        <f>IFERROR(VLOOKUP(CONCATENATE(L$1,L100),'Formulario de Preguntas'!$C$10:$FN$185,4,FALSE),"")</f>
        <v/>
      </c>
      <c r="O100" s="24">
        <f>IF($B100='Formulario de Respuestas'!$D99,'Formulario de Respuestas'!$I99,"ES DIFERENTE")</f>
        <v>0</v>
      </c>
      <c r="P100" s="1" t="str">
        <f>IFERROR(VLOOKUP(CONCATENATE(O$1,O100),'Formulario de Preguntas'!$C$10:$FN$185,3,FALSE),"")</f>
        <v/>
      </c>
      <c r="Q100" s="1" t="str">
        <f>IFERROR(VLOOKUP(CONCATENATE(O$1,O100),'Formulario de Preguntas'!$C$10:$FN$185,4,FALSE),"")</f>
        <v/>
      </c>
      <c r="R100" s="24">
        <f>IF($B100='Formulario de Respuestas'!$D99,'Formulario de Respuestas'!$J99,"ES DIFERENTE")</f>
        <v>0</v>
      </c>
      <c r="S100" s="1" t="str">
        <f>IFERROR(VLOOKUP(CONCATENATE(R$1,R100),'Formulario de Preguntas'!$C$10:$FN$185,3,FALSE),"")</f>
        <v/>
      </c>
      <c r="T100" s="1" t="str">
        <f>IFERROR(VLOOKUP(CONCATENATE(R$1,R100),'Formulario de Preguntas'!$C$10:$FN$185,4,FALSE),"")</f>
        <v/>
      </c>
      <c r="U100" s="24">
        <f>IF($B100='Formulario de Respuestas'!$D99,'Formulario de Respuestas'!$K99,"ES DIFERENTE")</f>
        <v>0</v>
      </c>
      <c r="V100" s="1" t="str">
        <f>IFERROR(VLOOKUP(CONCATENATE(U$1,U100),'Formulario de Preguntas'!$C$10:$FN$185,3,FALSE),"")</f>
        <v/>
      </c>
      <c r="W100" s="1" t="str">
        <f>IFERROR(VLOOKUP(CONCATENATE(U$1,U100),'Formulario de Preguntas'!$C$10:$FN$185,4,FALSE),"")</f>
        <v/>
      </c>
      <c r="X100" s="24">
        <f>IF($B100='Formulario de Respuestas'!$D99,'Formulario de Respuestas'!$L99,"ES DIFERENTE")</f>
        <v>0</v>
      </c>
      <c r="Y100" s="1" t="str">
        <f>IFERROR(VLOOKUP(CONCATENATE(X$1,X100),'Formulario de Preguntas'!$C$10:$FN$185,3,FALSE),"")</f>
        <v/>
      </c>
      <c r="Z100" s="1" t="str">
        <f>IFERROR(VLOOKUP(CONCATENATE(X$1,X100),'Formulario de Preguntas'!$C$10:$FN$185,4,FALSE),"")</f>
        <v/>
      </c>
      <c r="AA100" s="24">
        <f>IF($B100='Formulario de Respuestas'!$D99,'Formulario de Respuestas'!$M99,"ES DIFERENTE")</f>
        <v>0</v>
      </c>
      <c r="AB100" s="1" t="str">
        <f>IFERROR(VLOOKUP(CONCATENATE(AA$1,AA100),'Formulario de Preguntas'!$C$10:$FN$185,3,FALSE),"")</f>
        <v/>
      </c>
      <c r="AC100" s="1" t="str">
        <f>IFERROR(VLOOKUP(CONCATENATE(AA$1,AA100),'Formulario de Preguntas'!$C$10:$FN$185,4,FALSE),"")</f>
        <v/>
      </c>
      <c r="AD100" s="24">
        <f>IF($B100='Formulario de Respuestas'!$D99,'Formulario de Respuestas'!$N99,"ES DIFERENTE")</f>
        <v>0</v>
      </c>
      <c r="AE100" s="1" t="str">
        <f>IFERROR(VLOOKUP(CONCATENATE(AD$1,AD100),'Formulario de Preguntas'!$C$10:$FN$185,3,FALSE),"")</f>
        <v/>
      </c>
      <c r="AF100" s="1" t="str">
        <f>IFERROR(VLOOKUP(CONCATENATE(AD$1,AD100),'Formulario de Preguntas'!$C$10:$FN$185,4,FALSE),"")</f>
        <v/>
      </c>
      <c r="AG100" s="24">
        <f>IF($B100='Formulario de Respuestas'!$D99,'Formulario de Respuestas'!$O99,"ES DIFERENTE")</f>
        <v>0</v>
      </c>
      <c r="AH100" s="1" t="str">
        <f>IFERROR(VLOOKUP(CONCATENATE(AG$1,AG100),'Formulario de Preguntas'!$C$10:$FN$185,3,FALSE),"")</f>
        <v/>
      </c>
      <c r="AI100" s="1" t="str">
        <f>IFERROR(VLOOKUP(CONCATENATE(AG$1,AG100),'Formulario de Preguntas'!$C$10:$FN$185,4,FALSE),"")</f>
        <v/>
      </c>
      <c r="AJ100" s="24">
        <f>IF($B100='Formulario de Respuestas'!$D99,'Formulario de Respuestas'!$P99,"ES DIFERENTE")</f>
        <v>0</v>
      </c>
      <c r="AK100" s="1" t="str">
        <f>IFERROR(VLOOKUP(CONCATENATE(AJ$1,AJ100),'Formulario de Preguntas'!$C$10:$FN$185,3,FALSE),"")</f>
        <v/>
      </c>
      <c r="AL100" s="1" t="str">
        <f>IFERROR(VLOOKUP(CONCATENATE(AJ$1,AJ100),'Formulario de Preguntas'!$C$10:$FN$185,4,FALSE),"")</f>
        <v/>
      </c>
      <c r="AM100" s="24">
        <f>IF($B100='Formulario de Respuestas'!$D99,'Formulario de Respuestas'!$Q99,"ES DIFERENTE")</f>
        <v>0</v>
      </c>
      <c r="AN100" s="1" t="str">
        <f>IFERROR(VLOOKUP(CONCATENATE(AM$1,AM100),'Formulario de Preguntas'!$C$10:$FN$185,3,FALSE),"")</f>
        <v/>
      </c>
      <c r="AO100" s="1" t="str">
        <f>IFERROR(VLOOKUP(CONCATENATE(AM$1,AM100),'Formulario de Preguntas'!$C$10:$FN$185,4,FALSE),"")</f>
        <v/>
      </c>
      <c r="AP100" s="24">
        <f>IF($B100='Formulario de Respuestas'!$D99,'Formulario de Respuestas'!$R99,"ES DIFERENTE")</f>
        <v>0</v>
      </c>
      <c r="AQ100" s="1" t="str">
        <f>IFERROR(VLOOKUP(CONCATENATE(AP$1,AP100),'Formulario de Preguntas'!$C$10:$FN$185,3,FALSE),"")</f>
        <v/>
      </c>
      <c r="AR100" s="1" t="str">
        <f>IFERROR(VLOOKUP(CONCATENATE(AP$1,AP100),'Formulario de Preguntas'!$C$10:$FN$185,4,FALSE),"")</f>
        <v/>
      </c>
      <c r="AS100" s="24">
        <f>IF($B100='Formulario de Respuestas'!$D99,'Formulario de Respuestas'!$S99,"ES DIFERENTE")</f>
        <v>0</v>
      </c>
      <c r="AT100" s="1" t="str">
        <f>IFERROR(VLOOKUP(CONCATENATE(AS$1,AS100),'Formulario de Preguntas'!$C$10:$FN$185,3,FALSE),"")</f>
        <v/>
      </c>
      <c r="AU100" s="1" t="str">
        <f>IFERROR(VLOOKUP(CONCATENATE(AS$1,AS100),'Formulario de Preguntas'!$C$10:$FN$185,4,FALSE),"")</f>
        <v/>
      </c>
      <c r="AV100" s="24">
        <f>IF($B100='Formulario de Respuestas'!$D99,'Formulario de Respuestas'!$T99,"ES DIFERENTE")</f>
        <v>0</v>
      </c>
      <c r="AW100" s="1" t="str">
        <f>IFERROR(VLOOKUP(CONCATENATE(AV$1,AV100),'Formulario de Preguntas'!$C$10:$FN$185,3,FALSE),"")</f>
        <v/>
      </c>
      <c r="AX100" s="1" t="str">
        <f>IFERROR(VLOOKUP(CONCATENATE(AV$1,AV100),'Formulario de Preguntas'!$C$10:$FN$185,4,FALSE),"")</f>
        <v/>
      </c>
      <c r="AY100" s="24">
        <f>IF($B100='Formulario de Respuestas'!$D99,'Formulario de Respuestas'!$U99,"ES DIFERENTE")</f>
        <v>0</v>
      </c>
      <c r="AZ100" s="1" t="str">
        <f>IFERROR(VLOOKUP(CONCATENATE(AY$1,AY100),'Formulario de Preguntas'!$C$10:$FN$185,3,FALSE),"")</f>
        <v/>
      </c>
      <c r="BA100" s="1" t="str">
        <f>IFERROR(VLOOKUP(CONCATENATE(AY$1,AY100),'Formulario de Preguntas'!$C$10:$FN$185,4,FALSE),"")</f>
        <v/>
      </c>
      <c r="BB100" s="24">
        <f>IF($B100='Formulario de Respuestas'!$D99,'Formulario de Respuestas'!$V99,"ES DIFERENTE")</f>
        <v>0</v>
      </c>
      <c r="BC100" s="1" t="str">
        <f>IFERROR(VLOOKUP(CONCATENATE(BB$1,BB100),'Formulario de Preguntas'!$C$10:$FN$185,3,FALSE),"")</f>
        <v/>
      </c>
      <c r="BD100" s="1" t="str">
        <f>IFERROR(VLOOKUP(CONCATENATE(BB$1,BB100),'Formulario de Preguntas'!$C$10:$FN$185,4,FALSE),"")</f>
        <v/>
      </c>
      <c r="BE100" s="24">
        <f>IF($B100='Formulario de Respuestas'!$D99,'Formulario de Respuestas'!$W99,"ES DIFERENTE")</f>
        <v>0</v>
      </c>
      <c r="BF100" s="1" t="str">
        <f>IFERROR(VLOOKUP(CONCATENATE(BE$1,BE100),'Formulario de Preguntas'!$C$10:$FN$185,3,FALSE),"")</f>
        <v/>
      </c>
      <c r="BG100" s="1" t="str">
        <f>IFERROR(VLOOKUP(CONCATENATE(BE$1,BE100),'Formulario de Preguntas'!$C$10:$FN$185,4,FALSE),"")</f>
        <v/>
      </c>
      <c r="BH100" s="24">
        <f>IF($B100='Formulario de Respuestas'!$D99,'Formulario de Respuestas'!$X99,"ES DIFERENTE")</f>
        <v>0</v>
      </c>
      <c r="BI100" s="1" t="str">
        <f>IFERROR(VLOOKUP(CONCATENATE(BH$1,BH100),'Formulario de Preguntas'!$C$10:$FN$185,3,FALSE),"")</f>
        <v/>
      </c>
      <c r="BJ100" s="1" t="str">
        <f>IFERROR(VLOOKUP(CONCATENATE(BH$1,BH100),'Formulario de Preguntas'!$C$10:$FN$185,4,FALSE),"")</f>
        <v/>
      </c>
      <c r="BL100" s="26">
        <f>IF($B100='Formulario de Respuestas'!$D99,'Formulario de Respuestas'!$Y99,"ES DIFERENTE")</f>
        <v>0</v>
      </c>
      <c r="BM100" s="1" t="str">
        <f>IFERROR(VLOOKUP(CONCATENATE(BL$1,BL100),'Formulario de Preguntas'!$C$10:$FN$185,3,FALSE),"")</f>
        <v/>
      </c>
      <c r="BN100" s="1" t="str">
        <f>IFERROR(VLOOKUP(CONCATENATE(BL$1,BL100),'Formulario de Preguntas'!$C$10:$FN$185,4,FALSE),"")</f>
        <v/>
      </c>
      <c r="BO100" s="26">
        <f>IF($B100='Formulario de Respuestas'!$D99,'Formulario de Respuestas'!$Z99,"ES DIFERENTE")</f>
        <v>0</v>
      </c>
      <c r="BP100" s="1" t="str">
        <f>IFERROR(VLOOKUP(CONCATENATE(BO$1,BO100),'Formulario de Preguntas'!$C$10:$FN$185,3,FALSE),"")</f>
        <v/>
      </c>
      <c r="BQ100" s="1" t="str">
        <f>IFERROR(VLOOKUP(CONCATENATE(BO$1,BO100),'Formulario de Preguntas'!$C$10:$FN$185,4,FALSE),"")</f>
        <v/>
      </c>
      <c r="BR100" s="26">
        <f>IF($B100='Formulario de Respuestas'!$D99,'Formulario de Respuestas'!$AA99,"ES DIFERENTE")</f>
        <v>0</v>
      </c>
      <c r="BS100" s="1" t="str">
        <f>IFERROR(VLOOKUP(CONCATENATE(BR$1,BR100),'Formulario de Preguntas'!$C$10:$FN$185,3,FALSE),"")</f>
        <v/>
      </c>
      <c r="BT100" s="1" t="str">
        <f>IFERROR(VLOOKUP(CONCATENATE(BR$1,BR100),'Formulario de Preguntas'!$C$10:$FN$185,4,FALSE),"")</f>
        <v/>
      </c>
      <c r="BU100" s="26">
        <f>IF($B100='Formulario de Respuestas'!$D99,'Formulario de Respuestas'!$AB99,"ES DIFERENTE")</f>
        <v>0</v>
      </c>
      <c r="BV100" s="1" t="str">
        <f>IFERROR(VLOOKUP(CONCATENATE(BU$1,BU100),'Formulario de Preguntas'!$C$10:$FN$185,3,FALSE),"")</f>
        <v/>
      </c>
      <c r="BW100" s="1" t="str">
        <f>IFERROR(VLOOKUP(CONCATENATE(BU$1,BU100),'Formulario de Preguntas'!$C$10:$FN$185,4,FALSE),"")</f>
        <v/>
      </c>
      <c r="BX100" s="26">
        <f>IF($B100='Formulario de Respuestas'!$D99,'Formulario de Respuestas'!$AC99,"ES DIFERENTE")</f>
        <v>0</v>
      </c>
      <c r="BY100" s="1" t="str">
        <f>IFERROR(VLOOKUP(CONCATENATE(BX$1,BX100),'Formulario de Preguntas'!$C$10:$FN$185,3,FALSE),"")</f>
        <v/>
      </c>
      <c r="BZ100" s="1" t="str">
        <f>IFERROR(VLOOKUP(CONCATENATE(BX$1,BX100),'Formulario de Preguntas'!$C$10:$FN$185,4,FALSE),"")</f>
        <v/>
      </c>
      <c r="CA100" s="26">
        <f>IF($B100='Formulario de Respuestas'!$D99,'Formulario de Respuestas'!$AD99,"ES DIFERENTE")</f>
        <v>0</v>
      </c>
      <c r="CB100" s="1" t="str">
        <f>IFERROR(VLOOKUP(CONCATENATE(CA$1,CA100),'Formulario de Preguntas'!$C$10:$FN$185,3,FALSE),"")</f>
        <v/>
      </c>
      <c r="CC100" s="1" t="str">
        <f>IFERROR(VLOOKUP(CONCATENATE(CA$1,CA100),'Formulario de Preguntas'!$C$10:$FN$185,4,FALSE),"")</f>
        <v/>
      </c>
      <c r="CD100" s="26">
        <f>IF($B100='Formulario de Respuestas'!$D99,'Formulario de Respuestas'!$AE99,"ES DIFERENTE")</f>
        <v>0</v>
      </c>
      <c r="CE100" s="1" t="str">
        <f>IFERROR(VLOOKUP(CONCATENATE(CD$1,CD100),'Formulario de Preguntas'!$C$10:$FN$185,3,FALSE),"")</f>
        <v/>
      </c>
      <c r="CF100" s="1" t="str">
        <f>IFERROR(VLOOKUP(CONCATENATE(CD$1,CD100),'Formulario de Preguntas'!$C$10:$FN$185,4,FALSE),"")</f>
        <v/>
      </c>
      <c r="CH100" s="1">
        <f t="shared" si="4"/>
        <v>0</v>
      </c>
      <c r="CI100" s="1">
        <f t="shared" si="5"/>
        <v>0.25</v>
      </c>
      <c r="CJ100" s="1">
        <f t="shared" si="6"/>
        <v>0</v>
      </c>
      <c r="CK100" s="1">
        <f>COUNTIF('Formulario de Respuestas'!$E99:$AE99,"A")</f>
        <v>0</v>
      </c>
      <c r="CL100" s="1">
        <f>COUNTIF('Formulario de Respuestas'!$E99:$AE99,"B")</f>
        <v>0</v>
      </c>
      <c r="CM100" s="1">
        <f>COUNTIF('Formulario de Respuestas'!$E99:$AE99,"C")</f>
        <v>0</v>
      </c>
      <c r="CN100" s="1">
        <f>COUNTIF('Formulario de Respuestas'!$E99:$AE99,"D")</f>
        <v>0</v>
      </c>
      <c r="CO100" s="1">
        <f>COUNTIF('Formulario de Respuestas'!$E99:$AE99,"E (RESPUESTA ANULADA)")</f>
        <v>0</v>
      </c>
    </row>
    <row r="101" spans="1:93" x14ac:dyDescent="0.25">
      <c r="A101" s="1">
        <f>'Formulario de Respuestas'!C100</f>
        <v>0</v>
      </c>
      <c r="B101" s="1">
        <f>'Formulario de Respuestas'!D100</f>
        <v>0</v>
      </c>
      <c r="C101" s="24">
        <f>IF($B101='Formulario de Respuestas'!$D100,'Formulario de Respuestas'!$E100,"ES DIFERENTE")</f>
        <v>0</v>
      </c>
      <c r="D101" s="15" t="str">
        <f>IFERROR(VLOOKUP(CONCATENATE(C$1,C101),'Formulario de Preguntas'!$C$2:$FN$185,3,FALSE),"")</f>
        <v/>
      </c>
      <c r="E101" s="1" t="str">
        <f>IFERROR(VLOOKUP(CONCATENATE(C$1,C101),'Formulario de Preguntas'!$C$2:$FN$185,4,FALSE),"")</f>
        <v/>
      </c>
      <c r="F101" s="24">
        <f>IF($B101='Formulario de Respuestas'!$D100,'Formulario de Respuestas'!$F100,"ES DIFERENTE")</f>
        <v>0</v>
      </c>
      <c r="G101" s="1" t="str">
        <f>IFERROR(VLOOKUP(CONCATENATE(F$1,F101),'Formulario de Preguntas'!$C$2:$FN$185,3,FALSE),"")</f>
        <v/>
      </c>
      <c r="H101" s="1" t="str">
        <f>IFERROR(VLOOKUP(CONCATENATE(F$1,F101),'Formulario de Preguntas'!$C$2:$FN$185,4,FALSE),"")</f>
        <v/>
      </c>
      <c r="I101" s="24">
        <f>IF($B101='Formulario de Respuestas'!$D100,'Formulario de Respuestas'!$G100,"ES DIFERENTE")</f>
        <v>0</v>
      </c>
      <c r="J101" s="1" t="str">
        <f>IFERROR(VLOOKUP(CONCATENATE(I$1,I101),'Formulario de Preguntas'!$C$10:$FN$185,3,FALSE),"")</f>
        <v/>
      </c>
      <c r="K101" s="1" t="str">
        <f>IFERROR(VLOOKUP(CONCATENATE(I$1,I101),'Formulario de Preguntas'!$C$10:$FN$185,4,FALSE),"")</f>
        <v/>
      </c>
      <c r="L101" s="24">
        <f>IF($B101='Formulario de Respuestas'!$D100,'Formulario de Respuestas'!$H100,"ES DIFERENTE")</f>
        <v>0</v>
      </c>
      <c r="M101" s="1" t="str">
        <f>IFERROR(VLOOKUP(CONCATENATE(L$1,L101),'Formulario de Preguntas'!$C$10:$FN$185,3,FALSE),"")</f>
        <v/>
      </c>
      <c r="N101" s="1" t="str">
        <f>IFERROR(VLOOKUP(CONCATENATE(L$1,L101),'Formulario de Preguntas'!$C$10:$FN$185,4,FALSE),"")</f>
        <v/>
      </c>
      <c r="O101" s="24">
        <f>IF($B101='Formulario de Respuestas'!$D100,'Formulario de Respuestas'!$I100,"ES DIFERENTE")</f>
        <v>0</v>
      </c>
      <c r="P101" s="1" t="str">
        <f>IFERROR(VLOOKUP(CONCATENATE(O$1,O101),'Formulario de Preguntas'!$C$10:$FN$185,3,FALSE),"")</f>
        <v/>
      </c>
      <c r="Q101" s="1" t="str">
        <f>IFERROR(VLOOKUP(CONCATENATE(O$1,O101),'Formulario de Preguntas'!$C$10:$FN$185,4,FALSE),"")</f>
        <v/>
      </c>
      <c r="R101" s="24">
        <f>IF($B101='Formulario de Respuestas'!$D100,'Formulario de Respuestas'!$J100,"ES DIFERENTE")</f>
        <v>0</v>
      </c>
      <c r="S101" s="1" t="str">
        <f>IFERROR(VLOOKUP(CONCATENATE(R$1,R101),'Formulario de Preguntas'!$C$10:$FN$185,3,FALSE),"")</f>
        <v/>
      </c>
      <c r="T101" s="1" t="str">
        <f>IFERROR(VLOOKUP(CONCATENATE(R$1,R101),'Formulario de Preguntas'!$C$10:$FN$185,4,FALSE),"")</f>
        <v/>
      </c>
      <c r="U101" s="24">
        <f>IF($B101='Formulario de Respuestas'!$D100,'Formulario de Respuestas'!$K100,"ES DIFERENTE")</f>
        <v>0</v>
      </c>
      <c r="V101" s="1" t="str">
        <f>IFERROR(VLOOKUP(CONCATENATE(U$1,U101),'Formulario de Preguntas'!$C$10:$FN$185,3,FALSE),"")</f>
        <v/>
      </c>
      <c r="W101" s="1" t="str">
        <f>IFERROR(VLOOKUP(CONCATENATE(U$1,U101),'Formulario de Preguntas'!$C$10:$FN$185,4,FALSE),"")</f>
        <v/>
      </c>
      <c r="X101" s="24">
        <f>IF($B101='Formulario de Respuestas'!$D100,'Formulario de Respuestas'!$L100,"ES DIFERENTE")</f>
        <v>0</v>
      </c>
      <c r="Y101" s="1" t="str">
        <f>IFERROR(VLOOKUP(CONCATENATE(X$1,X101),'Formulario de Preguntas'!$C$10:$FN$185,3,FALSE),"")</f>
        <v/>
      </c>
      <c r="Z101" s="1" t="str">
        <f>IFERROR(VLOOKUP(CONCATENATE(X$1,X101),'Formulario de Preguntas'!$C$10:$FN$185,4,FALSE),"")</f>
        <v/>
      </c>
      <c r="AA101" s="24">
        <f>IF($B101='Formulario de Respuestas'!$D100,'Formulario de Respuestas'!$M100,"ES DIFERENTE")</f>
        <v>0</v>
      </c>
      <c r="AB101" s="1" t="str">
        <f>IFERROR(VLOOKUP(CONCATENATE(AA$1,AA101),'Formulario de Preguntas'!$C$10:$FN$185,3,FALSE),"")</f>
        <v/>
      </c>
      <c r="AC101" s="1" t="str">
        <f>IFERROR(VLOOKUP(CONCATENATE(AA$1,AA101),'Formulario de Preguntas'!$C$10:$FN$185,4,FALSE),"")</f>
        <v/>
      </c>
      <c r="AD101" s="24">
        <f>IF($B101='Formulario de Respuestas'!$D100,'Formulario de Respuestas'!$N100,"ES DIFERENTE")</f>
        <v>0</v>
      </c>
      <c r="AE101" s="1" t="str">
        <f>IFERROR(VLOOKUP(CONCATENATE(AD$1,AD101),'Formulario de Preguntas'!$C$10:$FN$185,3,FALSE),"")</f>
        <v/>
      </c>
      <c r="AF101" s="1" t="str">
        <f>IFERROR(VLOOKUP(CONCATENATE(AD$1,AD101),'Formulario de Preguntas'!$C$10:$FN$185,4,FALSE),"")</f>
        <v/>
      </c>
      <c r="AG101" s="24">
        <f>IF($B101='Formulario de Respuestas'!$D100,'Formulario de Respuestas'!$O100,"ES DIFERENTE")</f>
        <v>0</v>
      </c>
      <c r="AH101" s="1" t="str">
        <f>IFERROR(VLOOKUP(CONCATENATE(AG$1,AG101),'Formulario de Preguntas'!$C$10:$FN$185,3,FALSE),"")</f>
        <v/>
      </c>
      <c r="AI101" s="1" t="str">
        <f>IFERROR(VLOOKUP(CONCATENATE(AG$1,AG101),'Formulario de Preguntas'!$C$10:$FN$185,4,FALSE),"")</f>
        <v/>
      </c>
      <c r="AJ101" s="24">
        <f>IF($B101='Formulario de Respuestas'!$D100,'Formulario de Respuestas'!$P100,"ES DIFERENTE")</f>
        <v>0</v>
      </c>
      <c r="AK101" s="1" t="str">
        <f>IFERROR(VLOOKUP(CONCATENATE(AJ$1,AJ101),'Formulario de Preguntas'!$C$10:$FN$185,3,FALSE),"")</f>
        <v/>
      </c>
      <c r="AL101" s="1" t="str">
        <f>IFERROR(VLOOKUP(CONCATENATE(AJ$1,AJ101),'Formulario de Preguntas'!$C$10:$FN$185,4,FALSE),"")</f>
        <v/>
      </c>
      <c r="AM101" s="24">
        <f>IF($B101='Formulario de Respuestas'!$D100,'Formulario de Respuestas'!$Q100,"ES DIFERENTE")</f>
        <v>0</v>
      </c>
      <c r="AN101" s="1" t="str">
        <f>IFERROR(VLOOKUP(CONCATENATE(AM$1,AM101),'Formulario de Preguntas'!$C$10:$FN$185,3,FALSE),"")</f>
        <v/>
      </c>
      <c r="AO101" s="1" t="str">
        <f>IFERROR(VLOOKUP(CONCATENATE(AM$1,AM101),'Formulario de Preguntas'!$C$10:$FN$185,4,FALSE),"")</f>
        <v/>
      </c>
      <c r="AP101" s="24">
        <f>IF($B101='Formulario de Respuestas'!$D100,'Formulario de Respuestas'!$R100,"ES DIFERENTE")</f>
        <v>0</v>
      </c>
      <c r="AQ101" s="1" t="str">
        <f>IFERROR(VLOOKUP(CONCATENATE(AP$1,AP101),'Formulario de Preguntas'!$C$10:$FN$185,3,FALSE),"")</f>
        <v/>
      </c>
      <c r="AR101" s="1" t="str">
        <f>IFERROR(VLOOKUP(CONCATENATE(AP$1,AP101),'Formulario de Preguntas'!$C$10:$FN$185,4,FALSE),"")</f>
        <v/>
      </c>
      <c r="AS101" s="24">
        <f>IF($B101='Formulario de Respuestas'!$D100,'Formulario de Respuestas'!$S100,"ES DIFERENTE")</f>
        <v>0</v>
      </c>
      <c r="AT101" s="1" t="str">
        <f>IFERROR(VLOOKUP(CONCATENATE(AS$1,AS101),'Formulario de Preguntas'!$C$10:$FN$185,3,FALSE),"")</f>
        <v/>
      </c>
      <c r="AU101" s="1" t="str">
        <f>IFERROR(VLOOKUP(CONCATENATE(AS$1,AS101),'Formulario de Preguntas'!$C$10:$FN$185,4,FALSE),"")</f>
        <v/>
      </c>
      <c r="AV101" s="24">
        <f>IF($B101='Formulario de Respuestas'!$D100,'Formulario de Respuestas'!$T100,"ES DIFERENTE")</f>
        <v>0</v>
      </c>
      <c r="AW101" s="1" t="str">
        <f>IFERROR(VLOOKUP(CONCATENATE(AV$1,AV101),'Formulario de Preguntas'!$C$10:$FN$185,3,FALSE),"")</f>
        <v/>
      </c>
      <c r="AX101" s="1" t="str">
        <f>IFERROR(VLOOKUP(CONCATENATE(AV$1,AV101),'Formulario de Preguntas'!$C$10:$FN$185,4,FALSE),"")</f>
        <v/>
      </c>
      <c r="AY101" s="24">
        <f>IF($B101='Formulario de Respuestas'!$D100,'Formulario de Respuestas'!$U100,"ES DIFERENTE")</f>
        <v>0</v>
      </c>
      <c r="AZ101" s="1" t="str">
        <f>IFERROR(VLOOKUP(CONCATENATE(AY$1,AY101),'Formulario de Preguntas'!$C$10:$FN$185,3,FALSE),"")</f>
        <v/>
      </c>
      <c r="BA101" s="1" t="str">
        <f>IFERROR(VLOOKUP(CONCATENATE(AY$1,AY101),'Formulario de Preguntas'!$C$10:$FN$185,4,FALSE),"")</f>
        <v/>
      </c>
      <c r="BB101" s="24">
        <f>IF($B101='Formulario de Respuestas'!$D100,'Formulario de Respuestas'!$V100,"ES DIFERENTE")</f>
        <v>0</v>
      </c>
      <c r="BC101" s="1" t="str">
        <f>IFERROR(VLOOKUP(CONCATENATE(BB$1,BB101),'Formulario de Preguntas'!$C$10:$FN$185,3,FALSE),"")</f>
        <v/>
      </c>
      <c r="BD101" s="1" t="str">
        <f>IFERROR(VLOOKUP(CONCATENATE(BB$1,BB101),'Formulario de Preguntas'!$C$10:$FN$185,4,FALSE),"")</f>
        <v/>
      </c>
      <c r="BE101" s="24">
        <f>IF($B101='Formulario de Respuestas'!$D100,'Formulario de Respuestas'!$W100,"ES DIFERENTE")</f>
        <v>0</v>
      </c>
      <c r="BF101" s="1" t="str">
        <f>IFERROR(VLOOKUP(CONCATENATE(BE$1,BE101),'Formulario de Preguntas'!$C$10:$FN$185,3,FALSE),"")</f>
        <v/>
      </c>
      <c r="BG101" s="1" t="str">
        <f>IFERROR(VLOOKUP(CONCATENATE(BE$1,BE101),'Formulario de Preguntas'!$C$10:$FN$185,4,FALSE),"")</f>
        <v/>
      </c>
      <c r="BH101" s="24">
        <f>IF($B101='Formulario de Respuestas'!$D100,'Formulario de Respuestas'!$X100,"ES DIFERENTE")</f>
        <v>0</v>
      </c>
      <c r="BI101" s="1" t="str">
        <f>IFERROR(VLOOKUP(CONCATENATE(BH$1,BH101),'Formulario de Preguntas'!$C$10:$FN$185,3,FALSE),"")</f>
        <v/>
      </c>
      <c r="BJ101" s="1" t="str">
        <f>IFERROR(VLOOKUP(CONCATENATE(BH$1,BH101),'Formulario de Preguntas'!$C$10:$FN$185,4,FALSE),"")</f>
        <v/>
      </c>
      <c r="BL101" s="26">
        <f>IF($B101='Formulario de Respuestas'!$D100,'Formulario de Respuestas'!$Y100,"ES DIFERENTE")</f>
        <v>0</v>
      </c>
      <c r="BM101" s="1" t="str">
        <f>IFERROR(VLOOKUP(CONCATENATE(BL$1,BL101),'Formulario de Preguntas'!$C$10:$FN$185,3,FALSE),"")</f>
        <v/>
      </c>
      <c r="BN101" s="1" t="str">
        <f>IFERROR(VLOOKUP(CONCATENATE(BL$1,BL101),'Formulario de Preguntas'!$C$10:$FN$185,4,FALSE),"")</f>
        <v/>
      </c>
      <c r="BO101" s="26">
        <f>IF($B101='Formulario de Respuestas'!$D100,'Formulario de Respuestas'!$Z100,"ES DIFERENTE")</f>
        <v>0</v>
      </c>
      <c r="BP101" s="1" t="str">
        <f>IFERROR(VLOOKUP(CONCATENATE(BO$1,BO101),'Formulario de Preguntas'!$C$10:$FN$185,3,FALSE),"")</f>
        <v/>
      </c>
      <c r="BQ101" s="1" t="str">
        <f>IFERROR(VLOOKUP(CONCATENATE(BO$1,BO101),'Formulario de Preguntas'!$C$10:$FN$185,4,FALSE),"")</f>
        <v/>
      </c>
      <c r="BR101" s="26">
        <f>IF($B101='Formulario de Respuestas'!$D100,'Formulario de Respuestas'!$AA100,"ES DIFERENTE")</f>
        <v>0</v>
      </c>
      <c r="BS101" s="1" t="str">
        <f>IFERROR(VLOOKUP(CONCATENATE(BR$1,BR101),'Formulario de Preguntas'!$C$10:$FN$185,3,FALSE),"")</f>
        <v/>
      </c>
      <c r="BT101" s="1" t="str">
        <f>IFERROR(VLOOKUP(CONCATENATE(BR$1,BR101),'Formulario de Preguntas'!$C$10:$FN$185,4,FALSE),"")</f>
        <v/>
      </c>
      <c r="BU101" s="26">
        <f>IF($B101='Formulario de Respuestas'!$D100,'Formulario de Respuestas'!$AB100,"ES DIFERENTE")</f>
        <v>0</v>
      </c>
      <c r="BV101" s="1" t="str">
        <f>IFERROR(VLOOKUP(CONCATENATE(BU$1,BU101),'Formulario de Preguntas'!$C$10:$FN$185,3,FALSE),"")</f>
        <v/>
      </c>
      <c r="BW101" s="1" t="str">
        <f>IFERROR(VLOOKUP(CONCATENATE(BU$1,BU101),'Formulario de Preguntas'!$C$10:$FN$185,4,FALSE),"")</f>
        <v/>
      </c>
      <c r="BX101" s="26">
        <f>IF($B101='Formulario de Respuestas'!$D100,'Formulario de Respuestas'!$AC100,"ES DIFERENTE")</f>
        <v>0</v>
      </c>
      <c r="BY101" s="1" t="str">
        <f>IFERROR(VLOOKUP(CONCATENATE(BX$1,BX101),'Formulario de Preguntas'!$C$10:$FN$185,3,FALSE),"")</f>
        <v/>
      </c>
      <c r="BZ101" s="1" t="str">
        <f>IFERROR(VLOOKUP(CONCATENATE(BX$1,BX101),'Formulario de Preguntas'!$C$10:$FN$185,4,FALSE),"")</f>
        <v/>
      </c>
      <c r="CA101" s="26">
        <f>IF($B101='Formulario de Respuestas'!$D100,'Formulario de Respuestas'!$AD100,"ES DIFERENTE")</f>
        <v>0</v>
      </c>
      <c r="CB101" s="1" t="str">
        <f>IFERROR(VLOOKUP(CONCATENATE(CA$1,CA101),'Formulario de Preguntas'!$C$10:$FN$185,3,FALSE),"")</f>
        <v/>
      </c>
      <c r="CC101" s="1" t="str">
        <f>IFERROR(VLOOKUP(CONCATENATE(CA$1,CA101),'Formulario de Preguntas'!$C$10:$FN$185,4,FALSE),"")</f>
        <v/>
      </c>
      <c r="CD101" s="26">
        <f>IF($B101='Formulario de Respuestas'!$D100,'Formulario de Respuestas'!$AE100,"ES DIFERENTE")</f>
        <v>0</v>
      </c>
      <c r="CE101" s="1" t="str">
        <f>IFERROR(VLOOKUP(CONCATENATE(CD$1,CD101),'Formulario de Preguntas'!$C$10:$FN$185,3,FALSE),"")</f>
        <v/>
      </c>
      <c r="CF101" s="1" t="str">
        <f>IFERROR(VLOOKUP(CONCATENATE(CD$1,CD101),'Formulario de Preguntas'!$C$10:$FN$185,4,FALSE),"")</f>
        <v/>
      </c>
      <c r="CH101" s="1">
        <f t="shared" si="4"/>
        <v>0</v>
      </c>
      <c r="CI101" s="1">
        <f t="shared" si="5"/>
        <v>0.25</v>
      </c>
      <c r="CJ101" s="1">
        <f t="shared" si="6"/>
        <v>0</v>
      </c>
      <c r="CK101" s="1">
        <f>COUNTIF('Formulario de Respuestas'!$E100:$AE100,"A")</f>
        <v>0</v>
      </c>
      <c r="CL101" s="1">
        <f>COUNTIF('Formulario de Respuestas'!$E100:$AE100,"B")</f>
        <v>0</v>
      </c>
      <c r="CM101" s="1">
        <f>COUNTIF('Formulario de Respuestas'!$E100:$AE100,"C")</f>
        <v>0</v>
      </c>
      <c r="CN101" s="1">
        <f>COUNTIF('Formulario de Respuestas'!$E100:$AE100,"D")</f>
        <v>0</v>
      </c>
      <c r="CO101" s="1">
        <f>COUNTIF('Formulario de Respuestas'!$E100:$AE100,"E (RESPUESTA ANULADA)")</f>
        <v>0</v>
      </c>
    </row>
    <row r="102" spans="1:93" x14ac:dyDescent="0.25">
      <c r="A102" s="1">
        <f>'Formulario de Respuestas'!C101</f>
        <v>0</v>
      </c>
      <c r="B102" s="1">
        <f>'Formulario de Respuestas'!D101</f>
        <v>0</v>
      </c>
      <c r="C102" s="24">
        <f>IF($B102='Formulario de Respuestas'!$D101,'Formulario de Respuestas'!$E101,"ES DIFERENTE")</f>
        <v>0</v>
      </c>
      <c r="D102" s="15" t="str">
        <f>IFERROR(VLOOKUP(CONCATENATE(C$1,C102),'Formulario de Preguntas'!$C$2:$FN$185,3,FALSE),"")</f>
        <v/>
      </c>
      <c r="E102" s="1" t="str">
        <f>IFERROR(VLOOKUP(CONCATENATE(C$1,C102),'Formulario de Preguntas'!$C$2:$FN$185,4,FALSE),"")</f>
        <v/>
      </c>
      <c r="F102" s="24">
        <f>IF($B102='Formulario de Respuestas'!$D101,'Formulario de Respuestas'!$F101,"ES DIFERENTE")</f>
        <v>0</v>
      </c>
      <c r="G102" s="1" t="str">
        <f>IFERROR(VLOOKUP(CONCATENATE(F$1,F102),'Formulario de Preguntas'!$C$2:$FN$185,3,FALSE),"")</f>
        <v/>
      </c>
      <c r="H102" s="1" t="str">
        <f>IFERROR(VLOOKUP(CONCATENATE(F$1,F102),'Formulario de Preguntas'!$C$2:$FN$185,4,FALSE),"")</f>
        <v/>
      </c>
      <c r="I102" s="24">
        <f>IF($B102='Formulario de Respuestas'!$D101,'Formulario de Respuestas'!$G101,"ES DIFERENTE")</f>
        <v>0</v>
      </c>
      <c r="J102" s="1" t="str">
        <f>IFERROR(VLOOKUP(CONCATENATE(I$1,I102),'Formulario de Preguntas'!$C$10:$FN$185,3,FALSE),"")</f>
        <v/>
      </c>
      <c r="K102" s="1" t="str">
        <f>IFERROR(VLOOKUP(CONCATENATE(I$1,I102),'Formulario de Preguntas'!$C$10:$FN$185,4,FALSE),"")</f>
        <v/>
      </c>
      <c r="L102" s="24">
        <f>IF($B102='Formulario de Respuestas'!$D101,'Formulario de Respuestas'!$H101,"ES DIFERENTE")</f>
        <v>0</v>
      </c>
      <c r="M102" s="1" t="str">
        <f>IFERROR(VLOOKUP(CONCATENATE(L$1,L102),'Formulario de Preguntas'!$C$10:$FN$185,3,FALSE),"")</f>
        <v/>
      </c>
      <c r="N102" s="1" t="str">
        <f>IFERROR(VLOOKUP(CONCATENATE(L$1,L102),'Formulario de Preguntas'!$C$10:$FN$185,4,FALSE),"")</f>
        <v/>
      </c>
      <c r="O102" s="24">
        <f>IF($B102='Formulario de Respuestas'!$D101,'Formulario de Respuestas'!$I101,"ES DIFERENTE")</f>
        <v>0</v>
      </c>
      <c r="P102" s="1" t="str">
        <f>IFERROR(VLOOKUP(CONCATENATE(O$1,O102),'Formulario de Preguntas'!$C$10:$FN$185,3,FALSE),"")</f>
        <v/>
      </c>
      <c r="Q102" s="1" t="str">
        <f>IFERROR(VLOOKUP(CONCATENATE(O$1,O102),'Formulario de Preguntas'!$C$10:$FN$185,4,FALSE),"")</f>
        <v/>
      </c>
      <c r="R102" s="24">
        <f>IF($B102='Formulario de Respuestas'!$D101,'Formulario de Respuestas'!$J101,"ES DIFERENTE")</f>
        <v>0</v>
      </c>
      <c r="S102" s="1" t="str">
        <f>IFERROR(VLOOKUP(CONCATENATE(R$1,R102),'Formulario de Preguntas'!$C$10:$FN$185,3,FALSE),"")</f>
        <v/>
      </c>
      <c r="T102" s="1" t="str">
        <f>IFERROR(VLOOKUP(CONCATENATE(R$1,R102),'Formulario de Preguntas'!$C$10:$FN$185,4,FALSE),"")</f>
        <v/>
      </c>
      <c r="U102" s="24">
        <f>IF($B102='Formulario de Respuestas'!$D101,'Formulario de Respuestas'!$K101,"ES DIFERENTE")</f>
        <v>0</v>
      </c>
      <c r="V102" s="1" t="str">
        <f>IFERROR(VLOOKUP(CONCATENATE(U$1,U102),'Formulario de Preguntas'!$C$10:$FN$185,3,FALSE),"")</f>
        <v/>
      </c>
      <c r="W102" s="1" t="str">
        <f>IFERROR(VLOOKUP(CONCATENATE(U$1,U102),'Formulario de Preguntas'!$C$10:$FN$185,4,FALSE),"")</f>
        <v/>
      </c>
      <c r="X102" s="24">
        <f>IF($B102='Formulario de Respuestas'!$D101,'Formulario de Respuestas'!$L101,"ES DIFERENTE")</f>
        <v>0</v>
      </c>
      <c r="Y102" s="1" t="str">
        <f>IFERROR(VLOOKUP(CONCATENATE(X$1,X102),'Formulario de Preguntas'!$C$10:$FN$185,3,FALSE),"")</f>
        <v/>
      </c>
      <c r="Z102" s="1" t="str">
        <f>IFERROR(VLOOKUP(CONCATENATE(X$1,X102),'Formulario de Preguntas'!$C$10:$FN$185,4,FALSE),"")</f>
        <v/>
      </c>
      <c r="AA102" s="24">
        <f>IF($B102='Formulario de Respuestas'!$D101,'Formulario de Respuestas'!$M101,"ES DIFERENTE")</f>
        <v>0</v>
      </c>
      <c r="AB102" s="1" t="str">
        <f>IFERROR(VLOOKUP(CONCATENATE(AA$1,AA102),'Formulario de Preguntas'!$C$10:$FN$185,3,FALSE),"")</f>
        <v/>
      </c>
      <c r="AC102" s="1" t="str">
        <f>IFERROR(VLOOKUP(CONCATENATE(AA$1,AA102),'Formulario de Preguntas'!$C$10:$FN$185,4,FALSE),"")</f>
        <v/>
      </c>
      <c r="AD102" s="24">
        <f>IF($B102='Formulario de Respuestas'!$D101,'Formulario de Respuestas'!$N101,"ES DIFERENTE")</f>
        <v>0</v>
      </c>
      <c r="AE102" s="1" t="str">
        <f>IFERROR(VLOOKUP(CONCATENATE(AD$1,AD102),'Formulario de Preguntas'!$C$10:$FN$185,3,FALSE),"")</f>
        <v/>
      </c>
      <c r="AF102" s="1" t="str">
        <f>IFERROR(VLOOKUP(CONCATENATE(AD$1,AD102),'Formulario de Preguntas'!$C$10:$FN$185,4,FALSE),"")</f>
        <v/>
      </c>
      <c r="AG102" s="24">
        <f>IF($B102='Formulario de Respuestas'!$D101,'Formulario de Respuestas'!$O101,"ES DIFERENTE")</f>
        <v>0</v>
      </c>
      <c r="AH102" s="1" t="str">
        <f>IFERROR(VLOOKUP(CONCATENATE(AG$1,AG102),'Formulario de Preguntas'!$C$10:$FN$185,3,FALSE),"")</f>
        <v/>
      </c>
      <c r="AI102" s="1" t="str">
        <f>IFERROR(VLOOKUP(CONCATENATE(AG$1,AG102),'Formulario de Preguntas'!$C$10:$FN$185,4,FALSE),"")</f>
        <v/>
      </c>
      <c r="AJ102" s="24">
        <f>IF($B102='Formulario de Respuestas'!$D101,'Formulario de Respuestas'!$P101,"ES DIFERENTE")</f>
        <v>0</v>
      </c>
      <c r="AK102" s="1" t="str">
        <f>IFERROR(VLOOKUP(CONCATENATE(AJ$1,AJ102),'Formulario de Preguntas'!$C$10:$FN$185,3,FALSE),"")</f>
        <v/>
      </c>
      <c r="AL102" s="1" t="str">
        <f>IFERROR(VLOOKUP(CONCATENATE(AJ$1,AJ102),'Formulario de Preguntas'!$C$10:$FN$185,4,FALSE),"")</f>
        <v/>
      </c>
      <c r="AM102" s="24">
        <f>IF($B102='Formulario de Respuestas'!$D101,'Formulario de Respuestas'!$Q101,"ES DIFERENTE")</f>
        <v>0</v>
      </c>
      <c r="AN102" s="1" t="str">
        <f>IFERROR(VLOOKUP(CONCATENATE(AM$1,AM102),'Formulario de Preguntas'!$C$10:$FN$185,3,FALSE),"")</f>
        <v/>
      </c>
      <c r="AO102" s="1" t="str">
        <f>IFERROR(VLOOKUP(CONCATENATE(AM$1,AM102),'Formulario de Preguntas'!$C$10:$FN$185,4,FALSE),"")</f>
        <v/>
      </c>
      <c r="AP102" s="24">
        <f>IF($B102='Formulario de Respuestas'!$D101,'Formulario de Respuestas'!$R101,"ES DIFERENTE")</f>
        <v>0</v>
      </c>
      <c r="AQ102" s="1" t="str">
        <f>IFERROR(VLOOKUP(CONCATENATE(AP$1,AP102),'Formulario de Preguntas'!$C$10:$FN$185,3,FALSE),"")</f>
        <v/>
      </c>
      <c r="AR102" s="1" t="str">
        <f>IFERROR(VLOOKUP(CONCATENATE(AP$1,AP102),'Formulario de Preguntas'!$C$10:$FN$185,4,FALSE),"")</f>
        <v/>
      </c>
      <c r="AS102" s="24">
        <f>IF($B102='Formulario de Respuestas'!$D101,'Formulario de Respuestas'!$S101,"ES DIFERENTE")</f>
        <v>0</v>
      </c>
      <c r="AT102" s="1" t="str">
        <f>IFERROR(VLOOKUP(CONCATENATE(AS$1,AS102),'Formulario de Preguntas'!$C$10:$FN$185,3,FALSE),"")</f>
        <v/>
      </c>
      <c r="AU102" s="1" t="str">
        <f>IFERROR(VLOOKUP(CONCATENATE(AS$1,AS102),'Formulario de Preguntas'!$C$10:$FN$185,4,FALSE),"")</f>
        <v/>
      </c>
      <c r="AV102" s="24">
        <f>IF($B102='Formulario de Respuestas'!$D101,'Formulario de Respuestas'!$T101,"ES DIFERENTE")</f>
        <v>0</v>
      </c>
      <c r="AW102" s="1" t="str">
        <f>IFERROR(VLOOKUP(CONCATENATE(AV$1,AV102),'Formulario de Preguntas'!$C$10:$FN$185,3,FALSE),"")</f>
        <v/>
      </c>
      <c r="AX102" s="1" t="str">
        <f>IFERROR(VLOOKUP(CONCATENATE(AV$1,AV102),'Formulario de Preguntas'!$C$10:$FN$185,4,FALSE),"")</f>
        <v/>
      </c>
      <c r="AY102" s="24">
        <f>IF($B102='Formulario de Respuestas'!$D101,'Formulario de Respuestas'!$U101,"ES DIFERENTE")</f>
        <v>0</v>
      </c>
      <c r="AZ102" s="1" t="str">
        <f>IFERROR(VLOOKUP(CONCATENATE(AY$1,AY102),'Formulario de Preguntas'!$C$10:$FN$185,3,FALSE),"")</f>
        <v/>
      </c>
      <c r="BA102" s="1" t="str">
        <f>IFERROR(VLOOKUP(CONCATENATE(AY$1,AY102),'Formulario de Preguntas'!$C$10:$FN$185,4,FALSE),"")</f>
        <v/>
      </c>
      <c r="BB102" s="24">
        <f>IF($B102='Formulario de Respuestas'!$D101,'Formulario de Respuestas'!$V101,"ES DIFERENTE")</f>
        <v>0</v>
      </c>
      <c r="BC102" s="1" t="str">
        <f>IFERROR(VLOOKUP(CONCATENATE(BB$1,BB102),'Formulario de Preguntas'!$C$10:$FN$185,3,FALSE),"")</f>
        <v/>
      </c>
      <c r="BD102" s="1" t="str">
        <f>IFERROR(VLOOKUP(CONCATENATE(BB$1,BB102),'Formulario de Preguntas'!$C$10:$FN$185,4,FALSE),"")</f>
        <v/>
      </c>
      <c r="BE102" s="24">
        <f>IF($B102='Formulario de Respuestas'!$D101,'Formulario de Respuestas'!$W101,"ES DIFERENTE")</f>
        <v>0</v>
      </c>
      <c r="BF102" s="1" t="str">
        <f>IFERROR(VLOOKUP(CONCATENATE(BE$1,BE102),'Formulario de Preguntas'!$C$10:$FN$185,3,FALSE),"")</f>
        <v/>
      </c>
      <c r="BG102" s="1" t="str">
        <f>IFERROR(VLOOKUP(CONCATENATE(BE$1,BE102),'Formulario de Preguntas'!$C$10:$FN$185,4,FALSE),"")</f>
        <v/>
      </c>
      <c r="BH102" s="24">
        <f>IF($B102='Formulario de Respuestas'!$D101,'Formulario de Respuestas'!$X101,"ES DIFERENTE")</f>
        <v>0</v>
      </c>
      <c r="BI102" s="1" t="str">
        <f>IFERROR(VLOOKUP(CONCATENATE(BH$1,BH102),'Formulario de Preguntas'!$C$10:$FN$185,3,FALSE),"")</f>
        <v/>
      </c>
      <c r="BJ102" s="1" t="str">
        <f>IFERROR(VLOOKUP(CONCATENATE(BH$1,BH102),'Formulario de Preguntas'!$C$10:$FN$185,4,FALSE),"")</f>
        <v/>
      </c>
      <c r="BL102" s="26">
        <f>IF($B102='Formulario de Respuestas'!$D101,'Formulario de Respuestas'!$Y101,"ES DIFERENTE")</f>
        <v>0</v>
      </c>
      <c r="BM102" s="1" t="str">
        <f>IFERROR(VLOOKUP(CONCATENATE(BL$1,BL102),'Formulario de Preguntas'!$C$10:$FN$185,3,FALSE),"")</f>
        <v/>
      </c>
      <c r="BN102" s="1" t="str">
        <f>IFERROR(VLOOKUP(CONCATENATE(BL$1,BL102),'Formulario de Preguntas'!$C$10:$FN$185,4,FALSE),"")</f>
        <v/>
      </c>
      <c r="BO102" s="26">
        <f>IF($B102='Formulario de Respuestas'!$D101,'Formulario de Respuestas'!$Z101,"ES DIFERENTE")</f>
        <v>0</v>
      </c>
      <c r="BP102" s="1" t="str">
        <f>IFERROR(VLOOKUP(CONCATENATE(BO$1,BO102),'Formulario de Preguntas'!$C$10:$FN$185,3,FALSE),"")</f>
        <v/>
      </c>
      <c r="BQ102" s="1" t="str">
        <f>IFERROR(VLOOKUP(CONCATENATE(BO$1,BO102),'Formulario de Preguntas'!$C$10:$FN$185,4,FALSE),"")</f>
        <v/>
      </c>
      <c r="BR102" s="26">
        <f>IF($B102='Formulario de Respuestas'!$D101,'Formulario de Respuestas'!$AA101,"ES DIFERENTE")</f>
        <v>0</v>
      </c>
      <c r="BS102" s="1" t="str">
        <f>IFERROR(VLOOKUP(CONCATENATE(BR$1,BR102),'Formulario de Preguntas'!$C$10:$FN$185,3,FALSE),"")</f>
        <v/>
      </c>
      <c r="BT102" s="1" t="str">
        <f>IFERROR(VLOOKUP(CONCATENATE(BR$1,BR102),'Formulario de Preguntas'!$C$10:$FN$185,4,FALSE),"")</f>
        <v/>
      </c>
      <c r="BU102" s="26">
        <f>IF($B102='Formulario de Respuestas'!$D101,'Formulario de Respuestas'!$AB101,"ES DIFERENTE")</f>
        <v>0</v>
      </c>
      <c r="BV102" s="1" t="str">
        <f>IFERROR(VLOOKUP(CONCATENATE(BU$1,BU102),'Formulario de Preguntas'!$C$10:$FN$185,3,FALSE),"")</f>
        <v/>
      </c>
      <c r="BW102" s="1" t="str">
        <f>IFERROR(VLOOKUP(CONCATENATE(BU$1,BU102),'Formulario de Preguntas'!$C$10:$FN$185,4,FALSE),"")</f>
        <v/>
      </c>
      <c r="BX102" s="26">
        <f>IF($B102='Formulario de Respuestas'!$D101,'Formulario de Respuestas'!$AC101,"ES DIFERENTE")</f>
        <v>0</v>
      </c>
      <c r="BY102" s="1" t="str">
        <f>IFERROR(VLOOKUP(CONCATENATE(BX$1,BX102),'Formulario de Preguntas'!$C$10:$FN$185,3,FALSE),"")</f>
        <v/>
      </c>
      <c r="BZ102" s="1" t="str">
        <f>IFERROR(VLOOKUP(CONCATENATE(BX$1,BX102),'Formulario de Preguntas'!$C$10:$FN$185,4,FALSE),"")</f>
        <v/>
      </c>
      <c r="CA102" s="26">
        <f>IF($B102='Formulario de Respuestas'!$D101,'Formulario de Respuestas'!$AD101,"ES DIFERENTE")</f>
        <v>0</v>
      </c>
      <c r="CB102" s="1" t="str">
        <f>IFERROR(VLOOKUP(CONCATENATE(CA$1,CA102),'Formulario de Preguntas'!$C$10:$FN$185,3,FALSE),"")</f>
        <v/>
      </c>
      <c r="CC102" s="1" t="str">
        <f>IFERROR(VLOOKUP(CONCATENATE(CA$1,CA102),'Formulario de Preguntas'!$C$10:$FN$185,4,FALSE),"")</f>
        <v/>
      </c>
      <c r="CD102" s="26">
        <f>IF($B102='Formulario de Respuestas'!$D101,'Formulario de Respuestas'!$AE101,"ES DIFERENTE")</f>
        <v>0</v>
      </c>
      <c r="CE102" s="1" t="str">
        <f>IFERROR(VLOOKUP(CONCATENATE(CD$1,CD102),'Formulario de Preguntas'!$C$10:$FN$185,3,FALSE),"")</f>
        <v/>
      </c>
      <c r="CF102" s="1" t="str">
        <f>IFERROR(VLOOKUP(CONCATENATE(CD$1,CD102),'Formulario de Preguntas'!$C$10:$FN$185,4,FALSE),"")</f>
        <v/>
      </c>
      <c r="CH102" s="1">
        <f t="shared" si="4"/>
        <v>0</v>
      </c>
      <c r="CI102" s="1">
        <f t="shared" si="5"/>
        <v>0.25</v>
      </c>
      <c r="CJ102" s="1">
        <f t="shared" si="6"/>
        <v>0</v>
      </c>
      <c r="CK102" s="1">
        <f>COUNTIF('Formulario de Respuestas'!$E101:$AE101,"A")</f>
        <v>0</v>
      </c>
      <c r="CL102" s="1">
        <f>COUNTIF('Formulario de Respuestas'!$E101:$AE101,"B")</f>
        <v>0</v>
      </c>
      <c r="CM102" s="1">
        <f>COUNTIF('Formulario de Respuestas'!$E101:$AE101,"C")</f>
        <v>0</v>
      </c>
      <c r="CN102" s="1">
        <f>COUNTIF('Formulario de Respuestas'!$E101:$AE101,"D")</f>
        <v>0</v>
      </c>
      <c r="CO102" s="1">
        <f>COUNTIF('Formulario de Respuestas'!$E101:$AE101,"E (RESPUESTA ANULADA)")</f>
        <v>0</v>
      </c>
    </row>
    <row r="103" spans="1:93" x14ac:dyDescent="0.25">
      <c r="A103" s="1">
        <f>'Formulario de Respuestas'!C102</f>
        <v>0</v>
      </c>
      <c r="B103" s="1">
        <f>'Formulario de Respuestas'!D102</f>
        <v>0</v>
      </c>
      <c r="C103" s="24">
        <f>IF($B103='Formulario de Respuestas'!$D102,'Formulario de Respuestas'!$E102,"ES DIFERENTE")</f>
        <v>0</v>
      </c>
      <c r="D103" s="15" t="str">
        <f>IFERROR(VLOOKUP(CONCATENATE(C$1,C103),'Formulario de Preguntas'!$C$2:$FN$185,3,FALSE),"")</f>
        <v/>
      </c>
      <c r="E103" s="1" t="str">
        <f>IFERROR(VLOOKUP(CONCATENATE(C$1,C103),'Formulario de Preguntas'!$C$2:$FN$185,4,FALSE),"")</f>
        <v/>
      </c>
      <c r="F103" s="24">
        <f>IF($B103='Formulario de Respuestas'!$D102,'Formulario de Respuestas'!$F102,"ES DIFERENTE")</f>
        <v>0</v>
      </c>
      <c r="G103" s="1" t="str">
        <f>IFERROR(VLOOKUP(CONCATENATE(F$1,F103),'Formulario de Preguntas'!$C$2:$FN$185,3,FALSE),"")</f>
        <v/>
      </c>
      <c r="H103" s="1" t="str">
        <f>IFERROR(VLOOKUP(CONCATENATE(F$1,F103),'Formulario de Preguntas'!$C$2:$FN$185,4,FALSE),"")</f>
        <v/>
      </c>
      <c r="I103" s="24">
        <f>IF($B103='Formulario de Respuestas'!$D102,'Formulario de Respuestas'!$G102,"ES DIFERENTE")</f>
        <v>0</v>
      </c>
      <c r="J103" s="1" t="str">
        <f>IFERROR(VLOOKUP(CONCATENATE(I$1,I103),'Formulario de Preguntas'!$C$10:$FN$185,3,FALSE),"")</f>
        <v/>
      </c>
      <c r="K103" s="1" t="str">
        <f>IFERROR(VLOOKUP(CONCATENATE(I$1,I103),'Formulario de Preguntas'!$C$10:$FN$185,4,FALSE),"")</f>
        <v/>
      </c>
      <c r="L103" s="24">
        <f>IF($B103='Formulario de Respuestas'!$D102,'Formulario de Respuestas'!$H102,"ES DIFERENTE")</f>
        <v>0</v>
      </c>
      <c r="M103" s="1" t="str">
        <f>IFERROR(VLOOKUP(CONCATENATE(L$1,L103),'Formulario de Preguntas'!$C$10:$FN$185,3,FALSE),"")</f>
        <v/>
      </c>
      <c r="N103" s="1" t="str">
        <f>IFERROR(VLOOKUP(CONCATENATE(L$1,L103),'Formulario de Preguntas'!$C$10:$FN$185,4,FALSE),"")</f>
        <v/>
      </c>
      <c r="O103" s="24">
        <f>IF($B103='Formulario de Respuestas'!$D102,'Formulario de Respuestas'!$I102,"ES DIFERENTE")</f>
        <v>0</v>
      </c>
      <c r="P103" s="1" t="str">
        <f>IFERROR(VLOOKUP(CONCATENATE(O$1,O103),'Formulario de Preguntas'!$C$10:$FN$185,3,FALSE),"")</f>
        <v/>
      </c>
      <c r="Q103" s="1" t="str">
        <f>IFERROR(VLOOKUP(CONCATENATE(O$1,O103),'Formulario de Preguntas'!$C$10:$FN$185,4,FALSE),"")</f>
        <v/>
      </c>
      <c r="R103" s="24">
        <f>IF($B103='Formulario de Respuestas'!$D102,'Formulario de Respuestas'!$J102,"ES DIFERENTE")</f>
        <v>0</v>
      </c>
      <c r="S103" s="1" t="str">
        <f>IFERROR(VLOOKUP(CONCATENATE(R$1,R103),'Formulario de Preguntas'!$C$10:$FN$185,3,FALSE),"")</f>
        <v/>
      </c>
      <c r="T103" s="1" t="str">
        <f>IFERROR(VLOOKUP(CONCATENATE(R$1,R103),'Formulario de Preguntas'!$C$10:$FN$185,4,FALSE),"")</f>
        <v/>
      </c>
      <c r="U103" s="24">
        <f>IF($B103='Formulario de Respuestas'!$D102,'Formulario de Respuestas'!$K102,"ES DIFERENTE")</f>
        <v>0</v>
      </c>
      <c r="V103" s="1" t="str">
        <f>IFERROR(VLOOKUP(CONCATENATE(U$1,U103),'Formulario de Preguntas'!$C$10:$FN$185,3,FALSE),"")</f>
        <v/>
      </c>
      <c r="W103" s="1" t="str">
        <f>IFERROR(VLOOKUP(CONCATENATE(U$1,U103),'Formulario de Preguntas'!$C$10:$FN$185,4,FALSE),"")</f>
        <v/>
      </c>
      <c r="X103" s="24">
        <f>IF($B103='Formulario de Respuestas'!$D102,'Formulario de Respuestas'!$L102,"ES DIFERENTE")</f>
        <v>0</v>
      </c>
      <c r="Y103" s="1" t="str">
        <f>IFERROR(VLOOKUP(CONCATENATE(X$1,X103),'Formulario de Preguntas'!$C$10:$FN$185,3,FALSE),"")</f>
        <v/>
      </c>
      <c r="Z103" s="1" t="str">
        <f>IFERROR(VLOOKUP(CONCATENATE(X$1,X103),'Formulario de Preguntas'!$C$10:$FN$185,4,FALSE),"")</f>
        <v/>
      </c>
      <c r="AA103" s="24">
        <f>IF($B103='Formulario de Respuestas'!$D102,'Formulario de Respuestas'!$M102,"ES DIFERENTE")</f>
        <v>0</v>
      </c>
      <c r="AB103" s="1" t="str">
        <f>IFERROR(VLOOKUP(CONCATENATE(AA$1,AA103),'Formulario de Preguntas'!$C$10:$FN$185,3,FALSE),"")</f>
        <v/>
      </c>
      <c r="AC103" s="1" t="str">
        <f>IFERROR(VLOOKUP(CONCATENATE(AA$1,AA103),'Formulario de Preguntas'!$C$10:$FN$185,4,FALSE),"")</f>
        <v/>
      </c>
      <c r="AD103" s="24">
        <f>IF($B103='Formulario de Respuestas'!$D102,'Formulario de Respuestas'!$N102,"ES DIFERENTE")</f>
        <v>0</v>
      </c>
      <c r="AE103" s="1" t="str">
        <f>IFERROR(VLOOKUP(CONCATENATE(AD$1,AD103),'Formulario de Preguntas'!$C$10:$FN$185,3,FALSE),"")</f>
        <v/>
      </c>
      <c r="AF103" s="1" t="str">
        <f>IFERROR(VLOOKUP(CONCATENATE(AD$1,AD103),'Formulario de Preguntas'!$C$10:$FN$185,4,FALSE),"")</f>
        <v/>
      </c>
      <c r="AG103" s="24">
        <f>IF($B103='Formulario de Respuestas'!$D102,'Formulario de Respuestas'!$O102,"ES DIFERENTE")</f>
        <v>0</v>
      </c>
      <c r="AH103" s="1" t="str">
        <f>IFERROR(VLOOKUP(CONCATENATE(AG$1,AG103),'Formulario de Preguntas'!$C$10:$FN$185,3,FALSE),"")</f>
        <v/>
      </c>
      <c r="AI103" s="1" t="str">
        <f>IFERROR(VLOOKUP(CONCATENATE(AG$1,AG103),'Formulario de Preguntas'!$C$10:$FN$185,4,FALSE),"")</f>
        <v/>
      </c>
      <c r="AJ103" s="24">
        <f>IF($B103='Formulario de Respuestas'!$D102,'Formulario de Respuestas'!$P102,"ES DIFERENTE")</f>
        <v>0</v>
      </c>
      <c r="AK103" s="1" t="str">
        <f>IFERROR(VLOOKUP(CONCATENATE(AJ$1,AJ103),'Formulario de Preguntas'!$C$10:$FN$185,3,FALSE),"")</f>
        <v/>
      </c>
      <c r="AL103" s="1" t="str">
        <f>IFERROR(VLOOKUP(CONCATENATE(AJ$1,AJ103),'Formulario de Preguntas'!$C$10:$FN$185,4,FALSE),"")</f>
        <v/>
      </c>
      <c r="AM103" s="24">
        <f>IF($B103='Formulario de Respuestas'!$D102,'Formulario de Respuestas'!$Q102,"ES DIFERENTE")</f>
        <v>0</v>
      </c>
      <c r="AN103" s="1" t="str">
        <f>IFERROR(VLOOKUP(CONCATENATE(AM$1,AM103),'Formulario de Preguntas'!$C$10:$FN$185,3,FALSE),"")</f>
        <v/>
      </c>
      <c r="AO103" s="1" t="str">
        <f>IFERROR(VLOOKUP(CONCATENATE(AM$1,AM103),'Formulario de Preguntas'!$C$10:$FN$185,4,FALSE),"")</f>
        <v/>
      </c>
      <c r="AP103" s="24">
        <f>IF($B103='Formulario de Respuestas'!$D102,'Formulario de Respuestas'!$R102,"ES DIFERENTE")</f>
        <v>0</v>
      </c>
      <c r="AQ103" s="1" t="str">
        <f>IFERROR(VLOOKUP(CONCATENATE(AP$1,AP103),'Formulario de Preguntas'!$C$10:$FN$185,3,FALSE),"")</f>
        <v/>
      </c>
      <c r="AR103" s="1" t="str">
        <f>IFERROR(VLOOKUP(CONCATENATE(AP$1,AP103),'Formulario de Preguntas'!$C$10:$FN$185,4,FALSE),"")</f>
        <v/>
      </c>
      <c r="AS103" s="24">
        <f>IF($B103='Formulario de Respuestas'!$D102,'Formulario de Respuestas'!$S102,"ES DIFERENTE")</f>
        <v>0</v>
      </c>
      <c r="AT103" s="1" t="str">
        <f>IFERROR(VLOOKUP(CONCATENATE(AS$1,AS103),'Formulario de Preguntas'!$C$10:$FN$185,3,FALSE),"")</f>
        <v/>
      </c>
      <c r="AU103" s="1" t="str">
        <f>IFERROR(VLOOKUP(CONCATENATE(AS$1,AS103),'Formulario de Preguntas'!$C$10:$FN$185,4,FALSE),"")</f>
        <v/>
      </c>
      <c r="AV103" s="24">
        <f>IF($B103='Formulario de Respuestas'!$D102,'Formulario de Respuestas'!$T102,"ES DIFERENTE")</f>
        <v>0</v>
      </c>
      <c r="AW103" s="1" t="str">
        <f>IFERROR(VLOOKUP(CONCATENATE(AV$1,AV103),'Formulario de Preguntas'!$C$10:$FN$185,3,FALSE),"")</f>
        <v/>
      </c>
      <c r="AX103" s="1" t="str">
        <f>IFERROR(VLOOKUP(CONCATENATE(AV$1,AV103),'Formulario de Preguntas'!$C$10:$FN$185,4,FALSE),"")</f>
        <v/>
      </c>
      <c r="AY103" s="24">
        <f>IF($B103='Formulario de Respuestas'!$D102,'Formulario de Respuestas'!$U102,"ES DIFERENTE")</f>
        <v>0</v>
      </c>
      <c r="AZ103" s="1" t="str">
        <f>IFERROR(VLOOKUP(CONCATENATE(AY$1,AY103),'Formulario de Preguntas'!$C$10:$FN$185,3,FALSE),"")</f>
        <v/>
      </c>
      <c r="BA103" s="1" t="str">
        <f>IFERROR(VLOOKUP(CONCATENATE(AY$1,AY103),'Formulario de Preguntas'!$C$10:$FN$185,4,FALSE),"")</f>
        <v/>
      </c>
      <c r="BB103" s="24">
        <f>IF($B103='Formulario de Respuestas'!$D102,'Formulario de Respuestas'!$V102,"ES DIFERENTE")</f>
        <v>0</v>
      </c>
      <c r="BC103" s="1" t="str">
        <f>IFERROR(VLOOKUP(CONCATENATE(BB$1,BB103),'Formulario de Preguntas'!$C$10:$FN$185,3,FALSE),"")</f>
        <v/>
      </c>
      <c r="BD103" s="1" t="str">
        <f>IFERROR(VLOOKUP(CONCATENATE(BB$1,BB103),'Formulario de Preguntas'!$C$10:$FN$185,4,FALSE),"")</f>
        <v/>
      </c>
      <c r="BE103" s="24">
        <f>IF($B103='Formulario de Respuestas'!$D102,'Formulario de Respuestas'!$W102,"ES DIFERENTE")</f>
        <v>0</v>
      </c>
      <c r="BF103" s="1" t="str">
        <f>IFERROR(VLOOKUP(CONCATENATE(BE$1,BE103),'Formulario de Preguntas'!$C$10:$FN$185,3,FALSE),"")</f>
        <v/>
      </c>
      <c r="BG103" s="1" t="str">
        <f>IFERROR(VLOOKUP(CONCATENATE(BE$1,BE103),'Formulario de Preguntas'!$C$10:$FN$185,4,FALSE),"")</f>
        <v/>
      </c>
      <c r="BH103" s="24">
        <f>IF($B103='Formulario de Respuestas'!$D102,'Formulario de Respuestas'!$X102,"ES DIFERENTE")</f>
        <v>0</v>
      </c>
      <c r="BI103" s="1" t="str">
        <f>IFERROR(VLOOKUP(CONCATENATE(BH$1,BH103),'Formulario de Preguntas'!$C$10:$FN$185,3,FALSE),"")</f>
        <v/>
      </c>
      <c r="BJ103" s="1" t="str">
        <f>IFERROR(VLOOKUP(CONCATENATE(BH$1,BH103),'Formulario de Preguntas'!$C$10:$FN$185,4,FALSE),"")</f>
        <v/>
      </c>
      <c r="BL103" s="26">
        <f>IF($B103='Formulario de Respuestas'!$D102,'Formulario de Respuestas'!$Y102,"ES DIFERENTE")</f>
        <v>0</v>
      </c>
      <c r="BM103" s="1" t="str">
        <f>IFERROR(VLOOKUP(CONCATENATE(BL$1,BL103),'Formulario de Preguntas'!$C$10:$FN$185,3,FALSE),"")</f>
        <v/>
      </c>
      <c r="BN103" s="1" t="str">
        <f>IFERROR(VLOOKUP(CONCATENATE(BL$1,BL103),'Formulario de Preguntas'!$C$10:$FN$185,4,FALSE),"")</f>
        <v/>
      </c>
      <c r="BO103" s="26">
        <f>IF($B103='Formulario de Respuestas'!$D102,'Formulario de Respuestas'!$Z102,"ES DIFERENTE")</f>
        <v>0</v>
      </c>
      <c r="BP103" s="1" t="str">
        <f>IFERROR(VLOOKUP(CONCATENATE(BO$1,BO103),'Formulario de Preguntas'!$C$10:$FN$185,3,FALSE),"")</f>
        <v/>
      </c>
      <c r="BQ103" s="1" t="str">
        <f>IFERROR(VLOOKUP(CONCATENATE(BO$1,BO103),'Formulario de Preguntas'!$C$10:$FN$185,4,FALSE),"")</f>
        <v/>
      </c>
      <c r="BR103" s="26">
        <f>IF($B103='Formulario de Respuestas'!$D102,'Formulario de Respuestas'!$AA102,"ES DIFERENTE")</f>
        <v>0</v>
      </c>
      <c r="BS103" s="1" t="str">
        <f>IFERROR(VLOOKUP(CONCATENATE(BR$1,BR103),'Formulario de Preguntas'!$C$10:$FN$185,3,FALSE),"")</f>
        <v/>
      </c>
      <c r="BT103" s="1" t="str">
        <f>IFERROR(VLOOKUP(CONCATENATE(BR$1,BR103),'Formulario de Preguntas'!$C$10:$FN$185,4,FALSE),"")</f>
        <v/>
      </c>
      <c r="BU103" s="26">
        <f>IF($B103='Formulario de Respuestas'!$D102,'Formulario de Respuestas'!$AB102,"ES DIFERENTE")</f>
        <v>0</v>
      </c>
      <c r="BV103" s="1" t="str">
        <f>IFERROR(VLOOKUP(CONCATENATE(BU$1,BU103),'Formulario de Preguntas'!$C$10:$FN$185,3,FALSE),"")</f>
        <v/>
      </c>
      <c r="BW103" s="1" t="str">
        <f>IFERROR(VLOOKUP(CONCATENATE(BU$1,BU103),'Formulario de Preguntas'!$C$10:$FN$185,4,FALSE),"")</f>
        <v/>
      </c>
      <c r="BX103" s="26">
        <f>IF($B103='Formulario de Respuestas'!$D102,'Formulario de Respuestas'!$AC102,"ES DIFERENTE")</f>
        <v>0</v>
      </c>
      <c r="BY103" s="1" t="str">
        <f>IFERROR(VLOOKUP(CONCATENATE(BX$1,BX103),'Formulario de Preguntas'!$C$10:$FN$185,3,FALSE),"")</f>
        <v/>
      </c>
      <c r="BZ103" s="1" t="str">
        <f>IFERROR(VLOOKUP(CONCATENATE(BX$1,BX103),'Formulario de Preguntas'!$C$10:$FN$185,4,FALSE),"")</f>
        <v/>
      </c>
      <c r="CA103" s="26">
        <f>IF($B103='Formulario de Respuestas'!$D102,'Formulario de Respuestas'!$AD102,"ES DIFERENTE")</f>
        <v>0</v>
      </c>
      <c r="CB103" s="1" t="str">
        <f>IFERROR(VLOOKUP(CONCATENATE(CA$1,CA103),'Formulario de Preguntas'!$C$10:$FN$185,3,FALSE),"")</f>
        <v/>
      </c>
      <c r="CC103" s="1" t="str">
        <f>IFERROR(VLOOKUP(CONCATENATE(CA$1,CA103),'Formulario de Preguntas'!$C$10:$FN$185,4,FALSE),"")</f>
        <v/>
      </c>
      <c r="CD103" s="26">
        <f>IF($B103='Formulario de Respuestas'!$D102,'Formulario de Respuestas'!$AE102,"ES DIFERENTE")</f>
        <v>0</v>
      </c>
      <c r="CE103" s="1" t="str">
        <f>IFERROR(VLOOKUP(CONCATENATE(CD$1,CD103),'Formulario de Preguntas'!$C$10:$FN$185,3,FALSE),"")</f>
        <v/>
      </c>
      <c r="CF103" s="1" t="str">
        <f>IFERROR(VLOOKUP(CONCATENATE(CD$1,CD103),'Formulario de Preguntas'!$C$10:$FN$185,4,FALSE),"")</f>
        <v/>
      </c>
      <c r="CH103" s="1">
        <f t="shared" si="4"/>
        <v>0</v>
      </c>
      <c r="CI103" s="1">
        <f t="shared" si="5"/>
        <v>0.25</v>
      </c>
      <c r="CJ103" s="1">
        <f t="shared" si="6"/>
        <v>0</v>
      </c>
      <c r="CK103" s="1">
        <f>COUNTIF('Formulario de Respuestas'!$E102:$AE102,"A")</f>
        <v>0</v>
      </c>
      <c r="CL103" s="1">
        <f>COUNTIF('Formulario de Respuestas'!$E102:$AE102,"B")</f>
        <v>0</v>
      </c>
      <c r="CM103" s="1">
        <f>COUNTIF('Formulario de Respuestas'!$E102:$AE102,"C")</f>
        <v>0</v>
      </c>
      <c r="CN103" s="1">
        <f>COUNTIF('Formulario de Respuestas'!$E102:$AE102,"D")</f>
        <v>0</v>
      </c>
      <c r="CO103" s="1">
        <f>COUNTIF('Formulario de Respuestas'!$E102:$AE102,"E (RESPUESTA ANULADA)")</f>
        <v>0</v>
      </c>
    </row>
    <row r="104" spans="1:93" x14ac:dyDescent="0.25">
      <c r="A104" s="1">
        <f>'Formulario de Respuestas'!C103</f>
        <v>0</v>
      </c>
      <c r="B104" s="1">
        <f>'Formulario de Respuestas'!D103</f>
        <v>0</v>
      </c>
      <c r="C104" s="24">
        <f>IF($B104='Formulario de Respuestas'!$D103,'Formulario de Respuestas'!$E103,"ES DIFERENTE")</f>
        <v>0</v>
      </c>
      <c r="D104" s="15" t="str">
        <f>IFERROR(VLOOKUP(CONCATENATE(C$1,C104),'Formulario de Preguntas'!$C$2:$FN$185,3,FALSE),"")</f>
        <v/>
      </c>
      <c r="E104" s="1" t="str">
        <f>IFERROR(VLOOKUP(CONCATENATE(C$1,C104),'Formulario de Preguntas'!$C$2:$FN$185,4,FALSE),"")</f>
        <v/>
      </c>
      <c r="F104" s="24">
        <f>IF($B104='Formulario de Respuestas'!$D103,'Formulario de Respuestas'!$F103,"ES DIFERENTE")</f>
        <v>0</v>
      </c>
      <c r="G104" s="1" t="str">
        <f>IFERROR(VLOOKUP(CONCATENATE(F$1,F104),'Formulario de Preguntas'!$C$2:$FN$185,3,FALSE),"")</f>
        <v/>
      </c>
      <c r="H104" s="1" t="str">
        <f>IFERROR(VLOOKUP(CONCATENATE(F$1,F104),'Formulario de Preguntas'!$C$2:$FN$185,4,FALSE),"")</f>
        <v/>
      </c>
      <c r="I104" s="24">
        <f>IF($B104='Formulario de Respuestas'!$D103,'Formulario de Respuestas'!$G103,"ES DIFERENTE")</f>
        <v>0</v>
      </c>
      <c r="J104" s="1" t="str">
        <f>IFERROR(VLOOKUP(CONCATENATE(I$1,I104),'Formulario de Preguntas'!$C$10:$FN$185,3,FALSE),"")</f>
        <v/>
      </c>
      <c r="K104" s="1" t="str">
        <f>IFERROR(VLOOKUP(CONCATENATE(I$1,I104),'Formulario de Preguntas'!$C$10:$FN$185,4,FALSE),"")</f>
        <v/>
      </c>
      <c r="L104" s="24">
        <f>IF($B104='Formulario de Respuestas'!$D103,'Formulario de Respuestas'!$H103,"ES DIFERENTE")</f>
        <v>0</v>
      </c>
      <c r="M104" s="1" t="str">
        <f>IFERROR(VLOOKUP(CONCATENATE(L$1,L104),'Formulario de Preguntas'!$C$10:$FN$185,3,FALSE),"")</f>
        <v/>
      </c>
      <c r="N104" s="1" t="str">
        <f>IFERROR(VLOOKUP(CONCATENATE(L$1,L104),'Formulario de Preguntas'!$C$10:$FN$185,4,FALSE),"")</f>
        <v/>
      </c>
      <c r="O104" s="24">
        <f>IF($B104='Formulario de Respuestas'!$D103,'Formulario de Respuestas'!$I103,"ES DIFERENTE")</f>
        <v>0</v>
      </c>
      <c r="P104" s="1" t="str">
        <f>IFERROR(VLOOKUP(CONCATENATE(O$1,O104),'Formulario de Preguntas'!$C$10:$FN$185,3,FALSE),"")</f>
        <v/>
      </c>
      <c r="Q104" s="1" t="str">
        <f>IFERROR(VLOOKUP(CONCATENATE(O$1,O104),'Formulario de Preguntas'!$C$10:$FN$185,4,FALSE),"")</f>
        <v/>
      </c>
      <c r="R104" s="24">
        <f>IF($B104='Formulario de Respuestas'!$D103,'Formulario de Respuestas'!$J103,"ES DIFERENTE")</f>
        <v>0</v>
      </c>
      <c r="S104" s="1" t="str">
        <f>IFERROR(VLOOKUP(CONCATENATE(R$1,R104),'Formulario de Preguntas'!$C$10:$FN$185,3,FALSE),"")</f>
        <v/>
      </c>
      <c r="T104" s="1" t="str">
        <f>IFERROR(VLOOKUP(CONCATENATE(R$1,R104),'Formulario de Preguntas'!$C$10:$FN$185,4,FALSE),"")</f>
        <v/>
      </c>
      <c r="U104" s="24">
        <f>IF($B104='Formulario de Respuestas'!$D103,'Formulario de Respuestas'!$K103,"ES DIFERENTE")</f>
        <v>0</v>
      </c>
      <c r="V104" s="1" t="str">
        <f>IFERROR(VLOOKUP(CONCATENATE(U$1,U104),'Formulario de Preguntas'!$C$10:$FN$185,3,FALSE),"")</f>
        <v/>
      </c>
      <c r="W104" s="1" t="str">
        <f>IFERROR(VLOOKUP(CONCATENATE(U$1,U104),'Formulario de Preguntas'!$C$10:$FN$185,4,FALSE),"")</f>
        <v/>
      </c>
      <c r="X104" s="24">
        <f>IF($B104='Formulario de Respuestas'!$D103,'Formulario de Respuestas'!$L103,"ES DIFERENTE")</f>
        <v>0</v>
      </c>
      <c r="Y104" s="1" t="str">
        <f>IFERROR(VLOOKUP(CONCATENATE(X$1,X104),'Formulario de Preguntas'!$C$10:$FN$185,3,FALSE),"")</f>
        <v/>
      </c>
      <c r="Z104" s="1" t="str">
        <f>IFERROR(VLOOKUP(CONCATENATE(X$1,X104),'Formulario de Preguntas'!$C$10:$FN$185,4,FALSE),"")</f>
        <v/>
      </c>
      <c r="AA104" s="24">
        <f>IF($B104='Formulario de Respuestas'!$D103,'Formulario de Respuestas'!$M103,"ES DIFERENTE")</f>
        <v>0</v>
      </c>
      <c r="AB104" s="1" t="str">
        <f>IFERROR(VLOOKUP(CONCATENATE(AA$1,AA104),'Formulario de Preguntas'!$C$10:$FN$185,3,FALSE),"")</f>
        <v/>
      </c>
      <c r="AC104" s="1" t="str">
        <f>IFERROR(VLOOKUP(CONCATENATE(AA$1,AA104),'Formulario de Preguntas'!$C$10:$FN$185,4,FALSE),"")</f>
        <v/>
      </c>
      <c r="AD104" s="24">
        <f>IF($B104='Formulario de Respuestas'!$D103,'Formulario de Respuestas'!$N103,"ES DIFERENTE")</f>
        <v>0</v>
      </c>
      <c r="AE104" s="1" t="str">
        <f>IFERROR(VLOOKUP(CONCATENATE(AD$1,AD104),'Formulario de Preguntas'!$C$10:$FN$185,3,FALSE),"")</f>
        <v/>
      </c>
      <c r="AF104" s="1" t="str">
        <f>IFERROR(VLOOKUP(CONCATENATE(AD$1,AD104),'Formulario de Preguntas'!$C$10:$FN$185,4,FALSE),"")</f>
        <v/>
      </c>
      <c r="AG104" s="24">
        <f>IF($B104='Formulario de Respuestas'!$D103,'Formulario de Respuestas'!$O103,"ES DIFERENTE")</f>
        <v>0</v>
      </c>
      <c r="AH104" s="1" t="str">
        <f>IFERROR(VLOOKUP(CONCATENATE(AG$1,AG104),'Formulario de Preguntas'!$C$10:$FN$185,3,FALSE),"")</f>
        <v/>
      </c>
      <c r="AI104" s="1" t="str">
        <f>IFERROR(VLOOKUP(CONCATENATE(AG$1,AG104),'Formulario de Preguntas'!$C$10:$FN$185,4,FALSE),"")</f>
        <v/>
      </c>
      <c r="AJ104" s="24">
        <f>IF($B104='Formulario de Respuestas'!$D103,'Formulario de Respuestas'!$P103,"ES DIFERENTE")</f>
        <v>0</v>
      </c>
      <c r="AK104" s="1" t="str">
        <f>IFERROR(VLOOKUP(CONCATENATE(AJ$1,AJ104),'Formulario de Preguntas'!$C$10:$FN$185,3,FALSE),"")</f>
        <v/>
      </c>
      <c r="AL104" s="1" t="str">
        <f>IFERROR(VLOOKUP(CONCATENATE(AJ$1,AJ104),'Formulario de Preguntas'!$C$10:$FN$185,4,FALSE),"")</f>
        <v/>
      </c>
      <c r="AM104" s="24">
        <f>IF($B104='Formulario de Respuestas'!$D103,'Formulario de Respuestas'!$Q103,"ES DIFERENTE")</f>
        <v>0</v>
      </c>
      <c r="AN104" s="1" t="str">
        <f>IFERROR(VLOOKUP(CONCATENATE(AM$1,AM104),'Formulario de Preguntas'!$C$10:$FN$185,3,FALSE),"")</f>
        <v/>
      </c>
      <c r="AO104" s="1" t="str">
        <f>IFERROR(VLOOKUP(CONCATENATE(AM$1,AM104),'Formulario de Preguntas'!$C$10:$FN$185,4,FALSE),"")</f>
        <v/>
      </c>
      <c r="AP104" s="24">
        <f>IF($B104='Formulario de Respuestas'!$D103,'Formulario de Respuestas'!$R103,"ES DIFERENTE")</f>
        <v>0</v>
      </c>
      <c r="AQ104" s="1" t="str">
        <f>IFERROR(VLOOKUP(CONCATENATE(AP$1,AP104),'Formulario de Preguntas'!$C$10:$FN$185,3,FALSE),"")</f>
        <v/>
      </c>
      <c r="AR104" s="1" t="str">
        <f>IFERROR(VLOOKUP(CONCATENATE(AP$1,AP104),'Formulario de Preguntas'!$C$10:$FN$185,4,FALSE),"")</f>
        <v/>
      </c>
      <c r="AS104" s="24">
        <f>IF($B104='Formulario de Respuestas'!$D103,'Formulario de Respuestas'!$S103,"ES DIFERENTE")</f>
        <v>0</v>
      </c>
      <c r="AT104" s="1" t="str">
        <f>IFERROR(VLOOKUP(CONCATENATE(AS$1,AS104),'Formulario de Preguntas'!$C$10:$FN$185,3,FALSE),"")</f>
        <v/>
      </c>
      <c r="AU104" s="1" t="str">
        <f>IFERROR(VLOOKUP(CONCATENATE(AS$1,AS104),'Formulario de Preguntas'!$C$10:$FN$185,4,FALSE),"")</f>
        <v/>
      </c>
      <c r="AV104" s="24">
        <f>IF($B104='Formulario de Respuestas'!$D103,'Formulario de Respuestas'!$T103,"ES DIFERENTE")</f>
        <v>0</v>
      </c>
      <c r="AW104" s="1" t="str">
        <f>IFERROR(VLOOKUP(CONCATENATE(AV$1,AV104),'Formulario de Preguntas'!$C$10:$FN$185,3,FALSE),"")</f>
        <v/>
      </c>
      <c r="AX104" s="1" t="str">
        <f>IFERROR(VLOOKUP(CONCATENATE(AV$1,AV104),'Formulario de Preguntas'!$C$10:$FN$185,4,FALSE),"")</f>
        <v/>
      </c>
      <c r="AY104" s="24">
        <f>IF($B104='Formulario de Respuestas'!$D103,'Formulario de Respuestas'!$U103,"ES DIFERENTE")</f>
        <v>0</v>
      </c>
      <c r="AZ104" s="1" t="str">
        <f>IFERROR(VLOOKUP(CONCATENATE(AY$1,AY104),'Formulario de Preguntas'!$C$10:$FN$185,3,FALSE),"")</f>
        <v/>
      </c>
      <c r="BA104" s="1" t="str">
        <f>IFERROR(VLOOKUP(CONCATENATE(AY$1,AY104),'Formulario de Preguntas'!$C$10:$FN$185,4,FALSE),"")</f>
        <v/>
      </c>
      <c r="BB104" s="24">
        <f>IF($B104='Formulario de Respuestas'!$D103,'Formulario de Respuestas'!$V103,"ES DIFERENTE")</f>
        <v>0</v>
      </c>
      <c r="BC104" s="1" t="str">
        <f>IFERROR(VLOOKUP(CONCATENATE(BB$1,BB104),'Formulario de Preguntas'!$C$10:$FN$185,3,FALSE),"")</f>
        <v/>
      </c>
      <c r="BD104" s="1" t="str">
        <f>IFERROR(VLOOKUP(CONCATENATE(BB$1,BB104),'Formulario de Preguntas'!$C$10:$FN$185,4,FALSE),"")</f>
        <v/>
      </c>
      <c r="BE104" s="24">
        <f>IF($B104='Formulario de Respuestas'!$D103,'Formulario de Respuestas'!$W103,"ES DIFERENTE")</f>
        <v>0</v>
      </c>
      <c r="BF104" s="1" t="str">
        <f>IFERROR(VLOOKUP(CONCATENATE(BE$1,BE104),'Formulario de Preguntas'!$C$10:$FN$185,3,FALSE),"")</f>
        <v/>
      </c>
      <c r="BG104" s="1" t="str">
        <f>IFERROR(VLOOKUP(CONCATENATE(BE$1,BE104),'Formulario de Preguntas'!$C$10:$FN$185,4,FALSE),"")</f>
        <v/>
      </c>
      <c r="BH104" s="24">
        <f>IF($B104='Formulario de Respuestas'!$D103,'Formulario de Respuestas'!$X103,"ES DIFERENTE")</f>
        <v>0</v>
      </c>
      <c r="BI104" s="1" t="str">
        <f>IFERROR(VLOOKUP(CONCATENATE(BH$1,BH104),'Formulario de Preguntas'!$C$10:$FN$185,3,FALSE),"")</f>
        <v/>
      </c>
      <c r="BJ104" s="1" t="str">
        <f>IFERROR(VLOOKUP(CONCATENATE(BH$1,BH104),'Formulario de Preguntas'!$C$10:$FN$185,4,FALSE),"")</f>
        <v/>
      </c>
      <c r="BL104" s="26">
        <f>IF($B104='Formulario de Respuestas'!$D103,'Formulario de Respuestas'!$Y103,"ES DIFERENTE")</f>
        <v>0</v>
      </c>
      <c r="BM104" s="1" t="str">
        <f>IFERROR(VLOOKUP(CONCATENATE(BL$1,BL104),'Formulario de Preguntas'!$C$10:$FN$185,3,FALSE),"")</f>
        <v/>
      </c>
      <c r="BN104" s="1" t="str">
        <f>IFERROR(VLOOKUP(CONCATENATE(BL$1,BL104),'Formulario de Preguntas'!$C$10:$FN$185,4,FALSE),"")</f>
        <v/>
      </c>
      <c r="BO104" s="26">
        <f>IF($B104='Formulario de Respuestas'!$D103,'Formulario de Respuestas'!$Z103,"ES DIFERENTE")</f>
        <v>0</v>
      </c>
      <c r="BP104" s="1" t="str">
        <f>IFERROR(VLOOKUP(CONCATENATE(BO$1,BO104),'Formulario de Preguntas'!$C$10:$FN$185,3,FALSE),"")</f>
        <v/>
      </c>
      <c r="BQ104" s="1" t="str">
        <f>IFERROR(VLOOKUP(CONCATENATE(BO$1,BO104),'Formulario de Preguntas'!$C$10:$FN$185,4,FALSE),"")</f>
        <v/>
      </c>
      <c r="BR104" s="26">
        <f>IF($B104='Formulario de Respuestas'!$D103,'Formulario de Respuestas'!$AA103,"ES DIFERENTE")</f>
        <v>0</v>
      </c>
      <c r="BS104" s="1" t="str">
        <f>IFERROR(VLOOKUP(CONCATENATE(BR$1,BR104),'Formulario de Preguntas'!$C$10:$FN$185,3,FALSE),"")</f>
        <v/>
      </c>
      <c r="BT104" s="1" t="str">
        <f>IFERROR(VLOOKUP(CONCATENATE(BR$1,BR104),'Formulario de Preguntas'!$C$10:$FN$185,4,FALSE),"")</f>
        <v/>
      </c>
      <c r="BU104" s="26">
        <f>IF($B104='Formulario de Respuestas'!$D103,'Formulario de Respuestas'!$AB103,"ES DIFERENTE")</f>
        <v>0</v>
      </c>
      <c r="BV104" s="1" t="str">
        <f>IFERROR(VLOOKUP(CONCATENATE(BU$1,BU104),'Formulario de Preguntas'!$C$10:$FN$185,3,FALSE),"")</f>
        <v/>
      </c>
      <c r="BW104" s="1" t="str">
        <f>IFERROR(VLOOKUP(CONCATENATE(BU$1,BU104),'Formulario de Preguntas'!$C$10:$FN$185,4,FALSE),"")</f>
        <v/>
      </c>
      <c r="BX104" s="26">
        <f>IF($B104='Formulario de Respuestas'!$D103,'Formulario de Respuestas'!$AC103,"ES DIFERENTE")</f>
        <v>0</v>
      </c>
      <c r="BY104" s="1" t="str">
        <f>IFERROR(VLOOKUP(CONCATENATE(BX$1,BX104),'Formulario de Preguntas'!$C$10:$FN$185,3,FALSE),"")</f>
        <v/>
      </c>
      <c r="BZ104" s="1" t="str">
        <f>IFERROR(VLOOKUP(CONCATENATE(BX$1,BX104),'Formulario de Preguntas'!$C$10:$FN$185,4,FALSE),"")</f>
        <v/>
      </c>
      <c r="CA104" s="26">
        <f>IF($B104='Formulario de Respuestas'!$D103,'Formulario de Respuestas'!$AD103,"ES DIFERENTE")</f>
        <v>0</v>
      </c>
      <c r="CB104" s="1" t="str">
        <f>IFERROR(VLOOKUP(CONCATENATE(CA$1,CA104),'Formulario de Preguntas'!$C$10:$FN$185,3,FALSE),"")</f>
        <v/>
      </c>
      <c r="CC104" s="1" t="str">
        <f>IFERROR(VLOOKUP(CONCATENATE(CA$1,CA104),'Formulario de Preguntas'!$C$10:$FN$185,4,FALSE),"")</f>
        <v/>
      </c>
      <c r="CD104" s="26">
        <f>IF($B104='Formulario de Respuestas'!$D103,'Formulario de Respuestas'!$AE103,"ES DIFERENTE")</f>
        <v>0</v>
      </c>
      <c r="CE104" s="1" t="str">
        <f>IFERROR(VLOOKUP(CONCATENATE(CD$1,CD104),'Formulario de Preguntas'!$C$10:$FN$185,3,FALSE),"")</f>
        <v/>
      </c>
      <c r="CF104" s="1" t="str">
        <f>IFERROR(VLOOKUP(CONCATENATE(CD$1,CD104),'Formulario de Preguntas'!$C$10:$FN$185,4,FALSE),"")</f>
        <v/>
      </c>
      <c r="CH104" s="1">
        <f t="shared" si="4"/>
        <v>0</v>
      </c>
      <c r="CI104" s="1">
        <f t="shared" si="5"/>
        <v>0.25</v>
      </c>
      <c r="CJ104" s="1">
        <f t="shared" si="6"/>
        <v>0</v>
      </c>
      <c r="CK104" s="1">
        <f>COUNTIF('Formulario de Respuestas'!$E103:$AE103,"A")</f>
        <v>0</v>
      </c>
      <c r="CL104" s="1">
        <f>COUNTIF('Formulario de Respuestas'!$E103:$AE103,"B")</f>
        <v>0</v>
      </c>
      <c r="CM104" s="1">
        <f>COUNTIF('Formulario de Respuestas'!$E103:$AE103,"C")</f>
        <v>0</v>
      </c>
      <c r="CN104" s="1">
        <f>COUNTIF('Formulario de Respuestas'!$E103:$AE103,"D")</f>
        <v>0</v>
      </c>
      <c r="CO104" s="1">
        <f>COUNTIF('Formulario de Respuestas'!$E103:$AE103,"E (RESPUESTA ANULADA)")</f>
        <v>0</v>
      </c>
    </row>
    <row r="105" spans="1:93" x14ac:dyDescent="0.25">
      <c r="A105" s="1">
        <f>'Formulario de Respuestas'!C104</f>
        <v>0</v>
      </c>
      <c r="B105" s="1">
        <f>'Formulario de Respuestas'!D104</f>
        <v>0</v>
      </c>
      <c r="C105" s="24">
        <f>IF($B105='Formulario de Respuestas'!$D104,'Formulario de Respuestas'!$E104,"ES DIFERENTE")</f>
        <v>0</v>
      </c>
      <c r="D105" s="15" t="str">
        <f>IFERROR(VLOOKUP(CONCATENATE(C$1,C105),'Formulario de Preguntas'!$C$2:$FN$185,3,FALSE),"")</f>
        <v/>
      </c>
      <c r="E105" s="1" t="str">
        <f>IFERROR(VLOOKUP(CONCATENATE(C$1,C105),'Formulario de Preguntas'!$C$2:$FN$185,4,FALSE),"")</f>
        <v/>
      </c>
      <c r="F105" s="24">
        <f>IF($B105='Formulario de Respuestas'!$D104,'Formulario de Respuestas'!$F104,"ES DIFERENTE")</f>
        <v>0</v>
      </c>
      <c r="G105" s="1" t="str">
        <f>IFERROR(VLOOKUP(CONCATENATE(F$1,F105),'Formulario de Preguntas'!$C$2:$FN$185,3,FALSE),"")</f>
        <v/>
      </c>
      <c r="H105" s="1" t="str">
        <f>IFERROR(VLOOKUP(CONCATENATE(F$1,F105),'Formulario de Preguntas'!$C$2:$FN$185,4,FALSE),"")</f>
        <v/>
      </c>
      <c r="I105" s="24">
        <f>IF($B105='Formulario de Respuestas'!$D104,'Formulario de Respuestas'!$G104,"ES DIFERENTE")</f>
        <v>0</v>
      </c>
      <c r="J105" s="1" t="str">
        <f>IFERROR(VLOOKUP(CONCATENATE(I$1,I105),'Formulario de Preguntas'!$C$10:$FN$185,3,FALSE),"")</f>
        <v/>
      </c>
      <c r="K105" s="1" t="str">
        <f>IFERROR(VLOOKUP(CONCATENATE(I$1,I105),'Formulario de Preguntas'!$C$10:$FN$185,4,FALSE),"")</f>
        <v/>
      </c>
      <c r="L105" s="24">
        <f>IF($B105='Formulario de Respuestas'!$D104,'Formulario de Respuestas'!$H104,"ES DIFERENTE")</f>
        <v>0</v>
      </c>
      <c r="M105" s="1" t="str">
        <f>IFERROR(VLOOKUP(CONCATENATE(L$1,L105),'Formulario de Preguntas'!$C$10:$FN$185,3,FALSE),"")</f>
        <v/>
      </c>
      <c r="N105" s="1" t="str">
        <f>IFERROR(VLOOKUP(CONCATENATE(L$1,L105),'Formulario de Preguntas'!$C$10:$FN$185,4,FALSE),"")</f>
        <v/>
      </c>
      <c r="O105" s="24">
        <f>IF($B105='Formulario de Respuestas'!$D104,'Formulario de Respuestas'!$I104,"ES DIFERENTE")</f>
        <v>0</v>
      </c>
      <c r="P105" s="1" t="str">
        <f>IFERROR(VLOOKUP(CONCATENATE(O$1,O105),'Formulario de Preguntas'!$C$10:$FN$185,3,FALSE),"")</f>
        <v/>
      </c>
      <c r="Q105" s="1" t="str">
        <f>IFERROR(VLOOKUP(CONCATENATE(O$1,O105),'Formulario de Preguntas'!$C$10:$FN$185,4,FALSE),"")</f>
        <v/>
      </c>
      <c r="R105" s="24">
        <f>IF($B105='Formulario de Respuestas'!$D104,'Formulario de Respuestas'!$J104,"ES DIFERENTE")</f>
        <v>0</v>
      </c>
      <c r="S105" s="1" t="str">
        <f>IFERROR(VLOOKUP(CONCATENATE(R$1,R105),'Formulario de Preguntas'!$C$10:$FN$185,3,FALSE),"")</f>
        <v/>
      </c>
      <c r="T105" s="1" t="str">
        <f>IFERROR(VLOOKUP(CONCATENATE(R$1,R105),'Formulario de Preguntas'!$C$10:$FN$185,4,FALSE),"")</f>
        <v/>
      </c>
      <c r="U105" s="24">
        <f>IF($B105='Formulario de Respuestas'!$D104,'Formulario de Respuestas'!$K104,"ES DIFERENTE")</f>
        <v>0</v>
      </c>
      <c r="V105" s="1" t="str">
        <f>IFERROR(VLOOKUP(CONCATENATE(U$1,U105),'Formulario de Preguntas'!$C$10:$FN$185,3,FALSE),"")</f>
        <v/>
      </c>
      <c r="W105" s="1" t="str">
        <f>IFERROR(VLOOKUP(CONCATENATE(U$1,U105),'Formulario de Preguntas'!$C$10:$FN$185,4,FALSE),"")</f>
        <v/>
      </c>
      <c r="X105" s="24">
        <f>IF($B105='Formulario de Respuestas'!$D104,'Formulario de Respuestas'!$L104,"ES DIFERENTE")</f>
        <v>0</v>
      </c>
      <c r="Y105" s="1" t="str">
        <f>IFERROR(VLOOKUP(CONCATENATE(X$1,X105),'Formulario de Preguntas'!$C$10:$FN$185,3,FALSE),"")</f>
        <v/>
      </c>
      <c r="Z105" s="1" t="str">
        <f>IFERROR(VLOOKUP(CONCATENATE(X$1,X105),'Formulario de Preguntas'!$C$10:$FN$185,4,FALSE),"")</f>
        <v/>
      </c>
      <c r="AA105" s="24">
        <f>IF($B105='Formulario de Respuestas'!$D104,'Formulario de Respuestas'!$M104,"ES DIFERENTE")</f>
        <v>0</v>
      </c>
      <c r="AB105" s="1" t="str">
        <f>IFERROR(VLOOKUP(CONCATENATE(AA$1,AA105),'Formulario de Preguntas'!$C$10:$FN$185,3,FALSE),"")</f>
        <v/>
      </c>
      <c r="AC105" s="1" t="str">
        <f>IFERROR(VLOOKUP(CONCATENATE(AA$1,AA105),'Formulario de Preguntas'!$C$10:$FN$185,4,FALSE),"")</f>
        <v/>
      </c>
      <c r="AD105" s="24">
        <f>IF($B105='Formulario de Respuestas'!$D104,'Formulario de Respuestas'!$N104,"ES DIFERENTE")</f>
        <v>0</v>
      </c>
      <c r="AE105" s="1" t="str">
        <f>IFERROR(VLOOKUP(CONCATENATE(AD$1,AD105),'Formulario de Preguntas'!$C$10:$FN$185,3,FALSE),"")</f>
        <v/>
      </c>
      <c r="AF105" s="1" t="str">
        <f>IFERROR(VLOOKUP(CONCATENATE(AD$1,AD105),'Formulario de Preguntas'!$C$10:$FN$185,4,FALSE),"")</f>
        <v/>
      </c>
      <c r="AG105" s="24">
        <f>IF($B105='Formulario de Respuestas'!$D104,'Formulario de Respuestas'!$O104,"ES DIFERENTE")</f>
        <v>0</v>
      </c>
      <c r="AH105" s="1" t="str">
        <f>IFERROR(VLOOKUP(CONCATENATE(AG$1,AG105),'Formulario de Preguntas'!$C$10:$FN$185,3,FALSE),"")</f>
        <v/>
      </c>
      <c r="AI105" s="1" t="str">
        <f>IFERROR(VLOOKUP(CONCATENATE(AG$1,AG105),'Formulario de Preguntas'!$C$10:$FN$185,4,FALSE),"")</f>
        <v/>
      </c>
      <c r="AJ105" s="24">
        <f>IF($B105='Formulario de Respuestas'!$D104,'Formulario de Respuestas'!$P104,"ES DIFERENTE")</f>
        <v>0</v>
      </c>
      <c r="AK105" s="1" t="str">
        <f>IFERROR(VLOOKUP(CONCATENATE(AJ$1,AJ105),'Formulario de Preguntas'!$C$10:$FN$185,3,FALSE),"")</f>
        <v/>
      </c>
      <c r="AL105" s="1" t="str">
        <f>IFERROR(VLOOKUP(CONCATENATE(AJ$1,AJ105),'Formulario de Preguntas'!$C$10:$FN$185,4,FALSE),"")</f>
        <v/>
      </c>
      <c r="AM105" s="24">
        <f>IF($B105='Formulario de Respuestas'!$D104,'Formulario de Respuestas'!$Q104,"ES DIFERENTE")</f>
        <v>0</v>
      </c>
      <c r="AN105" s="1" t="str">
        <f>IFERROR(VLOOKUP(CONCATENATE(AM$1,AM105),'Formulario de Preguntas'!$C$10:$FN$185,3,FALSE),"")</f>
        <v/>
      </c>
      <c r="AO105" s="1" t="str">
        <f>IFERROR(VLOOKUP(CONCATENATE(AM$1,AM105),'Formulario de Preguntas'!$C$10:$FN$185,4,FALSE),"")</f>
        <v/>
      </c>
      <c r="AP105" s="24">
        <f>IF($B105='Formulario de Respuestas'!$D104,'Formulario de Respuestas'!$R104,"ES DIFERENTE")</f>
        <v>0</v>
      </c>
      <c r="AQ105" s="1" t="str">
        <f>IFERROR(VLOOKUP(CONCATENATE(AP$1,AP105),'Formulario de Preguntas'!$C$10:$FN$185,3,FALSE),"")</f>
        <v/>
      </c>
      <c r="AR105" s="1" t="str">
        <f>IFERROR(VLOOKUP(CONCATENATE(AP$1,AP105),'Formulario de Preguntas'!$C$10:$FN$185,4,FALSE),"")</f>
        <v/>
      </c>
      <c r="AS105" s="24">
        <f>IF($B105='Formulario de Respuestas'!$D104,'Formulario de Respuestas'!$S104,"ES DIFERENTE")</f>
        <v>0</v>
      </c>
      <c r="AT105" s="1" t="str">
        <f>IFERROR(VLOOKUP(CONCATENATE(AS$1,AS105),'Formulario de Preguntas'!$C$10:$FN$185,3,FALSE),"")</f>
        <v/>
      </c>
      <c r="AU105" s="1" t="str">
        <f>IFERROR(VLOOKUP(CONCATENATE(AS$1,AS105),'Formulario de Preguntas'!$C$10:$FN$185,4,FALSE),"")</f>
        <v/>
      </c>
      <c r="AV105" s="24">
        <f>IF($B105='Formulario de Respuestas'!$D104,'Formulario de Respuestas'!$T104,"ES DIFERENTE")</f>
        <v>0</v>
      </c>
      <c r="AW105" s="1" t="str">
        <f>IFERROR(VLOOKUP(CONCATENATE(AV$1,AV105),'Formulario de Preguntas'!$C$10:$FN$185,3,FALSE),"")</f>
        <v/>
      </c>
      <c r="AX105" s="1" t="str">
        <f>IFERROR(VLOOKUP(CONCATENATE(AV$1,AV105),'Formulario de Preguntas'!$C$10:$FN$185,4,FALSE),"")</f>
        <v/>
      </c>
      <c r="AY105" s="24">
        <f>IF($B105='Formulario de Respuestas'!$D104,'Formulario de Respuestas'!$U104,"ES DIFERENTE")</f>
        <v>0</v>
      </c>
      <c r="AZ105" s="1" t="str">
        <f>IFERROR(VLOOKUP(CONCATENATE(AY$1,AY105),'Formulario de Preguntas'!$C$10:$FN$185,3,FALSE),"")</f>
        <v/>
      </c>
      <c r="BA105" s="1" t="str">
        <f>IFERROR(VLOOKUP(CONCATENATE(AY$1,AY105),'Formulario de Preguntas'!$C$10:$FN$185,4,FALSE),"")</f>
        <v/>
      </c>
      <c r="BB105" s="24">
        <f>IF($B105='Formulario de Respuestas'!$D104,'Formulario de Respuestas'!$V104,"ES DIFERENTE")</f>
        <v>0</v>
      </c>
      <c r="BC105" s="1" t="str">
        <f>IFERROR(VLOOKUP(CONCATENATE(BB$1,BB105),'Formulario de Preguntas'!$C$10:$FN$185,3,FALSE),"")</f>
        <v/>
      </c>
      <c r="BD105" s="1" t="str">
        <f>IFERROR(VLOOKUP(CONCATENATE(BB$1,BB105),'Formulario de Preguntas'!$C$10:$FN$185,4,FALSE),"")</f>
        <v/>
      </c>
      <c r="BE105" s="24">
        <f>IF($B105='Formulario de Respuestas'!$D104,'Formulario de Respuestas'!$W104,"ES DIFERENTE")</f>
        <v>0</v>
      </c>
      <c r="BF105" s="1" t="str">
        <f>IFERROR(VLOOKUP(CONCATENATE(BE$1,BE105),'Formulario de Preguntas'!$C$10:$FN$185,3,FALSE),"")</f>
        <v/>
      </c>
      <c r="BG105" s="1" t="str">
        <f>IFERROR(VLOOKUP(CONCATENATE(BE$1,BE105),'Formulario de Preguntas'!$C$10:$FN$185,4,FALSE),"")</f>
        <v/>
      </c>
      <c r="BH105" s="24">
        <f>IF($B105='Formulario de Respuestas'!$D104,'Formulario de Respuestas'!$X104,"ES DIFERENTE")</f>
        <v>0</v>
      </c>
      <c r="BI105" s="1" t="str">
        <f>IFERROR(VLOOKUP(CONCATENATE(BH$1,BH105),'Formulario de Preguntas'!$C$10:$FN$185,3,FALSE),"")</f>
        <v/>
      </c>
      <c r="BJ105" s="1" t="str">
        <f>IFERROR(VLOOKUP(CONCATENATE(BH$1,BH105),'Formulario de Preguntas'!$C$10:$FN$185,4,FALSE),"")</f>
        <v/>
      </c>
      <c r="BL105" s="26">
        <f>IF($B105='Formulario de Respuestas'!$D104,'Formulario de Respuestas'!$Y104,"ES DIFERENTE")</f>
        <v>0</v>
      </c>
      <c r="BM105" s="1" t="str">
        <f>IFERROR(VLOOKUP(CONCATENATE(BL$1,BL105),'Formulario de Preguntas'!$C$10:$FN$185,3,FALSE),"")</f>
        <v/>
      </c>
      <c r="BN105" s="1" t="str">
        <f>IFERROR(VLOOKUP(CONCATENATE(BL$1,BL105),'Formulario de Preguntas'!$C$10:$FN$185,4,FALSE),"")</f>
        <v/>
      </c>
      <c r="BO105" s="26">
        <f>IF($B105='Formulario de Respuestas'!$D104,'Formulario de Respuestas'!$Z104,"ES DIFERENTE")</f>
        <v>0</v>
      </c>
      <c r="BP105" s="1" t="str">
        <f>IFERROR(VLOOKUP(CONCATENATE(BO$1,BO105),'Formulario de Preguntas'!$C$10:$FN$185,3,FALSE),"")</f>
        <v/>
      </c>
      <c r="BQ105" s="1" t="str">
        <f>IFERROR(VLOOKUP(CONCATENATE(BO$1,BO105),'Formulario de Preguntas'!$C$10:$FN$185,4,FALSE),"")</f>
        <v/>
      </c>
      <c r="BR105" s="26">
        <f>IF($B105='Formulario de Respuestas'!$D104,'Formulario de Respuestas'!$AA104,"ES DIFERENTE")</f>
        <v>0</v>
      </c>
      <c r="BS105" s="1" t="str">
        <f>IFERROR(VLOOKUP(CONCATENATE(BR$1,BR105),'Formulario de Preguntas'!$C$10:$FN$185,3,FALSE),"")</f>
        <v/>
      </c>
      <c r="BT105" s="1" t="str">
        <f>IFERROR(VLOOKUP(CONCATENATE(BR$1,BR105),'Formulario de Preguntas'!$C$10:$FN$185,4,FALSE),"")</f>
        <v/>
      </c>
      <c r="BU105" s="26">
        <f>IF($B105='Formulario de Respuestas'!$D104,'Formulario de Respuestas'!$AB104,"ES DIFERENTE")</f>
        <v>0</v>
      </c>
      <c r="BV105" s="1" t="str">
        <f>IFERROR(VLOOKUP(CONCATENATE(BU$1,BU105),'Formulario de Preguntas'!$C$10:$FN$185,3,FALSE),"")</f>
        <v/>
      </c>
      <c r="BW105" s="1" t="str">
        <f>IFERROR(VLOOKUP(CONCATENATE(BU$1,BU105),'Formulario de Preguntas'!$C$10:$FN$185,4,FALSE),"")</f>
        <v/>
      </c>
      <c r="BX105" s="26">
        <f>IF($B105='Formulario de Respuestas'!$D104,'Formulario de Respuestas'!$AC104,"ES DIFERENTE")</f>
        <v>0</v>
      </c>
      <c r="BY105" s="1" t="str">
        <f>IFERROR(VLOOKUP(CONCATENATE(BX$1,BX105),'Formulario de Preguntas'!$C$10:$FN$185,3,FALSE),"")</f>
        <v/>
      </c>
      <c r="BZ105" s="1" t="str">
        <f>IFERROR(VLOOKUP(CONCATENATE(BX$1,BX105),'Formulario de Preguntas'!$C$10:$FN$185,4,FALSE),"")</f>
        <v/>
      </c>
      <c r="CA105" s="26">
        <f>IF($B105='Formulario de Respuestas'!$D104,'Formulario de Respuestas'!$AD104,"ES DIFERENTE")</f>
        <v>0</v>
      </c>
      <c r="CB105" s="1" t="str">
        <f>IFERROR(VLOOKUP(CONCATENATE(CA$1,CA105),'Formulario de Preguntas'!$C$10:$FN$185,3,FALSE),"")</f>
        <v/>
      </c>
      <c r="CC105" s="1" t="str">
        <f>IFERROR(VLOOKUP(CONCATENATE(CA$1,CA105),'Formulario de Preguntas'!$C$10:$FN$185,4,FALSE),"")</f>
        <v/>
      </c>
      <c r="CD105" s="26">
        <f>IF($B105='Formulario de Respuestas'!$D104,'Formulario de Respuestas'!$AE104,"ES DIFERENTE")</f>
        <v>0</v>
      </c>
      <c r="CE105" s="1" t="str">
        <f>IFERROR(VLOOKUP(CONCATENATE(CD$1,CD105),'Formulario de Preguntas'!$C$10:$FN$185,3,FALSE),"")</f>
        <v/>
      </c>
      <c r="CF105" s="1" t="str">
        <f>IFERROR(VLOOKUP(CONCATENATE(CD$1,CD105),'Formulario de Preguntas'!$C$10:$FN$185,4,FALSE),"")</f>
        <v/>
      </c>
      <c r="CH105" s="1">
        <f t="shared" si="4"/>
        <v>0</v>
      </c>
      <c r="CI105" s="1">
        <f t="shared" si="5"/>
        <v>0.25</v>
      </c>
      <c r="CJ105" s="1">
        <f t="shared" si="6"/>
        <v>0</v>
      </c>
      <c r="CK105" s="1">
        <f>COUNTIF('Formulario de Respuestas'!$E104:$AE104,"A")</f>
        <v>0</v>
      </c>
      <c r="CL105" s="1">
        <f>COUNTIF('Formulario de Respuestas'!$E104:$AE104,"B")</f>
        <v>0</v>
      </c>
      <c r="CM105" s="1">
        <f>COUNTIF('Formulario de Respuestas'!$E104:$AE104,"C")</f>
        <v>0</v>
      </c>
      <c r="CN105" s="1">
        <f>COUNTIF('Formulario de Respuestas'!$E104:$AE104,"D")</f>
        <v>0</v>
      </c>
      <c r="CO105" s="1">
        <f>COUNTIF('Formulario de Respuestas'!$E104:$AE104,"E (RESPUESTA ANULADA)")</f>
        <v>0</v>
      </c>
    </row>
    <row r="106" spans="1:93" x14ac:dyDescent="0.25">
      <c r="A106" s="1">
        <f>'Formulario de Respuestas'!C105</f>
        <v>0</v>
      </c>
      <c r="B106" s="1">
        <f>'Formulario de Respuestas'!D105</f>
        <v>0</v>
      </c>
      <c r="C106" s="24">
        <f>IF($B106='Formulario de Respuestas'!$D105,'Formulario de Respuestas'!$E105,"ES DIFERENTE")</f>
        <v>0</v>
      </c>
      <c r="D106" s="15" t="str">
        <f>IFERROR(VLOOKUP(CONCATENATE(C$1,C106),'Formulario de Preguntas'!$C$2:$FN$185,3,FALSE),"")</f>
        <v/>
      </c>
      <c r="E106" s="1" t="str">
        <f>IFERROR(VLOOKUP(CONCATENATE(C$1,C106),'Formulario de Preguntas'!$C$2:$FN$185,4,FALSE),"")</f>
        <v/>
      </c>
      <c r="F106" s="24">
        <f>IF($B106='Formulario de Respuestas'!$D105,'Formulario de Respuestas'!$F105,"ES DIFERENTE")</f>
        <v>0</v>
      </c>
      <c r="G106" s="1" t="str">
        <f>IFERROR(VLOOKUP(CONCATENATE(F$1,F106),'Formulario de Preguntas'!$C$2:$FN$185,3,FALSE),"")</f>
        <v/>
      </c>
      <c r="H106" s="1" t="str">
        <f>IFERROR(VLOOKUP(CONCATENATE(F$1,F106),'Formulario de Preguntas'!$C$2:$FN$185,4,FALSE),"")</f>
        <v/>
      </c>
      <c r="I106" s="24">
        <f>IF($B106='Formulario de Respuestas'!$D105,'Formulario de Respuestas'!$G105,"ES DIFERENTE")</f>
        <v>0</v>
      </c>
      <c r="J106" s="1" t="str">
        <f>IFERROR(VLOOKUP(CONCATENATE(I$1,I106),'Formulario de Preguntas'!$C$10:$FN$185,3,FALSE),"")</f>
        <v/>
      </c>
      <c r="K106" s="1" t="str">
        <f>IFERROR(VLOOKUP(CONCATENATE(I$1,I106),'Formulario de Preguntas'!$C$10:$FN$185,4,FALSE),"")</f>
        <v/>
      </c>
      <c r="L106" s="24">
        <f>IF($B106='Formulario de Respuestas'!$D105,'Formulario de Respuestas'!$H105,"ES DIFERENTE")</f>
        <v>0</v>
      </c>
      <c r="M106" s="1" t="str">
        <f>IFERROR(VLOOKUP(CONCATENATE(L$1,L106),'Formulario de Preguntas'!$C$10:$FN$185,3,FALSE),"")</f>
        <v/>
      </c>
      <c r="N106" s="1" t="str">
        <f>IFERROR(VLOOKUP(CONCATENATE(L$1,L106),'Formulario de Preguntas'!$C$10:$FN$185,4,FALSE),"")</f>
        <v/>
      </c>
      <c r="O106" s="24">
        <f>IF($B106='Formulario de Respuestas'!$D105,'Formulario de Respuestas'!$I105,"ES DIFERENTE")</f>
        <v>0</v>
      </c>
      <c r="P106" s="1" t="str">
        <f>IFERROR(VLOOKUP(CONCATENATE(O$1,O106),'Formulario de Preguntas'!$C$10:$FN$185,3,FALSE),"")</f>
        <v/>
      </c>
      <c r="Q106" s="1" t="str">
        <f>IFERROR(VLOOKUP(CONCATENATE(O$1,O106),'Formulario de Preguntas'!$C$10:$FN$185,4,FALSE),"")</f>
        <v/>
      </c>
      <c r="R106" s="24">
        <f>IF($B106='Formulario de Respuestas'!$D105,'Formulario de Respuestas'!$J105,"ES DIFERENTE")</f>
        <v>0</v>
      </c>
      <c r="S106" s="1" t="str">
        <f>IFERROR(VLOOKUP(CONCATENATE(R$1,R106),'Formulario de Preguntas'!$C$10:$FN$185,3,FALSE),"")</f>
        <v/>
      </c>
      <c r="T106" s="1" t="str">
        <f>IFERROR(VLOOKUP(CONCATENATE(R$1,R106),'Formulario de Preguntas'!$C$10:$FN$185,4,FALSE),"")</f>
        <v/>
      </c>
      <c r="U106" s="24">
        <f>IF($B106='Formulario de Respuestas'!$D105,'Formulario de Respuestas'!$K105,"ES DIFERENTE")</f>
        <v>0</v>
      </c>
      <c r="V106" s="1" t="str">
        <f>IFERROR(VLOOKUP(CONCATENATE(U$1,U106),'Formulario de Preguntas'!$C$10:$FN$185,3,FALSE),"")</f>
        <v/>
      </c>
      <c r="W106" s="1" t="str">
        <f>IFERROR(VLOOKUP(CONCATENATE(U$1,U106),'Formulario de Preguntas'!$C$10:$FN$185,4,FALSE),"")</f>
        <v/>
      </c>
      <c r="X106" s="24">
        <f>IF($B106='Formulario de Respuestas'!$D105,'Formulario de Respuestas'!$L105,"ES DIFERENTE")</f>
        <v>0</v>
      </c>
      <c r="Y106" s="1" t="str">
        <f>IFERROR(VLOOKUP(CONCATENATE(X$1,X106),'Formulario de Preguntas'!$C$10:$FN$185,3,FALSE),"")</f>
        <v/>
      </c>
      <c r="Z106" s="1" t="str">
        <f>IFERROR(VLOOKUP(CONCATENATE(X$1,X106),'Formulario de Preguntas'!$C$10:$FN$185,4,FALSE),"")</f>
        <v/>
      </c>
      <c r="AA106" s="24">
        <f>IF($B106='Formulario de Respuestas'!$D105,'Formulario de Respuestas'!$M105,"ES DIFERENTE")</f>
        <v>0</v>
      </c>
      <c r="AB106" s="1" t="str">
        <f>IFERROR(VLOOKUP(CONCATENATE(AA$1,AA106),'Formulario de Preguntas'!$C$10:$FN$185,3,FALSE),"")</f>
        <v/>
      </c>
      <c r="AC106" s="1" t="str">
        <f>IFERROR(VLOOKUP(CONCATENATE(AA$1,AA106),'Formulario de Preguntas'!$C$10:$FN$185,4,FALSE),"")</f>
        <v/>
      </c>
      <c r="AD106" s="24">
        <f>IF($B106='Formulario de Respuestas'!$D105,'Formulario de Respuestas'!$N105,"ES DIFERENTE")</f>
        <v>0</v>
      </c>
      <c r="AE106" s="1" t="str">
        <f>IFERROR(VLOOKUP(CONCATENATE(AD$1,AD106),'Formulario de Preguntas'!$C$10:$FN$185,3,FALSE),"")</f>
        <v/>
      </c>
      <c r="AF106" s="1" t="str">
        <f>IFERROR(VLOOKUP(CONCATENATE(AD$1,AD106),'Formulario de Preguntas'!$C$10:$FN$185,4,FALSE),"")</f>
        <v/>
      </c>
      <c r="AG106" s="24">
        <f>IF($B106='Formulario de Respuestas'!$D105,'Formulario de Respuestas'!$O105,"ES DIFERENTE")</f>
        <v>0</v>
      </c>
      <c r="AH106" s="1" t="str">
        <f>IFERROR(VLOOKUP(CONCATENATE(AG$1,AG106),'Formulario de Preguntas'!$C$10:$FN$185,3,FALSE),"")</f>
        <v/>
      </c>
      <c r="AI106" s="1" t="str">
        <f>IFERROR(VLOOKUP(CONCATENATE(AG$1,AG106),'Formulario de Preguntas'!$C$10:$FN$185,4,FALSE),"")</f>
        <v/>
      </c>
      <c r="AJ106" s="24">
        <f>IF($B106='Formulario de Respuestas'!$D105,'Formulario de Respuestas'!$P105,"ES DIFERENTE")</f>
        <v>0</v>
      </c>
      <c r="AK106" s="1" t="str">
        <f>IFERROR(VLOOKUP(CONCATENATE(AJ$1,AJ106),'Formulario de Preguntas'!$C$10:$FN$185,3,FALSE),"")</f>
        <v/>
      </c>
      <c r="AL106" s="1" t="str">
        <f>IFERROR(VLOOKUP(CONCATENATE(AJ$1,AJ106),'Formulario de Preguntas'!$C$10:$FN$185,4,FALSE),"")</f>
        <v/>
      </c>
      <c r="AM106" s="24">
        <f>IF($B106='Formulario de Respuestas'!$D105,'Formulario de Respuestas'!$Q105,"ES DIFERENTE")</f>
        <v>0</v>
      </c>
      <c r="AN106" s="1" t="str">
        <f>IFERROR(VLOOKUP(CONCATENATE(AM$1,AM106),'Formulario de Preguntas'!$C$10:$FN$185,3,FALSE),"")</f>
        <v/>
      </c>
      <c r="AO106" s="1" t="str">
        <f>IFERROR(VLOOKUP(CONCATENATE(AM$1,AM106),'Formulario de Preguntas'!$C$10:$FN$185,4,FALSE),"")</f>
        <v/>
      </c>
      <c r="AP106" s="24">
        <f>IF($B106='Formulario de Respuestas'!$D105,'Formulario de Respuestas'!$R105,"ES DIFERENTE")</f>
        <v>0</v>
      </c>
      <c r="AQ106" s="1" t="str">
        <f>IFERROR(VLOOKUP(CONCATENATE(AP$1,AP106),'Formulario de Preguntas'!$C$10:$FN$185,3,FALSE),"")</f>
        <v/>
      </c>
      <c r="AR106" s="1" t="str">
        <f>IFERROR(VLOOKUP(CONCATENATE(AP$1,AP106),'Formulario de Preguntas'!$C$10:$FN$185,4,FALSE),"")</f>
        <v/>
      </c>
      <c r="AS106" s="24">
        <f>IF($B106='Formulario de Respuestas'!$D105,'Formulario de Respuestas'!$S105,"ES DIFERENTE")</f>
        <v>0</v>
      </c>
      <c r="AT106" s="1" t="str">
        <f>IFERROR(VLOOKUP(CONCATENATE(AS$1,AS106),'Formulario de Preguntas'!$C$10:$FN$185,3,FALSE),"")</f>
        <v/>
      </c>
      <c r="AU106" s="1" t="str">
        <f>IFERROR(VLOOKUP(CONCATENATE(AS$1,AS106),'Formulario de Preguntas'!$C$10:$FN$185,4,FALSE),"")</f>
        <v/>
      </c>
      <c r="AV106" s="24">
        <f>IF($B106='Formulario de Respuestas'!$D105,'Formulario de Respuestas'!$T105,"ES DIFERENTE")</f>
        <v>0</v>
      </c>
      <c r="AW106" s="1" t="str">
        <f>IFERROR(VLOOKUP(CONCATENATE(AV$1,AV106),'Formulario de Preguntas'!$C$10:$FN$185,3,FALSE),"")</f>
        <v/>
      </c>
      <c r="AX106" s="1" t="str">
        <f>IFERROR(VLOOKUP(CONCATENATE(AV$1,AV106),'Formulario de Preguntas'!$C$10:$FN$185,4,FALSE),"")</f>
        <v/>
      </c>
      <c r="AY106" s="24">
        <f>IF($B106='Formulario de Respuestas'!$D105,'Formulario de Respuestas'!$U105,"ES DIFERENTE")</f>
        <v>0</v>
      </c>
      <c r="AZ106" s="1" t="str">
        <f>IFERROR(VLOOKUP(CONCATENATE(AY$1,AY106),'Formulario de Preguntas'!$C$10:$FN$185,3,FALSE),"")</f>
        <v/>
      </c>
      <c r="BA106" s="1" t="str">
        <f>IFERROR(VLOOKUP(CONCATENATE(AY$1,AY106),'Formulario de Preguntas'!$C$10:$FN$185,4,FALSE),"")</f>
        <v/>
      </c>
      <c r="BB106" s="24">
        <f>IF($B106='Formulario de Respuestas'!$D105,'Formulario de Respuestas'!$V105,"ES DIFERENTE")</f>
        <v>0</v>
      </c>
      <c r="BC106" s="1" t="str">
        <f>IFERROR(VLOOKUP(CONCATENATE(BB$1,BB106),'Formulario de Preguntas'!$C$10:$FN$185,3,FALSE),"")</f>
        <v/>
      </c>
      <c r="BD106" s="1" t="str">
        <f>IFERROR(VLOOKUP(CONCATENATE(BB$1,BB106),'Formulario de Preguntas'!$C$10:$FN$185,4,FALSE),"")</f>
        <v/>
      </c>
      <c r="BE106" s="24">
        <f>IF($B106='Formulario de Respuestas'!$D105,'Formulario de Respuestas'!$W105,"ES DIFERENTE")</f>
        <v>0</v>
      </c>
      <c r="BF106" s="1" t="str">
        <f>IFERROR(VLOOKUP(CONCATENATE(BE$1,BE106),'Formulario de Preguntas'!$C$10:$FN$185,3,FALSE),"")</f>
        <v/>
      </c>
      <c r="BG106" s="1" t="str">
        <f>IFERROR(VLOOKUP(CONCATENATE(BE$1,BE106),'Formulario de Preguntas'!$C$10:$FN$185,4,FALSE),"")</f>
        <v/>
      </c>
      <c r="BH106" s="24">
        <f>IF($B106='Formulario de Respuestas'!$D105,'Formulario de Respuestas'!$X105,"ES DIFERENTE")</f>
        <v>0</v>
      </c>
      <c r="BI106" s="1" t="str">
        <f>IFERROR(VLOOKUP(CONCATENATE(BH$1,BH106),'Formulario de Preguntas'!$C$10:$FN$185,3,FALSE),"")</f>
        <v/>
      </c>
      <c r="BJ106" s="1" t="str">
        <f>IFERROR(VLOOKUP(CONCATENATE(BH$1,BH106),'Formulario de Preguntas'!$C$10:$FN$185,4,FALSE),"")</f>
        <v/>
      </c>
      <c r="BL106" s="26">
        <f>IF($B106='Formulario de Respuestas'!$D105,'Formulario de Respuestas'!$Y105,"ES DIFERENTE")</f>
        <v>0</v>
      </c>
      <c r="BM106" s="1" t="str">
        <f>IFERROR(VLOOKUP(CONCATENATE(BL$1,BL106),'Formulario de Preguntas'!$C$10:$FN$185,3,FALSE),"")</f>
        <v/>
      </c>
      <c r="BN106" s="1" t="str">
        <f>IFERROR(VLOOKUP(CONCATENATE(BL$1,BL106),'Formulario de Preguntas'!$C$10:$FN$185,4,FALSE),"")</f>
        <v/>
      </c>
      <c r="BO106" s="26">
        <f>IF($B106='Formulario de Respuestas'!$D105,'Formulario de Respuestas'!$Z105,"ES DIFERENTE")</f>
        <v>0</v>
      </c>
      <c r="BP106" s="1" t="str">
        <f>IFERROR(VLOOKUP(CONCATENATE(BO$1,BO106),'Formulario de Preguntas'!$C$10:$FN$185,3,FALSE),"")</f>
        <v/>
      </c>
      <c r="BQ106" s="1" t="str">
        <f>IFERROR(VLOOKUP(CONCATENATE(BO$1,BO106),'Formulario de Preguntas'!$C$10:$FN$185,4,FALSE),"")</f>
        <v/>
      </c>
      <c r="BR106" s="26">
        <f>IF($B106='Formulario de Respuestas'!$D105,'Formulario de Respuestas'!$AA105,"ES DIFERENTE")</f>
        <v>0</v>
      </c>
      <c r="BS106" s="1" t="str">
        <f>IFERROR(VLOOKUP(CONCATENATE(BR$1,BR106),'Formulario de Preguntas'!$C$10:$FN$185,3,FALSE),"")</f>
        <v/>
      </c>
      <c r="BT106" s="1" t="str">
        <f>IFERROR(VLOOKUP(CONCATENATE(BR$1,BR106),'Formulario de Preguntas'!$C$10:$FN$185,4,FALSE),"")</f>
        <v/>
      </c>
      <c r="BU106" s="26">
        <f>IF($B106='Formulario de Respuestas'!$D105,'Formulario de Respuestas'!$AB105,"ES DIFERENTE")</f>
        <v>0</v>
      </c>
      <c r="BV106" s="1" t="str">
        <f>IFERROR(VLOOKUP(CONCATENATE(BU$1,BU106),'Formulario de Preguntas'!$C$10:$FN$185,3,FALSE),"")</f>
        <v/>
      </c>
      <c r="BW106" s="1" t="str">
        <f>IFERROR(VLOOKUP(CONCATENATE(BU$1,BU106),'Formulario de Preguntas'!$C$10:$FN$185,4,FALSE),"")</f>
        <v/>
      </c>
      <c r="BX106" s="26">
        <f>IF($B106='Formulario de Respuestas'!$D105,'Formulario de Respuestas'!$AC105,"ES DIFERENTE")</f>
        <v>0</v>
      </c>
      <c r="BY106" s="1" t="str">
        <f>IFERROR(VLOOKUP(CONCATENATE(BX$1,BX106),'Formulario de Preguntas'!$C$10:$FN$185,3,FALSE),"")</f>
        <v/>
      </c>
      <c r="BZ106" s="1" t="str">
        <f>IFERROR(VLOOKUP(CONCATENATE(BX$1,BX106),'Formulario de Preguntas'!$C$10:$FN$185,4,FALSE),"")</f>
        <v/>
      </c>
      <c r="CA106" s="26">
        <f>IF($B106='Formulario de Respuestas'!$D105,'Formulario de Respuestas'!$AD105,"ES DIFERENTE")</f>
        <v>0</v>
      </c>
      <c r="CB106" s="1" t="str">
        <f>IFERROR(VLOOKUP(CONCATENATE(CA$1,CA106),'Formulario de Preguntas'!$C$10:$FN$185,3,FALSE),"")</f>
        <v/>
      </c>
      <c r="CC106" s="1" t="str">
        <f>IFERROR(VLOOKUP(CONCATENATE(CA$1,CA106),'Formulario de Preguntas'!$C$10:$FN$185,4,FALSE),"")</f>
        <v/>
      </c>
      <c r="CD106" s="26">
        <f>IF($B106='Formulario de Respuestas'!$D105,'Formulario de Respuestas'!$AE105,"ES DIFERENTE")</f>
        <v>0</v>
      </c>
      <c r="CE106" s="1" t="str">
        <f>IFERROR(VLOOKUP(CONCATENATE(CD$1,CD106),'Formulario de Preguntas'!$C$10:$FN$185,3,FALSE),"")</f>
        <v/>
      </c>
      <c r="CF106" s="1" t="str">
        <f>IFERROR(VLOOKUP(CONCATENATE(CD$1,CD106),'Formulario de Preguntas'!$C$10:$FN$185,4,FALSE),"")</f>
        <v/>
      </c>
      <c r="CH106" s="1">
        <f t="shared" si="4"/>
        <v>0</v>
      </c>
      <c r="CI106" s="1">
        <f t="shared" si="5"/>
        <v>0.25</v>
      </c>
      <c r="CJ106" s="1">
        <f t="shared" si="6"/>
        <v>0</v>
      </c>
      <c r="CK106" s="1">
        <f>COUNTIF('Formulario de Respuestas'!$E105:$AE105,"A")</f>
        <v>0</v>
      </c>
      <c r="CL106" s="1">
        <f>COUNTIF('Formulario de Respuestas'!$E105:$AE105,"B")</f>
        <v>0</v>
      </c>
      <c r="CM106" s="1">
        <f>COUNTIF('Formulario de Respuestas'!$E105:$AE105,"C")</f>
        <v>0</v>
      </c>
      <c r="CN106" s="1">
        <f>COUNTIF('Formulario de Respuestas'!$E105:$AE105,"D")</f>
        <v>0</v>
      </c>
      <c r="CO106" s="1">
        <f>COUNTIF('Formulario de Respuestas'!$E105:$AE105,"E (RESPUESTA ANULADA)")</f>
        <v>0</v>
      </c>
    </row>
    <row r="107" spans="1:93" x14ac:dyDescent="0.25">
      <c r="A107" s="1">
        <f>'Formulario de Respuestas'!C106</f>
        <v>0</v>
      </c>
      <c r="B107" s="1">
        <f>'Formulario de Respuestas'!D106</f>
        <v>0</v>
      </c>
      <c r="C107" s="24">
        <f>IF($B107='Formulario de Respuestas'!$D106,'Formulario de Respuestas'!$E106,"ES DIFERENTE")</f>
        <v>0</v>
      </c>
      <c r="D107" s="15" t="str">
        <f>IFERROR(VLOOKUP(CONCATENATE(C$1,C107),'Formulario de Preguntas'!$C$2:$FN$185,3,FALSE),"")</f>
        <v/>
      </c>
      <c r="E107" s="1" t="str">
        <f>IFERROR(VLOOKUP(CONCATENATE(C$1,C107),'Formulario de Preguntas'!$C$2:$FN$185,4,FALSE),"")</f>
        <v/>
      </c>
      <c r="F107" s="24">
        <f>IF($B107='Formulario de Respuestas'!$D106,'Formulario de Respuestas'!$F106,"ES DIFERENTE")</f>
        <v>0</v>
      </c>
      <c r="G107" s="1" t="str">
        <f>IFERROR(VLOOKUP(CONCATENATE(F$1,F107),'Formulario de Preguntas'!$C$2:$FN$185,3,FALSE),"")</f>
        <v/>
      </c>
      <c r="H107" s="1" t="str">
        <f>IFERROR(VLOOKUP(CONCATENATE(F$1,F107),'Formulario de Preguntas'!$C$2:$FN$185,4,FALSE),"")</f>
        <v/>
      </c>
      <c r="I107" s="24">
        <f>IF($B107='Formulario de Respuestas'!$D106,'Formulario de Respuestas'!$G106,"ES DIFERENTE")</f>
        <v>0</v>
      </c>
      <c r="J107" s="1" t="str">
        <f>IFERROR(VLOOKUP(CONCATENATE(I$1,I107),'Formulario de Preguntas'!$C$10:$FN$185,3,FALSE),"")</f>
        <v/>
      </c>
      <c r="K107" s="1" t="str">
        <f>IFERROR(VLOOKUP(CONCATENATE(I$1,I107),'Formulario de Preguntas'!$C$10:$FN$185,4,FALSE),"")</f>
        <v/>
      </c>
      <c r="L107" s="24">
        <f>IF($B107='Formulario de Respuestas'!$D106,'Formulario de Respuestas'!$H106,"ES DIFERENTE")</f>
        <v>0</v>
      </c>
      <c r="M107" s="1" t="str">
        <f>IFERROR(VLOOKUP(CONCATENATE(L$1,L107),'Formulario de Preguntas'!$C$10:$FN$185,3,FALSE),"")</f>
        <v/>
      </c>
      <c r="N107" s="1" t="str">
        <f>IFERROR(VLOOKUP(CONCATENATE(L$1,L107),'Formulario de Preguntas'!$C$10:$FN$185,4,FALSE),"")</f>
        <v/>
      </c>
      <c r="O107" s="24">
        <f>IF($B107='Formulario de Respuestas'!$D106,'Formulario de Respuestas'!$I106,"ES DIFERENTE")</f>
        <v>0</v>
      </c>
      <c r="P107" s="1" t="str">
        <f>IFERROR(VLOOKUP(CONCATENATE(O$1,O107),'Formulario de Preguntas'!$C$10:$FN$185,3,FALSE),"")</f>
        <v/>
      </c>
      <c r="Q107" s="1" t="str">
        <f>IFERROR(VLOOKUP(CONCATENATE(O$1,O107),'Formulario de Preguntas'!$C$10:$FN$185,4,FALSE),"")</f>
        <v/>
      </c>
      <c r="R107" s="24">
        <f>IF($B107='Formulario de Respuestas'!$D106,'Formulario de Respuestas'!$J106,"ES DIFERENTE")</f>
        <v>0</v>
      </c>
      <c r="S107" s="1" t="str">
        <f>IFERROR(VLOOKUP(CONCATENATE(R$1,R107),'Formulario de Preguntas'!$C$10:$FN$185,3,FALSE),"")</f>
        <v/>
      </c>
      <c r="T107" s="1" t="str">
        <f>IFERROR(VLOOKUP(CONCATENATE(R$1,R107),'Formulario de Preguntas'!$C$10:$FN$185,4,FALSE),"")</f>
        <v/>
      </c>
      <c r="U107" s="24">
        <f>IF($B107='Formulario de Respuestas'!$D106,'Formulario de Respuestas'!$K106,"ES DIFERENTE")</f>
        <v>0</v>
      </c>
      <c r="V107" s="1" t="str">
        <f>IFERROR(VLOOKUP(CONCATENATE(U$1,U107),'Formulario de Preguntas'!$C$10:$FN$185,3,FALSE),"")</f>
        <v/>
      </c>
      <c r="W107" s="1" t="str">
        <f>IFERROR(VLOOKUP(CONCATENATE(U$1,U107),'Formulario de Preguntas'!$C$10:$FN$185,4,FALSE),"")</f>
        <v/>
      </c>
      <c r="X107" s="24">
        <f>IF($B107='Formulario de Respuestas'!$D106,'Formulario de Respuestas'!$L106,"ES DIFERENTE")</f>
        <v>0</v>
      </c>
      <c r="Y107" s="1" t="str">
        <f>IFERROR(VLOOKUP(CONCATENATE(X$1,X107),'Formulario de Preguntas'!$C$10:$FN$185,3,FALSE),"")</f>
        <v/>
      </c>
      <c r="Z107" s="1" t="str">
        <f>IFERROR(VLOOKUP(CONCATENATE(X$1,X107),'Formulario de Preguntas'!$C$10:$FN$185,4,FALSE),"")</f>
        <v/>
      </c>
      <c r="AA107" s="24">
        <f>IF($B107='Formulario de Respuestas'!$D106,'Formulario de Respuestas'!$M106,"ES DIFERENTE")</f>
        <v>0</v>
      </c>
      <c r="AB107" s="1" t="str">
        <f>IFERROR(VLOOKUP(CONCATENATE(AA$1,AA107),'Formulario de Preguntas'!$C$10:$FN$185,3,FALSE),"")</f>
        <v/>
      </c>
      <c r="AC107" s="1" t="str">
        <f>IFERROR(VLOOKUP(CONCATENATE(AA$1,AA107),'Formulario de Preguntas'!$C$10:$FN$185,4,FALSE),"")</f>
        <v/>
      </c>
      <c r="AD107" s="24">
        <f>IF($B107='Formulario de Respuestas'!$D106,'Formulario de Respuestas'!$N106,"ES DIFERENTE")</f>
        <v>0</v>
      </c>
      <c r="AE107" s="1" t="str">
        <f>IFERROR(VLOOKUP(CONCATENATE(AD$1,AD107),'Formulario de Preguntas'!$C$10:$FN$185,3,FALSE),"")</f>
        <v/>
      </c>
      <c r="AF107" s="1" t="str">
        <f>IFERROR(VLOOKUP(CONCATENATE(AD$1,AD107),'Formulario de Preguntas'!$C$10:$FN$185,4,FALSE),"")</f>
        <v/>
      </c>
      <c r="AG107" s="24">
        <f>IF($B107='Formulario de Respuestas'!$D106,'Formulario de Respuestas'!$O106,"ES DIFERENTE")</f>
        <v>0</v>
      </c>
      <c r="AH107" s="1" t="str">
        <f>IFERROR(VLOOKUP(CONCATENATE(AG$1,AG107),'Formulario de Preguntas'!$C$10:$FN$185,3,FALSE),"")</f>
        <v/>
      </c>
      <c r="AI107" s="1" t="str">
        <f>IFERROR(VLOOKUP(CONCATENATE(AG$1,AG107),'Formulario de Preguntas'!$C$10:$FN$185,4,FALSE),"")</f>
        <v/>
      </c>
      <c r="AJ107" s="24">
        <f>IF($B107='Formulario de Respuestas'!$D106,'Formulario de Respuestas'!$P106,"ES DIFERENTE")</f>
        <v>0</v>
      </c>
      <c r="AK107" s="1" t="str">
        <f>IFERROR(VLOOKUP(CONCATENATE(AJ$1,AJ107),'Formulario de Preguntas'!$C$10:$FN$185,3,FALSE),"")</f>
        <v/>
      </c>
      <c r="AL107" s="1" t="str">
        <f>IFERROR(VLOOKUP(CONCATENATE(AJ$1,AJ107),'Formulario de Preguntas'!$C$10:$FN$185,4,FALSE),"")</f>
        <v/>
      </c>
      <c r="AM107" s="24">
        <f>IF($B107='Formulario de Respuestas'!$D106,'Formulario de Respuestas'!$Q106,"ES DIFERENTE")</f>
        <v>0</v>
      </c>
      <c r="AN107" s="1" t="str">
        <f>IFERROR(VLOOKUP(CONCATENATE(AM$1,AM107),'Formulario de Preguntas'!$C$10:$FN$185,3,FALSE),"")</f>
        <v/>
      </c>
      <c r="AO107" s="1" t="str">
        <f>IFERROR(VLOOKUP(CONCATENATE(AM$1,AM107),'Formulario de Preguntas'!$C$10:$FN$185,4,FALSE),"")</f>
        <v/>
      </c>
      <c r="AP107" s="24">
        <f>IF($B107='Formulario de Respuestas'!$D106,'Formulario de Respuestas'!$R106,"ES DIFERENTE")</f>
        <v>0</v>
      </c>
      <c r="AQ107" s="1" t="str">
        <f>IFERROR(VLOOKUP(CONCATENATE(AP$1,AP107),'Formulario de Preguntas'!$C$10:$FN$185,3,FALSE),"")</f>
        <v/>
      </c>
      <c r="AR107" s="1" t="str">
        <f>IFERROR(VLOOKUP(CONCATENATE(AP$1,AP107),'Formulario de Preguntas'!$C$10:$FN$185,4,FALSE),"")</f>
        <v/>
      </c>
      <c r="AS107" s="24">
        <f>IF($B107='Formulario de Respuestas'!$D106,'Formulario de Respuestas'!$S106,"ES DIFERENTE")</f>
        <v>0</v>
      </c>
      <c r="AT107" s="1" t="str">
        <f>IFERROR(VLOOKUP(CONCATENATE(AS$1,AS107),'Formulario de Preguntas'!$C$10:$FN$185,3,FALSE),"")</f>
        <v/>
      </c>
      <c r="AU107" s="1" t="str">
        <f>IFERROR(VLOOKUP(CONCATENATE(AS$1,AS107),'Formulario de Preguntas'!$C$10:$FN$185,4,FALSE),"")</f>
        <v/>
      </c>
      <c r="AV107" s="24">
        <f>IF($B107='Formulario de Respuestas'!$D106,'Formulario de Respuestas'!$T106,"ES DIFERENTE")</f>
        <v>0</v>
      </c>
      <c r="AW107" s="1" t="str">
        <f>IFERROR(VLOOKUP(CONCATENATE(AV$1,AV107),'Formulario de Preguntas'!$C$10:$FN$185,3,FALSE),"")</f>
        <v/>
      </c>
      <c r="AX107" s="1" t="str">
        <f>IFERROR(VLOOKUP(CONCATENATE(AV$1,AV107),'Formulario de Preguntas'!$C$10:$FN$185,4,FALSE),"")</f>
        <v/>
      </c>
      <c r="AY107" s="24">
        <f>IF($B107='Formulario de Respuestas'!$D106,'Formulario de Respuestas'!$U106,"ES DIFERENTE")</f>
        <v>0</v>
      </c>
      <c r="AZ107" s="1" t="str">
        <f>IFERROR(VLOOKUP(CONCATENATE(AY$1,AY107),'Formulario de Preguntas'!$C$10:$FN$185,3,FALSE),"")</f>
        <v/>
      </c>
      <c r="BA107" s="1" t="str">
        <f>IFERROR(VLOOKUP(CONCATENATE(AY$1,AY107),'Formulario de Preguntas'!$C$10:$FN$185,4,FALSE),"")</f>
        <v/>
      </c>
      <c r="BB107" s="24">
        <f>IF($B107='Formulario de Respuestas'!$D106,'Formulario de Respuestas'!$V106,"ES DIFERENTE")</f>
        <v>0</v>
      </c>
      <c r="BC107" s="1" t="str">
        <f>IFERROR(VLOOKUP(CONCATENATE(BB$1,BB107),'Formulario de Preguntas'!$C$10:$FN$185,3,FALSE),"")</f>
        <v/>
      </c>
      <c r="BD107" s="1" t="str">
        <f>IFERROR(VLOOKUP(CONCATENATE(BB$1,BB107),'Formulario de Preguntas'!$C$10:$FN$185,4,FALSE),"")</f>
        <v/>
      </c>
      <c r="BE107" s="24">
        <f>IF($B107='Formulario de Respuestas'!$D106,'Formulario de Respuestas'!$W106,"ES DIFERENTE")</f>
        <v>0</v>
      </c>
      <c r="BF107" s="1" t="str">
        <f>IFERROR(VLOOKUP(CONCATENATE(BE$1,BE107),'Formulario de Preguntas'!$C$10:$FN$185,3,FALSE),"")</f>
        <v/>
      </c>
      <c r="BG107" s="1" t="str">
        <f>IFERROR(VLOOKUP(CONCATENATE(BE$1,BE107),'Formulario de Preguntas'!$C$10:$FN$185,4,FALSE),"")</f>
        <v/>
      </c>
      <c r="BH107" s="24">
        <f>IF($B107='Formulario de Respuestas'!$D106,'Formulario de Respuestas'!$X106,"ES DIFERENTE")</f>
        <v>0</v>
      </c>
      <c r="BI107" s="1" t="str">
        <f>IFERROR(VLOOKUP(CONCATENATE(BH$1,BH107),'Formulario de Preguntas'!$C$10:$FN$185,3,FALSE),"")</f>
        <v/>
      </c>
      <c r="BJ107" s="1" t="str">
        <f>IFERROR(VLOOKUP(CONCATENATE(BH$1,BH107),'Formulario de Preguntas'!$C$10:$FN$185,4,FALSE),"")</f>
        <v/>
      </c>
      <c r="BL107" s="26">
        <f>IF($B107='Formulario de Respuestas'!$D106,'Formulario de Respuestas'!$Y106,"ES DIFERENTE")</f>
        <v>0</v>
      </c>
      <c r="BM107" s="1" t="str">
        <f>IFERROR(VLOOKUP(CONCATENATE(BL$1,BL107),'Formulario de Preguntas'!$C$10:$FN$185,3,FALSE),"")</f>
        <v/>
      </c>
      <c r="BN107" s="1" t="str">
        <f>IFERROR(VLOOKUP(CONCATENATE(BL$1,BL107),'Formulario de Preguntas'!$C$10:$FN$185,4,FALSE),"")</f>
        <v/>
      </c>
      <c r="BO107" s="26">
        <f>IF($B107='Formulario de Respuestas'!$D106,'Formulario de Respuestas'!$Z106,"ES DIFERENTE")</f>
        <v>0</v>
      </c>
      <c r="BP107" s="1" t="str">
        <f>IFERROR(VLOOKUP(CONCATENATE(BO$1,BO107),'Formulario de Preguntas'!$C$10:$FN$185,3,FALSE),"")</f>
        <v/>
      </c>
      <c r="BQ107" s="1" t="str">
        <f>IFERROR(VLOOKUP(CONCATENATE(BO$1,BO107),'Formulario de Preguntas'!$C$10:$FN$185,4,FALSE),"")</f>
        <v/>
      </c>
      <c r="BR107" s="26">
        <f>IF($B107='Formulario de Respuestas'!$D106,'Formulario de Respuestas'!$AA106,"ES DIFERENTE")</f>
        <v>0</v>
      </c>
      <c r="BS107" s="1" t="str">
        <f>IFERROR(VLOOKUP(CONCATENATE(BR$1,BR107),'Formulario de Preguntas'!$C$10:$FN$185,3,FALSE),"")</f>
        <v/>
      </c>
      <c r="BT107" s="1" t="str">
        <f>IFERROR(VLOOKUP(CONCATENATE(BR$1,BR107),'Formulario de Preguntas'!$C$10:$FN$185,4,FALSE),"")</f>
        <v/>
      </c>
      <c r="BU107" s="26">
        <f>IF($B107='Formulario de Respuestas'!$D106,'Formulario de Respuestas'!$AB106,"ES DIFERENTE")</f>
        <v>0</v>
      </c>
      <c r="BV107" s="1" t="str">
        <f>IFERROR(VLOOKUP(CONCATENATE(BU$1,BU107),'Formulario de Preguntas'!$C$10:$FN$185,3,FALSE),"")</f>
        <v/>
      </c>
      <c r="BW107" s="1" t="str">
        <f>IFERROR(VLOOKUP(CONCATENATE(BU$1,BU107),'Formulario de Preguntas'!$C$10:$FN$185,4,FALSE),"")</f>
        <v/>
      </c>
      <c r="BX107" s="26">
        <f>IF($B107='Formulario de Respuestas'!$D106,'Formulario de Respuestas'!$AC106,"ES DIFERENTE")</f>
        <v>0</v>
      </c>
      <c r="BY107" s="1" t="str">
        <f>IFERROR(VLOOKUP(CONCATENATE(BX$1,BX107),'Formulario de Preguntas'!$C$10:$FN$185,3,FALSE),"")</f>
        <v/>
      </c>
      <c r="BZ107" s="1" t="str">
        <f>IFERROR(VLOOKUP(CONCATENATE(BX$1,BX107),'Formulario de Preguntas'!$C$10:$FN$185,4,FALSE),"")</f>
        <v/>
      </c>
      <c r="CA107" s="26">
        <f>IF($B107='Formulario de Respuestas'!$D106,'Formulario de Respuestas'!$AD106,"ES DIFERENTE")</f>
        <v>0</v>
      </c>
      <c r="CB107" s="1" t="str">
        <f>IFERROR(VLOOKUP(CONCATENATE(CA$1,CA107),'Formulario de Preguntas'!$C$10:$FN$185,3,FALSE),"")</f>
        <v/>
      </c>
      <c r="CC107" s="1" t="str">
        <f>IFERROR(VLOOKUP(CONCATENATE(CA$1,CA107),'Formulario de Preguntas'!$C$10:$FN$185,4,FALSE),"")</f>
        <v/>
      </c>
      <c r="CD107" s="26">
        <f>IF($B107='Formulario de Respuestas'!$D106,'Formulario de Respuestas'!$AE106,"ES DIFERENTE")</f>
        <v>0</v>
      </c>
      <c r="CE107" s="1" t="str">
        <f>IFERROR(VLOOKUP(CONCATENATE(CD$1,CD107),'Formulario de Preguntas'!$C$10:$FN$185,3,FALSE),"")</f>
        <v/>
      </c>
      <c r="CF107" s="1" t="str">
        <f>IFERROR(VLOOKUP(CONCATENATE(CD$1,CD107),'Formulario de Preguntas'!$C$10:$FN$185,4,FALSE),"")</f>
        <v/>
      </c>
      <c r="CH107" s="1">
        <f t="shared" si="4"/>
        <v>0</v>
      </c>
      <c r="CI107" s="1">
        <f t="shared" si="5"/>
        <v>0.25</v>
      </c>
      <c r="CJ107" s="1">
        <f t="shared" si="6"/>
        <v>0</v>
      </c>
      <c r="CK107" s="1">
        <f>COUNTIF('Formulario de Respuestas'!$E106:$AE106,"A")</f>
        <v>0</v>
      </c>
      <c r="CL107" s="1">
        <f>COUNTIF('Formulario de Respuestas'!$E106:$AE106,"B")</f>
        <v>0</v>
      </c>
      <c r="CM107" s="1">
        <f>COUNTIF('Formulario de Respuestas'!$E106:$AE106,"C")</f>
        <v>0</v>
      </c>
      <c r="CN107" s="1">
        <f>COUNTIF('Formulario de Respuestas'!$E106:$AE106,"D")</f>
        <v>0</v>
      </c>
      <c r="CO107" s="1">
        <f>COUNTIF('Formulario de Respuestas'!$E106:$AE106,"E (RESPUESTA ANULADA)")</f>
        <v>0</v>
      </c>
    </row>
    <row r="108" spans="1:93" x14ac:dyDescent="0.25">
      <c r="A108" s="1">
        <f>'Formulario de Respuestas'!C107</f>
        <v>0</v>
      </c>
      <c r="B108" s="1">
        <f>'Formulario de Respuestas'!D107</f>
        <v>0</v>
      </c>
      <c r="C108" s="24">
        <f>IF($B108='Formulario de Respuestas'!$D107,'Formulario de Respuestas'!$E107,"ES DIFERENTE")</f>
        <v>0</v>
      </c>
      <c r="D108" s="15" t="str">
        <f>IFERROR(VLOOKUP(CONCATENATE(C$1,C108),'Formulario de Preguntas'!$C$2:$FN$185,3,FALSE),"")</f>
        <v/>
      </c>
      <c r="E108" s="1" t="str">
        <f>IFERROR(VLOOKUP(CONCATENATE(C$1,C108),'Formulario de Preguntas'!$C$2:$FN$185,4,FALSE),"")</f>
        <v/>
      </c>
      <c r="F108" s="24">
        <f>IF($B108='Formulario de Respuestas'!$D107,'Formulario de Respuestas'!$F107,"ES DIFERENTE")</f>
        <v>0</v>
      </c>
      <c r="G108" s="1" t="str">
        <f>IFERROR(VLOOKUP(CONCATENATE(F$1,F108),'Formulario de Preguntas'!$C$2:$FN$185,3,FALSE),"")</f>
        <v/>
      </c>
      <c r="H108" s="1" t="str">
        <f>IFERROR(VLOOKUP(CONCATENATE(F$1,F108),'Formulario de Preguntas'!$C$2:$FN$185,4,FALSE),"")</f>
        <v/>
      </c>
      <c r="I108" s="24">
        <f>IF($B108='Formulario de Respuestas'!$D107,'Formulario de Respuestas'!$G107,"ES DIFERENTE")</f>
        <v>0</v>
      </c>
      <c r="J108" s="1" t="str">
        <f>IFERROR(VLOOKUP(CONCATENATE(I$1,I108),'Formulario de Preguntas'!$C$10:$FN$185,3,FALSE),"")</f>
        <v/>
      </c>
      <c r="K108" s="1" t="str">
        <f>IFERROR(VLOOKUP(CONCATENATE(I$1,I108),'Formulario de Preguntas'!$C$10:$FN$185,4,FALSE),"")</f>
        <v/>
      </c>
      <c r="L108" s="24">
        <f>IF($B108='Formulario de Respuestas'!$D107,'Formulario de Respuestas'!$H107,"ES DIFERENTE")</f>
        <v>0</v>
      </c>
      <c r="M108" s="1" t="str">
        <f>IFERROR(VLOOKUP(CONCATENATE(L$1,L108),'Formulario de Preguntas'!$C$10:$FN$185,3,FALSE),"")</f>
        <v/>
      </c>
      <c r="N108" s="1" t="str">
        <f>IFERROR(VLOOKUP(CONCATENATE(L$1,L108),'Formulario de Preguntas'!$C$10:$FN$185,4,FALSE),"")</f>
        <v/>
      </c>
      <c r="O108" s="24">
        <f>IF($B108='Formulario de Respuestas'!$D107,'Formulario de Respuestas'!$I107,"ES DIFERENTE")</f>
        <v>0</v>
      </c>
      <c r="P108" s="1" t="str">
        <f>IFERROR(VLOOKUP(CONCATENATE(O$1,O108),'Formulario de Preguntas'!$C$10:$FN$185,3,FALSE),"")</f>
        <v/>
      </c>
      <c r="Q108" s="1" t="str">
        <f>IFERROR(VLOOKUP(CONCATENATE(O$1,O108),'Formulario de Preguntas'!$C$10:$FN$185,4,FALSE),"")</f>
        <v/>
      </c>
      <c r="R108" s="24">
        <f>IF($B108='Formulario de Respuestas'!$D107,'Formulario de Respuestas'!$J107,"ES DIFERENTE")</f>
        <v>0</v>
      </c>
      <c r="S108" s="1" t="str">
        <f>IFERROR(VLOOKUP(CONCATENATE(R$1,R108),'Formulario de Preguntas'!$C$10:$FN$185,3,FALSE),"")</f>
        <v/>
      </c>
      <c r="T108" s="1" t="str">
        <f>IFERROR(VLOOKUP(CONCATENATE(R$1,R108),'Formulario de Preguntas'!$C$10:$FN$185,4,FALSE),"")</f>
        <v/>
      </c>
      <c r="U108" s="24">
        <f>IF($B108='Formulario de Respuestas'!$D107,'Formulario de Respuestas'!$K107,"ES DIFERENTE")</f>
        <v>0</v>
      </c>
      <c r="V108" s="1" t="str">
        <f>IFERROR(VLOOKUP(CONCATENATE(U$1,U108),'Formulario de Preguntas'!$C$10:$FN$185,3,FALSE),"")</f>
        <v/>
      </c>
      <c r="W108" s="1" t="str">
        <f>IFERROR(VLOOKUP(CONCATENATE(U$1,U108),'Formulario de Preguntas'!$C$10:$FN$185,4,FALSE),"")</f>
        <v/>
      </c>
      <c r="X108" s="24">
        <f>IF($B108='Formulario de Respuestas'!$D107,'Formulario de Respuestas'!$L107,"ES DIFERENTE")</f>
        <v>0</v>
      </c>
      <c r="Y108" s="1" t="str">
        <f>IFERROR(VLOOKUP(CONCATENATE(X$1,X108),'Formulario de Preguntas'!$C$10:$FN$185,3,FALSE),"")</f>
        <v/>
      </c>
      <c r="Z108" s="1" t="str">
        <f>IFERROR(VLOOKUP(CONCATENATE(X$1,X108),'Formulario de Preguntas'!$C$10:$FN$185,4,FALSE),"")</f>
        <v/>
      </c>
      <c r="AA108" s="24">
        <f>IF($B108='Formulario de Respuestas'!$D107,'Formulario de Respuestas'!$M107,"ES DIFERENTE")</f>
        <v>0</v>
      </c>
      <c r="AB108" s="1" t="str">
        <f>IFERROR(VLOOKUP(CONCATENATE(AA$1,AA108),'Formulario de Preguntas'!$C$10:$FN$185,3,FALSE),"")</f>
        <v/>
      </c>
      <c r="AC108" s="1" t="str">
        <f>IFERROR(VLOOKUP(CONCATENATE(AA$1,AA108),'Formulario de Preguntas'!$C$10:$FN$185,4,FALSE),"")</f>
        <v/>
      </c>
      <c r="AD108" s="24">
        <f>IF($B108='Formulario de Respuestas'!$D107,'Formulario de Respuestas'!$N107,"ES DIFERENTE")</f>
        <v>0</v>
      </c>
      <c r="AE108" s="1" t="str">
        <f>IFERROR(VLOOKUP(CONCATENATE(AD$1,AD108),'Formulario de Preguntas'!$C$10:$FN$185,3,FALSE),"")</f>
        <v/>
      </c>
      <c r="AF108" s="1" t="str">
        <f>IFERROR(VLOOKUP(CONCATENATE(AD$1,AD108),'Formulario de Preguntas'!$C$10:$FN$185,4,FALSE),"")</f>
        <v/>
      </c>
      <c r="AG108" s="24">
        <f>IF($B108='Formulario de Respuestas'!$D107,'Formulario de Respuestas'!$O107,"ES DIFERENTE")</f>
        <v>0</v>
      </c>
      <c r="AH108" s="1" t="str">
        <f>IFERROR(VLOOKUP(CONCATENATE(AG$1,AG108),'Formulario de Preguntas'!$C$10:$FN$185,3,FALSE),"")</f>
        <v/>
      </c>
      <c r="AI108" s="1" t="str">
        <f>IFERROR(VLOOKUP(CONCATENATE(AG$1,AG108),'Formulario de Preguntas'!$C$10:$FN$185,4,FALSE),"")</f>
        <v/>
      </c>
      <c r="AJ108" s="24">
        <f>IF($B108='Formulario de Respuestas'!$D107,'Formulario de Respuestas'!$P107,"ES DIFERENTE")</f>
        <v>0</v>
      </c>
      <c r="AK108" s="1" t="str">
        <f>IFERROR(VLOOKUP(CONCATENATE(AJ$1,AJ108),'Formulario de Preguntas'!$C$10:$FN$185,3,FALSE),"")</f>
        <v/>
      </c>
      <c r="AL108" s="1" t="str">
        <f>IFERROR(VLOOKUP(CONCATENATE(AJ$1,AJ108),'Formulario de Preguntas'!$C$10:$FN$185,4,FALSE),"")</f>
        <v/>
      </c>
      <c r="AM108" s="24">
        <f>IF($B108='Formulario de Respuestas'!$D107,'Formulario de Respuestas'!$Q107,"ES DIFERENTE")</f>
        <v>0</v>
      </c>
      <c r="AN108" s="1" t="str">
        <f>IFERROR(VLOOKUP(CONCATENATE(AM$1,AM108),'Formulario de Preguntas'!$C$10:$FN$185,3,FALSE),"")</f>
        <v/>
      </c>
      <c r="AO108" s="1" t="str">
        <f>IFERROR(VLOOKUP(CONCATENATE(AM$1,AM108),'Formulario de Preguntas'!$C$10:$FN$185,4,FALSE),"")</f>
        <v/>
      </c>
      <c r="AP108" s="24">
        <f>IF($B108='Formulario de Respuestas'!$D107,'Formulario de Respuestas'!$R107,"ES DIFERENTE")</f>
        <v>0</v>
      </c>
      <c r="AQ108" s="1" t="str">
        <f>IFERROR(VLOOKUP(CONCATENATE(AP$1,AP108),'Formulario de Preguntas'!$C$10:$FN$185,3,FALSE),"")</f>
        <v/>
      </c>
      <c r="AR108" s="1" t="str">
        <f>IFERROR(VLOOKUP(CONCATENATE(AP$1,AP108),'Formulario de Preguntas'!$C$10:$FN$185,4,FALSE),"")</f>
        <v/>
      </c>
      <c r="AS108" s="24">
        <f>IF($B108='Formulario de Respuestas'!$D107,'Formulario de Respuestas'!$S107,"ES DIFERENTE")</f>
        <v>0</v>
      </c>
      <c r="AT108" s="1" t="str">
        <f>IFERROR(VLOOKUP(CONCATENATE(AS$1,AS108),'Formulario de Preguntas'!$C$10:$FN$185,3,FALSE),"")</f>
        <v/>
      </c>
      <c r="AU108" s="1" t="str">
        <f>IFERROR(VLOOKUP(CONCATENATE(AS$1,AS108),'Formulario de Preguntas'!$C$10:$FN$185,4,FALSE),"")</f>
        <v/>
      </c>
      <c r="AV108" s="24">
        <f>IF($B108='Formulario de Respuestas'!$D107,'Formulario de Respuestas'!$T107,"ES DIFERENTE")</f>
        <v>0</v>
      </c>
      <c r="AW108" s="1" t="str">
        <f>IFERROR(VLOOKUP(CONCATENATE(AV$1,AV108),'Formulario de Preguntas'!$C$10:$FN$185,3,FALSE),"")</f>
        <v/>
      </c>
      <c r="AX108" s="1" t="str">
        <f>IFERROR(VLOOKUP(CONCATENATE(AV$1,AV108),'Formulario de Preguntas'!$C$10:$FN$185,4,FALSE),"")</f>
        <v/>
      </c>
      <c r="AY108" s="24">
        <f>IF($B108='Formulario de Respuestas'!$D107,'Formulario de Respuestas'!$U107,"ES DIFERENTE")</f>
        <v>0</v>
      </c>
      <c r="AZ108" s="1" t="str">
        <f>IFERROR(VLOOKUP(CONCATENATE(AY$1,AY108),'Formulario de Preguntas'!$C$10:$FN$185,3,FALSE),"")</f>
        <v/>
      </c>
      <c r="BA108" s="1" t="str">
        <f>IFERROR(VLOOKUP(CONCATENATE(AY$1,AY108),'Formulario de Preguntas'!$C$10:$FN$185,4,FALSE),"")</f>
        <v/>
      </c>
      <c r="BB108" s="24">
        <f>IF($B108='Formulario de Respuestas'!$D107,'Formulario de Respuestas'!$V107,"ES DIFERENTE")</f>
        <v>0</v>
      </c>
      <c r="BC108" s="1" t="str">
        <f>IFERROR(VLOOKUP(CONCATENATE(BB$1,BB108),'Formulario de Preguntas'!$C$10:$FN$185,3,FALSE),"")</f>
        <v/>
      </c>
      <c r="BD108" s="1" t="str">
        <f>IFERROR(VLOOKUP(CONCATENATE(BB$1,BB108),'Formulario de Preguntas'!$C$10:$FN$185,4,FALSE),"")</f>
        <v/>
      </c>
      <c r="BE108" s="24">
        <f>IF($B108='Formulario de Respuestas'!$D107,'Formulario de Respuestas'!$W107,"ES DIFERENTE")</f>
        <v>0</v>
      </c>
      <c r="BF108" s="1" t="str">
        <f>IFERROR(VLOOKUP(CONCATENATE(BE$1,BE108),'Formulario de Preguntas'!$C$10:$FN$185,3,FALSE),"")</f>
        <v/>
      </c>
      <c r="BG108" s="1" t="str">
        <f>IFERROR(VLOOKUP(CONCATENATE(BE$1,BE108),'Formulario de Preguntas'!$C$10:$FN$185,4,FALSE),"")</f>
        <v/>
      </c>
      <c r="BH108" s="24">
        <f>IF($B108='Formulario de Respuestas'!$D107,'Formulario de Respuestas'!$X107,"ES DIFERENTE")</f>
        <v>0</v>
      </c>
      <c r="BI108" s="1" t="str">
        <f>IFERROR(VLOOKUP(CONCATENATE(BH$1,BH108),'Formulario de Preguntas'!$C$10:$FN$185,3,FALSE),"")</f>
        <v/>
      </c>
      <c r="BJ108" s="1" t="str">
        <f>IFERROR(VLOOKUP(CONCATENATE(BH$1,BH108),'Formulario de Preguntas'!$C$10:$FN$185,4,FALSE),"")</f>
        <v/>
      </c>
      <c r="BL108" s="26">
        <f>IF($B108='Formulario de Respuestas'!$D107,'Formulario de Respuestas'!$Y107,"ES DIFERENTE")</f>
        <v>0</v>
      </c>
      <c r="BM108" s="1" t="str">
        <f>IFERROR(VLOOKUP(CONCATENATE(BL$1,BL108),'Formulario de Preguntas'!$C$10:$FN$185,3,FALSE),"")</f>
        <v/>
      </c>
      <c r="BN108" s="1" t="str">
        <f>IFERROR(VLOOKUP(CONCATENATE(BL$1,BL108),'Formulario de Preguntas'!$C$10:$FN$185,4,FALSE),"")</f>
        <v/>
      </c>
      <c r="BO108" s="26">
        <f>IF($B108='Formulario de Respuestas'!$D107,'Formulario de Respuestas'!$Z107,"ES DIFERENTE")</f>
        <v>0</v>
      </c>
      <c r="BP108" s="1" t="str">
        <f>IFERROR(VLOOKUP(CONCATENATE(BO$1,BO108),'Formulario de Preguntas'!$C$10:$FN$185,3,FALSE),"")</f>
        <v/>
      </c>
      <c r="BQ108" s="1" t="str">
        <f>IFERROR(VLOOKUP(CONCATENATE(BO$1,BO108),'Formulario de Preguntas'!$C$10:$FN$185,4,FALSE),"")</f>
        <v/>
      </c>
      <c r="BR108" s="26">
        <f>IF($B108='Formulario de Respuestas'!$D107,'Formulario de Respuestas'!$AA107,"ES DIFERENTE")</f>
        <v>0</v>
      </c>
      <c r="BS108" s="1" t="str">
        <f>IFERROR(VLOOKUP(CONCATENATE(BR$1,BR108),'Formulario de Preguntas'!$C$10:$FN$185,3,FALSE),"")</f>
        <v/>
      </c>
      <c r="BT108" s="1" t="str">
        <f>IFERROR(VLOOKUP(CONCATENATE(BR$1,BR108),'Formulario de Preguntas'!$C$10:$FN$185,4,FALSE),"")</f>
        <v/>
      </c>
      <c r="BU108" s="26">
        <f>IF($B108='Formulario de Respuestas'!$D107,'Formulario de Respuestas'!$AB107,"ES DIFERENTE")</f>
        <v>0</v>
      </c>
      <c r="BV108" s="1" t="str">
        <f>IFERROR(VLOOKUP(CONCATENATE(BU$1,BU108),'Formulario de Preguntas'!$C$10:$FN$185,3,FALSE),"")</f>
        <v/>
      </c>
      <c r="BW108" s="1" t="str">
        <f>IFERROR(VLOOKUP(CONCATENATE(BU$1,BU108),'Formulario de Preguntas'!$C$10:$FN$185,4,FALSE),"")</f>
        <v/>
      </c>
      <c r="BX108" s="26">
        <f>IF($B108='Formulario de Respuestas'!$D107,'Formulario de Respuestas'!$AC107,"ES DIFERENTE")</f>
        <v>0</v>
      </c>
      <c r="BY108" s="1" t="str">
        <f>IFERROR(VLOOKUP(CONCATENATE(BX$1,BX108),'Formulario de Preguntas'!$C$10:$FN$185,3,FALSE),"")</f>
        <v/>
      </c>
      <c r="BZ108" s="1" t="str">
        <f>IFERROR(VLOOKUP(CONCATENATE(BX$1,BX108),'Formulario de Preguntas'!$C$10:$FN$185,4,FALSE),"")</f>
        <v/>
      </c>
      <c r="CA108" s="26">
        <f>IF($B108='Formulario de Respuestas'!$D107,'Formulario de Respuestas'!$AD107,"ES DIFERENTE")</f>
        <v>0</v>
      </c>
      <c r="CB108" s="1" t="str">
        <f>IFERROR(VLOOKUP(CONCATENATE(CA$1,CA108),'Formulario de Preguntas'!$C$10:$FN$185,3,FALSE),"")</f>
        <v/>
      </c>
      <c r="CC108" s="1" t="str">
        <f>IFERROR(VLOOKUP(CONCATENATE(CA$1,CA108),'Formulario de Preguntas'!$C$10:$FN$185,4,FALSE),"")</f>
        <v/>
      </c>
      <c r="CD108" s="26">
        <f>IF($B108='Formulario de Respuestas'!$D107,'Formulario de Respuestas'!$AE107,"ES DIFERENTE")</f>
        <v>0</v>
      </c>
      <c r="CE108" s="1" t="str">
        <f>IFERROR(VLOOKUP(CONCATENATE(CD$1,CD108),'Formulario de Preguntas'!$C$10:$FN$185,3,FALSE),"")</f>
        <v/>
      </c>
      <c r="CF108" s="1" t="str">
        <f>IFERROR(VLOOKUP(CONCATENATE(CD$1,CD108),'Formulario de Preguntas'!$C$10:$FN$185,4,FALSE),"")</f>
        <v/>
      </c>
      <c r="CH108" s="1">
        <f t="shared" si="4"/>
        <v>0</v>
      </c>
      <c r="CI108" s="1">
        <f t="shared" si="5"/>
        <v>0.25</v>
      </c>
      <c r="CJ108" s="1">
        <f t="shared" si="6"/>
        <v>0</v>
      </c>
      <c r="CK108" s="1">
        <f>COUNTIF('Formulario de Respuestas'!$E107:$AE107,"A")</f>
        <v>0</v>
      </c>
      <c r="CL108" s="1">
        <f>COUNTIF('Formulario de Respuestas'!$E107:$AE107,"B")</f>
        <v>0</v>
      </c>
      <c r="CM108" s="1">
        <f>COUNTIF('Formulario de Respuestas'!$E107:$AE107,"C")</f>
        <v>0</v>
      </c>
      <c r="CN108" s="1">
        <f>COUNTIF('Formulario de Respuestas'!$E107:$AE107,"D")</f>
        <v>0</v>
      </c>
      <c r="CO108" s="1">
        <f>COUNTIF('Formulario de Respuestas'!$E107:$AE107,"E (RESPUESTA ANULADA)")</f>
        <v>0</v>
      </c>
    </row>
    <row r="109" spans="1:93" x14ac:dyDescent="0.25">
      <c r="A109" s="1">
        <f>'Formulario de Respuestas'!C108</f>
        <v>0</v>
      </c>
      <c r="B109" s="1">
        <f>'Formulario de Respuestas'!D108</f>
        <v>0</v>
      </c>
      <c r="C109" s="24">
        <f>IF($B109='Formulario de Respuestas'!$D108,'Formulario de Respuestas'!$E108,"ES DIFERENTE")</f>
        <v>0</v>
      </c>
      <c r="D109" s="15" t="str">
        <f>IFERROR(VLOOKUP(CONCATENATE(C$1,C109),'Formulario de Preguntas'!$C$2:$FN$185,3,FALSE),"")</f>
        <v/>
      </c>
      <c r="E109" s="1" t="str">
        <f>IFERROR(VLOOKUP(CONCATENATE(C$1,C109),'Formulario de Preguntas'!$C$2:$FN$185,4,FALSE),"")</f>
        <v/>
      </c>
      <c r="F109" s="24">
        <f>IF($B109='Formulario de Respuestas'!$D108,'Formulario de Respuestas'!$F108,"ES DIFERENTE")</f>
        <v>0</v>
      </c>
      <c r="G109" s="1" t="str">
        <f>IFERROR(VLOOKUP(CONCATENATE(F$1,F109),'Formulario de Preguntas'!$C$2:$FN$185,3,FALSE),"")</f>
        <v/>
      </c>
      <c r="H109" s="1" t="str">
        <f>IFERROR(VLOOKUP(CONCATENATE(F$1,F109),'Formulario de Preguntas'!$C$2:$FN$185,4,FALSE),"")</f>
        <v/>
      </c>
      <c r="I109" s="24">
        <f>IF($B109='Formulario de Respuestas'!$D108,'Formulario de Respuestas'!$G108,"ES DIFERENTE")</f>
        <v>0</v>
      </c>
      <c r="J109" s="1" t="str">
        <f>IFERROR(VLOOKUP(CONCATENATE(I$1,I109),'Formulario de Preguntas'!$C$10:$FN$185,3,FALSE),"")</f>
        <v/>
      </c>
      <c r="K109" s="1" t="str">
        <f>IFERROR(VLOOKUP(CONCATENATE(I$1,I109),'Formulario de Preguntas'!$C$10:$FN$185,4,FALSE),"")</f>
        <v/>
      </c>
      <c r="L109" s="24">
        <f>IF($B109='Formulario de Respuestas'!$D108,'Formulario de Respuestas'!$H108,"ES DIFERENTE")</f>
        <v>0</v>
      </c>
      <c r="M109" s="1" t="str">
        <f>IFERROR(VLOOKUP(CONCATENATE(L$1,L109),'Formulario de Preguntas'!$C$10:$FN$185,3,FALSE),"")</f>
        <v/>
      </c>
      <c r="N109" s="1" t="str">
        <f>IFERROR(VLOOKUP(CONCATENATE(L$1,L109),'Formulario de Preguntas'!$C$10:$FN$185,4,FALSE),"")</f>
        <v/>
      </c>
      <c r="O109" s="24">
        <f>IF($B109='Formulario de Respuestas'!$D108,'Formulario de Respuestas'!$I108,"ES DIFERENTE")</f>
        <v>0</v>
      </c>
      <c r="P109" s="1" t="str">
        <f>IFERROR(VLOOKUP(CONCATENATE(O$1,O109),'Formulario de Preguntas'!$C$10:$FN$185,3,FALSE),"")</f>
        <v/>
      </c>
      <c r="Q109" s="1" t="str">
        <f>IFERROR(VLOOKUP(CONCATENATE(O$1,O109),'Formulario de Preguntas'!$C$10:$FN$185,4,FALSE),"")</f>
        <v/>
      </c>
      <c r="R109" s="24">
        <f>IF($B109='Formulario de Respuestas'!$D108,'Formulario de Respuestas'!$J108,"ES DIFERENTE")</f>
        <v>0</v>
      </c>
      <c r="S109" s="1" t="str">
        <f>IFERROR(VLOOKUP(CONCATENATE(R$1,R109),'Formulario de Preguntas'!$C$10:$FN$185,3,FALSE),"")</f>
        <v/>
      </c>
      <c r="T109" s="1" t="str">
        <f>IFERROR(VLOOKUP(CONCATENATE(R$1,R109),'Formulario de Preguntas'!$C$10:$FN$185,4,FALSE),"")</f>
        <v/>
      </c>
      <c r="U109" s="24">
        <f>IF($B109='Formulario de Respuestas'!$D108,'Formulario de Respuestas'!$K108,"ES DIFERENTE")</f>
        <v>0</v>
      </c>
      <c r="V109" s="1" t="str">
        <f>IFERROR(VLOOKUP(CONCATENATE(U$1,U109),'Formulario de Preguntas'!$C$10:$FN$185,3,FALSE),"")</f>
        <v/>
      </c>
      <c r="W109" s="1" t="str">
        <f>IFERROR(VLOOKUP(CONCATENATE(U$1,U109),'Formulario de Preguntas'!$C$10:$FN$185,4,FALSE),"")</f>
        <v/>
      </c>
      <c r="X109" s="24">
        <f>IF($B109='Formulario de Respuestas'!$D108,'Formulario de Respuestas'!$L108,"ES DIFERENTE")</f>
        <v>0</v>
      </c>
      <c r="Y109" s="1" t="str">
        <f>IFERROR(VLOOKUP(CONCATENATE(X$1,X109),'Formulario de Preguntas'!$C$10:$FN$185,3,FALSE),"")</f>
        <v/>
      </c>
      <c r="Z109" s="1" t="str">
        <f>IFERROR(VLOOKUP(CONCATENATE(X$1,X109),'Formulario de Preguntas'!$C$10:$FN$185,4,FALSE),"")</f>
        <v/>
      </c>
      <c r="AA109" s="24">
        <f>IF($B109='Formulario de Respuestas'!$D108,'Formulario de Respuestas'!$M108,"ES DIFERENTE")</f>
        <v>0</v>
      </c>
      <c r="AB109" s="1" t="str">
        <f>IFERROR(VLOOKUP(CONCATENATE(AA$1,AA109),'Formulario de Preguntas'!$C$10:$FN$185,3,FALSE),"")</f>
        <v/>
      </c>
      <c r="AC109" s="1" t="str">
        <f>IFERROR(VLOOKUP(CONCATENATE(AA$1,AA109),'Formulario de Preguntas'!$C$10:$FN$185,4,FALSE),"")</f>
        <v/>
      </c>
      <c r="AD109" s="24">
        <f>IF($B109='Formulario de Respuestas'!$D108,'Formulario de Respuestas'!$N108,"ES DIFERENTE")</f>
        <v>0</v>
      </c>
      <c r="AE109" s="1" t="str">
        <f>IFERROR(VLOOKUP(CONCATENATE(AD$1,AD109),'Formulario de Preguntas'!$C$10:$FN$185,3,FALSE),"")</f>
        <v/>
      </c>
      <c r="AF109" s="1" t="str">
        <f>IFERROR(VLOOKUP(CONCATENATE(AD$1,AD109),'Formulario de Preguntas'!$C$10:$FN$185,4,FALSE),"")</f>
        <v/>
      </c>
      <c r="AG109" s="24">
        <f>IF($B109='Formulario de Respuestas'!$D108,'Formulario de Respuestas'!$O108,"ES DIFERENTE")</f>
        <v>0</v>
      </c>
      <c r="AH109" s="1" t="str">
        <f>IFERROR(VLOOKUP(CONCATENATE(AG$1,AG109),'Formulario de Preguntas'!$C$10:$FN$185,3,FALSE),"")</f>
        <v/>
      </c>
      <c r="AI109" s="1" t="str">
        <f>IFERROR(VLOOKUP(CONCATENATE(AG$1,AG109),'Formulario de Preguntas'!$C$10:$FN$185,4,FALSE),"")</f>
        <v/>
      </c>
      <c r="AJ109" s="24">
        <f>IF($B109='Formulario de Respuestas'!$D108,'Formulario de Respuestas'!$P108,"ES DIFERENTE")</f>
        <v>0</v>
      </c>
      <c r="AK109" s="1" t="str">
        <f>IFERROR(VLOOKUP(CONCATENATE(AJ$1,AJ109),'Formulario de Preguntas'!$C$10:$FN$185,3,FALSE),"")</f>
        <v/>
      </c>
      <c r="AL109" s="1" t="str">
        <f>IFERROR(VLOOKUP(CONCATENATE(AJ$1,AJ109),'Formulario de Preguntas'!$C$10:$FN$185,4,FALSE),"")</f>
        <v/>
      </c>
      <c r="AM109" s="24">
        <f>IF($B109='Formulario de Respuestas'!$D108,'Formulario de Respuestas'!$Q108,"ES DIFERENTE")</f>
        <v>0</v>
      </c>
      <c r="AN109" s="1" t="str">
        <f>IFERROR(VLOOKUP(CONCATENATE(AM$1,AM109),'Formulario de Preguntas'!$C$10:$FN$185,3,FALSE),"")</f>
        <v/>
      </c>
      <c r="AO109" s="1" t="str">
        <f>IFERROR(VLOOKUP(CONCATENATE(AM$1,AM109),'Formulario de Preguntas'!$C$10:$FN$185,4,FALSE),"")</f>
        <v/>
      </c>
      <c r="AP109" s="24">
        <f>IF($B109='Formulario de Respuestas'!$D108,'Formulario de Respuestas'!$R108,"ES DIFERENTE")</f>
        <v>0</v>
      </c>
      <c r="AQ109" s="1" t="str">
        <f>IFERROR(VLOOKUP(CONCATENATE(AP$1,AP109),'Formulario de Preguntas'!$C$10:$FN$185,3,FALSE),"")</f>
        <v/>
      </c>
      <c r="AR109" s="1" t="str">
        <f>IFERROR(VLOOKUP(CONCATENATE(AP$1,AP109),'Formulario de Preguntas'!$C$10:$FN$185,4,FALSE),"")</f>
        <v/>
      </c>
      <c r="AS109" s="24">
        <f>IF($B109='Formulario de Respuestas'!$D108,'Formulario de Respuestas'!$S108,"ES DIFERENTE")</f>
        <v>0</v>
      </c>
      <c r="AT109" s="1" t="str">
        <f>IFERROR(VLOOKUP(CONCATENATE(AS$1,AS109),'Formulario de Preguntas'!$C$10:$FN$185,3,FALSE),"")</f>
        <v/>
      </c>
      <c r="AU109" s="1" t="str">
        <f>IFERROR(VLOOKUP(CONCATENATE(AS$1,AS109),'Formulario de Preguntas'!$C$10:$FN$185,4,FALSE),"")</f>
        <v/>
      </c>
      <c r="AV109" s="24">
        <f>IF($B109='Formulario de Respuestas'!$D108,'Formulario de Respuestas'!$T108,"ES DIFERENTE")</f>
        <v>0</v>
      </c>
      <c r="AW109" s="1" t="str">
        <f>IFERROR(VLOOKUP(CONCATENATE(AV$1,AV109),'Formulario de Preguntas'!$C$10:$FN$185,3,FALSE),"")</f>
        <v/>
      </c>
      <c r="AX109" s="1" t="str">
        <f>IFERROR(VLOOKUP(CONCATENATE(AV$1,AV109),'Formulario de Preguntas'!$C$10:$FN$185,4,FALSE),"")</f>
        <v/>
      </c>
      <c r="AY109" s="24">
        <f>IF($B109='Formulario de Respuestas'!$D108,'Formulario de Respuestas'!$U108,"ES DIFERENTE")</f>
        <v>0</v>
      </c>
      <c r="AZ109" s="1" t="str">
        <f>IFERROR(VLOOKUP(CONCATENATE(AY$1,AY109),'Formulario de Preguntas'!$C$10:$FN$185,3,FALSE),"")</f>
        <v/>
      </c>
      <c r="BA109" s="1" t="str">
        <f>IFERROR(VLOOKUP(CONCATENATE(AY$1,AY109),'Formulario de Preguntas'!$C$10:$FN$185,4,FALSE),"")</f>
        <v/>
      </c>
      <c r="BB109" s="24">
        <f>IF($B109='Formulario de Respuestas'!$D108,'Formulario de Respuestas'!$V108,"ES DIFERENTE")</f>
        <v>0</v>
      </c>
      <c r="BC109" s="1" t="str">
        <f>IFERROR(VLOOKUP(CONCATENATE(BB$1,BB109),'Formulario de Preguntas'!$C$10:$FN$185,3,FALSE),"")</f>
        <v/>
      </c>
      <c r="BD109" s="1" t="str">
        <f>IFERROR(VLOOKUP(CONCATENATE(BB$1,BB109),'Formulario de Preguntas'!$C$10:$FN$185,4,FALSE),"")</f>
        <v/>
      </c>
      <c r="BE109" s="24">
        <f>IF($B109='Formulario de Respuestas'!$D108,'Formulario de Respuestas'!$W108,"ES DIFERENTE")</f>
        <v>0</v>
      </c>
      <c r="BF109" s="1" t="str">
        <f>IFERROR(VLOOKUP(CONCATENATE(BE$1,BE109),'Formulario de Preguntas'!$C$10:$FN$185,3,FALSE),"")</f>
        <v/>
      </c>
      <c r="BG109" s="1" t="str">
        <f>IFERROR(VLOOKUP(CONCATENATE(BE$1,BE109),'Formulario de Preguntas'!$C$10:$FN$185,4,FALSE),"")</f>
        <v/>
      </c>
      <c r="BH109" s="24">
        <f>IF($B109='Formulario de Respuestas'!$D108,'Formulario de Respuestas'!$X108,"ES DIFERENTE")</f>
        <v>0</v>
      </c>
      <c r="BI109" s="1" t="str">
        <f>IFERROR(VLOOKUP(CONCATENATE(BH$1,BH109),'Formulario de Preguntas'!$C$10:$FN$185,3,FALSE),"")</f>
        <v/>
      </c>
      <c r="BJ109" s="1" t="str">
        <f>IFERROR(VLOOKUP(CONCATENATE(BH$1,BH109),'Formulario de Preguntas'!$C$10:$FN$185,4,FALSE),"")</f>
        <v/>
      </c>
      <c r="BL109" s="26">
        <f>IF($B109='Formulario de Respuestas'!$D108,'Formulario de Respuestas'!$Y108,"ES DIFERENTE")</f>
        <v>0</v>
      </c>
      <c r="BM109" s="1" t="str">
        <f>IFERROR(VLOOKUP(CONCATENATE(BL$1,BL109),'Formulario de Preguntas'!$C$10:$FN$185,3,FALSE),"")</f>
        <v/>
      </c>
      <c r="BN109" s="1" t="str">
        <f>IFERROR(VLOOKUP(CONCATENATE(BL$1,BL109),'Formulario de Preguntas'!$C$10:$FN$185,4,FALSE),"")</f>
        <v/>
      </c>
      <c r="BO109" s="26">
        <f>IF($B109='Formulario de Respuestas'!$D108,'Formulario de Respuestas'!$Z108,"ES DIFERENTE")</f>
        <v>0</v>
      </c>
      <c r="BP109" s="1" t="str">
        <f>IFERROR(VLOOKUP(CONCATENATE(BO$1,BO109),'Formulario de Preguntas'!$C$10:$FN$185,3,FALSE),"")</f>
        <v/>
      </c>
      <c r="BQ109" s="1" t="str">
        <f>IFERROR(VLOOKUP(CONCATENATE(BO$1,BO109),'Formulario de Preguntas'!$C$10:$FN$185,4,FALSE),"")</f>
        <v/>
      </c>
      <c r="BR109" s="26">
        <f>IF($B109='Formulario de Respuestas'!$D108,'Formulario de Respuestas'!$AA108,"ES DIFERENTE")</f>
        <v>0</v>
      </c>
      <c r="BS109" s="1" t="str">
        <f>IFERROR(VLOOKUP(CONCATENATE(BR$1,BR109),'Formulario de Preguntas'!$C$10:$FN$185,3,FALSE),"")</f>
        <v/>
      </c>
      <c r="BT109" s="1" t="str">
        <f>IFERROR(VLOOKUP(CONCATENATE(BR$1,BR109),'Formulario de Preguntas'!$C$10:$FN$185,4,FALSE),"")</f>
        <v/>
      </c>
      <c r="BU109" s="26">
        <f>IF($B109='Formulario de Respuestas'!$D108,'Formulario de Respuestas'!$AB108,"ES DIFERENTE")</f>
        <v>0</v>
      </c>
      <c r="BV109" s="1" t="str">
        <f>IFERROR(VLOOKUP(CONCATENATE(BU$1,BU109),'Formulario de Preguntas'!$C$10:$FN$185,3,FALSE),"")</f>
        <v/>
      </c>
      <c r="BW109" s="1" t="str">
        <f>IFERROR(VLOOKUP(CONCATENATE(BU$1,BU109),'Formulario de Preguntas'!$C$10:$FN$185,4,FALSE),"")</f>
        <v/>
      </c>
      <c r="BX109" s="26">
        <f>IF($B109='Formulario de Respuestas'!$D108,'Formulario de Respuestas'!$AC108,"ES DIFERENTE")</f>
        <v>0</v>
      </c>
      <c r="BY109" s="1" t="str">
        <f>IFERROR(VLOOKUP(CONCATENATE(BX$1,BX109),'Formulario de Preguntas'!$C$10:$FN$185,3,FALSE),"")</f>
        <v/>
      </c>
      <c r="BZ109" s="1" t="str">
        <f>IFERROR(VLOOKUP(CONCATENATE(BX$1,BX109),'Formulario de Preguntas'!$C$10:$FN$185,4,FALSE),"")</f>
        <v/>
      </c>
      <c r="CA109" s="26">
        <f>IF($B109='Formulario de Respuestas'!$D108,'Formulario de Respuestas'!$AD108,"ES DIFERENTE")</f>
        <v>0</v>
      </c>
      <c r="CB109" s="1" t="str">
        <f>IFERROR(VLOOKUP(CONCATENATE(CA$1,CA109),'Formulario de Preguntas'!$C$10:$FN$185,3,FALSE),"")</f>
        <v/>
      </c>
      <c r="CC109" s="1" t="str">
        <f>IFERROR(VLOOKUP(CONCATENATE(CA$1,CA109),'Formulario de Preguntas'!$C$10:$FN$185,4,FALSE),"")</f>
        <v/>
      </c>
      <c r="CD109" s="26">
        <f>IF($B109='Formulario de Respuestas'!$D108,'Formulario de Respuestas'!$AE108,"ES DIFERENTE")</f>
        <v>0</v>
      </c>
      <c r="CE109" s="1" t="str">
        <f>IFERROR(VLOOKUP(CONCATENATE(CD$1,CD109),'Formulario de Preguntas'!$C$10:$FN$185,3,FALSE),"")</f>
        <v/>
      </c>
      <c r="CF109" s="1" t="str">
        <f>IFERROR(VLOOKUP(CONCATENATE(CD$1,CD109),'Formulario de Preguntas'!$C$10:$FN$185,4,FALSE),"")</f>
        <v/>
      </c>
      <c r="CH109" s="1">
        <f t="shared" si="4"/>
        <v>0</v>
      </c>
      <c r="CI109" s="1">
        <f t="shared" si="5"/>
        <v>0.25</v>
      </c>
      <c r="CJ109" s="1">
        <f t="shared" si="6"/>
        <v>0</v>
      </c>
      <c r="CK109" s="1">
        <f>COUNTIF('Formulario de Respuestas'!$E108:$AE108,"A")</f>
        <v>0</v>
      </c>
      <c r="CL109" s="1">
        <f>COUNTIF('Formulario de Respuestas'!$E108:$AE108,"B")</f>
        <v>0</v>
      </c>
      <c r="CM109" s="1">
        <f>COUNTIF('Formulario de Respuestas'!$E108:$AE108,"C")</f>
        <v>0</v>
      </c>
      <c r="CN109" s="1">
        <f>COUNTIF('Formulario de Respuestas'!$E108:$AE108,"D")</f>
        <v>0</v>
      </c>
      <c r="CO109" s="1">
        <f>COUNTIF('Formulario de Respuestas'!$E108:$AE108,"E (RESPUESTA ANULADA)")</f>
        <v>0</v>
      </c>
    </row>
    <row r="110" spans="1:93" x14ac:dyDescent="0.25">
      <c r="A110" s="1">
        <f>'Formulario de Respuestas'!C109</f>
        <v>0</v>
      </c>
      <c r="B110" s="1">
        <f>'Formulario de Respuestas'!D109</f>
        <v>0</v>
      </c>
      <c r="C110" s="24">
        <f>IF($B110='Formulario de Respuestas'!$D109,'Formulario de Respuestas'!$E109,"ES DIFERENTE")</f>
        <v>0</v>
      </c>
      <c r="D110" s="15" t="str">
        <f>IFERROR(VLOOKUP(CONCATENATE(C$1,C110),'Formulario de Preguntas'!$C$2:$FN$185,3,FALSE),"")</f>
        <v/>
      </c>
      <c r="E110" s="1" t="str">
        <f>IFERROR(VLOOKUP(CONCATENATE(C$1,C110),'Formulario de Preguntas'!$C$2:$FN$185,4,FALSE),"")</f>
        <v/>
      </c>
      <c r="F110" s="24">
        <f>IF($B110='Formulario de Respuestas'!$D109,'Formulario de Respuestas'!$F109,"ES DIFERENTE")</f>
        <v>0</v>
      </c>
      <c r="G110" s="1" t="str">
        <f>IFERROR(VLOOKUP(CONCATENATE(F$1,F110),'Formulario de Preguntas'!$C$2:$FN$185,3,FALSE),"")</f>
        <v/>
      </c>
      <c r="H110" s="1" t="str">
        <f>IFERROR(VLOOKUP(CONCATENATE(F$1,F110),'Formulario de Preguntas'!$C$2:$FN$185,4,FALSE),"")</f>
        <v/>
      </c>
      <c r="I110" s="24">
        <f>IF($B110='Formulario de Respuestas'!$D109,'Formulario de Respuestas'!$G109,"ES DIFERENTE")</f>
        <v>0</v>
      </c>
      <c r="J110" s="1" t="str">
        <f>IFERROR(VLOOKUP(CONCATENATE(I$1,I110),'Formulario de Preguntas'!$C$10:$FN$185,3,FALSE),"")</f>
        <v/>
      </c>
      <c r="K110" s="1" t="str">
        <f>IFERROR(VLOOKUP(CONCATENATE(I$1,I110),'Formulario de Preguntas'!$C$10:$FN$185,4,FALSE),"")</f>
        <v/>
      </c>
      <c r="L110" s="24">
        <f>IF($B110='Formulario de Respuestas'!$D109,'Formulario de Respuestas'!$H109,"ES DIFERENTE")</f>
        <v>0</v>
      </c>
      <c r="M110" s="1" t="str">
        <f>IFERROR(VLOOKUP(CONCATENATE(L$1,L110),'Formulario de Preguntas'!$C$10:$FN$185,3,FALSE),"")</f>
        <v/>
      </c>
      <c r="N110" s="1" t="str">
        <f>IFERROR(VLOOKUP(CONCATENATE(L$1,L110),'Formulario de Preguntas'!$C$10:$FN$185,4,FALSE),"")</f>
        <v/>
      </c>
      <c r="O110" s="24">
        <f>IF($B110='Formulario de Respuestas'!$D109,'Formulario de Respuestas'!$I109,"ES DIFERENTE")</f>
        <v>0</v>
      </c>
      <c r="P110" s="1" t="str">
        <f>IFERROR(VLOOKUP(CONCATENATE(O$1,O110),'Formulario de Preguntas'!$C$10:$FN$185,3,FALSE),"")</f>
        <v/>
      </c>
      <c r="Q110" s="1" t="str">
        <f>IFERROR(VLOOKUP(CONCATENATE(O$1,O110),'Formulario de Preguntas'!$C$10:$FN$185,4,FALSE),"")</f>
        <v/>
      </c>
      <c r="R110" s="24">
        <f>IF($B110='Formulario de Respuestas'!$D109,'Formulario de Respuestas'!$J109,"ES DIFERENTE")</f>
        <v>0</v>
      </c>
      <c r="S110" s="1" t="str">
        <f>IFERROR(VLOOKUP(CONCATENATE(R$1,R110),'Formulario de Preguntas'!$C$10:$FN$185,3,FALSE),"")</f>
        <v/>
      </c>
      <c r="T110" s="1" t="str">
        <f>IFERROR(VLOOKUP(CONCATENATE(R$1,R110),'Formulario de Preguntas'!$C$10:$FN$185,4,FALSE),"")</f>
        <v/>
      </c>
      <c r="U110" s="24">
        <f>IF($B110='Formulario de Respuestas'!$D109,'Formulario de Respuestas'!$K109,"ES DIFERENTE")</f>
        <v>0</v>
      </c>
      <c r="V110" s="1" t="str">
        <f>IFERROR(VLOOKUP(CONCATENATE(U$1,U110),'Formulario de Preguntas'!$C$10:$FN$185,3,FALSE),"")</f>
        <v/>
      </c>
      <c r="W110" s="1" t="str">
        <f>IFERROR(VLOOKUP(CONCATENATE(U$1,U110),'Formulario de Preguntas'!$C$10:$FN$185,4,FALSE),"")</f>
        <v/>
      </c>
      <c r="X110" s="24">
        <f>IF($B110='Formulario de Respuestas'!$D109,'Formulario de Respuestas'!$L109,"ES DIFERENTE")</f>
        <v>0</v>
      </c>
      <c r="Y110" s="1" t="str">
        <f>IFERROR(VLOOKUP(CONCATENATE(X$1,X110),'Formulario de Preguntas'!$C$10:$FN$185,3,FALSE),"")</f>
        <v/>
      </c>
      <c r="Z110" s="1" t="str">
        <f>IFERROR(VLOOKUP(CONCATENATE(X$1,X110),'Formulario de Preguntas'!$C$10:$FN$185,4,FALSE),"")</f>
        <v/>
      </c>
      <c r="AA110" s="24">
        <f>IF($B110='Formulario de Respuestas'!$D109,'Formulario de Respuestas'!$M109,"ES DIFERENTE")</f>
        <v>0</v>
      </c>
      <c r="AB110" s="1" t="str">
        <f>IFERROR(VLOOKUP(CONCATENATE(AA$1,AA110),'Formulario de Preguntas'!$C$10:$FN$185,3,FALSE),"")</f>
        <v/>
      </c>
      <c r="AC110" s="1" t="str">
        <f>IFERROR(VLOOKUP(CONCATENATE(AA$1,AA110),'Formulario de Preguntas'!$C$10:$FN$185,4,FALSE),"")</f>
        <v/>
      </c>
      <c r="AD110" s="24">
        <f>IF($B110='Formulario de Respuestas'!$D109,'Formulario de Respuestas'!$N109,"ES DIFERENTE")</f>
        <v>0</v>
      </c>
      <c r="AE110" s="1" t="str">
        <f>IFERROR(VLOOKUP(CONCATENATE(AD$1,AD110),'Formulario de Preguntas'!$C$10:$FN$185,3,FALSE),"")</f>
        <v/>
      </c>
      <c r="AF110" s="1" t="str">
        <f>IFERROR(VLOOKUP(CONCATENATE(AD$1,AD110),'Formulario de Preguntas'!$C$10:$FN$185,4,FALSE),"")</f>
        <v/>
      </c>
      <c r="AG110" s="24">
        <f>IF($B110='Formulario de Respuestas'!$D109,'Formulario de Respuestas'!$O109,"ES DIFERENTE")</f>
        <v>0</v>
      </c>
      <c r="AH110" s="1" t="str">
        <f>IFERROR(VLOOKUP(CONCATENATE(AG$1,AG110),'Formulario de Preguntas'!$C$10:$FN$185,3,FALSE),"")</f>
        <v/>
      </c>
      <c r="AI110" s="1" t="str">
        <f>IFERROR(VLOOKUP(CONCATENATE(AG$1,AG110),'Formulario de Preguntas'!$C$10:$FN$185,4,FALSE),"")</f>
        <v/>
      </c>
      <c r="AJ110" s="24">
        <f>IF($B110='Formulario de Respuestas'!$D109,'Formulario de Respuestas'!$P109,"ES DIFERENTE")</f>
        <v>0</v>
      </c>
      <c r="AK110" s="1" t="str">
        <f>IFERROR(VLOOKUP(CONCATENATE(AJ$1,AJ110),'Formulario de Preguntas'!$C$10:$FN$185,3,FALSE),"")</f>
        <v/>
      </c>
      <c r="AL110" s="1" t="str">
        <f>IFERROR(VLOOKUP(CONCATENATE(AJ$1,AJ110),'Formulario de Preguntas'!$C$10:$FN$185,4,FALSE),"")</f>
        <v/>
      </c>
      <c r="AM110" s="24">
        <f>IF($B110='Formulario de Respuestas'!$D109,'Formulario de Respuestas'!$Q109,"ES DIFERENTE")</f>
        <v>0</v>
      </c>
      <c r="AN110" s="1" t="str">
        <f>IFERROR(VLOOKUP(CONCATENATE(AM$1,AM110),'Formulario de Preguntas'!$C$10:$FN$185,3,FALSE),"")</f>
        <v/>
      </c>
      <c r="AO110" s="1" t="str">
        <f>IFERROR(VLOOKUP(CONCATENATE(AM$1,AM110),'Formulario de Preguntas'!$C$10:$FN$185,4,FALSE),"")</f>
        <v/>
      </c>
      <c r="AP110" s="24">
        <f>IF($B110='Formulario de Respuestas'!$D109,'Formulario de Respuestas'!$R109,"ES DIFERENTE")</f>
        <v>0</v>
      </c>
      <c r="AQ110" s="1" t="str">
        <f>IFERROR(VLOOKUP(CONCATENATE(AP$1,AP110),'Formulario de Preguntas'!$C$10:$FN$185,3,FALSE),"")</f>
        <v/>
      </c>
      <c r="AR110" s="1" t="str">
        <f>IFERROR(VLOOKUP(CONCATENATE(AP$1,AP110),'Formulario de Preguntas'!$C$10:$FN$185,4,FALSE),"")</f>
        <v/>
      </c>
      <c r="AS110" s="24">
        <f>IF($B110='Formulario de Respuestas'!$D109,'Formulario de Respuestas'!$S109,"ES DIFERENTE")</f>
        <v>0</v>
      </c>
      <c r="AT110" s="1" t="str">
        <f>IFERROR(VLOOKUP(CONCATENATE(AS$1,AS110),'Formulario de Preguntas'!$C$10:$FN$185,3,FALSE),"")</f>
        <v/>
      </c>
      <c r="AU110" s="1" t="str">
        <f>IFERROR(VLOOKUP(CONCATENATE(AS$1,AS110),'Formulario de Preguntas'!$C$10:$FN$185,4,FALSE),"")</f>
        <v/>
      </c>
      <c r="AV110" s="24">
        <f>IF($B110='Formulario de Respuestas'!$D109,'Formulario de Respuestas'!$T109,"ES DIFERENTE")</f>
        <v>0</v>
      </c>
      <c r="AW110" s="1" t="str">
        <f>IFERROR(VLOOKUP(CONCATENATE(AV$1,AV110),'Formulario de Preguntas'!$C$10:$FN$185,3,FALSE),"")</f>
        <v/>
      </c>
      <c r="AX110" s="1" t="str">
        <f>IFERROR(VLOOKUP(CONCATENATE(AV$1,AV110),'Formulario de Preguntas'!$C$10:$FN$185,4,FALSE),"")</f>
        <v/>
      </c>
      <c r="AY110" s="24">
        <f>IF($B110='Formulario de Respuestas'!$D109,'Formulario de Respuestas'!$U109,"ES DIFERENTE")</f>
        <v>0</v>
      </c>
      <c r="AZ110" s="1" t="str">
        <f>IFERROR(VLOOKUP(CONCATENATE(AY$1,AY110),'Formulario de Preguntas'!$C$10:$FN$185,3,FALSE),"")</f>
        <v/>
      </c>
      <c r="BA110" s="1" t="str">
        <f>IFERROR(VLOOKUP(CONCATENATE(AY$1,AY110),'Formulario de Preguntas'!$C$10:$FN$185,4,FALSE),"")</f>
        <v/>
      </c>
      <c r="BB110" s="24">
        <f>IF($B110='Formulario de Respuestas'!$D109,'Formulario de Respuestas'!$V109,"ES DIFERENTE")</f>
        <v>0</v>
      </c>
      <c r="BC110" s="1" t="str">
        <f>IFERROR(VLOOKUP(CONCATENATE(BB$1,BB110),'Formulario de Preguntas'!$C$10:$FN$185,3,FALSE),"")</f>
        <v/>
      </c>
      <c r="BD110" s="1" t="str">
        <f>IFERROR(VLOOKUP(CONCATENATE(BB$1,BB110),'Formulario de Preguntas'!$C$10:$FN$185,4,FALSE),"")</f>
        <v/>
      </c>
      <c r="BE110" s="24">
        <f>IF($B110='Formulario de Respuestas'!$D109,'Formulario de Respuestas'!$W109,"ES DIFERENTE")</f>
        <v>0</v>
      </c>
      <c r="BF110" s="1" t="str">
        <f>IFERROR(VLOOKUP(CONCATENATE(BE$1,BE110),'Formulario de Preguntas'!$C$10:$FN$185,3,FALSE),"")</f>
        <v/>
      </c>
      <c r="BG110" s="1" t="str">
        <f>IFERROR(VLOOKUP(CONCATENATE(BE$1,BE110),'Formulario de Preguntas'!$C$10:$FN$185,4,FALSE),"")</f>
        <v/>
      </c>
      <c r="BH110" s="24">
        <f>IF($B110='Formulario de Respuestas'!$D109,'Formulario de Respuestas'!$X109,"ES DIFERENTE")</f>
        <v>0</v>
      </c>
      <c r="BI110" s="1" t="str">
        <f>IFERROR(VLOOKUP(CONCATENATE(BH$1,BH110),'Formulario de Preguntas'!$C$10:$FN$185,3,FALSE),"")</f>
        <v/>
      </c>
      <c r="BJ110" s="1" t="str">
        <f>IFERROR(VLOOKUP(CONCATENATE(BH$1,BH110),'Formulario de Preguntas'!$C$10:$FN$185,4,FALSE),"")</f>
        <v/>
      </c>
      <c r="BL110" s="26">
        <f>IF($B110='Formulario de Respuestas'!$D109,'Formulario de Respuestas'!$Y109,"ES DIFERENTE")</f>
        <v>0</v>
      </c>
      <c r="BM110" s="1" t="str">
        <f>IFERROR(VLOOKUP(CONCATENATE(BL$1,BL110),'Formulario de Preguntas'!$C$10:$FN$185,3,FALSE),"")</f>
        <v/>
      </c>
      <c r="BN110" s="1" t="str">
        <f>IFERROR(VLOOKUP(CONCATENATE(BL$1,BL110),'Formulario de Preguntas'!$C$10:$FN$185,4,FALSE),"")</f>
        <v/>
      </c>
      <c r="BO110" s="26">
        <f>IF($B110='Formulario de Respuestas'!$D109,'Formulario de Respuestas'!$Z109,"ES DIFERENTE")</f>
        <v>0</v>
      </c>
      <c r="BP110" s="1" t="str">
        <f>IFERROR(VLOOKUP(CONCATENATE(BO$1,BO110),'Formulario de Preguntas'!$C$10:$FN$185,3,FALSE),"")</f>
        <v/>
      </c>
      <c r="BQ110" s="1" t="str">
        <f>IFERROR(VLOOKUP(CONCATENATE(BO$1,BO110),'Formulario de Preguntas'!$C$10:$FN$185,4,FALSE),"")</f>
        <v/>
      </c>
      <c r="BR110" s="26">
        <f>IF($B110='Formulario de Respuestas'!$D109,'Formulario de Respuestas'!$AA109,"ES DIFERENTE")</f>
        <v>0</v>
      </c>
      <c r="BS110" s="1" t="str">
        <f>IFERROR(VLOOKUP(CONCATENATE(BR$1,BR110),'Formulario de Preguntas'!$C$10:$FN$185,3,FALSE),"")</f>
        <v/>
      </c>
      <c r="BT110" s="1" t="str">
        <f>IFERROR(VLOOKUP(CONCATENATE(BR$1,BR110),'Formulario de Preguntas'!$C$10:$FN$185,4,FALSE),"")</f>
        <v/>
      </c>
      <c r="BU110" s="26">
        <f>IF($B110='Formulario de Respuestas'!$D109,'Formulario de Respuestas'!$AB109,"ES DIFERENTE")</f>
        <v>0</v>
      </c>
      <c r="BV110" s="1" t="str">
        <f>IFERROR(VLOOKUP(CONCATENATE(BU$1,BU110),'Formulario de Preguntas'!$C$10:$FN$185,3,FALSE),"")</f>
        <v/>
      </c>
      <c r="BW110" s="1" t="str">
        <f>IFERROR(VLOOKUP(CONCATENATE(BU$1,BU110),'Formulario de Preguntas'!$C$10:$FN$185,4,FALSE),"")</f>
        <v/>
      </c>
      <c r="BX110" s="26">
        <f>IF($B110='Formulario de Respuestas'!$D109,'Formulario de Respuestas'!$AC109,"ES DIFERENTE")</f>
        <v>0</v>
      </c>
      <c r="BY110" s="1" t="str">
        <f>IFERROR(VLOOKUP(CONCATENATE(BX$1,BX110),'Formulario de Preguntas'!$C$10:$FN$185,3,FALSE),"")</f>
        <v/>
      </c>
      <c r="BZ110" s="1" t="str">
        <f>IFERROR(VLOOKUP(CONCATENATE(BX$1,BX110),'Formulario de Preguntas'!$C$10:$FN$185,4,FALSE),"")</f>
        <v/>
      </c>
      <c r="CA110" s="26">
        <f>IF($B110='Formulario de Respuestas'!$D109,'Formulario de Respuestas'!$AD109,"ES DIFERENTE")</f>
        <v>0</v>
      </c>
      <c r="CB110" s="1" t="str">
        <f>IFERROR(VLOOKUP(CONCATENATE(CA$1,CA110),'Formulario de Preguntas'!$C$10:$FN$185,3,FALSE),"")</f>
        <v/>
      </c>
      <c r="CC110" s="1" t="str">
        <f>IFERROR(VLOOKUP(CONCATENATE(CA$1,CA110),'Formulario de Preguntas'!$C$10:$FN$185,4,FALSE),"")</f>
        <v/>
      </c>
      <c r="CD110" s="26">
        <f>IF($B110='Formulario de Respuestas'!$D109,'Formulario de Respuestas'!$AE109,"ES DIFERENTE")</f>
        <v>0</v>
      </c>
      <c r="CE110" s="1" t="str">
        <f>IFERROR(VLOOKUP(CONCATENATE(CD$1,CD110),'Formulario de Preguntas'!$C$10:$FN$185,3,FALSE),"")</f>
        <v/>
      </c>
      <c r="CF110" s="1" t="str">
        <f>IFERROR(VLOOKUP(CONCATENATE(CD$1,CD110),'Formulario de Preguntas'!$C$10:$FN$185,4,FALSE),"")</f>
        <v/>
      </c>
      <c r="CH110" s="1">
        <f t="shared" si="4"/>
        <v>0</v>
      </c>
      <c r="CI110" s="1">
        <f t="shared" si="5"/>
        <v>0.25</v>
      </c>
      <c r="CJ110" s="1">
        <f t="shared" si="6"/>
        <v>0</v>
      </c>
      <c r="CK110" s="1">
        <f>COUNTIF('Formulario de Respuestas'!$E109:$AE109,"A")</f>
        <v>0</v>
      </c>
      <c r="CL110" s="1">
        <f>COUNTIF('Formulario de Respuestas'!$E109:$AE109,"B")</f>
        <v>0</v>
      </c>
      <c r="CM110" s="1">
        <f>COUNTIF('Formulario de Respuestas'!$E109:$AE109,"C")</f>
        <v>0</v>
      </c>
      <c r="CN110" s="1">
        <f>COUNTIF('Formulario de Respuestas'!$E109:$AE109,"D")</f>
        <v>0</v>
      </c>
      <c r="CO110" s="1">
        <f>COUNTIF('Formulario de Respuestas'!$E109:$AE109,"E (RESPUESTA ANULADA)")</f>
        <v>0</v>
      </c>
    </row>
    <row r="111" spans="1:93" x14ac:dyDescent="0.25">
      <c r="A111" s="1">
        <f>'Formulario de Respuestas'!C110</f>
        <v>0</v>
      </c>
      <c r="B111" s="1">
        <f>'Formulario de Respuestas'!D110</f>
        <v>0</v>
      </c>
      <c r="C111" s="24">
        <f>IF($B111='Formulario de Respuestas'!$D110,'Formulario de Respuestas'!$E110,"ES DIFERENTE")</f>
        <v>0</v>
      </c>
      <c r="D111" s="15" t="str">
        <f>IFERROR(VLOOKUP(CONCATENATE(C$1,C111),'Formulario de Preguntas'!$C$2:$FN$185,3,FALSE),"")</f>
        <v/>
      </c>
      <c r="E111" s="1" t="str">
        <f>IFERROR(VLOOKUP(CONCATENATE(C$1,C111),'Formulario de Preguntas'!$C$2:$FN$185,4,FALSE),"")</f>
        <v/>
      </c>
      <c r="F111" s="24">
        <f>IF($B111='Formulario de Respuestas'!$D110,'Formulario de Respuestas'!$F110,"ES DIFERENTE")</f>
        <v>0</v>
      </c>
      <c r="G111" s="1" t="str">
        <f>IFERROR(VLOOKUP(CONCATENATE(F$1,F111),'Formulario de Preguntas'!$C$2:$FN$185,3,FALSE),"")</f>
        <v/>
      </c>
      <c r="H111" s="1" t="str">
        <f>IFERROR(VLOOKUP(CONCATENATE(F$1,F111),'Formulario de Preguntas'!$C$2:$FN$185,4,FALSE),"")</f>
        <v/>
      </c>
      <c r="I111" s="24">
        <f>IF($B111='Formulario de Respuestas'!$D110,'Formulario de Respuestas'!$G110,"ES DIFERENTE")</f>
        <v>0</v>
      </c>
      <c r="J111" s="1" t="str">
        <f>IFERROR(VLOOKUP(CONCATENATE(I$1,I111),'Formulario de Preguntas'!$C$10:$FN$185,3,FALSE),"")</f>
        <v/>
      </c>
      <c r="K111" s="1" t="str">
        <f>IFERROR(VLOOKUP(CONCATENATE(I$1,I111),'Formulario de Preguntas'!$C$10:$FN$185,4,FALSE),"")</f>
        <v/>
      </c>
      <c r="L111" s="24">
        <f>IF($B111='Formulario de Respuestas'!$D110,'Formulario de Respuestas'!$H110,"ES DIFERENTE")</f>
        <v>0</v>
      </c>
      <c r="M111" s="1" t="str">
        <f>IFERROR(VLOOKUP(CONCATENATE(L$1,L111),'Formulario de Preguntas'!$C$10:$FN$185,3,FALSE),"")</f>
        <v/>
      </c>
      <c r="N111" s="1" t="str">
        <f>IFERROR(VLOOKUP(CONCATENATE(L$1,L111),'Formulario de Preguntas'!$C$10:$FN$185,4,FALSE),"")</f>
        <v/>
      </c>
      <c r="O111" s="24">
        <f>IF($B111='Formulario de Respuestas'!$D110,'Formulario de Respuestas'!$I110,"ES DIFERENTE")</f>
        <v>0</v>
      </c>
      <c r="P111" s="1" t="str">
        <f>IFERROR(VLOOKUP(CONCATENATE(O$1,O111),'Formulario de Preguntas'!$C$10:$FN$185,3,FALSE),"")</f>
        <v/>
      </c>
      <c r="Q111" s="1" t="str">
        <f>IFERROR(VLOOKUP(CONCATENATE(O$1,O111),'Formulario de Preguntas'!$C$10:$FN$185,4,FALSE),"")</f>
        <v/>
      </c>
      <c r="R111" s="24">
        <f>IF($B111='Formulario de Respuestas'!$D110,'Formulario de Respuestas'!$J110,"ES DIFERENTE")</f>
        <v>0</v>
      </c>
      <c r="S111" s="1" t="str">
        <f>IFERROR(VLOOKUP(CONCATENATE(R$1,R111),'Formulario de Preguntas'!$C$10:$FN$185,3,FALSE),"")</f>
        <v/>
      </c>
      <c r="T111" s="1" t="str">
        <f>IFERROR(VLOOKUP(CONCATENATE(R$1,R111),'Formulario de Preguntas'!$C$10:$FN$185,4,FALSE),"")</f>
        <v/>
      </c>
      <c r="U111" s="24">
        <f>IF($B111='Formulario de Respuestas'!$D110,'Formulario de Respuestas'!$K110,"ES DIFERENTE")</f>
        <v>0</v>
      </c>
      <c r="V111" s="1" t="str">
        <f>IFERROR(VLOOKUP(CONCATENATE(U$1,U111),'Formulario de Preguntas'!$C$10:$FN$185,3,FALSE),"")</f>
        <v/>
      </c>
      <c r="W111" s="1" t="str">
        <f>IFERROR(VLOOKUP(CONCATENATE(U$1,U111),'Formulario de Preguntas'!$C$10:$FN$185,4,FALSE),"")</f>
        <v/>
      </c>
      <c r="X111" s="24">
        <f>IF($B111='Formulario de Respuestas'!$D110,'Formulario de Respuestas'!$L110,"ES DIFERENTE")</f>
        <v>0</v>
      </c>
      <c r="Y111" s="1" t="str">
        <f>IFERROR(VLOOKUP(CONCATENATE(X$1,X111),'Formulario de Preguntas'!$C$10:$FN$185,3,FALSE),"")</f>
        <v/>
      </c>
      <c r="Z111" s="1" t="str">
        <f>IFERROR(VLOOKUP(CONCATENATE(X$1,X111),'Formulario de Preguntas'!$C$10:$FN$185,4,FALSE),"")</f>
        <v/>
      </c>
      <c r="AA111" s="24">
        <f>IF($B111='Formulario de Respuestas'!$D110,'Formulario de Respuestas'!$M110,"ES DIFERENTE")</f>
        <v>0</v>
      </c>
      <c r="AB111" s="1" t="str">
        <f>IFERROR(VLOOKUP(CONCATENATE(AA$1,AA111),'Formulario de Preguntas'!$C$10:$FN$185,3,FALSE),"")</f>
        <v/>
      </c>
      <c r="AC111" s="1" t="str">
        <f>IFERROR(VLOOKUP(CONCATENATE(AA$1,AA111),'Formulario de Preguntas'!$C$10:$FN$185,4,FALSE),"")</f>
        <v/>
      </c>
      <c r="AD111" s="24">
        <f>IF($B111='Formulario de Respuestas'!$D110,'Formulario de Respuestas'!$N110,"ES DIFERENTE")</f>
        <v>0</v>
      </c>
      <c r="AE111" s="1" t="str">
        <f>IFERROR(VLOOKUP(CONCATENATE(AD$1,AD111),'Formulario de Preguntas'!$C$10:$FN$185,3,FALSE),"")</f>
        <v/>
      </c>
      <c r="AF111" s="1" t="str">
        <f>IFERROR(VLOOKUP(CONCATENATE(AD$1,AD111),'Formulario de Preguntas'!$C$10:$FN$185,4,FALSE),"")</f>
        <v/>
      </c>
      <c r="AG111" s="24">
        <f>IF($B111='Formulario de Respuestas'!$D110,'Formulario de Respuestas'!$O110,"ES DIFERENTE")</f>
        <v>0</v>
      </c>
      <c r="AH111" s="1" t="str">
        <f>IFERROR(VLOOKUP(CONCATENATE(AG$1,AG111),'Formulario de Preguntas'!$C$10:$FN$185,3,FALSE),"")</f>
        <v/>
      </c>
      <c r="AI111" s="1" t="str">
        <f>IFERROR(VLOOKUP(CONCATENATE(AG$1,AG111),'Formulario de Preguntas'!$C$10:$FN$185,4,FALSE),"")</f>
        <v/>
      </c>
      <c r="AJ111" s="24">
        <f>IF($B111='Formulario de Respuestas'!$D110,'Formulario de Respuestas'!$P110,"ES DIFERENTE")</f>
        <v>0</v>
      </c>
      <c r="AK111" s="1" t="str">
        <f>IFERROR(VLOOKUP(CONCATENATE(AJ$1,AJ111),'Formulario de Preguntas'!$C$10:$FN$185,3,FALSE),"")</f>
        <v/>
      </c>
      <c r="AL111" s="1" t="str">
        <f>IFERROR(VLOOKUP(CONCATENATE(AJ$1,AJ111),'Formulario de Preguntas'!$C$10:$FN$185,4,FALSE),"")</f>
        <v/>
      </c>
      <c r="AM111" s="24">
        <f>IF($B111='Formulario de Respuestas'!$D110,'Formulario de Respuestas'!$Q110,"ES DIFERENTE")</f>
        <v>0</v>
      </c>
      <c r="AN111" s="1" t="str">
        <f>IFERROR(VLOOKUP(CONCATENATE(AM$1,AM111),'Formulario de Preguntas'!$C$10:$FN$185,3,FALSE),"")</f>
        <v/>
      </c>
      <c r="AO111" s="1" t="str">
        <f>IFERROR(VLOOKUP(CONCATENATE(AM$1,AM111),'Formulario de Preguntas'!$C$10:$FN$185,4,FALSE),"")</f>
        <v/>
      </c>
      <c r="AP111" s="24">
        <f>IF($B111='Formulario de Respuestas'!$D110,'Formulario de Respuestas'!$R110,"ES DIFERENTE")</f>
        <v>0</v>
      </c>
      <c r="AQ111" s="1" t="str">
        <f>IFERROR(VLOOKUP(CONCATENATE(AP$1,AP111),'Formulario de Preguntas'!$C$10:$FN$185,3,FALSE),"")</f>
        <v/>
      </c>
      <c r="AR111" s="1" t="str">
        <f>IFERROR(VLOOKUP(CONCATENATE(AP$1,AP111),'Formulario de Preguntas'!$C$10:$FN$185,4,FALSE),"")</f>
        <v/>
      </c>
      <c r="AS111" s="24">
        <f>IF($B111='Formulario de Respuestas'!$D110,'Formulario de Respuestas'!$S110,"ES DIFERENTE")</f>
        <v>0</v>
      </c>
      <c r="AT111" s="1" t="str">
        <f>IFERROR(VLOOKUP(CONCATENATE(AS$1,AS111),'Formulario de Preguntas'!$C$10:$FN$185,3,FALSE),"")</f>
        <v/>
      </c>
      <c r="AU111" s="1" t="str">
        <f>IFERROR(VLOOKUP(CONCATENATE(AS$1,AS111),'Formulario de Preguntas'!$C$10:$FN$185,4,FALSE),"")</f>
        <v/>
      </c>
      <c r="AV111" s="24">
        <f>IF($B111='Formulario de Respuestas'!$D110,'Formulario de Respuestas'!$T110,"ES DIFERENTE")</f>
        <v>0</v>
      </c>
      <c r="AW111" s="1" t="str">
        <f>IFERROR(VLOOKUP(CONCATENATE(AV$1,AV111),'Formulario de Preguntas'!$C$10:$FN$185,3,FALSE),"")</f>
        <v/>
      </c>
      <c r="AX111" s="1" t="str">
        <f>IFERROR(VLOOKUP(CONCATENATE(AV$1,AV111),'Formulario de Preguntas'!$C$10:$FN$185,4,FALSE),"")</f>
        <v/>
      </c>
      <c r="AY111" s="24">
        <f>IF($B111='Formulario de Respuestas'!$D110,'Formulario de Respuestas'!$U110,"ES DIFERENTE")</f>
        <v>0</v>
      </c>
      <c r="AZ111" s="1" t="str">
        <f>IFERROR(VLOOKUP(CONCATENATE(AY$1,AY111),'Formulario de Preguntas'!$C$10:$FN$185,3,FALSE),"")</f>
        <v/>
      </c>
      <c r="BA111" s="1" t="str">
        <f>IFERROR(VLOOKUP(CONCATENATE(AY$1,AY111),'Formulario de Preguntas'!$C$10:$FN$185,4,FALSE),"")</f>
        <v/>
      </c>
      <c r="BB111" s="24">
        <f>IF($B111='Formulario de Respuestas'!$D110,'Formulario de Respuestas'!$V110,"ES DIFERENTE")</f>
        <v>0</v>
      </c>
      <c r="BC111" s="1" t="str">
        <f>IFERROR(VLOOKUP(CONCATENATE(BB$1,BB111),'Formulario de Preguntas'!$C$10:$FN$185,3,FALSE),"")</f>
        <v/>
      </c>
      <c r="BD111" s="1" t="str">
        <f>IFERROR(VLOOKUP(CONCATENATE(BB$1,BB111),'Formulario de Preguntas'!$C$10:$FN$185,4,FALSE),"")</f>
        <v/>
      </c>
      <c r="BE111" s="24">
        <f>IF($B111='Formulario de Respuestas'!$D110,'Formulario de Respuestas'!$W110,"ES DIFERENTE")</f>
        <v>0</v>
      </c>
      <c r="BF111" s="1" t="str">
        <f>IFERROR(VLOOKUP(CONCATENATE(BE$1,BE111),'Formulario de Preguntas'!$C$10:$FN$185,3,FALSE),"")</f>
        <v/>
      </c>
      <c r="BG111" s="1" t="str">
        <f>IFERROR(VLOOKUP(CONCATENATE(BE$1,BE111),'Formulario de Preguntas'!$C$10:$FN$185,4,FALSE),"")</f>
        <v/>
      </c>
      <c r="BH111" s="24">
        <f>IF($B111='Formulario de Respuestas'!$D110,'Formulario de Respuestas'!$X110,"ES DIFERENTE")</f>
        <v>0</v>
      </c>
      <c r="BI111" s="1" t="str">
        <f>IFERROR(VLOOKUP(CONCATENATE(BH$1,BH111),'Formulario de Preguntas'!$C$10:$FN$185,3,FALSE),"")</f>
        <v/>
      </c>
      <c r="BJ111" s="1" t="str">
        <f>IFERROR(VLOOKUP(CONCATENATE(BH$1,BH111),'Formulario de Preguntas'!$C$10:$FN$185,4,FALSE),"")</f>
        <v/>
      </c>
      <c r="BL111" s="26">
        <f>IF($B111='Formulario de Respuestas'!$D110,'Formulario de Respuestas'!$Y110,"ES DIFERENTE")</f>
        <v>0</v>
      </c>
      <c r="BM111" s="1" t="str">
        <f>IFERROR(VLOOKUP(CONCATENATE(BL$1,BL111),'Formulario de Preguntas'!$C$10:$FN$185,3,FALSE),"")</f>
        <v/>
      </c>
      <c r="BN111" s="1" t="str">
        <f>IFERROR(VLOOKUP(CONCATENATE(BL$1,BL111),'Formulario de Preguntas'!$C$10:$FN$185,4,FALSE),"")</f>
        <v/>
      </c>
      <c r="BO111" s="26">
        <f>IF($B111='Formulario de Respuestas'!$D110,'Formulario de Respuestas'!$Z110,"ES DIFERENTE")</f>
        <v>0</v>
      </c>
      <c r="BP111" s="1" t="str">
        <f>IFERROR(VLOOKUP(CONCATENATE(BO$1,BO111),'Formulario de Preguntas'!$C$10:$FN$185,3,FALSE),"")</f>
        <v/>
      </c>
      <c r="BQ111" s="1" t="str">
        <f>IFERROR(VLOOKUP(CONCATENATE(BO$1,BO111),'Formulario de Preguntas'!$C$10:$FN$185,4,FALSE),"")</f>
        <v/>
      </c>
      <c r="BR111" s="26">
        <f>IF($B111='Formulario de Respuestas'!$D110,'Formulario de Respuestas'!$AA110,"ES DIFERENTE")</f>
        <v>0</v>
      </c>
      <c r="BS111" s="1" t="str">
        <f>IFERROR(VLOOKUP(CONCATENATE(BR$1,BR111),'Formulario de Preguntas'!$C$10:$FN$185,3,FALSE),"")</f>
        <v/>
      </c>
      <c r="BT111" s="1" t="str">
        <f>IFERROR(VLOOKUP(CONCATENATE(BR$1,BR111),'Formulario de Preguntas'!$C$10:$FN$185,4,FALSE),"")</f>
        <v/>
      </c>
      <c r="BU111" s="26">
        <f>IF($B111='Formulario de Respuestas'!$D110,'Formulario de Respuestas'!$AB110,"ES DIFERENTE")</f>
        <v>0</v>
      </c>
      <c r="BV111" s="1" t="str">
        <f>IFERROR(VLOOKUP(CONCATENATE(BU$1,BU111),'Formulario de Preguntas'!$C$10:$FN$185,3,FALSE),"")</f>
        <v/>
      </c>
      <c r="BW111" s="1" t="str">
        <f>IFERROR(VLOOKUP(CONCATENATE(BU$1,BU111),'Formulario de Preguntas'!$C$10:$FN$185,4,FALSE),"")</f>
        <v/>
      </c>
      <c r="BX111" s="26">
        <f>IF($B111='Formulario de Respuestas'!$D110,'Formulario de Respuestas'!$AC110,"ES DIFERENTE")</f>
        <v>0</v>
      </c>
      <c r="BY111" s="1" t="str">
        <f>IFERROR(VLOOKUP(CONCATENATE(BX$1,BX111),'Formulario de Preguntas'!$C$10:$FN$185,3,FALSE),"")</f>
        <v/>
      </c>
      <c r="BZ111" s="1" t="str">
        <f>IFERROR(VLOOKUP(CONCATENATE(BX$1,BX111),'Formulario de Preguntas'!$C$10:$FN$185,4,FALSE),"")</f>
        <v/>
      </c>
      <c r="CA111" s="26">
        <f>IF($B111='Formulario de Respuestas'!$D110,'Formulario de Respuestas'!$AD110,"ES DIFERENTE")</f>
        <v>0</v>
      </c>
      <c r="CB111" s="1" t="str">
        <f>IFERROR(VLOOKUP(CONCATENATE(CA$1,CA111),'Formulario de Preguntas'!$C$10:$FN$185,3,FALSE),"")</f>
        <v/>
      </c>
      <c r="CC111" s="1" t="str">
        <f>IFERROR(VLOOKUP(CONCATENATE(CA$1,CA111),'Formulario de Preguntas'!$C$10:$FN$185,4,FALSE),"")</f>
        <v/>
      </c>
      <c r="CD111" s="26">
        <f>IF($B111='Formulario de Respuestas'!$D110,'Formulario de Respuestas'!$AE110,"ES DIFERENTE")</f>
        <v>0</v>
      </c>
      <c r="CE111" s="1" t="str">
        <f>IFERROR(VLOOKUP(CONCATENATE(CD$1,CD111),'Formulario de Preguntas'!$C$10:$FN$185,3,FALSE),"")</f>
        <v/>
      </c>
      <c r="CF111" s="1" t="str">
        <f>IFERROR(VLOOKUP(CONCATENATE(CD$1,CD111),'Formulario de Preguntas'!$C$10:$FN$185,4,FALSE),"")</f>
        <v/>
      </c>
      <c r="CH111" s="1">
        <f t="shared" si="4"/>
        <v>0</v>
      </c>
      <c r="CI111" s="1">
        <f t="shared" si="5"/>
        <v>0.25</v>
      </c>
      <c r="CJ111" s="1">
        <f t="shared" si="6"/>
        <v>0</v>
      </c>
      <c r="CK111" s="1">
        <f>COUNTIF('Formulario de Respuestas'!$E110:$AE110,"A")</f>
        <v>0</v>
      </c>
      <c r="CL111" s="1">
        <f>COUNTIF('Formulario de Respuestas'!$E110:$AE110,"B")</f>
        <v>0</v>
      </c>
      <c r="CM111" s="1">
        <f>COUNTIF('Formulario de Respuestas'!$E110:$AE110,"C")</f>
        <v>0</v>
      </c>
      <c r="CN111" s="1">
        <f>COUNTIF('Formulario de Respuestas'!$E110:$AE110,"D")</f>
        <v>0</v>
      </c>
      <c r="CO111" s="1">
        <f>COUNTIF('Formulario de Respuestas'!$E110:$AE110,"E (RESPUESTA ANULADA)")</f>
        <v>0</v>
      </c>
    </row>
    <row r="112" spans="1:93" x14ac:dyDescent="0.25">
      <c r="A112" s="1">
        <f>'Formulario de Respuestas'!C111</f>
        <v>0</v>
      </c>
      <c r="B112" s="1">
        <f>'Formulario de Respuestas'!D111</f>
        <v>0</v>
      </c>
      <c r="C112" s="24">
        <f>IF($B112='Formulario de Respuestas'!$D111,'Formulario de Respuestas'!$E111,"ES DIFERENTE")</f>
        <v>0</v>
      </c>
      <c r="D112" s="15" t="str">
        <f>IFERROR(VLOOKUP(CONCATENATE(C$1,C112),'Formulario de Preguntas'!$C$2:$FN$185,3,FALSE),"")</f>
        <v/>
      </c>
      <c r="E112" s="1" t="str">
        <f>IFERROR(VLOOKUP(CONCATENATE(C$1,C112),'Formulario de Preguntas'!$C$2:$FN$185,4,FALSE),"")</f>
        <v/>
      </c>
      <c r="F112" s="24">
        <f>IF($B112='Formulario de Respuestas'!$D111,'Formulario de Respuestas'!$F111,"ES DIFERENTE")</f>
        <v>0</v>
      </c>
      <c r="G112" s="1" t="str">
        <f>IFERROR(VLOOKUP(CONCATENATE(F$1,F112),'Formulario de Preguntas'!$C$2:$FN$185,3,FALSE),"")</f>
        <v/>
      </c>
      <c r="H112" s="1" t="str">
        <f>IFERROR(VLOOKUP(CONCATENATE(F$1,F112),'Formulario de Preguntas'!$C$2:$FN$185,4,FALSE),"")</f>
        <v/>
      </c>
      <c r="I112" s="24">
        <f>IF($B112='Formulario de Respuestas'!$D111,'Formulario de Respuestas'!$G111,"ES DIFERENTE")</f>
        <v>0</v>
      </c>
      <c r="J112" s="1" t="str">
        <f>IFERROR(VLOOKUP(CONCATENATE(I$1,I112),'Formulario de Preguntas'!$C$10:$FN$185,3,FALSE),"")</f>
        <v/>
      </c>
      <c r="K112" s="1" t="str">
        <f>IFERROR(VLOOKUP(CONCATENATE(I$1,I112),'Formulario de Preguntas'!$C$10:$FN$185,4,FALSE),"")</f>
        <v/>
      </c>
      <c r="L112" s="24">
        <f>IF($B112='Formulario de Respuestas'!$D111,'Formulario de Respuestas'!$H111,"ES DIFERENTE")</f>
        <v>0</v>
      </c>
      <c r="M112" s="1" t="str">
        <f>IFERROR(VLOOKUP(CONCATENATE(L$1,L112),'Formulario de Preguntas'!$C$10:$FN$185,3,FALSE),"")</f>
        <v/>
      </c>
      <c r="N112" s="1" t="str">
        <f>IFERROR(VLOOKUP(CONCATENATE(L$1,L112),'Formulario de Preguntas'!$C$10:$FN$185,4,FALSE),"")</f>
        <v/>
      </c>
      <c r="O112" s="24">
        <f>IF($B112='Formulario de Respuestas'!$D111,'Formulario de Respuestas'!$I111,"ES DIFERENTE")</f>
        <v>0</v>
      </c>
      <c r="P112" s="1" t="str">
        <f>IFERROR(VLOOKUP(CONCATENATE(O$1,O112),'Formulario de Preguntas'!$C$10:$FN$185,3,FALSE),"")</f>
        <v/>
      </c>
      <c r="Q112" s="1" t="str">
        <f>IFERROR(VLOOKUP(CONCATENATE(O$1,O112),'Formulario de Preguntas'!$C$10:$FN$185,4,FALSE),"")</f>
        <v/>
      </c>
      <c r="R112" s="24">
        <f>IF($B112='Formulario de Respuestas'!$D111,'Formulario de Respuestas'!$J111,"ES DIFERENTE")</f>
        <v>0</v>
      </c>
      <c r="S112" s="1" t="str">
        <f>IFERROR(VLOOKUP(CONCATENATE(R$1,R112),'Formulario de Preguntas'!$C$10:$FN$185,3,FALSE),"")</f>
        <v/>
      </c>
      <c r="T112" s="1" t="str">
        <f>IFERROR(VLOOKUP(CONCATENATE(R$1,R112),'Formulario de Preguntas'!$C$10:$FN$185,4,FALSE),"")</f>
        <v/>
      </c>
      <c r="U112" s="24">
        <f>IF($B112='Formulario de Respuestas'!$D111,'Formulario de Respuestas'!$K111,"ES DIFERENTE")</f>
        <v>0</v>
      </c>
      <c r="V112" s="1" t="str">
        <f>IFERROR(VLOOKUP(CONCATENATE(U$1,U112),'Formulario de Preguntas'!$C$10:$FN$185,3,FALSE),"")</f>
        <v/>
      </c>
      <c r="W112" s="1" t="str">
        <f>IFERROR(VLOOKUP(CONCATENATE(U$1,U112),'Formulario de Preguntas'!$C$10:$FN$185,4,FALSE),"")</f>
        <v/>
      </c>
      <c r="X112" s="24">
        <f>IF($B112='Formulario de Respuestas'!$D111,'Formulario de Respuestas'!$L111,"ES DIFERENTE")</f>
        <v>0</v>
      </c>
      <c r="Y112" s="1" t="str">
        <f>IFERROR(VLOOKUP(CONCATENATE(X$1,X112),'Formulario de Preguntas'!$C$10:$FN$185,3,FALSE),"")</f>
        <v/>
      </c>
      <c r="Z112" s="1" t="str">
        <f>IFERROR(VLOOKUP(CONCATENATE(X$1,X112),'Formulario de Preguntas'!$C$10:$FN$185,4,FALSE),"")</f>
        <v/>
      </c>
      <c r="AA112" s="24">
        <f>IF($B112='Formulario de Respuestas'!$D111,'Formulario de Respuestas'!$M111,"ES DIFERENTE")</f>
        <v>0</v>
      </c>
      <c r="AB112" s="1" t="str">
        <f>IFERROR(VLOOKUP(CONCATENATE(AA$1,AA112),'Formulario de Preguntas'!$C$10:$FN$185,3,FALSE),"")</f>
        <v/>
      </c>
      <c r="AC112" s="1" t="str">
        <f>IFERROR(VLOOKUP(CONCATENATE(AA$1,AA112),'Formulario de Preguntas'!$C$10:$FN$185,4,FALSE),"")</f>
        <v/>
      </c>
      <c r="AD112" s="24">
        <f>IF($B112='Formulario de Respuestas'!$D111,'Formulario de Respuestas'!$N111,"ES DIFERENTE")</f>
        <v>0</v>
      </c>
      <c r="AE112" s="1" t="str">
        <f>IFERROR(VLOOKUP(CONCATENATE(AD$1,AD112),'Formulario de Preguntas'!$C$10:$FN$185,3,FALSE),"")</f>
        <v/>
      </c>
      <c r="AF112" s="1" t="str">
        <f>IFERROR(VLOOKUP(CONCATENATE(AD$1,AD112),'Formulario de Preguntas'!$C$10:$FN$185,4,FALSE),"")</f>
        <v/>
      </c>
      <c r="AG112" s="24">
        <f>IF($B112='Formulario de Respuestas'!$D111,'Formulario de Respuestas'!$O111,"ES DIFERENTE")</f>
        <v>0</v>
      </c>
      <c r="AH112" s="1" t="str">
        <f>IFERROR(VLOOKUP(CONCATENATE(AG$1,AG112),'Formulario de Preguntas'!$C$10:$FN$185,3,FALSE),"")</f>
        <v/>
      </c>
      <c r="AI112" s="1" t="str">
        <f>IFERROR(VLOOKUP(CONCATENATE(AG$1,AG112),'Formulario de Preguntas'!$C$10:$FN$185,4,FALSE),"")</f>
        <v/>
      </c>
      <c r="AJ112" s="24">
        <f>IF($B112='Formulario de Respuestas'!$D111,'Formulario de Respuestas'!$P111,"ES DIFERENTE")</f>
        <v>0</v>
      </c>
      <c r="AK112" s="1" t="str">
        <f>IFERROR(VLOOKUP(CONCATENATE(AJ$1,AJ112),'Formulario de Preguntas'!$C$10:$FN$185,3,FALSE),"")</f>
        <v/>
      </c>
      <c r="AL112" s="1" t="str">
        <f>IFERROR(VLOOKUP(CONCATENATE(AJ$1,AJ112),'Formulario de Preguntas'!$C$10:$FN$185,4,FALSE),"")</f>
        <v/>
      </c>
      <c r="AM112" s="24">
        <f>IF($B112='Formulario de Respuestas'!$D111,'Formulario de Respuestas'!$Q111,"ES DIFERENTE")</f>
        <v>0</v>
      </c>
      <c r="AN112" s="1" t="str">
        <f>IFERROR(VLOOKUP(CONCATENATE(AM$1,AM112),'Formulario de Preguntas'!$C$10:$FN$185,3,FALSE),"")</f>
        <v/>
      </c>
      <c r="AO112" s="1" t="str">
        <f>IFERROR(VLOOKUP(CONCATENATE(AM$1,AM112),'Formulario de Preguntas'!$C$10:$FN$185,4,FALSE),"")</f>
        <v/>
      </c>
      <c r="AP112" s="24">
        <f>IF($B112='Formulario de Respuestas'!$D111,'Formulario de Respuestas'!$R111,"ES DIFERENTE")</f>
        <v>0</v>
      </c>
      <c r="AQ112" s="1" t="str">
        <f>IFERROR(VLOOKUP(CONCATENATE(AP$1,AP112),'Formulario de Preguntas'!$C$10:$FN$185,3,FALSE),"")</f>
        <v/>
      </c>
      <c r="AR112" s="1" t="str">
        <f>IFERROR(VLOOKUP(CONCATENATE(AP$1,AP112),'Formulario de Preguntas'!$C$10:$FN$185,4,FALSE),"")</f>
        <v/>
      </c>
      <c r="AS112" s="24">
        <f>IF($B112='Formulario de Respuestas'!$D111,'Formulario de Respuestas'!$S111,"ES DIFERENTE")</f>
        <v>0</v>
      </c>
      <c r="AT112" s="1" t="str">
        <f>IFERROR(VLOOKUP(CONCATENATE(AS$1,AS112),'Formulario de Preguntas'!$C$10:$FN$185,3,FALSE),"")</f>
        <v/>
      </c>
      <c r="AU112" s="1" t="str">
        <f>IFERROR(VLOOKUP(CONCATENATE(AS$1,AS112),'Formulario de Preguntas'!$C$10:$FN$185,4,FALSE),"")</f>
        <v/>
      </c>
      <c r="AV112" s="24">
        <f>IF($B112='Formulario de Respuestas'!$D111,'Formulario de Respuestas'!$T111,"ES DIFERENTE")</f>
        <v>0</v>
      </c>
      <c r="AW112" s="1" t="str">
        <f>IFERROR(VLOOKUP(CONCATENATE(AV$1,AV112),'Formulario de Preguntas'!$C$10:$FN$185,3,FALSE),"")</f>
        <v/>
      </c>
      <c r="AX112" s="1" t="str">
        <f>IFERROR(VLOOKUP(CONCATENATE(AV$1,AV112),'Formulario de Preguntas'!$C$10:$FN$185,4,FALSE),"")</f>
        <v/>
      </c>
      <c r="AY112" s="24">
        <f>IF($B112='Formulario de Respuestas'!$D111,'Formulario de Respuestas'!$U111,"ES DIFERENTE")</f>
        <v>0</v>
      </c>
      <c r="AZ112" s="1" t="str">
        <f>IFERROR(VLOOKUP(CONCATENATE(AY$1,AY112),'Formulario de Preguntas'!$C$10:$FN$185,3,FALSE),"")</f>
        <v/>
      </c>
      <c r="BA112" s="1" t="str">
        <f>IFERROR(VLOOKUP(CONCATENATE(AY$1,AY112),'Formulario de Preguntas'!$C$10:$FN$185,4,FALSE),"")</f>
        <v/>
      </c>
      <c r="BB112" s="24">
        <f>IF($B112='Formulario de Respuestas'!$D111,'Formulario de Respuestas'!$V111,"ES DIFERENTE")</f>
        <v>0</v>
      </c>
      <c r="BC112" s="1" t="str">
        <f>IFERROR(VLOOKUP(CONCATENATE(BB$1,BB112),'Formulario de Preguntas'!$C$10:$FN$185,3,FALSE),"")</f>
        <v/>
      </c>
      <c r="BD112" s="1" t="str">
        <f>IFERROR(VLOOKUP(CONCATENATE(BB$1,BB112),'Formulario de Preguntas'!$C$10:$FN$185,4,FALSE),"")</f>
        <v/>
      </c>
      <c r="BE112" s="24">
        <f>IF($B112='Formulario de Respuestas'!$D111,'Formulario de Respuestas'!$W111,"ES DIFERENTE")</f>
        <v>0</v>
      </c>
      <c r="BF112" s="1" t="str">
        <f>IFERROR(VLOOKUP(CONCATENATE(BE$1,BE112),'Formulario de Preguntas'!$C$10:$FN$185,3,FALSE),"")</f>
        <v/>
      </c>
      <c r="BG112" s="1" t="str">
        <f>IFERROR(VLOOKUP(CONCATENATE(BE$1,BE112),'Formulario de Preguntas'!$C$10:$FN$185,4,FALSE),"")</f>
        <v/>
      </c>
      <c r="BH112" s="24">
        <f>IF($B112='Formulario de Respuestas'!$D111,'Formulario de Respuestas'!$X111,"ES DIFERENTE")</f>
        <v>0</v>
      </c>
      <c r="BI112" s="1" t="str">
        <f>IFERROR(VLOOKUP(CONCATENATE(BH$1,BH112),'Formulario de Preguntas'!$C$10:$FN$185,3,FALSE),"")</f>
        <v/>
      </c>
      <c r="BJ112" s="1" t="str">
        <f>IFERROR(VLOOKUP(CONCATENATE(BH$1,BH112),'Formulario de Preguntas'!$C$10:$FN$185,4,FALSE),"")</f>
        <v/>
      </c>
      <c r="BL112" s="26">
        <f>IF($B112='Formulario de Respuestas'!$D111,'Formulario de Respuestas'!$Y111,"ES DIFERENTE")</f>
        <v>0</v>
      </c>
      <c r="BM112" s="1" t="str">
        <f>IFERROR(VLOOKUP(CONCATENATE(BL$1,BL112),'Formulario de Preguntas'!$C$10:$FN$185,3,FALSE),"")</f>
        <v/>
      </c>
      <c r="BN112" s="1" t="str">
        <f>IFERROR(VLOOKUP(CONCATENATE(BL$1,BL112),'Formulario de Preguntas'!$C$10:$FN$185,4,FALSE),"")</f>
        <v/>
      </c>
      <c r="BO112" s="26">
        <f>IF($B112='Formulario de Respuestas'!$D111,'Formulario de Respuestas'!$Z111,"ES DIFERENTE")</f>
        <v>0</v>
      </c>
      <c r="BP112" s="1" t="str">
        <f>IFERROR(VLOOKUP(CONCATENATE(BO$1,BO112),'Formulario de Preguntas'!$C$10:$FN$185,3,FALSE),"")</f>
        <v/>
      </c>
      <c r="BQ112" s="1" t="str">
        <f>IFERROR(VLOOKUP(CONCATENATE(BO$1,BO112),'Formulario de Preguntas'!$C$10:$FN$185,4,FALSE),"")</f>
        <v/>
      </c>
      <c r="BR112" s="26">
        <f>IF($B112='Formulario de Respuestas'!$D111,'Formulario de Respuestas'!$AA111,"ES DIFERENTE")</f>
        <v>0</v>
      </c>
      <c r="BS112" s="1" t="str">
        <f>IFERROR(VLOOKUP(CONCATENATE(BR$1,BR112),'Formulario de Preguntas'!$C$10:$FN$185,3,FALSE),"")</f>
        <v/>
      </c>
      <c r="BT112" s="1" t="str">
        <f>IFERROR(VLOOKUP(CONCATENATE(BR$1,BR112),'Formulario de Preguntas'!$C$10:$FN$185,4,FALSE),"")</f>
        <v/>
      </c>
      <c r="BU112" s="26">
        <f>IF($B112='Formulario de Respuestas'!$D111,'Formulario de Respuestas'!$AB111,"ES DIFERENTE")</f>
        <v>0</v>
      </c>
      <c r="BV112" s="1" t="str">
        <f>IFERROR(VLOOKUP(CONCATENATE(BU$1,BU112),'Formulario de Preguntas'!$C$10:$FN$185,3,FALSE),"")</f>
        <v/>
      </c>
      <c r="BW112" s="1" t="str">
        <f>IFERROR(VLOOKUP(CONCATENATE(BU$1,BU112),'Formulario de Preguntas'!$C$10:$FN$185,4,FALSE),"")</f>
        <v/>
      </c>
      <c r="BX112" s="26">
        <f>IF($B112='Formulario de Respuestas'!$D111,'Formulario de Respuestas'!$AC111,"ES DIFERENTE")</f>
        <v>0</v>
      </c>
      <c r="BY112" s="1" t="str">
        <f>IFERROR(VLOOKUP(CONCATENATE(BX$1,BX112),'Formulario de Preguntas'!$C$10:$FN$185,3,FALSE),"")</f>
        <v/>
      </c>
      <c r="BZ112" s="1" t="str">
        <f>IFERROR(VLOOKUP(CONCATENATE(BX$1,BX112),'Formulario de Preguntas'!$C$10:$FN$185,4,FALSE),"")</f>
        <v/>
      </c>
      <c r="CA112" s="26">
        <f>IF($B112='Formulario de Respuestas'!$D111,'Formulario de Respuestas'!$AD111,"ES DIFERENTE")</f>
        <v>0</v>
      </c>
      <c r="CB112" s="1" t="str">
        <f>IFERROR(VLOOKUP(CONCATENATE(CA$1,CA112),'Formulario de Preguntas'!$C$10:$FN$185,3,FALSE),"")</f>
        <v/>
      </c>
      <c r="CC112" s="1" t="str">
        <f>IFERROR(VLOOKUP(CONCATENATE(CA$1,CA112),'Formulario de Preguntas'!$C$10:$FN$185,4,FALSE),"")</f>
        <v/>
      </c>
      <c r="CD112" s="26">
        <f>IF($B112='Formulario de Respuestas'!$D111,'Formulario de Respuestas'!$AE111,"ES DIFERENTE")</f>
        <v>0</v>
      </c>
      <c r="CE112" s="1" t="str">
        <f>IFERROR(VLOOKUP(CONCATENATE(CD$1,CD112),'Formulario de Preguntas'!$C$10:$FN$185,3,FALSE),"")</f>
        <v/>
      </c>
      <c r="CF112" s="1" t="str">
        <f>IFERROR(VLOOKUP(CONCATENATE(CD$1,CD112),'Formulario de Preguntas'!$C$10:$FN$185,4,FALSE),"")</f>
        <v/>
      </c>
      <c r="CH112" s="1">
        <f t="shared" si="4"/>
        <v>0</v>
      </c>
      <c r="CI112" s="1">
        <f t="shared" si="5"/>
        <v>0.25</v>
      </c>
      <c r="CJ112" s="1">
        <f t="shared" si="6"/>
        <v>0</v>
      </c>
      <c r="CK112" s="1">
        <f>COUNTIF('Formulario de Respuestas'!$E111:$AE111,"A")</f>
        <v>0</v>
      </c>
      <c r="CL112" s="1">
        <f>COUNTIF('Formulario de Respuestas'!$E111:$AE111,"B")</f>
        <v>0</v>
      </c>
      <c r="CM112" s="1">
        <f>COUNTIF('Formulario de Respuestas'!$E111:$AE111,"C")</f>
        <v>0</v>
      </c>
      <c r="CN112" s="1">
        <f>COUNTIF('Formulario de Respuestas'!$E111:$AE111,"D")</f>
        <v>0</v>
      </c>
      <c r="CO112" s="1">
        <f>COUNTIF('Formulario de Respuestas'!$E111:$AE111,"E (RESPUESTA ANULADA)")</f>
        <v>0</v>
      </c>
    </row>
    <row r="113" spans="1:93" x14ac:dyDescent="0.25">
      <c r="A113" s="1">
        <f>'Formulario de Respuestas'!C112</f>
        <v>0</v>
      </c>
      <c r="B113" s="1">
        <f>'Formulario de Respuestas'!D112</f>
        <v>0</v>
      </c>
      <c r="C113" s="24">
        <f>IF($B113='Formulario de Respuestas'!$D112,'Formulario de Respuestas'!$E112,"ES DIFERENTE")</f>
        <v>0</v>
      </c>
      <c r="D113" s="15" t="str">
        <f>IFERROR(VLOOKUP(CONCATENATE(C$1,C113),'Formulario de Preguntas'!$C$2:$FN$185,3,FALSE),"")</f>
        <v/>
      </c>
      <c r="E113" s="1" t="str">
        <f>IFERROR(VLOOKUP(CONCATENATE(C$1,C113),'Formulario de Preguntas'!$C$2:$FN$185,4,FALSE),"")</f>
        <v/>
      </c>
      <c r="F113" s="24">
        <f>IF($B113='Formulario de Respuestas'!$D112,'Formulario de Respuestas'!$F112,"ES DIFERENTE")</f>
        <v>0</v>
      </c>
      <c r="G113" s="1" t="str">
        <f>IFERROR(VLOOKUP(CONCATENATE(F$1,F113),'Formulario de Preguntas'!$C$2:$FN$185,3,FALSE),"")</f>
        <v/>
      </c>
      <c r="H113" s="1" t="str">
        <f>IFERROR(VLOOKUP(CONCATENATE(F$1,F113),'Formulario de Preguntas'!$C$2:$FN$185,4,FALSE),"")</f>
        <v/>
      </c>
      <c r="I113" s="24">
        <f>IF($B113='Formulario de Respuestas'!$D112,'Formulario de Respuestas'!$G112,"ES DIFERENTE")</f>
        <v>0</v>
      </c>
      <c r="J113" s="1" t="str">
        <f>IFERROR(VLOOKUP(CONCATENATE(I$1,I113),'Formulario de Preguntas'!$C$10:$FN$185,3,FALSE),"")</f>
        <v/>
      </c>
      <c r="K113" s="1" t="str">
        <f>IFERROR(VLOOKUP(CONCATENATE(I$1,I113),'Formulario de Preguntas'!$C$10:$FN$185,4,FALSE),"")</f>
        <v/>
      </c>
      <c r="L113" s="24">
        <f>IF($B113='Formulario de Respuestas'!$D112,'Formulario de Respuestas'!$H112,"ES DIFERENTE")</f>
        <v>0</v>
      </c>
      <c r="M113" s="1" t="str">
        <f>IFERROR(VLOOKUP(CONCATENATE(L$1,L113),'Formulario de Preguntas'!$C$10:$FN$185,3,FALSE),"")</f>
        <v/>
      </c>
      <c r="N113" s="1" t="str">
        <f>IFERROR(VLOOKUP(CONCATENATE(L$1,L113),'Formulario de Preguntas'!$C$10:$FN$185,4,FALSE),"")</f>
        <v/>
      </c>
      <c r="O113" s="24">
        <f>IF($B113='Formulario de Respuestas'!$D112,'Formulario de Respuestas'!$I112,"ES DIFERENTE")</f>
        <v>0</v>
      </c>
      <c r="P113" s="1" t="str">
        <f>IFERROR(VLOOKUP(CONCATENATE(O$1,O113),'Formulario de Preguntas'!$C$10:$FN$185,3,FALSE),"")</f>
        <v/>
      </c>
      <c r="Q113" s="1" t="str">
        <f>IFERROR(VLOOKUP(CONCATENATE(O$1,O113),'Formulario de Preguntas'!$C$10:$FN$185,4,FALSE),"")</f>
        <v/>
      </c>
      <c r="R113" s="24">
        <f>IF($B113='Formulario de Respuestas'!$D112,'Formulario de Respuestas'!$J112,"ES DIFERENTE")</f>
        <v>0</v>
      </c>
      <c r="S113" s="1" t="str">
        <f>IFERROR(VLOOKUP(CONCATENATE(R$1,R113),'Formulario de Preguntas'!$C$10:$FN$185,3,FALSE),"")</f>
        <v/>
      </c>
      <c r="T113" s="1" t="str">
        <f>IFERROR(VLOOKUP(CONCATENATE(R$1,R113),'Formulario de Preguntas'!$C$10:$FN$185,4,FALSE),"")</f>
        <v/>
      </c>
      <c r="U113" s="24">
        <f>IF($B113='Formulario de Respuestas'!$D112,'Formulario de Respuestas'!$K112,"ES DIFERENTE")</f>
        <v>0</v>
      </c>
      <c r="V113" s="1" t="str">
        <f>IFERROR(VLOOKUP(CONCATENATE(U$1,U113),'Formulario de Preguntas'!$C$10:$FN$185,3,FALSE),"")</f>
        <v/>
      </c>
      <c r="W113" s="1" t="str">
        <f>IFERROR(VLOOKUP(CONCATENATE(U$1,U113),'Formulario de Preguntas'!$C$10:$FN$185,4,FALSE),"")</f>
        <v/>
      </c>
      <c r="X113" s="24">
        <f>IF($B113='Formulario de Respuestas'!$D112,'Formulario de Respuestas'!$L112,"ES DIFERENTE")</f>
        <v>0</v>
      </c>
      <c r="Y113" s="1" t="str">
        <f>IFERROR(VLOOKUP(CONCATENATE(X$1,X113),'Formulario de Preguntas'!$C$10:$FN$185,3,FALSE),"")</f>
        <v/>
      </c>
      <c r="Z113" s="1" t="str">
        <f>IFERROR(VLOOKUP(CONCATENATE(X$1,X113),'Formulario de Preguntas'!$C$10:$FN$185,4,FALSE),"")</f>
        <v/>
      </c>
      <c r="AA113" s="24">
        <f>IF($B113='Formulario de Respuestas'!$D112,'Formulario de Respuestas'!$M112,"ES DIFERENTE")</f>
        <v>0</v>
      </c>
      <c r="AB113" s="1" t="str">
        <f>IFERROR(VLOOKUP(CONCATENATE(AA$1,AA113),'Formulario de Preguntas'!$C$10:$FN$185,3,FALSE),"")</f>
        <v/>
      </c>
      <c r="AC113" s="1" t="str">
        <f>IFERROR(VLOOKUP(CONCATENATE(AA$1,AA113),'Formulario de Preguntas'!$C$10:$FN$185,4,FALSE),"")</f>
        <v/>
      </c>
      <c r="AD113" s="24">
        <f>IF($B113='Formulario de Respuestas'!$D112,'Formulario de Respuestas'!$N112,"ES DIFERENTE")</f>
        <v>0</v>
      </c>
      <c r="AE113" s="1" t="str">
        <f>IFERROR(VLOOKUP(CONCATENATE(AD$1,AD113),'Formulario de Preguntas'!$C$10:$FN$185,3,FALSE),"")</f>
        <v/>
      </c>
      <c r="AF113" s="1" t="str">
        <f>IFERROR(VLOOKUP(CONCATENATE(AD$1,AD113),'Formulario de Preguntas'!$C$10:$FN$185,4,FALSE),"")</f>
        <v/>
      </c>
      <c r="AG113" s="24">
        <f>IF($B113='Formulario de Respuestas'!$D112,'Formulario de Respuestas'!$O112,"ES DIFERENTE")</f>
        <v>0</v>
      </c>
      <c r="AH113" s="1" t="str">
        <f>IFERROR(VLOOKUP(CONCATENATE(AG$1,AG113),'Formulario de Preguntas'!$C$10:$FN$185,3,FALSE),"")</f>
        <v/>
      </c>
      <c r="AI113" s="1" t="str">
        <f>IFERROR(VLOOKUP(CONCATENATE(AG$1,AG113),'Formulario de Preguntas'!$C$10:$FN$185,4,FALSE),"")</f>
        <v/>
      </c>
      <c r="AJ113" s="24">
        <f>IF($B113='Formulario de Respuestas'!$D112,'Formulario de Respuestas'!$P112,"ES DIFERENTE")</f>
        <v>0</v>
      </c>
      <c r="AK113" s="1" t="str">
        <f>IFERROR(VLOOKUP(CONCATENATE(AJ$1,AJ113),'Formulario de Preguntas'!$C$10:$FN$185,3,FALSE),"")</f>
        <v/>
      </c>
      <c r="AL113" s="1" t="str">
        <f>IFERROR(VLOOKUP(CONCATENATE(AJ$1,AJ113),'Formulario de Preguntas'!$C$10:$FN$185,4,FALSE),"")</f>
        <v/>
      </c>
      <c r="AM113" s="24">
        <f>IF($B113='Formulario de Respuestas'!$D112,'Formulario de Respuestas'!$Q112,"ES DIFERENTE")</f>
        <v>0</v>
      </c>
      <c r="AN113" s="1" t="str">
        <f>IFERROR(VLOOKUP(CONCATENATE(AM$1,AM113),'Formulario de Preguntas'!$C$10:$FN$185,3,FALSE),"")</f>
        <v/>
      </c>
      <c r="AO113" s="1" t="str">
        <f>IFERROR(VLOOKUP(CONCATENATE(AM$1,AM113),'Formulario de Preguntas'!$C$10:$FN$185,4,FALSE),"")</f>
        <v/>
      </c>
      <c r="AP113" s="24">
        <f>IF($B113='Formulario de Respuestas'!$D112,'Formulario de Respuestas'!$R112,"ES DIFERENTE")</f>
        <v>0</v>
      </c>
      <c r="AQ113" s="1" t="str">
        <f>IFERROR(VLOOKUP(CONCATENATE(AP$1,AP113),'Formulario de Preguntas'!$C$10:$FN$185,3,FALSE),"")</f>
        <v/>
      </c>
      <c r="AR113" s="1" t="str">
        <f>IFERROR(VLOOKUP(CONCATENATE(AP$1,AP113),'Formulario de Preguntas'!$C$10:$FN$185,4,FALSE),"")</f>
        <v/>
      </c>
      <c r="AS113" s="24">
        <f>IF($B113='Formulario de Respuestas'!$D112,'Formulario de Respuestas'!$S112,"ES DIFERENTE")</f>
        <v>0</v>
      </c>
      <c r="AT113" s="1" t="str">
        <f>IFERROR(VLOOKUP(CONCATENATE(AS$1,AS113),'Formulario de Preguntas'!$C$10:$FN$185,3,FALSE),"")</f>
        <v/>
      </c>
      <c r="AU113" s="1" t="str">
        <f>IFERROR(VLOOKUP(CONCATENATE(AS$1,AS113),'Formulario de Preguntas'!$C$10:$FN$185,4,FALSE),"")</f>
        <v/>
      </c>
      <c r="AV113" s="24">
        <f>IF($B113='Formulario de Respuestas'!$D112,'Formulario de Respuestas'!$T112,"ES DIFERENTE")</f>
        <v>0</v>
      </c>
      <c r="AW113" s="1" t="str">
        <f>IFERROR(VLOOKUP(CONCATENATE(AV$1,AV113),'Formulario de Preguntas'!$C$10:$FN$185,3,FALSE),"")</f>
        <v/>
      </c>
      <c r="AX113" s="1" t="str">
        <f>IFERROR(VLOOKUP(CONCATENATE(AV$1,AV113),'Formulario de Preguntas'!$C$10:$FN$185,4,FALSE),"")</f>
        <v/>
      </c>
      <c r="AY113" s="24">
        <f>IF($B113='Formulario de Respuestas'!$D112,'Formulario de Respuestas'!$U112,"ES DIFERENTE")</f>
        <v>0</v>
      </c>
      <c r="AZ113" s="1" t="str">
        <f>IFERROR(VLOOKUP(CONCATENATE(AY$1,AY113),'Formulario de Preguntas'!$C$10:$FN$185,3,FALSE),"")</f>
        <v/>
      </c>
      <c r="BA113" s="1" t="str">
        <f>IFERROR(VLOOKUP(CONCATENATE(AY$1,AY113),'Formulario de Preguntas'!$C$10:$FN$185,4,FALSE),"")</f>
        <v/>
      </c>
      <c r="BB113" s="24">
        <f>IF($B113='Formulario de Respuestas'!$D112,'Formulario de Respuestas'!$V112,"ES DIFERENTE")</f>
        <v>0</v>
      </c>
      <c r="BC113" s="1" t="str">
        <f>IFERROR(VLOOKUP(CONCATENATE(BB$1,BB113),'Formulario de Preguntas'!$C$10:$FN$185,3,FALSE),"")</f>
        <v/>
      </c>
      <c r="BD113" s="1" t="str">
        <f>IFERROR(VLOOKUP(CONCATENATE(BB$1,BB113),'Formulario de Preguntas'!$C$10:$FN$185,4,FALSE),"")</f>
        <v/>
      </c>
      <c r="BE113" s="24">
        <f>IF($B113='Formulario de Respuestas'!$D112,'Formulario de Respuestas'!$W112,"ES DIFERENTE")</f>
        <v>0</v>
      </c>
      <c r="BF113" s="1" t="str">
        <f>IFERROR(VLOOKUP(CONCATENATE(BE$1,BE113),'Formulario de Preguntas'!$C$10:$FN$185,3,FALSE),"")</f>
        <v/>
      </c>
      <c r="BG113" s="1" t="str">
        <f>IFERROR(VLOOKUP(CONCATENATE(BE$1,BE113),'Formulario de Preguntas'!$C$10:$FN$185,4,FALSE),"")</f>
        <v/>
      </c>
      <c r="BH113" s="24">
        <f>IF($B113='Formulario de Respuestas'!$D112,'Formulario de Respuestas'!$X112,"ES DIFERENTE")</f>
        <v>0</v>
      </c>
      <c r="BI113" s="1" t="str">
        <f>IFERROR(VLOOKUP(CONCATENATE(BH$1,BH113),'Formulario de Preguntas'!$C$10:$FN$185,3,FALSE),"")</f>
        <v/>
      </c>
      <c r="BJ113" s="1" t="str">
        <f>IFERROR(VLOOKUP(CONCATENATE(BH$1,BH113),'Formulario de Preguntas'!$C$10:$FN$185,4,FALSE),"")</f>
        <v/>
      </c>
      <c r="BL113" s="26">
        <f>IF($B113='Formulario de Respuestas'!$D112,'Formulario de Respuestas'!$Y112,"ES DIFERENTE")</f>
        <v>0</v>
      </c>
      <c r="BM113" s="1" t="str">
        <f>IFERROR(VLOOKUP(CONCATENATE(BL$1,BL113),'Formulario de Preguntas'!$C$10:$FN$185,3,FALSE),"")</f>
        <v/>
      </c>
      <c r="BN113" s="1" t="str">
        <f>IFERROR(VLOOKUP(CONCATENATE(BL$1,BL113),'Formulario de Preguntas'!$C$10:$FN$185,4,FALSE),"")</f>
        <v/>
      </c>
      <c r="BO113" s="26">
        <f>IF($B113='Formulario de Respuestas'!$D112,'Formulario de Respuestas'!$Z112,"ES DIFERENTE")</f>
        <v>0</v>
      </c>
      <c r="BP113" s="1" t="str">
        <f>IFERROR(VLOOKUP(CONCATENATE(BO$1,BO113),'Formulario de Preguntas'!$C$10:$FN$185,3,FALSE),"")</f>
        <v/>
      </c>
      <c r="BQ113" s="1" t="str">
        <f>IFERROR(VLOOKUP(CONCATENATE(BO$1,BO113),'Formulario de Preguntas'!$C$10:$FN$185,4,FALSE),"")</f>
        <v/>
      </c>
      <c r="BR113" s="26">
        <f>IF($B113='Formulario de Respuestas'!$D112,'Formulario de Respuestas'!$AA112,"ES DIFERENTE")</f>
        <v>0</v>
      </c>
      <c r="BS113" s="1" t="str">
        <f>IFERROR(VLOOKUP(CONCATENATE(BR$1,BR113),'Formulario de Preguntas'!$C$10:$FN$185,3,FALSE),"")</f>
        <v/>
      </c>
      <c r="BT113" s="1" t="str">
        <f>IFERROR(VLOOKUP(CONCATENATE(BR$1,BR113),'Formulario de Preguntas'!$C$10:$FN$185,4,FALSE),"")</f>
        <v/>
      </c>
      <c r="BU113" s="26">
        <f>IF($B113='Formulario de Respuestas'!$D112,'Formulario de Respuestas'!$AB112,"ES DIFERENTE")</f>
        <v>0</v>
      </c>
      <c r="BV113" s="1" t="str">
        <f>IFERROR(VLOOKUP(CONCATENATE(BU$1,BU113),'Formulario de Preguntas'!$C$10:$FN$185,3,FALSE),"")</f>
        <v/>
      </c>
      <c r="BW113" s="1" t="str">
        <f>IFERROR(VLOOKUP(CONCATENATE(BU$1,BU113),'Formulario de Preguntas'!$C$10:$FN$185,4,FALSE),"")</f>
        <v/>
      </c>
      <c r="BX113" s="26">
        <f>IF($B113='Formulario de Respuestas'!$D112,'Formulario de Respuestas'!$AC112,"ES DIFERENTE")</f>
        <v>0</v>
      </c>
      <c r="BY113" s="1" t="str">
        <f>IFERROR(VLOOKUP(CONCATENATE(BX$1,BX113),'Formulario de Preguntas'!$C$10:$FN$185,3,FALSE),"")</f>
        <v/>
      </c>
      <c r="BZ113" s="1" t="str">
        <f>IFERROR(VLOOKUP(CONCATENATE(BX$1,BX113),'Formulario de Preguntas'!$C$10:$FN$185,4,FALSE),"")</f>
        <v/>
      </c>
      <c r="CA113" s="26">
        <f>IF($B113='Formulario de Respuestas'!$D112,'Formulario de Respuestas'!$AD112,"ES DIFERENTE")</f>
        <v>0</v>
      </c>
      <c r="CB113" s="1" t="str">
        <f>IFERROR(VLOOKUP(CONCATENATE(CA$1,CA113),'Formulario de Preguntas'!$C$10:$FN$185,3,FALSE),"")</f>
        <v/>
      </c>
      <c r="CC113" s="1" t="str">
        <f>IFERROR(VLOOKUP(CONCATENATE(CA$1,CA113),'Formulario de Preguntas'!$C$10:$FN$185,4,FALSE),"")</f>
        <v/>
      </c>
      <c r="CD113" s="26">
        <f>IF($B113='Formulario de Respuestas'!$D112,'Formulario de Respuestas'!$AE112,"ES DIFERENTE")</f>
        <v>0</v>
      </c>
      <c r="CE113" s="1" t="str">
        <f>IFERROR(VLOOKUP(CONCATENATE(CD$1,CD113),'Formulario de Preguntas'!$C$10:$FN$185,3,FALSE),"")</f>
        <v/>
      </c>
      <c r="CF113" s="1" t="str">
        <f>IFERROR(VLOOKUP(CONCATENATE(CD$1,CD113),'Formulario de Preguntas'!$C$10:$FN$185,4,FALSE),"")</f>
        <v/>
      </c>
      <c r="CH113" s="1">
        <f t="shared" si="4"/>
        <v>0</v>
      </c>
      <c r="CI113" s="1">
        <f t="shared" si="5"/>
        <v>0.25</v>
      </c>
      <c r="CJ113" s="1">
        <f t="shared" si="6"/>
        <v>0</v>
      </c>
      <c r="CK113" s="1">
        <f>COUNTIF('Formulario de Respuestas'!$E112:$AE112,"A")</f>
        <v>0</v>
      </c>
      <c r="CL113" s="1">
        <f>COUNTIF('Formulario de Respuestas'!$E112:$AE112,"B")</f>
        <v>0</v>
      </c>
      <c r="CM113" s="1">
        <f>COUNTIF('Formulario de Respuestas'!$E112:$AE112,"C")</f>
        <v>0</v>
      </c>
      <c r="CN113" s="1">
        <f>COUNTIF('Formulario de Respuestas'!$E112:$AE112,"D")</f>
        <v>0</v>
      </c>
      <c r="CO113" s="1">
        <f>COUNTIF('Formulario de Respuestas'!$E112:$AE112,"E (RESPUESTA ANULADA)")</f>
        <v>0</v>
      </c>
    </row>
    <row r="114" spans="1:93" x14ac:dyDescent="0.25">
      <c r="A114" s="1">
        <f>'Formulario de Respuestas'!C113</f>
        <v>0</v>
      </c>
      <c r="B114" s="1">
        <f>'Formulario de Respuestas'!D113</f>
        <v>0</v>
      </c>
      <c r="C114" s="24">
        <f>IF($B114='Formulario de Respuestas'!$D113,'Formulario de Respuestas'!$E113,"ES DIFERENTE")</f>
        <v>0</v>
      </c>
      <c r="D114" s="15" t="str">
        <f>IFERROR(VLOOKUP(CONCATENATE(C$1,C114),'Formulario de Preguntas'!$C$2:$FN$185,3,FALSE),"")</f>
        <v/>
      </c>
      <c r="E114" s="1" t="str">
        <f>IFERROR(VLOOKUP(CONCATENATE(C$1,C114),'Formulario de Preguntas'!$C$2:$FN$185,4,FALSE),"")</f>
        <v/>
      </c>
      <c r="F114" s="24">
        <f>IF($B114='Formulario de Respuestas'!$D113,'Formulario de Respuestas'!$F113,"ES DIFERENTE")</f>
        <v>0</v>
      </c>
      <c r="G114" s="1" t="str">
        <f>IFERROR(VLOOKUP(CONCATENATE(F$1,F114),'Formulario de Preguntas'!$C$2:$FN$185,3,FALSE),"")</f>
        <v/>
      </c>
      <c r="H114" s="1" t="str">
        <f>IFERROR(VLOOKUP(CONCATENATE(F$1,F114),'Formulario de Preguntas'!$C$2:$FN$185,4,FALSE),"")</f>
        <v/>
      </c>
      <c r="I114" s="24">
        <f>IF($B114='Formulario de Respuestas'!$D113,'Formulario de Respuestas'!$G113,"ES DIFERENTE")</f>
        <v>0</v>
      </c>
      <c r="J114" s="1" t="str">
        <f>IFERROR(VLOOKUP(CONCATENATE(I$1,I114),'Formulario de Preguntas'!$C$10:$FN$185,3,FALSE),"")</f>
        <v/>
      </c>
      <c r="K114" s="1" t="str">
        <f>IFERROR(VLOOKUP(CONCATENATE(I$1,I114),'Formulario de Preguntas'!$C$10:$FN$185,4,FALSE),"")</f>
        <v/>
      </c>
      <c r="L114" s="24">
        <f>IF($B114='Formulario de Respuestas'!$D113,'Formulario de Respuestas'!$H113,"ES DIFERENTE")</f>
        <v>0</v>
      </c>
      <c r="M114" s="1" t="str">
        <f>IFERROR(VLOOKUP(CONCATENATE(L$1,L114),'Formulario de Preguntas'!$C$10:$FN$185,3,FALSE),"")</f>
        <v/>
      </c>
      <c r="N114" s="1" t="str">
        <f>IFERROR(VLOOKUP(CONCATENATE(L$1,L114),'Formulario de Preguntas'!$C$10:$FN$185,4,FALSE),"")</f>
        <v/>
      </c>
      <c r="O114" s="24">
        <f>IF($B114='Formulario de Respuestas'!$D113,'Formulario de Respuestas'!$I113,"ES DIFERENTE")</f>
        <v>0</v>
      </c>
      <c r="P114" s="1" t="str">
        <f>IFERROR(VLOOKUP(CONCATENATE(O$1,O114),'Formulario de Preguntas'!$C$10:$FN$185,3,FALSE),"")</f>
        <v/>
      </c>
      <c r="Q114" s="1" t="str">
        <f>IFERROR(VLOOKUP(CONCATENATE(O$1,O114),'Formulario de Preguntas'!$C$10:$FN$185,4,FALSE),"")</f>
        <v/>
      </c>
      <c r="R114" s="24">
        <f>IF($B114='Formulario de Respuestas'!$D113,'Formulario de Respuestas'!$J113,"ES DIFERENTE")</f>
        <v>0</v>
      </c>
      <c r="S114" s="1" t="str">
        <f>IFERROR(VLOOKUP(CONCATENATE(R$1,R114),'Formulario de Preguntas'!$C$10:$FN$185,3,FALSE),"")</f>
        <v/>
      </c>
      <c r="T114" s="1" t="str">
        <f>IFERROR(VLOOKUP(CONCATENATE(R$1,R114),'Formulario de Preguntas'!$C$10:$FN$185,4,FALSE),"")</f>
        <v/>
      </c>
      <c r="U114" s="24">
        <f>IF($B114='Formulario de Respuestas'!$D113,'Formulario de Respuestas'!$K113,"ES DIFERENTE")</f>
        <v>0</v>
      </c>
      <c r="V114" s="1" t="str">
        <f>IFERROR(VLOOKUP(CONCATENATE(U$1,U114),'Formulario de Preguntas'!$C$10:$FN$185,3,FALSE),"")</f>
        <v/>
      </c>
      <c r="W114" s="1" t="str">
        <f>IFERROR(VLOOKUP(CONCATENATE(U$1,U114),'Formulario de Preguntas'!$C$10:$FN$185,4,FALSE),"")</f>
        <v/>
      </c>
      <c r="X114" s="24">
        <f>IF($B114='Formulario de Respuestas'!$D113,'Formulario de Respuestas'!$L113,"ES DIFERENTE")</f>
        <v>0</v>
      </c>
      <c r="Y114" s="1" t="str">
        <f>IFERROR(VLOOKUP(CONCATENATE(X$1,X114),'Formulario de Preguntas'!$C$10:$FN$185,3,FALSE),"")</f>
        <v/>
      </c>
      <c r="Z114" s="1" t="str">
        <f>IFERROR(VLOOKUP(CONCATENATE(X$1,X114),'Formulario de Preguntas'!$C$10:$FN$185,4,FALSE),"")</f>
        <v/>
      </c>
      <c r="AA114" s="24">
        <f>IF($B114='Formulario de Respuestas'!$D113,'Formulario de Respuestas'!$M113,"ES DIFERENTE")</f>
        <v>0</v>
      </c>
      <c r="AB114" s="1" t="str">
        <f>IFERROR(VLOOKUP(CONCATENATE(AA$1,AA114),'Formulario de Preguntas'!$C$10:$FN$185,3,FALSE),"")</f>
        <v/>
      </c>
      <c r="AC114" s="1" t="str">
        <f>IFERROR(VLOOKUP(CONCATENATE(AA$1,AA114),'Formulario de Preguntas'!$C$10:$FN$185,4,FALSE),"")</f>
        <v/>
      </c>
      <c r="AD114" s="24">
        <f>IF($B114='Formulario de Respuestas'!$D113,'Formulario de Respuestas'!$N113,"ES DIFERENTE")</f>
        <v>0</v>
      </c>
      <c r="AE114" s="1" t="str">
        <f>IFERROR(VLOOKUP(CONCATENATE(AD$1,AD114),'Formulario de Preguntas'!$C$10:$FN$185,3,FALSE),"")</f>
        <v/>
      </c>
      <c r="AF114" s="1" t="str">
        <f>IFERROR(VLOOKUP(CONCATENATE(AD$1,AD114),'Formulario de Preguntas'!$C$10:$FN$185,4,FALSE),"")</f>
        <v/>
      </c>
      <c r="AG114" s="24">
        <f>IF($B114='Formulario de Respuestas'!$D113,'Formulario de Respuestas'!$O113,"ES DIFERENTE")</f>
        <v>0</v>
      </c>
      <c r="AH114" s="1" t="str">
        <f>IFERROR(VLOOKUP(CONCATENATE(AG$1,AG114),'Formulario de Preguntas'!$C$10:$FN$185,3,FALSE),"")</f>
        <v/>
      </c>
      <c r="AI114" s="1" t="str">
        <f>IFERROR(VLOOKUP(CONCATENATE(AG$1,AG114),'Formulario de Preguntas'!$C$10:$FN$185,4,FALSE),"")</f>
        <v/>
      </c>
      <c r="AJ114" s="24">
        <f>IF($B114='Formulario de Respuestas'!$D113,'Formulario de Respuestas'!$P113,"ES DIFERENTE")</f>
        <v>0</v>
      </c>
      <c r="AK114" s="1" t="str">
        <f>IFERROR(VLOOKUP(CONCATENATE(AJ$1,AJ114),'Formulario de Preguntas'!$C$10:$FN$185,3,FALSE),"")</f>
        <v/>
      </c>
      <c r="AL114" s="1" t="str">
        <f>IFERROR(VLOOKUP(CONCATENATE(AJ$1,AJ114),'Formulario de Preguntas'!$C$10:$FN$185,4,FALSE),"")</f>
        <v/>
      </c>
      <c r="AM114" s="24">
        <f>IF($B114='Formulario de Respuestas'!$D113,'Formulario de Respuestas'!$Q113,"ES DIFERENTE")</f>
        <v>0</v>
      </c>
      <c r="AN114" s="1" t="str">
        <f>IFERROR(VLOOKUP(CONCATENATE(AM$1,AM114),'Formulario de Preguntas'!$C$10:$FN$185,3,FALSE),"")</f>
        <v/>
      </c>
      <c r="AO114" s="1" t="str">
        <f>IFERROR(VLOOKUP(CONCATENATE(AM$1,AM114),'Formulario de Preguntas'!$C$10:$FN$185,4,FALSE),"")</f>
        <v/>
      </c>
      <c r="AP114" s="24">
        <f>IF($B114='Formulario de Respuestas'!$D113,'Formulario de Respuestas'!$R113,"ES DIFERENTE")</f>
        <v>0</v>
      </c>
      <c r="AQ114" s="1" t="str">
        <f>IFERROR(VLOOKUP(CONCATENATE(AP$1,AP114),'Formulario de Preguntas'!$C$10:$FN$185,3,FALSE),"")</f>
        <v/>
      </c>
      <c r="AR114" s="1" t="str">
        <f>IFERROR(VLOOKUP(CONCATENATE(AP$1,AP114),'Formulario de Preguntas'!$C$10:$FN$185,4,FALSE),"")</f>
        <v/>
      </c>
      <c r="AS114" s="24">
        <f>IF($B114='Formulario de Respuestas'!$D113,'Formulario de Respuestas'!$S113,"ES DIFERENTE")</f>
        <v>0</v>
      </c>
      <c r="AT114" s="1" t="str">
        <f>IFERROR(VLOOKUP(CONCATENATE(AS$1,AS114),'Formulario de Preguntas'!$C$10:$FN$185,3,FALSE),"")</f>
        <v/>
      </c>
      <c r="AU114" s="1" t="str">
        <f>IFERROR(VLOOKUP(CONCATENATE(AS$1,AS114),'Formulario de Preguntas'!$C$10:$FN$185,4,FALSE),"")</f>
        <v/>
      </c>
      <c r="AV114" s="24">
        <f>IF($B114='Formulario de Respuestas'!$D113,'Formulario de Respuestas'!$T113,"ES DIFERENTE")</f>
        <v>0</v>
      </c>
      <c r="AW114" s="1" t="str">
        <f>IFERROR(VLOOKUP(CONCATENATE(AV$1,AV114),'Formulario de Preguntas'!$C$10:$FN$185,3,FALSE),"")</f>
        <v/>
      </c>
      <c r="AX114" s="1" t="str">
        <f>IFERROR(VLOOKUP(CONCATENATE(AV$1,AV114),'Formulario de Preguntas'!$C$10:$FN$185,4,FALSE),"")</f>
        <v/>
      </c>
      <c r="AY114" s="24">
        <f>IF($B114='Formulario de Respuestas'!$D113,'Formulario de Respuestas'!$U113,"ES DIFERENTE")</f>
        <v>0</v>
      </c>
      <c r="AZ114" s="1" t="str">
        <f>IFERROR(VLOOKUP(CONCATENATE(AY$1,AY114),'Formulario de Preguntas'!$C$10:$FN$185,3,FALSE),"")</f>
        <v/>
      </c>
      <c r="BA114" s="1" t="str">
        <f>IFERROR(VLOOKUP(CONCATENATE(AY$1,AY114),'Formulario de Preguntas'!$C$10:$FN$185,4,FALSE),"")</f>
        <v/>
      </c>
      <c r="BB114" s="24">
        <f>IF($B114='Formulario de Respuestas'!$D113,'Formulario de Respuestas'!$V113,"ES DIFERENTE")</f>
        <v>0</v>
      </c>
      <c r="BC114" s="1" t="str">
        <f>IFERROR(VLOOKUP(CONCATENATE(BB$1,BB114),'Formulario de Preguntas'!$C$10:$FN$185,3,FALSE),"")</f>
        <v/>
      </c>
      <c r="BD114" s="1" t="str">
        <f>IFERROR(VLOOKUP(CONCATENATE(BB$1,BB114),'Formulario de Preguntas'!$C$10:$FN$185,4,FALSE),"")</f>
        <v/>
      </c>
      <c r="BE114" s="24">
        <f>IF($B114='Formulario de Respuestas'!$D113,'Formulario de Respuestas'!$W113,"ES DIFERENTE")</f>
        <v>0</v>
      </c>
      <c r="BF114" s="1" t="str">
        <f>IFERROR(VLOOKUP(CONCATENATE(BE$1,BE114),'Formulario de Preguntas'!$C$10:$FN$185,3,FALSE),"")</f>
        <v/>
      </c>
      <c r="BG114" s="1" t="str">
        <f>IFERROR(VLOOKUP(CONCATENATE(BE$1,BE114),'Formulario de Preguntas'!$C$10:$FN$185,4,FALSE),"")</f>
        <v/>
      </c>
      <c r="BH114" s="24">
        <f>IF($B114='Formulario de Respuestas'!$D113,'Formulario de Respuestas'!$X113,"ES DIFERENTE")</f>
        <v>0</v>
      </c>
      <c r="BI114" s="1" t="str">
        <f>IFERROR(VLOOKUP(CONCATENATE(BH$1,BH114),'Formulario de Preguntas'!$C$10:$FN$185,3,FALSE),"")</f>
        <v/>
      </c>
      <c r="BJ114" s="1" t="str">
        <f>IFERROR(VLOOKUP(CONCATENATE(BH$1,BH114),'Formulario de Preguntas'!$C$10:$FN$185,4,FALSE),"")</f>
        <v/>
      </c>
      <c r="BL114" s="26">
        <f>IF($B114='Formulario de Respuestas'!$D113,'Formulario de Respuestas'!$Y113,"ES DIFERENTE")</f>
        <v>0</v>
      </c>
      <c r="BM114" s="1" t="str">
        <f>IFERROR(VLOOKUP(CONCATENATE(BL$1,BL114),'Formulario de Preguntas'!$C$10:$FN$185,3,FALSE),"")</f>
        <v/>
      </c>
      <c r="BN114" s="1" t="str">
        <f>IFERROR(VLOOKUP(CONCATENATE(BL$1,BL114),'Formulario de Preguntas'!$C$10:$FN$185,4,FALSE),"")</f>
        <v/>
      </c>
      <c r="BO114" s="26">
        <f>IF($B114='Formulario de Respuestas'!$D113,'Formulario de Respuestas'!$Z113,"ES DIFERENTE")</f>
        <v>0</v>
      </c>
      <c r="BP114" s="1" t="str">
        <f>IFERROR(VLOOKUP(CONCATENATE(BO$1,BO114),'Formulario de Preguntas'!$C$10:$FN$185,3,FALSE),"")</f>
        <v/>
      </c>
      <c r="BQ114" s="1" t="str">
        <f>IFERROR(VLOOKUP(CONCATENATE(BO$1,BO114),'Formulario de Preguntas'!$C$10:$FN$185,4,FALSE),"")</f>
        <v/>
      </c>
      <c r="BR114" s="26">
        <f>IF($B114='Formulario de Respuestas'!$D113,'Formulario de Respuestas'!$AA113,"ES DIFERENTE")</f>
        <v>0</v>
      </c>
      <c r="BS114" s="1" t="str">
        <f>IFERROR(VLOOKUP(CONCATENATE(BR$1,BR114),'Formulario de Preguntas'!$C$10:$FN$185,3,FALSE),"")</f>
        <v/>
      </c>
      <c r="BT114" s="1" t="str">
        <f>IFERROR(VLOOKUP(CONCATENATE(BR$1,BR114),'Formulario de Preguntas'!$C$10:$FN$185,4,FALSE),"")</f>
        <v/>
      </c>
      <c r="BU114" s="26">
        <f>IF($B114='Formulario de Respuestas'!$D113,'Formulario de Respuestas'!$AB113,"ES DIFERENTE")</f>
        <v>0</v>
      </c>
      <c r="BV114" s="1" t="str">
        <f>IFERROR(VLOOKUP(CONCATENATE(BU$1,BU114),'Formulario de Preguntas'!$C$10:$FN$185,3,FALSE),"")</f>
        <v/>
      </c>
      <c r="BW114" s="1" t="str">
        <f>IFERROR(VLOOKUP(CONCATENATE(BU$1,BU114),'Formulario de Preguntas'!$C$10:$FN$185,4,FALSE),"")</f>
        <v/>
      </c>
      <c r="BX114" s="26">
        <f>IF($B114='Formulario de Respuestas'!$D113,'Formulario de Respuestas'!$AC113,"ES DIFERENTE")</f>
        <v>0</v>
      </c>
      <c r="BY114" s="1" t="str">
        <f>IFERROR(VLOOKUP(CONCATENATE(BX$1,BX114),'Formulario de Preguntas'!$C$10:$FN$185,3,FALSE),"")</f>
        <v/>
      </c>
      <c r="BZ114" s="1" t="str">
        <f>IFERROR(VLOOKUP(CONCATENATE(BX$1,BX114),'Formulario de Preguntas'!$C$10:$FN$185,4,FALSE),"")</f>
        <v/>
      </c>
      <c r="CA114" s="26">
        <f>IF($B114='Formulario de Respuestas'!$D113,'Formulario de Respuestas'!$AD113,"ES DIFERENTE")</f>
        <v>0</v>
      </c>
      <c r="CB114" s="1" t="str">
        <f>IFERROR(VLOOKUP(CONCATENATE(CA$1,CA114),'Formulario de Preguntas'!$C$10:$FN$185,3,FALSE),"")</f>
        <v/>
      </c>
      <c r="CC114" s="1" t="str">
        <f>IFERROR(VLOOKUP(CONCATENATE(CA$1,CA114),'Formulario de Preguntas'!$C$10:$FN$185,4,FALSE),"")</f>
        <v/>
      </c>
      <c r="CD114" s="26">
        <f>IF($B114='Formulario de Respuestas'!$D113,'Formulario de Respuestas'!$AE113,"ES DIFERENTE")</f>
        <v>0</v>
      </c>
      <c r="CE114" s="1" t="str">
        <f>IFERROR(VLOOKUP(CONCATENATE(CD$1,CD114),'Formulario de Preguntas'!$C$10:$FN$185,3,FALSE),"")</f>
        <v/>
      </c>
      <c r="CF114" s="1" t="str">
        <f>IFERROR(VLOOKUP(CONCATENATE(CD$1,CD114),'Formulario de Preguntas'!$C$10:$FN$185,4,FALSE),"")</f>
        <v/>
      </c>
      <c r="CH114" s="1">
        <f t="shared" si="4"/>
        <v>0</v>
      </c>
      <c r="CI114" s="1">
        <f t="shared" si="5"/>
        <v>0.25</v>
      </c>
      <c r="CJ114" s="1">
        <f t="shared" si="6"/>
        <v>0</v>
      </c>
      <c r="CK114" s="1">
        <f>COUNTIF('Formulario de Respuestas'!$E113:$AE113,"A")</f>
        <v>0</v>
      </c>
      <c r="CL114" s="1">
        <f>COUNTIF('Formulario de Respuestas'!$E113:$AE113,"B")</f>
        <v>0</v>
      </c>
      <c r="CM114" s="1">
        <f>COUNTIF('Formulario de Respuestas'!$E113:$AE113,"C")</f>
        <v>0</v>
      </c>
      <c r="CN114" s="1">
        <f>COUNTIF('Formulario de Respuestas'!$E113:$AE113,"D")</f>
        <v>0</v>
      </c>
      <c r="CO114" s="1">
        <f>COUNTIF('Formulario de Respuestas'!$E113:$AE113,"E (RESPUESTA ANULADA)")</f>
        <v>0</v>
      </c>
    </row>
    <row r="115" spans="1:93" x14ac:dyDescent="0.25">
      <c r="A115" s="1">
        <f>'Formulario de Respuestas'!C114</f>
        <v>0</v>
      </c>
      <c r="B115" s="1">
        <f>'Formulario de Respuestas'!D114</f>
        <v>0</v>
      </c>
      <c r="C115" s="24">
        <f>IF($B115='Formulario de Respuestas'!$D114,'Formulario de Respuestas'!$E114,"ES DIFERENTE")</f>
        <v>0</v>
      </c>
      <c r="D115" s="15" t="str">
        <f>IFERROR(VLOOKUP(CONCATENATE(C$1,C115),'Formulario de Preguntas'!$C$2:$FN$185,3,FALSE),"")</f>
        <v/>
      </c>
      <c r="E115" s="1" t="str">
        <f>IFERROR(VLOOKUP(CONCATENATE(C$1,C115),'Formulario de Preguntas'!$C$2:$FN$185,4,FALSE),"")</f>
        <v/>
      </c>
      <c r="F115" s="24">
        <f>IF($B115='Formulario de Respuestas'!$D114,'Formulario de Respuestas'!$F114,"ES DIFERENTE")</f>
        <v>0</v>
      </c>
      <c r="G115" s="1" t="str">
        <f>IFERROR(VLOOKUP(CONCATENATE(F$1,F115),'Formulario de Preguntas'!$C$2:$FN$185,3,FALSE),"")</f>
        <v/>
      </c>
      <c r="H115" s="1" t="str">
        <f>IFERROR(VLOOKUP(CONCATENATE(F$1,F115),'Formulario de Preguntas'!$C$2:$FN$185,4,FALSE),"")</f>
        <v/>
      </c>
      <c r="I115" s="24">
        <f>IF($B115='Formulario de Respuestas'!$D114,'Formulario de Respuestas'!$G114,"ES DIFERENTE")</f>
        <v>0</v>
      </c>
      <c r="J115" s="1" t="str">
        <f>IFERROR(VLOOKUP(CONCATENATE(I$1,I115),'Formulario de Preguntas'!$C$10:$FN$185,3,FALSE),"")</f>
        <v/>
      </c>
      <c r="K115" s="1" t="str">
        <f>IFERROR(VLOOKUP(CONCATENATE(I$1,I115),'Formulario de Preguntas'!$C$10:$FN$185,4,FALSE),"")</f>
        <v/>
      </c>
      <c r="L115" s="24">
        <f>IF($B115='Formulario de Respuestas'!$D114,'Formulario de Respuestas'!$H114,"ES DIFERENTE")</f>
        <v>0</v>
      </c>
      <c r="M115" s="1" t="str">
        <f>IFERROR(VLOOKUP(CONCATENATE(L$1,L115),'Formulario de Preguntas'!$C$10:$FN$185,3,FALSE),"")</f>
        <v/>
      </c>
      <c r="N115" s="1" t="str">
        <f>IFERROR(VLOOKUP(CONCATENATE(L$1,L115),'Formulario de Preguntas'!$C$10:$FN$185,4,FALSE),"")</f>
        <v/>
      </c>
      <c r="O115" s="24">
        <f>IF($B115='Formulario de Respuestas'!$D114,'Formulario de Respuestas'!$I114,"ES DIFERENTE")</f>
        <v>0</v>
      </c>
      <c r="P115" s="1" t="str">
        <f>IFERROR(VLOOKUP(CONCATENATE(O$1,O115),'Formulario de Preguntas'!$C$10:$FN$185,3,FALSE),"")</f>
        <v/>
      </c>
      <c r="Q115" s="1" t="str">
        <f>IFERROR(VLOOKUP(CONCATENATE(O$1,O115),'Formulario de Preguntas'!$C$10:$FN$185,4,FALSE),"")</f>
        <v/>
      </c>
      <c r="R115" s="24">
        <f>IF($B115='Formulario de Respuestas'!$D114,'Formulario de Respuestas'!$J114,"ES DIFERENTE")</f>
        <v>0</v>
      </c>
      <c r="S115" s="1" t="str">
        <f>IFERROR(VLOOKUP(CONCATENATE(R$1,R115),'Formulario de Preguntas'!$C$10:$FN$185,3,FALSE),"")</f>
        <v/>
      </c>
      <c r="T115" s="1" t="str">
        <f>IFERROR(VLOOKUP(CONCATENATE(R$1,R115),'Formulario de Preguntas'!$C$10:$FN$185,4,FALSE),"")</f>
        <v/>
      </c>
      <c r="U115" s="24">
        <f>IF($B115='Formulario de Respuestas'!$D114,'Formulario de Respuestas'!$K114,"ES DIFERENTE")</f>
        <v>0</v>
      </c>
      <c r="V115" s="1" t="str">
        <f>IFERROR(VLOOKUP(CONCATENATE(U$1,U115),'Formulario de Preguntas'!$C$10:$FN$185,3,FALSE),"")</f>
        <v/>
      </c>
      <c r="W115" s="1" t="str">
        <f>IFERROR(VLOOKUP(CONCATENATE(U$1,U115),'Formulario de Preguntas'!$C$10:$FN$185,4,FALSE),"")</f>
        <v/>
      </c>
      <c r="X115" s="24">
        <f>IF($B115='Formulario de Respuestas'!$D114,'Formulario de Respuestas'!$L114,"ES DIFERENTE")</f>
        <v>0</v>
      </c>
      <c r="Y115" s="1" t="str">
        <f>IFERROR(VLOOKUP(CONCATENATE(X$1,X115),'Formulario de Preguntas'!$C$10:$FN$185,3,FALSE),"")</f>
        <v/>
      </c>
      <c r="Z115" s="1" t="str">
        <f>IFERROR(VLOOKUP(CONCATENATE(X$1,X115),'Formulario de Preguntas'!$C$10:$FN$185,4,FALSE),"")</f>
        <v/>
      </c>
      <c r="AA115" s="24">
        <f>IF($B115='Formulario de Respuestas'!$D114,'Formulario de Respuestas'!$M114,"ES DIFERENTE")</f>
        <v>0</v>
      </c>
      <c r="AB115" s="1" t="str">
        <f>IFERROR(VLOOKUP(CONCATENATE(AA$1,AA115),'Formulario de Preguntas'!$C$10:$FN$185,3,FALSE),"")</f>
        <v/>
      </c>
      <c r="AC115" s="1" t="str">
        <f>IFERROR(VLOOKUP(CONCATENATE(AA$1,AA115),'Formulario de Preguntas'!$C$10:$FN$185,4,FALSE),"")</f>
        <v/>
      </c>
      <c r="AD115" s="24">
        <f>IF($B115='Formulario de Respuestas'!$D114,'Formulario de Respuestas'!$N114,"ES DIFERENTE")</f>
        <v>0</v>
      </c>
      <c r="AE115" s="1" t="str">
        <f>IFERROR(VLOOKUP(CONCATENATE(AD$1,AD115),'Formulario de Preguntas'!$C$10:$FN$185,3,FALSE),"")</f>
        <v/>
      </c>
      <c r="AF115" s="1" t="str">
        <f>IFERROR(VLOOKUP(CONCATENATE(AD$1,AD115),'Formulario de Preguntas'!$C$10:$FN$185,4,FALSE),"")</f>
        <v/>
      </c>
      <c r="AG115" s="24">
        <f>IF($B115='Formulario de Respuestas'!$D114,'Formulario de Respuestas'!$O114,"ES DIFERENTE")</f>
        <v>0</v>
      </c>
      <c r="AH115" s="1" t="str">
        <f>IFERROR(VLOOKUP(CONCATENATE(AG$1,AG115),'Formulario de Preguntas'!$C$10:$FN$185,3,FALSE),"")</f>
        <v/>
      </c>
      <c r="AI115" s="1" t="str">
        <f>IFERROR(VLOOKUP(CONCATENATE(AG$1,AG115),'Formulario de Preguntas'!$C$10:$FN$185,4,FALSE),"")</f>
        <v/>
      </c>
      <c r="AJ115" s="24">
        <f>IF($B115='Formulario de Respuestas'!$D114,'Formulario de Respuestas'!$P114,"ES DIFERENTE")</f>
        <v>0</v>
      </c>
      <c r="AK115" s="1" t="str">
        <f>IFERROR(VLOOKUP(CONCATENATE(AJ$1,AJ115),'Formulario de Preguntas'!$C$10:$FN$185,3,FALSE),"")</f>
        <v/>
      </c>
      <c r="AL115" s="1" t="str">
        <f>IFERROR(VLOOKUP(CONCATENATE(AJ$1,AJ115),'Formulario de Preguntas'!$C$10:$FN$185,4,FALSE),"")</f>
        <v/>
      </c>
      <c r="AM115" s="24">
        <f>IF($B115='Formulario de Respuestas'!$D114,'Formulario de Respuestas'!$Q114,"ES DIFERENTE")</f>
        <v>0</v>
      </c>
      <c r="AN115" s="1" t="str">
        <f>IFERROR(VLOOKUP(CONCATENATE(AM$1,AM115),'Formulario de Preguntas'!$C$10:$FN$185,3,FALSE),"")</f>
        <v/>
      </c>
      <c r="AO115" s="1" t="str">
        <f>IFERROR(VLOOKUP(CONCATENATE(AM$1,AM115),'Formulario de Preguntas'!$C$10:$FN$185,4,FALSE),"")</f>
        <v/>
      </c>
      <c r="AP115" s="24">
        <f>IF($B115='Formulario de Respuestas'!$D114,'Formulario de Respuestas'!$R114,"ES DIFERENTE")</f>
        <v>0</v>
      </c>
      <c r="AQ115" s="1" t="str">
        <f>IFERROR(VLOOKUP(CONCATENATE(AP$1,AP115),'Formulario de Preguntas'!$C$10:$FN$185,3,FALSE),"")</f>
        <v/>
      </c>
      <c r="AR115" s="1" t="str">
        <f>IFERROR(VLOOKUP(CONCATENATE(AP$1,AP115),'Formulario de Preguntas'!$C$10:$FN$185,4,FALSE),"")</f>
        <v/>
      </c>
      <c r="AS115" s="24">
        <f>IF($B115='Formulario de Respuestas'!$D114,'Formulario de Respuestas'!$S114,"ES DIFERENTE")</f>
        <v>0</v>
      </c>
      <c r="AT115" s="1" t="str">
        <f>IFERROR(VLOOKUP(CONCATENATE(AS$1,AS115),'Formulario de Preguntas'!$C$10:$FN$185,3,FALSE),"")</f>
        <v/>
      </c>
      <c r="AU115" s="1" t="str">
        <f>IFERROR(VLOOKUP(CONCATENATE(AS$1,AS115),'Formulario de Preguntas'!$C$10:$FN$185,4,FALSE),"")</f>
        <v/>
      </c>
      <c r="AV115" s="24">
        <f>IF($B115='Formulario de Respuestas'!$D114,'Formulario de Respuestas'!$T114,"ES DIFERENTE")</f>
        <v>0</v>
      </c>
      <c r="AW115" s="1" t="str">
        <f>IFERROR(VLOOKUP(CONCATENATE(AV$1,AV115),'Formulario de Preguntas'!$C$10:$FN$185,3,FALSE),"")</f>
        <v/>
      </c>
      <c r="AX115" s="1" t="str">
        <f>IFERROR(VLOOKUP(CONCATENATE(AV$1,AV115),'Formulario de Preguntas'!$C$10:$FN$185,4,FALSE),"")</f>
        <v/>
      </c>
      <c r="AY115" s="24">
        <f>IF($B115='Formulario de Respuestas'!$D114,'Formulario de Respuestas'!$U114,"ES DIFERENTE")</f>
        <v>0</v>
      </c>
      <c r="AZ115" s="1" t="str">
        <f>IFERROR(VLOOKUP(CONCATENATE(AY$1,AY115),'Formulario de Preguntas'!$C$10:$FN$185,3,FALSE),"")</f>
        <v/>
      </c>
      <c r="BA115" s="1" t="str">
        <f>IFERROR(VLOOKUP(CONCATENATE(AY$1,AY115),'Formulario de Preguntas'!$C$10:$FN$185,4,FALSE),"")</f>
        <v/>
      </c>
      <c r="BB115" s="24">
        <f>IF($B115='Formulario de Respuestas'!$D114,'Formulario de Respuestas'!$V114,"ES DIFERENTE")</f>
        <v>0</v>
      </c>
      <c r="BC115" s="1" t="str">
        <f>IFERROR(VLOOKUP(CONCATENATE(BB$1,BB115),'Formulario de Preguntas'!$C$10:$FN$185,3,FALSE),"")</f>
        <v/>
      </c>
      <c r="BD115" s="1" t="str">
        <f>IFERROR(VLOOKUP(CONCATENATE(BB$1,BB115),'Formulario de Preguntas'!$C$10:$FN$185,4,FALSE),"")</f>
        <v/>
      </c>
      <c r="BE115" s="24">
        <f>IF($B115='Formulario de Respuestas'!$D114,'Formulario de Respuestas'!$W114,"ES DIFERENTE")</f>
        <v>0</v>
      </c>
      <c r="BF115" s="1" t="str">
        <f>IFERROR(VLOOKUP(CONCATENATE(BE$1,BE115),'Formulario de Preguntas'!$C$10:$FN$185,3,FALSE),"")</f>
        <v/>
      </c>
      <c r="BG115" s="1" t="str">
        <f>IFERROR(VLOOKUP(CONCATENATE(BE$1,BE115),'Formulario de Preguntas'!$C$10:$FN$185,4,FALSE),"")</f>
        <v/>
      </c>
      <c r="BH115" s="24">
        <f>IF($B115='Formulario de Respuestas'!$D114,'Formulario de Respuestas'!$X114,"ES DIFERENTE")</f>
        <v>0</v>
      </c>
      <c r="BI115" s="1" t="str">
        <f>IFERROR(VLOOKUP(CONCATENATE(BH$1,BH115),'Formulario de Preguntas'!$C$10:$FN$185,3,FALSE),"")</f>
        <v/>
      </c>
      <c r="BJ115" s="1" t="str">
        <f>IFERROR(VLOOKUP(CONCATENATE(BH$1,BH115),'Formulario de Preguntas'!$C$10:$FN$185,4,FALSE),"")</f>
        <v/>
      </c>
      <c r="BL115" s="26">
        <f>IF($B115='Formulario de Respuestas'!$D114,'Formulario de Respuestas'!$Y114,"ES DIFERENTE")</f>
        <v>0</v>
      </c>
      <c r="BM115" s="1" t="str">
        <f>IFERROR(VLOOKUP(CONCATENATE(BL$1,BL115),'Formulario de Preguntas'!$C$10:$FN$185,3,FALSE),"")</f>
        <v/>
      </c>
      <c r="BN115" s="1" t="str">
        <f>IFERROR(VLOOKUP(CONCATENATE(BL$1,BL115),'Formulario de Preguntas'!$C$10:$FN$185,4,FALSE),"")</f>
        <v/>
      </c>
      <c r="BO115" s="26">
        <f>IF($B115='Formulario de Respuestas'!$D114,'Formulario de Respuestas'!$Z114,"ES DIFERENTE")</f>
        <v>0</v>
      </c>
      <c r="BP115" s="1" t="str">
        <f>IFERROR(VLOOKUP(CONCATENATE(BO$1,BO115),'Formulario de Preguntas'!$C$10:$FN$185,3,FALSE),"")</f>
        <v/>
      </c>
      <c r="BQ115" s="1" t="str">
        <f>IFERROR(VLOOKUP(CONCATENATE(BO$1,BO115),'Formulario de Preguntas'!$C$10:$FN$185,4,FALSE),"")</f>
        <v/>
      </c>
      <c r="BR115" s="26">
        <f>IF($B115='Formulario de Respuestas'!$D114,'Formulario de Respuestas'!$AA114,"ES DIFERENTE")</f>
        <v>0</v>
      </c>
      <c r="BS115" s="1" t="str">
        <f>IFERROR(VLOOKUP(CONCATENATE(BR$1,BR115),'Formulario de Preguntas'!$C$10:$FN$185,3,FALSE),"")</f>
        <v/>
      </c>
      <c r="BT115" s="1" t="str">
        <f>IFERROR(VLOOKUP(CONCATENATE(BR$1,BR115),'Formulario de Preguntas'!$C$10:$FN$185,4,FALSE),"")</f>
        <v/>
      </c>
      <c r="BU115" s="26">
        <f>IF($B115='Formulario de Respuestas'!$D114,'Formulario de Respuestas'!$AB114,"ES DIFERENTE")</f>
        <v>0</v>
      </c>
      <c r="BV115" s="1" t="str">
        <f>IFERROR(VLOOKUP(CONCATENATE(BU$1,BU115),'Formulario de Preguntas'!$C$10:$FN$185,3,FALSE),"")</f>
        <v/>
      </c>
      <c r="BW115" s="1" t="str">
        <f>IFERROR(VLOOKUP(CONCATENATE(BU$1,BU115),'Formulario de Preguntas'!$C$10:$FN$185,4,FALSE),"")</f>
        <v/>
      </c>
      <c r="BX115" s="26">
        <f>IF($B115='Formulario de Respuestas'!$D114,'Formulario de Respuestas'!$AC114,"ES DIFERENTE")</f>
        <v>0</v>
      </c>
      <c r="BY115" s="1" t="str">
        <f>IFERROR(VLOOKUP(CONCATENATE(BX$1,BX115),'Formulario de Preguntas'!$C$10:$FN$185,3,FALSE),"")</f>
        <v/>
      </c>
      <c r="BZ115" s="1" t="str">
        <f>IFERROR(VLOOKUP(CONCATENATE(BX$1,BX115),'Formulario de Preguntas'!$C$10:$FN$185,4,FALSE),"")</f>
        <v/>
      </c>
      <c r="CA115" s="26">
        <f>IF($B115='Formulario de Respuestas'!$D114,'Formulario de Respuestas'!$AD114,"ES DIFERENTE")</f>
        <v>0</v>
      </c>
      <c r="CB115" s="1" t="str">
        <f>IFERROR(VLOOKUP(CONCATENATE(CA$1,CA115),'Formulario de Preguntas'!$C$10:$FN$185,3,FALSE),"")</f>
        <v/>
      </c>
      <c r="CC115" s="1" t="str">
        <f>IFERROR(VLOOKUP(CONCATENATE(CA$1,CA115),'Formulario de Preguntas'!$C$10:$FN$185,4,FALSE),"")</f>
        <v/>
      </c>
      <c r="CD115" s="26">
        <f>IF($B115='Formulario de Respuestas'!$D114,'Formulario de Respuestas'!$AE114,"ES DIFERENTE")</f>
        <v>0</v>
      </c>
      <c r="CE115" s="1" t="str">
        <f>IFERROR(VLOOKUP(CONCATENATE(CD$1,CD115),'Formulario de Preguntas'!$C$10:$FN$185,3,FALSE),"")</f>
        <v/>
      </c>
      <c r="CF115" s="1" t="str">
        <f>IFERROR(VLOOKUP(CONCATENATE(CD$1,CD115),'Formulario de Preguntas'!$C$10:$FN$185,4,FALSE),"")</f>
        <v/>
      </c>
      <c r="CH115" s="1">
        <f t="shared" si="4"/>
        <v>0</v>
      </c>
      <c r="CI115" s="1">
        <f t="shared" si="5"/>
        <v>0.25</v>
      </c>
      <c r="CJ115" s="1">
        <f t="shared" si="6"/>
        <v>0</v>
      </c>
      <c r="CK115" s="1">
        <f>COUNTIF('Formulario de Respuestas'!$E114:$AE114,"A")</f>
        <v>0</v>
      </c>
      <c r="CL115" s="1">
        <f>COUNTIF('Formulario de Respuestas'!$E114:$AE114,"B")</f>
        <v>0</v>
      </c>
      <c r="CM115" s="1">
        <f>COUNTIF('Formulario de Respuestas'!$E114:$AE114,"C")</f>
        <v>0</v>
      </c>
      <c r="CN115" s="1">
        <f>COUNTIF('Formulario de Respuestas'!$E114:$AE114,"D")</f>
        <v>0</v>
      </c>
      <c r="CO115" s="1">
        <f>COUNTIF('Formulario de Respuestas'!$E114:$AE114,"E (RESPUESTA ANULADA)")</f>
        <v>0</v>
      </c>
    </row>
    <row r="116" spans="1:93" x14ac:dyDescent="0.25">
      <c r="A116" s="1">
        <f>'Formulario de Respuestas'!C115</f>
        <v>0</v>
      </c>
      <c r="B116" s="1">
        <f>'Formulario de Respuestas'!D115</f>
        <v>0</v>
      </c>
      <c r="C116" s="24">
        <f>IF($B116='Formulario de Respuestas'!$D115,'Formulario de Respuestas'!$E115,"ES DIFERENTE")</f>
        <v>0</v>
      </c>
      <c r="D116" s="15" t="str">
        <f>IFERROR(VLOOKUP(CONCATENATE(C$1,C116),'Formulario de Preguntas'!$C$2:$FN$185,3,FALSE),"")</f>
        <v/>
      </c>
      <c r="E116" s="1" t="str">
        <f>IFERROR(VLOOKUP(CONCATENATE(C$1,C116),'Formulario de Preguntas'!$C$2:$FN$185,4,FALSE),"")</f>
        <v/>
      </c>
      <c r="F116" s="24">
        <f>IF($B116='Formulario de Respuestas'!$D115,'Formulario de Respuestas'!$F115,"ES DIFERENTE")</f>
        <v>0</v>
      </c>
      <c r="G116" s="1" t="str">
        <f>IFERROR(VLOOKUP(CONCATENATE(F$1,F116),'Formulario de Preguntas'!$C$2:$FN$185,3,FALSE),"")</f>
        <v/>
      </c>
      <c r="H116" s="1" t="str">
        <f>IFERROR(VLOOKUP(CONCATENATE(F$1,F116),'Formulario de Preguntas'!$C$2:$FN$185,4,FALSE),"")</f>
        <v/>
      </c>
      <c r="I116" s="24">
        <f>IF($B116='Formulario de Respuestas'!$D115,'Formulario de Respuestas'!$G115,"ES DIFERENTE")</f>
        <v>0</v>
      </c>
      <c r="J116" s="1" t="str">
        <f>IFERROR(VLOOKUP(CONCATENATE(I$1,I116),'Formulario de Preguntas'!$C$10:$FN$185,3,FALSE),"")</f>
        <v/>
      </c>
      <c r="K116" s="1" t="str">
        <f>IFERROR(VLOOKUP(CONCATENATE(I$1,I116),'Formulario de Preguntas'!$C$10:$FN$185,4,FALSE),"")</f>
        <v/>
      </c>
      <c r="L116" s="24">
        <f>IF($B116='Formulario de Respuestas'!$D115,'Formulario de Respuestas'!$H115,"ES DIFERENTE")</f>
        <v>0</v>
      </c>
      <c r="M116" s="1" t="str">
        <f>IFERROR(VLOOKUP(CONCATENATE(L$1,L116),'Formulario de Preguntas'!$C$10:$FN$185,3,FALSE),"")</f>
        <v/>
      </c>
      <c r="N116" s="1" t="str">
        <f>IFERROR(VLOOKUP(CONCATENATE(L$1,L116),'Formulario de Preguntas'!$C$10:$FN$185,4,FALSE),"")</f>
        <v/>
      </c>
      <c r="O116" s="24">
        <f>IF($B116='Formulario de Respuestas'!$D115,'Formulario de Respuestas'!$I115,"ES DIFERENTE")</f>
        <v>0</v>
      </c>
      <c r="P116" s="1" t="str">
        <f>IFERROR(VLOOKUP(CONCATENATE(O$1,O116),'Formulario de Preguntas'!$C$10:$FN$185,3,FALSE),"")</f>
        <v/>
      </c>
      <c r="Q116" s="1" t="str">
        <f>IFERROR(VLOOKUP(CONCATENATE(O$1,O116),'Formulario de Preguntas'!$C$10:$FN$185,4,FALSE),"")</f>
        <v/>
      </c>
      <c r="R116" s="24">
        <f>IF($B116='Formulario de Respuestas'!$D115,'Formulario de Respuestas'!$J115,"ES DIFERENTE")</f>
        <v>0</v>
      </c>
      <c r="S116" s="1" t="str">
        <f>IFERROR(VLOOKUP(CONCATENATE(R$1,R116),'Formulario de Preguntas'!$C$10:$FN$185,3,FALSE),"")</f>
        <v/>
      </c>
      <c r="T116" s="1" t="str">
        <f>IFERROR(VLOOKUP(CONCATENATE(R$1,R116),'Formulario de Preguntas'!$C$10:$FN$185,4,FALSE),"")</f>
        <v/>
      </c>
      <c r="U116" s="24">
        <f>IF($B116='Formulario de Respuestas'!$D115,'Formulario de Respuestas'!$K115,"ES DIFERENTE")</f>
        <v>0</v>
      </c>
      <c r="V116" s="1" t="str">
        <f>IFERROR(VLOOKUP(CONCATENATE(U$1,U116),'Formulario de Preguntas'!$C$10:$FN$185,3,FALSE),"")</f>
        <v/>
      </c>
      <c r="W116" s="1" t="str">
        <f>IFERROR(VLOOKUP(CONCATENATE(U$1,U116),'Formulario de Preguntas'!$C$10:$FN$185,4,FALSE),"")</f>
        <v/>
      </c>
      <c r="X116" s="24">
        <f>IF($B116='Formulario de Respuestas'!$D115,'Formulario de Respuestas'!$L115,"ES DIFERENTE")</f>
        <v>0</v>
      </c>
      <c r="Y116" s="1" t="str">
        <f>IFERROR(VLOOKUP(CONCATENATE(X$1,X116),'Formulario de Preguntas'!$C$10:$FN$185,3,FALSE),"")</f>
        <v/>
      </c>
      <c r="Z116" s="1" t="str">
        <f>IFERROR(VLOOKUP(CONCATENATE(X$1,X116),'Formulario de Preguntas'!$C$10:$FN$185,4,FALSE),"")</f>
        <v/>
      </c>
      <c r="AA116" s="24">
        <f>IF($B116='Formulario de Respuestas'!$D115,'Formulario de Respuestas'!$M115,"ES DIFERENTE")</f>
        <v>0</v>
      </c>
      <c r="AB116" s="1" t="str">
        <f>IFERROR(VLOOKUP(CONCATENATE(AA$1,AA116),'Formulario de Preguntas'!$C$10:$FN$185,3,FALSE),"")</f>
        <v/>
      </c>
      <c r="AC116" s="1" t="str">
        <f>IFERROR(VLOOKUP(CONCATENATE(AA$1,AA116),'Formulario de Preguntas'!$C$10:$FN$185,4,FALSE),"")</f>
        <v/>
      </c>
      <c r="AD116" s="24">
        <f>IF($B116='Formulario de Respuestas'!$D115,'Formulario de Respuestas'!$N115,"ES DIFERENTE")</f>
        <v>0</v>
      </c>
      <c r="AE116" s="1" t="str">
        <f>IFERROR(VLOOKUP(CONCATENATE(AD$1,AD116),'Formulario de Preguntas'!$C$10:$FN$185,3,FALSE),"")</f>
        <v/>
      </c>
      <c r="AF116" s="1" t="str">
        <f>IFERROR(VLOOKUP(CONCATENATE(AD$1,AD116),'Formulario de Preguntas'!$C$10:$FN$185,4,FALSE),"")</f>
        <v/>
      </c>
      <c r="AG116" s="24">
        <f>IF($B116='Formulario de Respuestas'!$D115,'Formulario de Respuestas'!$O115,"ES DIFERENTE")</f>
        <v>0</v>
      </c>
      <c r="AH116" s="1" t="str">
        <f>IFERROR(VLOOKUP(CONCATENATE(AG$1,AG116),'Formulario de Preguntas'!$C$10:$FN$185,3,FALSE),"")</f>
        <v/>
      </c>
      <c r="AI116" s="1" t="str">
        <f>IFERROR(VLOOKUP(CONCATENATE(AG$1,AG116),'Formulario de Preguntas'!$C$10:$FN$185,4,FALSE),"")</f>
        <v/>
      </c>
      <c r="AJ116" s="24">
        <f>IF($B116='Formulario de Respuestas'!$D115,'Formulario de Respuestas'!$P115,"ES DIFERENTE")</f>
        <v>0</v>
      </c>
      <c r="AK116" s="1" t="str">
        <f>IFERROR(VLOOKUP(CONCATENATE(AJ$1,AJ116),'Formulario de Preguntas'!$C$10:$FN$185,3,FALSE),"")</f>
        <v/>
      </c>
      <c r="AL116" s="1" t="str">
        <f>IFERROR(VLOOKUP(CONCATENATE(AJ$1,AJ116),'Formulario de Preguntas'!$C$10:$FN$185,4,FALSE),"")</f>
        <v/>
      </c>
      <c r="AM116" s="24">
        <f>IF($B116='Formulario de Respuestas'!$D115,'Formulario de Respuestas'!$Q115,"ES DIFERENTE")</f>
        <v>0</v>
      </c>
      <c r="AN116" s="1" t="str">
        <f>IFERROR(VLOOKUP(CONCATENATE(AM$1,AM116),'Formulario de Preguntas'!$C$10:$FN$185,3,FALSE),"")</f>
        <v/>
      </c>
      <c r="AO116" s="1" t="str">
        <f>IFERROR(VLOOKUP(CONCATENATE(AM$1,AM116),'Formulario de Preguntas'!$C$10:$FN$185,4,FALSE),"")</f>
        <v/>
      </c>
      <c r="AP116" s="24">
        <f>IF($B116='Formulario de Respuestas'!$D115,'Formulario de Respuestas'!$R115,"ES DIFERENTE")</f>
        <v>0</v>
      </c>
      <c r="AQ116" s="1" t="str">
        <f>IFERROR(VLOOKUP(CONCATENATE(AP$1,AP116),'Formulario de Preguntas'!$C$10:$FN$185,3,FALSE),"")</f>
        <v/>
      </c>
      <c r="AR116" s="1" t="str">
        <f>IFERROR(VLOOKUP(CONCATENATE(AP$1,AP116),'Formulario de Preguntas'!$C$10:$FN$185,4,FALSE),"")</f>
        <v/>
      </c>
      <c r="AS116" s="24">
        <f>IF($B116='Formulario de Respuestas'!$D115,'Formulario de Respuestas'!$S115,"ES DIFERENTE")</f>
        <v>0</v>
      </c>
      <c r="AT116" s="1" t="str">
        <f>IFERROR(VLOOKUP(CONCATENATE(AS$1,AS116),'Formulario de Preguntas'!$C$10:$FN$185,3,FALSE),"")</f>
        <v/>
      </c>
      <c r="AU116" s="1" t="str">
        <f>IFERROR(VLOOKUP(CONCATENATE(AS$1,AS116),'Formulario de Preguntas'!$C$10:$FN$185,4,FALSE),"")</f>
        <v/>
      </c>
      <c r="AV116" s="24">
        <f>IF($B116='Formulario de Respuestas'!$D115,'Formulario de Respuestas'!$T115,"ES DIFERENTE")</f>
        <v>0</v>
      </c>
      <c r="AW116" s="1" t="str">
        <f>IFERROR(VLOOKUP(CONCATENATE(AV$1,AV116),'Formulario de Preguntas'!$C$10:$FN$185,3,FALSE),"")</f>
        <v/>
      </c>
      <c r="AX116" s="1" t="str">
        <f>IFERROR(VLOOKUP(CONCATENATE(AV$1,AV116),'Formulario de Preguntas'!$C$10:$FN$185,4,FALSE),"")</f>
        <v/>
      </c>
      <c r="AY116" s="24">
        <f>IF($B116='Formulario de Respuestas'!$D115,'Formulario de Respuestas'!$U115,"ES DIFERENTE")</f>
        <v>0</v>
      </c>
      <c r="AZ116" s="1" t="str">
        <f>IFERROR(VLOOKUP(CONCATENATE(AY$1,AY116),'Formulario de Preguntas'!$C$10:$FN$185,3,FALSE),"")</f>
        <v/>
      </c>
      <c r="BA116" s="1" t="str">
        <f>IFERROR(VLOOKUP(CONCATENATE(AY$1,AY116),'Formulario de Preguntas'!$C$10:$FN$185,4,FALSE),"")</f>
        <v/>
      </c>
      <c r="BB116" s="24">
        <f>IF($B116='Formulario de Respuestas'!$D115,'Formulario de Respuestas'!$V115,"ES DIFERENTE")</f>
        <v>0</v>
      </c>
      <c r="BC116" s="1" t="str">
        <f>IFERROR(VLOOKUP(CONCATENATE(BB$1,BB116),'Formulario de Preguntas'!$C$10:$FN$185,3,FALSE),"")</f>
        <v/>
      </c>
      <c r="BD116" s="1" t="str">
        <f>IFERROR(VLOOKUP(CONCATENATE(BB$1,BB116),'Formulario de Preguntas'!$C$10:$FN$185,4,FALSE),"")</f>
        <v/>
      </c>
      <c r="BE116" s="24">
        <f>IF($B116='Formulario de Respuestas'!$D115,'Formulario de Respuestas'!$W115,"ES DIFERENTE")</f>
        <v>0</v>
      </c>
      <c r="BF116" s="1" t="str">
        <f>IFERROR(VLOOKUP(CONCATENATE(BE$1,BE116),'Formulario de Preguntas'!$C$10:$FN$185,3,FALSE),"")</f>
        <v/>
      </c>
      <c r="BG116" s="1" t="str">
        <f>IFERROR(VLOOKUP(CONCATENATE(BE$1,BE116),'Formulario de Preguntas'!$C$10:$FN$185,4,FALSE),"")</f>
        <v/>
      </c>
      <c r="BH116" s="24">
        <f>IF($B116='Formulario de Respuestas'!$D115,'Formulario de Respuestas'!$X115,"ES DIFERENTE")</f>
        <v>0</v>
      </c>
      <c r="BI116" s="1" t="str">
        <f>IFERROR(VLOOKUP(CONCATENATE(BH$1,BH116),'Formulario de Preguntas'!$C$10:$FN$185,3,FALSE),"")</f>
        <v/>
      </c>
      <c r="BJ116" s="1" t="str">
        <f>IFERROR(VLOOKUP(CONCATENATE(BH$1,BH116),'Formulario de Preguntas'!$C$10:$FN$185,4,FALSE),"")</f>
        <v/>
      </c>
      <c r="BL116" s="26">
        <f>IF($B116='Formulario de Respuestas'!$D115,'Formulario de Respuestas'!$Y115,"ES DIFERENTE")</f>
        <v>0</v>
      </c>
      <c r="BM116" s="1" t="str">
        <f>IFERROR(VLOOKUP(CONCATENATE(BL$1,BL116),'Formulario de Preguntas'!$C$10:$FN$185,3,FALSE),"")</f>
        <v/>
      </c>
      <c r="BN116" s="1" t="str">
        <f>IFERROR(VLOOKUP(CONCATENATE(BL$1,BL116),'Formulario de Preguntas'!$C$10:$FN$185,4,FALSE),"")</f>
        <v/>
      </c>
      <c r="BO116" s="26">
        <f>IF($B116='Formulario de Respuestas'!$D115,'Formulario de Respuestas'!$Z115,"ES DIFERENTE")</f>
        <v>0</v>
      </c>
      <c r="BP116" s="1" t="str">
        <f>IFERROR(VLOOKUP(CONCATENATE(BO$1,BO116),'Formulario de Preguntas'!$C$10:$FN$185,3,FALSE),"")</f>
        <v/>
      </c>
      <c r="BQ116" s="1" t="str">
        <f>IFERROR(VLOOKUP(CONCATENATE(BO$1,BO116),'Formulario de Preguntas'!$C$10:$FN$185,4,FALSE),"")</f>
        <v/>
      </c>
      <c r="BR116" s="26">
        <f>IF($B116='Formulario de Respuestas'!$D115,'Formulario de Respuestas'!$AA115,"ES DIFERENTE")</f>
        <v>0</v>
      </c>
      <c r="BS116" s="1" t="str">
        <f>IFERROR(VLOOKUP(CONCATENATE(BR$1,BR116),'Formulario de Preguntas'!$C$10:$FN$185,3,FALSE),"")</f>
        <v/>
      </c>
      <c r="BT116" s="1" t="str">
        <f>IFERROR(VLOOKUP(CONCATENATE(BR$1,BR116),'Formulario de Preguntas'!$C$10:$FN$185,4,FALSE),"")</f>
        <v/>
      </c>
      <c r="BU116" s="26">
        <f>IF($B116='Formulario de Respuestas'!$D115,'Formulario de Respuestas'!$AB115,"ES DIFERENTE")</f>
        <v>0</v>
      </c>
      <c r="BV116" s="1" t="str">
        <f>IFERROR(VLOOKUP(CONCATENATE(BU$1,BU116),'Formulario de Preguntas'!$C$10:$FN$185,3,FALSE),"")</f>
        <v/>
      </c>
      <c r="BW116" s="1" t="str">
        <f>IFERROR(VLOOKUP(CONCATENATE(BU$1,BU116),'Formulario de Preguntas'!$C$10:$FN$185,4,FALSE),"")</f>
        <v/>
      </c>
      <c r="BX116" s="26">
        <f>IF($B116='Formulario de Respuestas'!$D115,'Formulario de Respuestas'!$AC115,"ES DIFERENTE")</f>
        <v>0</v>
      </c>
      <c r="BY116" s="1" t="str">
        <f>IFERROR(VLOOKUP(CONCATENATE(BX$1,BX116),'Formulario de Preguntas'!$C$10:$FN$185,3,FALSE),"")</f>
        <v/>
      </c>
      <c r="BZ116" s="1" t="str">
        <f>IFERROR(VLOOKUP(CONCATENATE(BX$1,BX116),'Formulario de Preguntas'!$C$10:$FN$185,4,FALSE),"")</f>
        <v/>
      </c>
      <c r="CA116" s="26">
        <f>IF($B116='Formulario de Respuestas'!$D115,'Formulario de Respuestas'!$AD115,"ES DIFERENTE")</f>
        <v>0</v>
      </c>
      <c r="CB116" s="1" t="str">
        <f>IFERROR(VLOOKUP(CONCATENATE(CA$1,CA116),'Formulario de Preguntas'!$C$10:$FN$185,3,FALSE),"")</f>
        <v/>
      </c>
      <c r="CC116" s="1" t="str">
        <f>IFERROR(VLOOKUP(CONCATENATE(CA$1,CA116),'Formulario de Preguntas'!$C$10:$FN$185,4,FALSE),"")</f>
        <v/>
      </c>
      <c r="CD116" s="26">
        <f>IF($B116='Formulario de Respuestas'!$D115,'Formulario de Respuestas'!$AE115,"ES DIFERENTE")</f>
        <v>0</v>
      </c>
      <c r="CE116" s="1" t="str">
        <f>IFERROR(VLOOKUP(CONCATENATE(CD$1,CD116),'Formulario de Preguntas'!$C$10:$FN$185,3,FALSE),"")</f>
        <v/>
      </c>
      <c r="CF116" s="1" t="str">
        <f>IFERROR(VLOOKUP(CONCATENATE(CD$1,CD116),'Formulario de Preguntas'!$C$10:$FN$185,4,FALSE),"")</f>
        <v/>
      </c>
      <c r="CH116" s="1">
        <f t="shared" si="4"/>
        <v>0</v>
      </c>
      <c r="CI116" s="1">
        <f t="shared" si="5"/>
        <v>0.25</v>
      </c>
      <c r="CJ116" s="1">
        <f t="shared" si="6"/>
        <v>0</v>
      </c>
      <c r="CK116" s="1">
        <f>COUNTIF('Formulario de Respuestas'!$E115:$AE115,"A")</f>
        <v>0</v>
      </c>
      <c r="CL116" s="1">
        <f>COUNTIF('Formulario de Respuestas'!$E115:$AE115,"B")</f>
        <v>0</v>
      </c>
      <c r="CM116" s="1">
        <f>COUNTIF('Formulario de Respuestas'!$E115:$AE115,"C")</f>
        <v>0</v>
      </c>
      <c r="CN116" s="1">
        <f>COUNTIF('Formulario de Respuestas'!$E115:$AE115,"D")</f>
        <v>0</v>
      </c>
      <c r="CO116" s="1">
        <f>COUNTIF('Formulario de Respuestas'!$E115:$AE115,"E (RESPUESTA ANULADA)")</f>
        <v>0</v>
      </c>
    </row>
    <row r="117" spans="1:93" x14ac:dyDescent="0.25">
      <c r="A117" s="1">
        <f>'Formulario de Respuestas'!C116</f>
        <v>0</v>
      </c>
      <c r="B117" s="1">
        <f>'Formulario de Respuestas'!D116</f>
        <v>0</v>
      </c>
      <c r="C117" s="24">
        <f>IF($B117='Formulario de Respuestas'!$D116,'Formulario de Respuestas'!$E116,"ES DIFERENTE")</f>
        <v>0</v>
      </c>
      <c r="D117" s="15" t="str">
        <f>IFERROR(VLOOKUP(CONCATENATE(C$1,C117),'Formulario de Preguntas'!$C$2:$FN$185,3,FALSE),"")</f>
        <v/>
      </c>
      <c r="E117" s="1" t="str">
        <f>IFERROR(VLOOKUP(CONCATENATE(C$1,C117),'Formulario de Preguntas'!$C$2:$FN$185,4,FALSE),"")</f>
        <v/>
      </c>
      <c r="F117" s="24">
        <f>IF($B117='Formulario de Respuestas'!$D116,'Formulario de Respuestas'!$F116,"ES DIFERENTE")</f>
        <v>0</v>
      </c>
      <c r="G117" s="1" t="str">
        <f>IFERROR(VLOOKUP(CONCATENATE(F$1,F117),'Formulario de Preguntas'!$C$2:$FN$185,3,FALSE),"")</f>
        <v/>
      </c>
      <c r="H117" s="1" t="str">
        <f>IFERROR(VLOOKUP(CONCATENATE(F$1,F117),'Formulario de Preguntas'!$C$2:$FN$185,4,FALSE),"")</f>
        <v/>
      </c>
      <c r="I117" s="24">
        <f>IF($B117='Formulario de Respuestas'!$D116,'Formulario de Respuestas'!$G116,"ES DIFERENTE")</f>
        <v>0</v>
      </c>
      <c r="J117" s="1" t="str">
        <f>IFERROR(VLOOKUP(CONCATENATE(I$1,I117),'Formulario de Preguntas'!$C$10:$FN$185,3,FALSE),"")</f>
        <v/>
      </c>
      <c r="K117" s="1" t="str">
        <f>IFERROR(VLOOKUP(CONCATENATE(I$1,I117),'Formulario de Preguntas'!$C$10:$FN$185,4,FALSE),"")</f>
        <v/>
      </c>
      <c r="L117" s="24">
        <f>IF($B117='Formulario de Respuestas'!$D116,'Formulario de Respuestas'!$H116,"ES DIFERENTE")</f>
        <v>0</v>
      </c>
      <c r="M117" s="1" t="str">
        <f>IFERROR(VLOOKUP(CONCATENATE(L$1,L117),'Formulario de Preguntas'!$C$10:$FN$185,3,FALSE),"")</f>
        <v/>
      </c>
      <c r="N117" s="1" t="str">
        <f>IFERROR(VLOOKUP(CONCATENATE(L$1,L117),'Formulario de Preguntas'!$C$10:$FN$185,4,FALSE),"")</f>
        <v/>
      </c>
      <c r="O117" s="24">
        <f>IF($B117='Formulario de Respuestas'!$D116,'Formulario de Respuestas'!$I116,"ES DIFERENTE")</f>
        <v>0</v>
      </c>
      <c r="P117" s="1" t="str">
        <f>IFERROR(VLOOKUP(CONCATENATE(O$1,O117),'Formulario de Preguntas'!$C$10:$FN$185,3,FALSE),"")</f>
        <v/>
      </c>
      <c r="Q117" s="1" t="str">
        <f>IFERROR(VLOOKUP(CONCATENATE(O$1,O117),'Formulario de Preguntas'!$C$10:$FN$185,4,FALSE),"")</f>
        <v/>
      </c>
      <c r="R117" s="24">
        <f>IF($B117='Formulario de Respuestas'!$D116,'Formulario de Respuestas'!$J116,"ES DIFERENTE")</f>
        <v>0</v>
      </c>
      <c r="S117" s="1" t="str">
        <f>IFERROR(VLOOKUP(CONCATENATE(R$1,R117),'Formulario de Preguntas'!$C$10:$FN$185,3,FALSE),"")</f>
        <v/>
      </c>
      <c r="T117" s="1" t="str">
        <f>IFERROR(VLOOKUP(CONCATENATE(R$1,R117),'Formulario de Preguntas'!$C$10:$FN$185,4,FALSE),"")</f>
        <v/>
      </c>
      <c r="U117" s="24">
        <f>IF($B117='Formulario de Respuestas'!$D116,'Formulario de Respuestas'!$K116,"ES DIFERENTE")</f>
        <v>0</v>
      </c>
      <c r="V117" s="1" t="str">
        <f>IFERROR(VLOOKUP(CONCATENATE(U$1,U117),'Formulario de Preguntas'!$C$10:$FN$185,3,FALSE),"")</f>
        <v/>
      </c>
      <c r="W117" s="1" t="str">
        <f>IFERROR(VLOOKUP(CONCATENATE(U$1,U117),'Formulario de Preguntas'!$C$10:$FN$185,4,FALSE),"")</f>
        <v/>
      </c>
      <c r="X117" s="24">
        <f>IF($B117='Formulario de Respuestas'!$D116,'Formulario de Respuestas'!$L116,"ES DIFERENTE")</f>
        <v>0</v>
      </c>
      <c r="Y117" s="1" t="str">
        <f>IFERROR(VLOOKUP(CONCATENATE(X$1,X117),'Formulario de Preguntas'!$C$10:$FN$185,3,FALSE),"")</f>
        <v/>
      </c>
      <c r="Z117" s="1" t="str">
        <f>IFERROR(VLOOKUP(CONCATENATE(X$1,X117),'Formulario de Preguntas'!$C$10:$FN$185,4,FALSE),"")</f>
        <v/>
      </c>
      <c r="AA117" s="24">
        <f>IF($B117='Formulario de Respuestas'!$D116,'Formulario de Respuestas'!$M116,"ES DIFERENTE")</f>
        <v>0</v>
      </c>
      <c r="AB117" s="1" t="str">
        <f>IFERROR(VLOOKUP(CONCATENATE(AA$1,AA117),'Formulario de Preguntas'!$C$10:$FN$185,3,FALSE),"")</f>
        <v/>
      </c>
      <c r="AC117" s="1" t="str">
        <f>IFERROR(VLOOKUP(CONCATENATE(AA$1,AA117),'Formulario de Preguntas'!$C$10:$FN$185,4,FALSE),"")</f>
        <v/>
      </c>
      <c r="AD117" s="24">
        <f>IF($B117='Formulario de Respuestas'!$D116,'Formulario de Respuestas'!$N116,"ES DIFERENTE")</f>
        <v>0</v>
      </c>
      <c r="AE117" s="1" t="str">
        <f>IFERROR(VLOOKUP(CONCATENATE(AD$1,AD117),'Formulario de Preguntas'!$C$10:$FN$185,3,FALSE),"")</f>
        <v/>
      </c>
      <c r="AF117" s="1" t="str">
        <f>IFERROR(VLOOKUP(CONCATENATE(AD$1,AD117),'Formulario de Preguntas'!$C$10:$FN$185,4,FALSE),"")</f>
        <v/>
      </c>
      <c r="AG117" s="24">
        <f>IF($B117='Formulario de Respuestas'!$D116,'Formulario de Respuestas'!$O116,"ES DIFERENTE")</f>
        <v>0</v>
      </c>
      <c r="AH117" s="1" t="str">
        <f>IFERROR(VLOOKUP(CONCATENATE(AG$1,AG117),'Formulario de Preguntas'!$C$10:$FN$185,3,FALSE),"")</f>
        <v/>
      </c>
      <c r="AI117" s="1" t="str">
        <f>IFERROR(VLOOKUP(CONCATENATE(AG$1,AG117),'Formulario de Preguntas'!$C$10:$FN$185,4,FALSE),"")</f>
        <v/>
      </c>
      <c r="AJ117" s="24">
        <f>IF($B117='Formulario de Respuestas'!$D116,'Formulario de Respuestas'!$P116,"ES DIFERENTE")</f>
        <v>0</v>
      </c>
      <c r="AK117" s="1" t="str">
        <f>IFERROR(VLOOKUP(CONCATENATE(AJ$1,AJ117),'Formulario de Preguntas'!$C$10:$FN$185,3,FALSE),"")</f>
        <v/>
      </c>
      <c r="AL117" s="1" t="str">
        <f>IFERROR(VLOOKUP(CONCATENATE(AJ$1,AJ117),'Formulario de Preguntas'!$C$10:$FN$185,4,FALSE),"")</f>
        <v/>
      </c>
      <c r="AM117" s="24">
        <f>IF($B117='Formulario de Respuestas'!$D116,'Formulario de Respuestas'!$Q116,"ES DIFERENTE")</f>
        <v>0</v>
      </c>
      <c r="AN117" s="1" t="str">
        <f>IFERROR(VLOOKUP(CONCATENATE(AM$1,AM117),'Formulario de Preguntas'!$C$10:$FN$185,3,FALSE),"")</f>
        <v/>
      </c>
      <c r="AO117" s="1" t="str">
        <f>IFERROR(VLOOKUP(CONCATENATE(AM$1,AM117),'Formulario de Preguntas'!$C$10:$FN$185,4,FALSE),"")</f>
        <v/>
      </c>
      <c r="AP117" s="24">
        <f>IF($B117='Formulario de Respuestas'!$D116,'Formulario de Respuestas'!$R116,"ES DIFERENTE")</f>
        <v>0</v>
      </c>
      <c r="AQ117" s="1" t="str">
        <f>IFERROR(VLOOKUP(CONCATENATE(AP$1,AP117),'Formulario de Preguntas'!$C$10:$FN$185,3,FALSE),"")</f>
        <v/>
      </c>
      <c r="AR117" s="1" t="str">
        <f>IFERROR(VLOOKUP(CONCATENATE(AP$1,AP117),'Formulario de Preguntas'!$C$10:$FN$185,4,FALSE),"")</f>
        <v/>
      </c>
      <c r="AS117" s="24">
        <f>IF($B117='Formulario de Respuestas'!$D116,'Formulario de Respuestas'!$S116,"ES DIFERENTE")</f>
        <v>0</v>
      </c>
      <c r="AT117" s="1" t="str">
        <f>IFERROR(VLOOKUP(CONCATENATE(AS$1,AS117),'Formulario de Preguntas'!$C$10:$FN$185,3,FALSE),"")</f>
        <v/>
      </c>
      <c r="AU117" s="1" t="str">
        <f>IFERROR(VLOOKUP(CONCATENATE(AS$1,AS117),'Formulario de Preguntas'!$C$10:$FN$185,4,FALSE),"")</f>
        <v/>
      </c>
      <c r="AV117" s="24">
        <f>IF($B117='Formulario de Respuestas'!$D116,'Formulario de Respuestas'!$T116,"ES DIFERENTE")</f>
        <v>0</v>
      </c>
      <c r="AW117" s="1" t="str">
        <f>IFERROR(VLOOKUP(CONCATENATE(AV$1,AV117),'Formulario de Preguntas'!$C$10:$FN$185,3,FALSE),"")</f>
        <v/>
      </c>
      <c r="AX117" s="1" t="str">
        <f>IFERROR(VLOOKUP(CONCATENATE(AV$1,AV117),'Formulario de Preguntas'!$C$10:$FN$185,4,FALSE),"")</f>
        <v/>
      </c>
      <c r="AY117" s="24">
        <f>IF($B117='Formulario de Respuestas'!$D116,'Formulario de Respuestas'!$U116,"ES DIFERENTE")</f>
        <v>0</v>
      </c>
      <c r="AZ117" s="1" t="str">
        <f>IFERROR(VLOOKUP(CONCATENATE(AY$1,AY117),'Formulario de Preguntas'!$C$10:$FN$185,3,FALSE),"")</f>
        <v/>
      </c>
      <c r="BA117" s="1" t="str">
        <f>IFERROR(VLOOKUP(CONCATENATE(AY$1,AY117),'Formulario de Preguntas'!$C$10:$FN$185,4,FALSE),"")</f>
        <v/>
      </c>
      <c r="BB117" s="24">
        <f>IF($B117='Formulario de Respuestas'!$D116,'Formulario de Respuestas'!$V116,"ES DIFERENTE")</f>
        <v>0</v>
      </c>
      <c r="BC117" s="1" t="str">
        <f>IFERROR(VLOOKUP(CONCATENATE(BB$1,BB117),'Formulario de Preguntas'!$C$10:$FN$185,3,FALSE),"")</f>
        <v/>
      </c>
      <c r="BD117" s="1" t="str">
        <f>IFERROR(VLOOKUP(CONCATENATE(BB$1,BB117),'Formulario de Preguntas'!$C$10:$FN$185,4,FALSE),"")</f>
        <v/>
      </c>
      <c r="BE117" s="24">
        <f>IF($B117='Formulario de Respuestas'!$D116,'Formulario de Respuestas'!$W116,"ES DIFERENTE")</f>
        <v>0</v>
      </c>
      <c r="BF117" s="1" t="str">
        <f>IFERROR(VLOOKUP(CONCATENATE(BE$1,BE117),'Formulario de Preguntas'!$C$10:$FN$185,3,FALSE),"")</f>
        <v/>
      </c>
      <c r="BG117" s="1" t="str">
        <f>IFERROR(VLOOKUP(CONCATENATE(BE$1,BE117),'Formulario de Preguntas'!$C$10:$FN$185,4,FALSE),"")</f>
        <v/>
      </c>
      <c r="BH117" s="24">
        <f>IF($B117='Formulario de Respuestas'!$D116,'Formulario de Respuestas'!$X116,"ES DIFERENTE")</f>
        <v>0</v>
      </c>
      <c r="BI117" s="1" t="str">
        <f>IFERROR(VLOOKUP(CONCATENATE(BH$1,BH117),'Formulario de Preguntas'!$C$10:$FN$185,3,FALSE),"")</f>
        <v/>
      </c>
      <c r="BJ117" s="1" t="str">
        <f>IFERROR(VLOOKUP(CONCATENATE(BH$1,BH117),'Formulario de Preguntas'!$C$10:$FN$185,4,FALSE),"")</f>
        <v/>
      </c>
      <c r="BL117" s="26">
        <f>IF($B117='Formulario de Respuestas'!$D116,'Formulario de Respuestas'!$Y116,"ES DIFERENTE")</f>
        <v>0</v>
      </c>
      <c r="BM117" s="1" t="str">
        <f>IFERROR(VLOOKUP(CONCATENATE(BL$1,BL117),'Formulario de Preguntas'!$C$10:$FN$185,3,FALSE),"")</f>
        <v/>
      </c>
      <c r="BN117" s="1" t="str">
        <f>IFERROR(VLOOKUP(CONCATENATE(BL$1,BL117),'Formulario de Preguntas'!$C$10:$FN$185,4,FALSE),"")</f>
        <v/>
      </c>
      <c r="BO117" s="26">
        <f>IF($B117='Formulario de Respuestas'!$D116,'Formulario de Respuestas'!$Z116,"ES DIFERENTE")</f>
        <v>0</v>
      </c>
      <c r="BP117" s="1" t="str">
        <f>IFERROR(VLOOKUP(CONCATENATE(BO$1,BO117),'Formulario de Preguntas'!$C$10:$FN$185,3,FALSE),"")</f>
        <v/>
      </c>
      <c r="BQ117" s="1" t="str">
        <f>IFERROR(VLOOKUP(CONCATENATE(BO$1,BO117),'Formulario de Preguntas'!$C$10:$FN$185,4,FALSE),"")</f>
        <v/>
      </c>
      <c r="BR117" s="26">
        <f>IF($B117='Formulario de Respuestas'!$D116,'Formulario de Respuestas'!$AA116,"ES DIFERENTE")</f>
        <v>0</v>
      </c>
      <c r="BS117" s="1" t="str">
        <f>IFERROR(VLOOKUP(CONCATENATE(BR$1,BR117),'Formulario de Preguntas'!$C$10:$FN$185,3,FALSE),"")</f>
        <v/>
      </c>
      <c r="BT117" s="1" t="str">
        <f>IFERROR(VLOOKUP(CONCATENATE(BR$1,BR117),'Formulario de Preguntas'!$C$10:$FN$185,4,FALSE),"")</f>
        <v/>
      </c>
      <c r="BU117" s="26">
        <f>IF($B117='Formulario de Respuestas'!$D116,'Formulario de Respuestas'!$AB116,"ES DIFERENTE")</f>
        <v>0</v>
      </c>
      <c r="BV117" s="1" t="str">
        <f>IFERROR(VLOOKUP(CONCATENATE(BU$1,BU117),'Formulario de Preguntas'!$C$10:$FN$185,3,FALSE),"")</f>
        <v/>
      </c>
      <c r="BW117" s="1" t="str">
        <f>IFERROR(VLOOKUP(CONCATENATE(BU$1,BU117),'Formulario de Preguntas'!$C$10:$FN$185,4,FALSE),"")</f>
        <v/>
      </c>
      <c r="BX117" s="26">
        <f>IF($B117='Formulario de Respuestas'!$D116,'Formulario de Respuestas'!$AC116,"ES DIFERENTE")</f>
        <v>0</v>
      </c>
      <c r="BY117" s="1" t="str">
        <f>IFERROR(VLOOKUP(CONCATENATE(BX$1,BX117),'Formulario de Preguntas'!$C$10:$FN$185,3,FALSE),"")</f>
        <v/>
      </c>
      <c r="BZ117" s="1" t="str">
        <f>IFERROR(VLOOKUP(CONCATENATE(BX$1,BX117),'Formulario de Preguntas'!$C$10:$FN$185,4,FALSE),"")</f>
        <v/>
      </c>
      <c r="CA117" s="26">
        <f>IF($B117='Formulario de Respuestas'!$D116,'Formulario de Respuestas'!$AD116,"ES DIFERENTE")</f>
        <v>0</v>
      </c>
      <c r="CB117" s="1" t="str">
        <f>IFERROR(VLOOKUP(CONCATENATE(CA$1,CA117),'Formulario de Preguntas'!$C$10:$FN$185,3,FALSE),"")</f>
        <v/>
      </c>
      <c r="CC117" s="1" t="str">
        <f>IFERROR(VLOOKUP(CONCATENATE(CA$1,CA117),'Formulario de Preguntas'!$C$10:$FN$185,4,FALSE),"")</f>
        <v/>
      </c>
      <c r="CD117" s="26">
        <f>IF($B117='Formulario de Respuestas'!$D116,'Formulario de Respuestas'!$AE116,"ES DIFERENTE")</f>
        <v>0</v>
      </c>
      <c r="CE117" s="1" t="str">
        <f>IFERROR(VLOOKUP(CONCATENATE(CD$1,CD117),'Formulario de Preguntas'!$C$10:$FN$185,3,FALSE),"")</f>
        <v/>
      </c>
      <c r="CF117" s="1" t="str">
        <f>IFERROR(VLOOKUP(CONCATENATE(CD$1,CD117),'Formulario de Preguntas'!$C$10:$FN$185,4,FALSE),"")</f>
        <v/>
      </c>
      <c r="CH117" s="1">
        <f t="shared" si="4"/>
        <v>0</v>
      </c>
      <c r="CI117" s="1">
        <f t="shared" si="5"/>
        <v>0.25</v>
      </c>
      <c r="CJ117" s="1">
        <f t="shared" si="6"/>
        <v>0</v>
      </c>
      <c r="CK117" s="1">
        <f>COUNTIF('Formulario de Respuestas'!$E116:$AE116,"A")</f>
        <v>0</v>
      </c>
      <c r="CL117" s="1">
        <f>COUNTIF('Formulario de Respuestas'!$E116:$AE116,"B")</f>
        <v>0</v>
      </c>
      <c r="CM117" s="1">
        <f>COUNTIF('Formulario de Respuestas'!$E116:$AE116,"C")</f>
        <v>0</v>
      </c>
      <c r="CN117" s="1">
        <f>COUNTIF('Formulario de Respuestas'!$E116:$AE116,"D")</f>
        <v>0</v>
      </c>
      <c r="CO117" s="1">
        <f>COUNTIF('Formulario de Respuestas'!$E116:$AE116,"E (RESPUESTA ANULADA)")</f>
        <v>0</v>
      </c>
    </row>
    <row r="118" spans="1:93" x14ac:dyDescent="0.25">
      <c r="A118" s="1">
        <f>'Formulario de Respuestas'!C117</f>
        <v>0</v>
      </c>
      <c r="B118" s="1">
        <f>'Formulario de Respuestas'!D117</f>
        <v>0</v>
      </c>
      <c r="C118" s="24">
        <f>IF($B118='Formulario de Respuestas'!$D117,'Formulario de Respuestas'!$E117,"ES DIFERENTE")</f>
        <v>0</v>
      </c>
      <c r="D118" s="15" t="str">
        <f>IFERROR(VLOOKUP(CONCATENATE(C$1,C118),'Formulario de Preguntas'!$C$2:$FN$185,3,FALSE),"")</f>
        <v/>
      </c>
      <c r="E118" s="1" t="str">
        <f>IFERROR(VLOOKUP(CONCATENATE(C$1,C118),'Formulario de Preguntas'!$C$2:$FN$185,4,FALSE),"")</f>
        <v/>
      </c>
      <c r="F118" s="24">
        <f>IF($B118='Formulario de Respuestas'!$D117,'Formulario de Respuestas'!$F117,"ES DIFERENTE")</f>
        <v>0</v>
      </c>
      <c r="G118" s="1" t="str">
        <f>IFERROR(VLOOKUP(CONCATENATE(F$1,F118),'Formulario de Preguntas'!$C$2:$FN$185,3,FALSE),"")</f>
        <v/>
      </c>
      <c r="H118" s="1" t="str">
        <f>IFERROR(VLOOKUP(CONCATENATE(F$1,F118),'Formulario de Preguntas'!$C$2:$FN$185,4,FALSE),"")</f>
        <v/>
      </c>
      <c r="I118" s="24">
        <f>IF($B118='Formulario de Respuestas'!$D117,'Formulario de Respuestas'!$G117,"ES DIFERENTE")</f>
        <v>0</v>
      </c>
      <c r="J118" s="1" t="str">
        <f>IFERROR(VLOOKUP(CONCATENATE(I$1,I118),'Formulario de Preguntas'!$C$10:$FN$185,3,FALSE),"")</f>
        <v/>
      </c>
      <c r="K118" s="1" t="str">
        <f>IFERROR(VLOOKUP(CONCATENATE(I$1,I118),'Formulario de Preguntas'!$C$10:$FN$185,4,FALSE),"")</f>
        <v/>
      </c>
      <c r="L118" s="24">
        <f>IF($B118='Formulario de Respuestas'!$D117,'Formulario de Respuestas'!$H117,"ES DIFERENTE")</f>
        <v>0</v>
      </c>
      <c r="M118" s="1" t="str">
        <f>IFERROR(VLOOKUP(CONCATENATE(L$1,L118),'Formulario de Preguntas'!$C$10:$FN$185,3,FALSE),"")</f>
        <v/>
      </c>
      <c r="N118" s="1" t="str">
        <f>IFERROR(VLOOKUP(CONCATENATE(L$1,L118),'Formulario de Preguntas'!$C$10:$FN$185,4,FALSE),"")</f>
        <v/>
      </c>
      <c r="O118" s="24">
        <f>IF($B118='Formulario de Respuestas'!$D117,'Formulario de Respuestas'!$I117,"ES DIFERENTE")</f>
        <v>0</v>
      </c>
      <c r="P118" s="1" t="str">
        <f>IFERROR(VLOOKUP(CONCATENATE(O$1,O118),'Formulario de Preguntas'!$C$10:$FN$185,3,FALSE),"")</f>
        <v/>
      </c>
      <c r="Q118" s="1" t="str">
        <f>IFERROR(VLOOKUP(CONCATENATE(O$1,O118),'Formulario de Preguntas'!$C$10:$FN$185,4,FALSE),"")</f>
        <v/>
      </c>
      <c r="R118" s="24">
        <f>IF($B118='Formulario de Respuestas'!$D117,'Formulario de Respuestas'!$J117,"ES DIFERENTE")</f>
        <v>0</v>
      </c>
      <c r="S118" s="1" t="str">
        <f>IFERROR(VLOOKUP(CONCATENATE(R$1,R118),'Formulario de Preguntas'!$C$10:$FN$185,3,FALSE),"")</f>
        <v/>
      </c>
      <c r="T118" s="1" t="str">
        <f>IFERROR(VLOOKUP(CONCATENATE(R$1,R118),'Formulario de Preguntas'!$C$10:$FN$185,4,FALSE),"")</f>
        <v/>
      </c>
      <c r="U118" s="24">
        <f>IF($B118='Formulario de Respuestas'!$D117,'Formulario de Respuestas'!$K117,"ES DIFERENTE")</f>
        <v>0</v>
      </c>
      <c r="V118" s="1" t="str">
        <f>IFERROR(VLOOKUP(CONCATENATE(U$1,U118),'Formulario de Preguntas'!$C$10:$FN$185,3,FALSE),"")</f>
        <v/>
      </c>
      <c r="W118" s="1" t="str">
        <f>IFERROR(VLOOKUP(CONCATENATE(U$1,U118),'Formulario de Preguntas'!$C$10:$FN$185,4,FALSE),"")</f>
        <v/>
      </c>
      <c r="X118" s="24">
        <f>IF($B118='Formulario de Respuestas'!$D117,'Formulario de Respuestas'!$L117,"ES DIFERENTE")</f>
        <v>0</v>
      </c>
      <c r="Y118" s="1" t="str">
        <f>IFERROR(VLOOKUP(CONCATENATE(X$1,X118),'Formulario de Preguntas'!$C$10:$FN$185,3,FALSE),"")</f>
        <v/>
      </c>
      <c r="Z118" s="1" t="str">
        <f>IFERROR(VLOOKUP(CONCATENATE(X$1,X118),'Formulario de Preguntas'!$C$10:$FN$185,4,FALSE),"")</f>
        <v/>
      </c>
      <c r="AA118" s="24">
        <f>IF($B118='Formulario de Respuestas'!$D117,'Formulario de Respuestas'!$M117,"ES DIFERENTE")</f>
        <v>0</v>
      </c>
      <c r="AB118" s="1" t="str">
        <f>IFERROR(VLOOKUP(CONCATENATE(AA$1,AA118),'Formulario de Preguntas'!$C$10:$FN$185,3,FALSE),"")</f>
        <v/>
      </c>
      <c r="AC118" s="1" t="str">
        <f>IFERROR(VLOOKUP(CONCATENATE(AA$1,AA118),'Formulario de Preguntas'!$C$10:$FN$185,4,FALSE),"")</f>
        <v/>
      </c>
      <c r="AD118" s="24">
        <f>IF($B118='Formulario de Respuestas'!$D117,'Formulario de Respuestas'!$N117,"ES DIFERENTE")</f>
        <v>0</v>
      </c>
      <c r="AE118" s="1" t="str">
        <f>IFERROR(VLOOKUP(CONCATENATE(AD$1,AD118),'Formulario de Preguntas'!$C$10:$FN$185,3,FALSE),"")</f>
        <v/>
      </c>
      <c r="AF118" s="1" t="str">
        <f>IFERROR(VLOOKUP(CONCATENATE(AD$1,AD118),'Formulario de Preguntas'!$C$10:$FN$185,4,FALSE),"")</f>
        <v/>
      </c>
      <c r="AG118" s="24">
        <f>IF($B118='Formulario de Respuestas'!$D117,'Formulario de Respuestas'!$O117,"ES DIFERENTE")</f>
        <v>0</v>
      </c>
      <c r="AH118" s="1" t="str">
        <f>IFERROR(VLOOKUP(CONCATENATE(AG$1,AG118),'Formulario de Preguntas'!$C$10:$FN$185,3,FALSE),"")</f>
        <v/>
      </c>
      <c r="AI118" s="1" t="str">
        <f>IFERROR(VLOOKUP(CONCATENATE(AG$1,AG118),'Formulario de Preguntas'!$C$10:$FN$185,4,FALSE),"")</f>
        <v/>
      </c>
      <c r="AJ118" s="24">
        <f>IF($B118='Formulario de Respuestas'!$D117,'Formulario de Respuestas'!$P117,"ES DIFERENTE")</f>
        <v>0</v>
      </c>
      <c r="AK118" s="1" t="str">
        <f>IFERROR(VLOOKUP(CONCATENATE(AJ$1,AJ118),'Formulario de Preguntas'!$C$10:$FN$185,3,FALSE),"")</f>
        <v/>
      </c>
      <c r="AL118" s="1" t="str">
        <f>IFERROR(VLOOKUP(CONCATENATE(AJ$1,AJ118),'Formulario de Preguntas'!$C$10:$FN$185,4,FALSE),"")</f>
        <v/>
      </c>
      <c r="AM118" s="24">
        <f>IF($B118='Formulario de Respuestas'!$D117,'Formulario de Respuestas'!$Q117,"ES DIFERENTE")</f>
        <v>0</v>
      </c>
      <c r="AN118" s="1" t="str">
        <f>IFERROR(VLOOKUP(CONCATENATE(AM$1,AM118),'Formulario de Preguntas'!$C$10:$FN$185,3,FALSE),"")</f>
        <v/>
      </c>
      <c r="AO118" s="1" t="str">
        <f>IFERROR(VLOOKUP(CONCATENATE(AM$1,AM118),'Formulario de Preguntas'!$C$10:$FN$185,4,FALSE),"")</f>
        <v/>
      </c>
      <c r="AP118" s="24">
        <f>IF($B118='Formulario de Respuestas'!$D117,'Formulario de Respuestas'!$R117,"ES DIFERENTE")</f>
        <v>0</v>
      </c>
      <c r="AQ118" s="1" t="str">
        <f>IFERROR(VLOOKUP(CONCATENATE(AP$1,AP118),'Formulario de Preguntas'!$C$10:$FN$185,3,FALSE),"")</f>
        <v/>
      </c>
      <c r="AR118" s="1" t="str">
        <f>IFERROR(VLOOKUP(CONCATENATE(AP$1,AP118),'Formulario de Preguntas'!$C$10:$FN$185,4,FALSE),"")</f>
        <v/>
      </c>
      <c r="AS118" s="24">
        <f>IF($B118='Formulario de Respuestas'!$D117,'Formulario de Respuestas'!$S117,"ES DIFERENTE")</f>
        <v>0</v>
      </c>
      <c r="AT118" s="1" t="str">
        <f>IFERROR(VLOOKUP(CONCATENATE(AS$1,AS118),'Formulario de Preguntas'!$C$10:$FN$185,3,FALSE),"")</f>
        <v/>
      </c>
      <c r="AU118" s="1" t="str">
        <f>IFERROR(VLOOKUP(CONCATENATE(AS$1,AS118),'Formulario de Preguntas'!$C$10:$FN$185,4,FALSE),"")</f>
        <v/>
      </c>
      <c r="AV118" s="24">
        <f>IF($B118='Formulario de Respuestas'!$D117,'Formulario de Respuestas'!$T117,"ES DIFERENTE")</f>
        <v>0</v>
      </c>
      <c r="AW118" s="1" t="str">
        <f>IFERROR(VLOOKUP(CONCATENATE(AV$1,AV118),'Formulario de Preguntas'!$C$10:$FN$185,3,FALSE),"")</f>
        <v/>
      </c>
      <c r="AX118" s="1" t="str">
        <f>IFERROR(VLOOKUP(CONCATENATE(AV$1,AV118),'Formulario de Preguntas'!$C$10:$FN$185,4,FALSE),"")</f>
        <v/>
      </c>
      <c r="AY118" s="24">
        <f>IF($B118='Formulario de Respuestas'!$D117,'Formulario de Respuestas'!$U117,"ES DIFERENTE")</f>
        <v>0</v>
      </c>
      <c r="AZ118" s="1" t="str">
        <f>IFERROR(VLOOKUP(CONCATENATE(AY$1,AY118),'Formulario de Preguntas'!$C$10:$FN$185,3,FALSE),"")</f>
        <v/>
      </c>
      <c r="BA118" s="1" t="str">
        <f>IFERROR(VLOOKUP(CONCATENATE(AY$1,AY118),'Formulario de Preguntas'!$C$10:$FN$185,4,FALSE),"")</f>
        <v/>
      </c>
      <c r="BB118" s="24">
        <f>IF($B118='Formulario de Respuestas'!$D117,'Formulario de Respuestas'!$V117,"ES DIFERENTE")</f>
        <v>0</v>
      </c>
      <c r="BC118" s="1" t="str">
        <f>IFERROR(VLOOKUP(CONCATENATE(BB$1,BB118),'Formulario de Preguntas'!$C$10:$FN$185,3,FALSE),"")</f>
        <v/>
      </c>
      <c r="BD118" s="1" t="str">
        <f>IFERROR(VLOOKUP(CONCATENATE(BB$1,BB118),'Formulario de Preguntas'!$C$10:$FN$185,4,FALSE),"")</f>
        <v/>
      </c>
      <c r="BE118" s="24">
        <f>IF($B118='Formulario de Respuestas'!$D117,'Formulario de Respuestas'!$W117,"ES DIFERENTE")</f>
        <v>0</v>
      </c>
      <c r="BF118" s="1" t="str">
        <f>IFERROR(VLOOKUP(CONCATENATE(BE$1,BE118),'Formulario de Preguntas'!$C$10:$FN$185,3,FALSE),"")</f>
        <v/>
      </c>
      <c r="BG118" s="1" t="str">
        <f>IFERROR(VLOOKUP(CONCATENATE(BE$1,BE118),'Formulario de Preguntas'!$C$10:$FN$185,4,FALSE),"")</f>
        <v/>
      </c>
      <c r="BH118" s="24">
        <f>IF($B118='Formulario de Respuestas'!$D117,'Formulario de Respuestas'!$X117,"ES DIFERENTE")</f>
        <v>0</v>
      </c>
      <c r="BI118" s="1" t="str">
        <f>IFERROR(VLOOKUP(CONCATENATE(BH$1,BH118),'Formulario de Preguntas'!$C$10:$FN$185,3,FALSE),"")</f>
        <v/>
      </c>
      <c r="BJ118" s="1" t="str">
        <f>IFERROR(VLOOKUP(CONCATENATE(BH$1,BH118),'Formulario de Preguntas'!$C$10:$FN$185,4,FALSE),"")</f>
        <v/>
      </c>
      <c r="BL118" s="26">
        <f>IF($B118='Formulario de Respuestas'!$D117,'Formulario de Respuestas'!$Y117,"ES DIFERENTE")</f>
        <v>0</v>
      </c>
      <c r="BM118" s="1" t="str">
        <f>IFERROR(VLOOKUP(CONCATENATE(BL$1,BL118),'Formulario de Preguntas'!$C$10:$FN$185,3,FALSE),"")</f>
        <v/>
      </c>
      <c r="BN118" s="1" t="str">
        <f>IFERROR(VLOOKUP(CONCATENATE(BL$1,BL118),'Formulario de Preguntas'!$C$10:$FN$185,4,FALSE),"")</f>
        <v/>
      </c>
      <c r="BO118" s="26">
        <f>IF($B118='Formulario de Respuestas'!$D117,'Formulario de Respuestas'!$Z117,"ES DIFERENTE")</f>
        <v>0</v>
      </c>
      <c r="BP118" s="1" t="str">
        <f>IFERROR(VLOOKUP(CONCATENATE(BO$1,BO118),'Formulario de Preguntas'!$C$10:$FN$185,3,FALSE),"")</f>
        <v/>
      </c>
      <c r="BQ118" s="1" t="str">
        <f>IFERROR(VLOOKUP(CONCATENATE(BO$1,BO118),'Formulario de Preguntas'!$C$10:$FN$185,4,FALSE),"")</f>
        <v/>
      </c>
      <c r="BR118" s="26">
        <f>IF($B118='Formulario de Respuestas'!$D117,'Formulario de Respuestas'!$AA117,"ES DIFERENTE")</f>
        <v>0</v>
      </c>
      <c r="BS118" s="1" t="str">
        <f>IFERROR(VLOOKUP(CONCATENATE(BR$1,BR118),'Formulario de Preguntas'!$C$10:$FN$185,3,FALSE),"")</f>
        <v/>
      </c>
      <c r="BT118" s="1" t="str">
        <f>IFERROR(VLOOKUP(CONCATENATE(BR$1,BR118),'Formulario de Preguntas'!$C$10:$FN$185,4,FALSE),"")</f>
        <v/>
      </c>
      <c r="BU118" s="26">
        <f>IF($B118='Formulario de Respuestas'!$D117,'Formulario de Respuestas'!$AB117,"ES DIFERENTE")</f>
        <v>0</v>
      </c>
      <c r="BV118" s="1" t="str">
        <f>IFERROR(VLOOKUP(CONCATENATE(BU$1,BU118),'Formulario de Preguntas'!$C$10:$FN$185,3,FALSE),"")</f>
        <v/>
      </c>
      <c r="BW118" s="1" t="str">
        <f>IFERROR(VLOOKUP(CONCATENATE(BU$1,BU118),'Formulario de Preguntas'!$C$10:$FN$185,4,FALSE),"")</f>
        <v/>
      </c>
      <c r="BX118" s="26">
        <f>IF($B118='Formulario de Respuestas'!$D117,'Formulario de Respuestas'!$AC117,"ES DIFERENTE")</f>
        <v>0</v>
      </c>
      <c r="BY118" s="1" t="str">
        <f>IFERROR(VLOOKUP(CONCATENATE(BX$1,BX118),'Formulario de Preguntas'!$C$10:$FN$185,3,FALSE),"")</f>
        <v/>
      </c>
      <c r="BZ118" s="1" t="str">
        <f>IFERROR(VLOOKUP(CONCATENATE(BX$1,BX118),'Formulario de Preguntas'!$C$10:$FN$185,4,FALSE),"")</f>
        <v/>
      </c>
      <c r="CA118" s="26">
        <f>IF($B118='Formulario de Respuestas'!$D117,'Formulario de Respuestas'!$AD117,"ES DIFERENTE")</f>
        <v>0</v>
      </c>
      <c r="CB118" s="1" t="str">
        <f>IFERROR(VLOOKUP(CONCATENATE(CA$1,CA118),'Formulario de Preguntas'!$C$10:$FN$185,3,FALSE),"")</f>
        <v/>
      </c>
      <c r="CC118" s="1" t="str">
        <f>IFERROR(VLOOKUP(CONCATENATE(CA$1,CA118),'Formulario de Preguntas'!$C$10:$FN$185,4,FALSE),"")</f>
        <v/>
      </c>
      <c r="CD118" s="26">
        <f>IF($B118='Formulario de Respuestas'!$D117,'Formulario de Respuestas'!$AE117,"ES DIFERENTE")</f>
        <v>0</v>
      </c>
      <c r="CE118" s="1" t="str">
        <f>IFERROR(VLOOKUP(CONCATENATE(CD$1,CD118),'Formulario de Preguntas'!$C$10:$FN$185,3,FALSE),"")</f>
        <v/>
      </c>
      <c r="CF118" s="1" t="str">
        <f>IFERROR(VLOOKUP(CONCATENATE(CD$1,CD118),'Formulario de Preguntas'!$C$10:$FN$185,4,FALSE),"")</f>
        <v/>
      </c>
      <c r="CH118" s="1">
        <f t="shared" si="4"/>
        <v>0</v>
      </c>
      <c r="CI118" s="1">
        <f t="shared" si="5"/>
        <v>0.25</v>
      </c>
      <c r="CJ118" s="1">
        <f t="shared" si="6"/>
        <v>0</v>
      </c>
      <c r="CK118" s="1">
        <f>COUNTIF('Formulario de Respuestas'!$E117:$AE117,"A")</f>
        <v>0</v>
      </c>
      <c r="CL118" s="1">
        <f>COUNTIF('Formulario de Respuestas'!$E117:$AE117,"B")</f>
        <v>0</v>
      </c>
      <c r="CM118" s="1">
        <f>COUNTIF('Formulario de Respuestas'!$E117:$AE117,"C")</f>
        <v>0</v>
      </c>
      <c r="CN118" s="1">
        <f>COUNTIF('Formulario de Respuestas'!$E117:$AE117,"D")</f>
        <v>0</v>
      </c>
      <c r="CO118" s="1">
        <f>COUNTIF('Formulario de Respuestas'!$E117:$AE117,"E (RESPUESTA ANULADA)")</f>
        <v>0</v>
      </c>
    </row>
    <row r="119" spans="1:93" x14ac:dyDescent="0.25">
      <c r="A119" s="1">
        <f>'Formulario de Respuestas'!C118</f>
        <v>0</v>
      </c>
      <c r="B119" s="1">
        <f>'Formulario de Respuestas'!D118</f>
        <v>0</v>
      </c>
      <c r="C119" s="24">
        <f>IF($B119='Formulario de Respuestas'!$D118,'Formulario de Respuestas'!$E118,"ES DIFERENTE")</f>
        <v>0</v>
      </c>
      <c r="D119" s="15" t="str">
        <f>IFERROR(VLOOKUP(CONCATENATE(C$1,C119),'Formulario de Preguntas'!$C$2:$FN$185,3,FALSE),"")</f>
        <v/>
      </c>
      <c r="E119" s="1" t="str">
        <f>IFERROR(VLOOKUP(CONCATENATE(C$1,C119),'Formulario de Preguntas'!$C$2:$FN$185,4,FALSE),"")</f>
        <v/>
      </c>
      <c r="F119" s="24">
        <f>IF($B119='Formulario de Respuestas'!$D118,'Formulario de Respuestas'!$F118,"ES DIFERENTE")</f>
        <v>0</v>
      </c>
      <c r="G119" s="1" t="str">
        <f>IFERROR(VLOOKUP(CONCATENATE(F$1,F119),'Formulario de Preguntas'!$C$2:$FN$185,3,FALSE),"")</f>
        <v/>
      </c>
      <c r="H119" s="1" t="str">
        <f>IFERROR(VLOOKUP(CONCATENATE(F$1,F119),'Formulario de Preguntas'!$C$2:$FN$185,4,FALSE),"")</f>
        <v/>
      </c>
      <c r="I119" s="24">
        <f>IF($B119='Formulario de Respuestas'!$D118,'Formulario de Respuestas'!$G118,"ES DIFERENTE")</f>
        <v>0</v>
      </c>
      <c r="J119" s="1" t="str">
        <f>IFERROR(VLOOKUP(CONCATENATE(I$1,I119),'Formulario de Preguntas'!$C$10:$FN$185,3,FALSE),"")</f>
        <v/>
      </c>
      <c r="K119" s="1" t="str">
        <f>IFERROR(VLOOKUP(CONCATENATE(I$1,I119),'Formulario de Preguntas'!$C$10:$FN$185,4,FALSE),"")</f>
        <v/>
      </c>
      <c r="L119" s="24">
        <f>IF($B119='Formulario de Respuestas'!$D118,'Formulario de Respuestas'!$H118,"ES DIFERENTE")</f>
        <v>0</v>
      </c>
      <c r="M119" s="1" t="str">
        <f>IFERROR(VLOOKUP(CONCATENATE(L$1,L119),'Formulario de Preguntas'!$C$10:$FN$185,3,FALSE),"")</f>
        <v/>
      </c>
      <c r="N119" s="1" t="str">
        <f>IFERROR(VLOOKUP(CONCATENATE(L$1,L119),'Formulario de Preguntas'!$C$10:$FN$185,4,FALSE),"")</f>
        <v/>
      </c>
      <c r="O119" s="24">
        <f>IF($B119='Formulario de Respuestas'!$D118,'Formulario de Respuestas'!$I118,"ES DIFERENTE")</f>
        <v>0</v>
      </c>
      <c r="P119" s="1" t="str">
        <f>IFERROR(VLOOKUP(CONCATENATE(O$1,O119),'Formulario de Preguntas'!$C$10:$FN$185,3,FALSE),"")</f>
        <v/>
      </c>
      <c r="Q119" s="1" t="str">
        <f>IFERROR(VLOOKUP(CONCATENATE(O$1,O119),'Formulario de Preguntas'!$C$10:$FN$185,4,FALSE),"")</f>
        <v/>
      </c>
      <c r="R119" s="24">
        <f>IF($B119='Formulario de Respuestas'!$D118,'Formulario de Respuestas'!$J118,"ES DIFERENTE")</f>
        <v>0</v>
      </c>
      <c r="S119" s="1" t="str">
        <f>IFERROR(VLOOKUP(CONCATENATE(R$1,R119),'Formulario de Preguntas'!$C$10:$FN$185,3,FALSE),"")</f>
        <v/>
      </c>
      <c r="T119" s="1" t="str">
        <f>IFERROR(VLOOKUP(CONCATENATE(R$1,R119),'Formulario de Preguntas'!$C$10:$FN$185,4,FALSE),"")</f>
        <v/>
      </c>
      <c r="U119" s="24">
        <f>IF($B119='Formulario de Respuestas'!$D118,'Formulario de Respuestas'!$K118,"ES DIFERENTE")</f>
        <v>0</v>
      </c>
      <c r="V119" s="1" t="str">
        <f>IFERROR(VLOOKUP(CONCATENATE(U$1,U119),'Formulario de Preguntas'!$C$10:$FN$185,3,FALSE),"")</f>
        <v/>
      </c>
      <c r="W119" s="1" t="str">
        <f>IFERROR(VLOOKUP(CONCATENATE(U$1,U119),'Formulario de Preguntas'!$C$10:$FN$185,4,FALSE),"")</f>
        <v/>
      </c>
      <c r="X119" s="24">
        <f>IF($B119='Formulario de Respuestas'!$D118,'Formulario de Respuestas'!$L118,"ES DIFERENTE")</f>
        <v>0</v>
      </c>
      <c r="Y119" s="1" t="str">
        <f>IFERROR(VLOOKUP(CONCATENATE(X$1,X119),'Formulario de Preguntas'!$C$10:$FN$185,3,FALSE),"")</f>
        <v/>
      </c>
      <c r="Z119" s="1" t="str">
        <f>IFERROR(VLOOKUP(CONCATENATE(X$1,X119),'Formulario de Preguntas'!$C$10:$FN$185,4,FALSE),"")</f>
        <v/>
      </c>
      <c r="AA119" s="24">
        <f>IF($B119='Formulario de Respuestas'!$D118,'Formulario de Respuestas'!$M118,"ES DIFERENTE")</f>
        <v>0</v>
      </c>
      <c r="AB119" s="1" t="str">
        <f>IFERROR(VLOOKUP(CONCATENATE(AA$1,AA119),'Formulario de Preguntas'!$C$10:$FN$185,3,FALSE),"")</f>
        <v/>
      </c>
      <c r="AC119" s="1" t="str">
        <f>IFERROR(VLOOKUP(CONCATENATE(AA$1,AA119),'Formulario de Preguntas'!$C$10:$FN$185,4,FALSE),"")</f>
        <v/>
      </c>
      <c r="AD119" s="24">
        <f>IF($B119='Formulario de Respuestas'!$D118,'Formulario de Respuestas'!$N118,"ES DIFERENTE")</f>
        <v>0</v>
      </c>
      <c r="AE119" s="1" t="str">
        <f>IFERROR(VLOOKUP(CONCATENATE(AD$1,AD119),'Formulario de Preguntas'!$C$10:$FN$185,3,FALSE),"")</f>
        <v/>
      </c>
      <c r="AF119" s="1" t="str">
        <f>IFERROR(VLOOKUP(CONCATENATE(AD$1,AD119),'Formulario de Preguntas'!$C$10:$FN$185,4,FALSE),"")</f>
        <v/>
      </c>
      <c r="AG119" s="24">
        <f>IF($B119='Formulario de Respuestas'!$D118,'Formulario de Respuestas'!$O118,"ES DIFERENTE")</f>
        <v>0</v>
      </c>
      <c r="AH119" s="1" t="str">
        <f>IFERROR(VLOOKUP(CONCATENATE(AG$1,AG119),'Formulario de Preguntas'!$C$10:$FN$185,3,FALSE),"")</f>
        <v/>
      </c>
      <c r="AI119" s="1" t="str">
        <f>IFERROR(VLOOKUP(CONCATENATE(AG$1,AG119),'Formulario de Preguntas'!$C$10:$FN$185,4,FALSE),"")</f>
        <v/>
      </c>
      <c r="AJ119" s="24">
        <f>IF($B119='Formulario de Respuestas'!$D118,'Formulario de Respuestas'!$P118,"ES DIFERENTE")</f>
        <v>0</v>
      </c>
      <c r="AK119" s="1" t="str">
        <f>IFERROR(VLOOKUP(CONCATENATE(AJ$1,AJ119),'Formulario de Preguntas'!$C$10:$FN$185,3,FALSE),"")</f>
        <v/>
      </c>
      <c r="AL119" s="1" t="str">
        <f>IFERROR(VLOOKUP(CONCATENATE(AJ$1,AJ119),'Formulario de Preguntas'!$C$10:$FN$185,4,FALSE),"")</f>
        <v/>
      </c>
      <c r="AM119" s="24">
        <f>IF($B119='Formulario de Respuestas'!$D118,'Formulario de Respuestas'!$Q118,"ES DIFERENTE")</f>
        <v>0</v>
      </c>
      <c r="AN119" s="1" t="str">
        <f>IFERROR(VLOOKUP(CONCATENATE(AM$1,AM119),'Formulario de Preguntas'!$C$10:$FN$185,3,FALSE),"")</f>
        <v/>
      </c>
      <c r="AO119" s="1" t="str">
        <f>IFERROR(VLOOKUP(CONCATENATE(AM$1,AM119),'Formulario de Preguntas'!$C$10:$FN$185,4,FALSE),"")</f>
        <v/>
      </c>
      <c r="AP119" s="24">
        <f>IF($B119='Formulario de Respuestas'!$D118,'Formulario de Respuestas'!$R118,"ES DIFERENTE")</f>
        <v>0</v>
      </c>
      <c r="AQ119" s="1" t="str">
        <f>IFERROR(VLOOKUP(CONCATENATE(AP$1,AP119),'Formulario de Preguntas'!$C$10:$FN$185,3,FALSE),"")</f>
        <v/>
      </c>
      <c r="AR119" s="1" t="str">
        <f>IFERROR(VLOOKUP(CONCATENATE(AP$1,AP119),'Formulario de Preguntas'!$C$10:$FN$185,4,FALSE),"")</f>
        <v/>
      </c>
      <c r="AS119" s="24">
        <f>IF($B119='Formulario de Respuestas'!$D118,'Formulario de Respuestas'!$S118,"ES DIFERENTE")</f>
        <v>0</v>
      </c>
      <c r="AT119" s="1" t="str">
        <f>IFERROR(VLOOKUP(CONCATENATE(AS$1,AS119),'Formulario de Preguntas'!$C$10:$FN$185,3,FALSE),"")</f>
        <v/>
      </c>
      <c r="AU119" s="1" t="str">
        <f>IFERROR(VLOOKUP(CONCATENATE(AS$1,AS119),'Formulario de Preguntas'!$C$10:$FN$185,4,FALSE),"")</f>
        <v/>
      </c>
      <c r="AV119" s="24">
        <f>IF($B119='Formulario de Respuestas'!$D118,'Formulario de Respuestas'!$T118,"ES DIFERENTE")</f>
        <v>0</v>
      </c>
      <c r="AW119" s="1" t="str">
        <f>IFERROR(VLOOKUP(CONCATENATE(AV$1,AV119),'Formulario de Preguntas'!$C$10:$FN$185,3,FALSE),"")</f>
        <v/>
      </c>
      <c r="AX119" s="1" t="str">
        <f>IFERROR(VLOOKUP(CONCATENATE(AV$1,AV119),'Formulario de Preguntas'!$C$10:$FN$185,4,FALSE),"")</f>
        <v/>
      </c>
      <c r="AY119" s="24">
        <f>IF($B119='Formulario de Respuestas'!$D118,'Formulario de Respuestas'!$U118,"ES DIFERENTE")</f>
        <v>0</v>
      </c>
      <c r="AZ119" s="1" t="str">
        <f>IFERROR(VLOOKUP(CONCATENATE(AY$1,AY119),'Formulario de Preguntas'!$C$10:$FN$185,3,FALSE),"")</f>
        <v/>
      </c>
      <c r="BA119" s="1" t="str">
        <f>IFERROR(VLOOKUP(CONCATENATE(AY$1,AY119),'Formulario de Preguntas'!$C$10:$FN$185,4,FALSE),"")</f>
        <v/>
      </c>
      <c r="BB119" s="24">
        <f>IF($B119='Formulario de Respuestas'!$D118,'Formulario de Respuestas'!$V118,"ES DIFERENTE")</f>
        <v>0</v>
      </c>
      <c r="BC119" s="1" t="str">
        <f>IFERROR(VLOOKUP(CONCATENATE(BB$1,BB119),'Formulario de Preguntas'!$C$10:$FN$185,3,FALSE),"")</f>
        <v/>
      </c>
      <c r="BD119" s="1" t="str">
        <f>IFERROR(VLOOKUP(CONCATENATE(BB$1,BB119),'Formulario de Preguntas'!$C$10:$FN$185,4,FALSE),"")</f>
        <v/>
      </c>
      <c r="BE119" s="24">
        <f>IF($B119='Formulario de Respuestas'!$D118,'Formulario de Respuestas'!$W118,"ES DIFERENTE")</f>
        <v>0</v>
      </c>
      <c r="BF119" s="1" t="str">
        <f>IFERROR(VLOOKUP(CONCATENATE(BE$1,BE119),'Formulario de Preguntas'!$C$10:$FN$185,3,FALSE),"")</f>
        <v/>
      </c>
      <c r="BG119" s="1" t="str">
        <f>IFERROR(VLOOKUP(CONCATENATE(BE$1,BE119),'Formulario de Preguntas'!$C$10:$FN$185,4,FALSE),"")</f>
        <v/>
      </c>
      <c r="BH119" s="24">
        <f>IF($B119='Formulario de Respuestas'!$D118,'Formulario de Respuestas'!$X118,"ES DIFERENTE")</f>
        <v>0</v>
      </c>
      <c r="BI119" s="1" t="str">
        <f>IFERROR(VLOOKUP(CONCATENATE(BH$1,BH119),'Formulario de Preguntas'!$C$10:$FN$185,3,FALSE),"")</f>
        <v/>
      </c>
      <c r="BJ119" s="1" t="str">
        <f>IFERROR(VLOOKUP(CONCATENATE(BH$1,BH119),'Formulario de Preguntas'!$C$10:$FN$185,4,FALSE),"")</f>
        <v/>
      </c>
      <c r="BL119" s="26">
        <f>IF($B119='Formulario de Respuestas'!$D118,'Formulario de Respuestas'!$Y118,"ES DIFERENTE")</f>
        <v>0</v>
      </c>
      <c r="BM119" s="1" t="str">
        <f>IFERROR(VLOOKUP(CONCATENATE(BL$1,BL119),'Formulario de Preguntas'!$C$10:$FN$185,3,FALSE),"")</f>
        <v/>
      </c>
      <c r="BN119" s="1" t="str">
        <f>IFERROR(VLOOKUP(CONCATENATE(BL$1,BL119),'Formulario de Preguntas'!$C$10:$FN$185,4,FALSE),"")</f>
        <v/>
      </c>
      <c r="BO119" s="26">
        <f>IF($B119='Formulario de Respuestas'!$D118,'Formulario de Respuestas'!$Z118,"ES DIFERENTE")</f>
        <v>0</v>
      </c>
      <c r="BP119" s="1" t="str">
        <f>IFERROR(VLOOKUP(CONCATENATE(BO$1,BO119),'Formulario de Preguntas'!$C$10:$FN$185,3,FALSE),"")</f>
        <v/>
      </c>
      <c r="BQ119" s="1" t="str">
        <f>IFERROR(VLOOKUP(CONCATENATE(BO$1,BO119),'Formulario de Preguntas'!$C$10:$FN$185,4,FALSE),"")</f>
        <v/>
      </c>
      <c r="BR119" s="26">
        <f>IF($B119='Formulario de Respuestas'!$D118,'Formulario de Respuestas'!$AA118,"ES DIFERENTE")</f>
        <v>0</v>
      </c>
      <c r="BS119" s="1" t="str">
        <f>IFERROR(VLOOKUP(CONCATENATE(BR$1,BR119),'Formulario de Preguntas'!$C$10:$FN$185,3,FALSE),"")</f>
        <v/>
      </c>
      <c r="BT119" s="1" t="str">
        <f>IFERROR(VLOOKUP(CONCATENATE(BR$1,BR119),'Formulario de Preguntas'!$C$10:$FN$185,4,FALSE),"")</f>
        <v/>
      </c>
      <c r="BU119" s="26">
        <f>IF($B119='Formulario de Respuestas'!$D118,'Formulario de Respuestas'!$AB118,"ES DIFERENTE")</f>
        <v>0</v>
      </c>
      <c r="BV119" s="1" t="str">
        <f>IFERROR(VLOOKUP(CONCATENATE(BU$1,BU119),'Formulario de Preguntas'!$C$10:$FN$185,3,FALSE),"")</f>
        <v/>
      </c>
      <c r="BW119" s="1" t="str">
        <f>IFERROR(VLOOKUP(CONCATENATE(BU$1,BU119),'Formulario de Preguntas'!$C$10:$FN$185,4,FALSE),"")</f>
        <v/>
      </c>
      <c r="BX119" s="26">
        <f>IF($B119='Formulario de Respuestas'!$D118,'Formulario de Respuestas'!$AC118,"ES DIFERENTE")</f>
        <v>0</v>
      </c>
      <c r="BY119" s="1" t="str">
        <f>IFERROR(VLOOKUP(CONCATENATE(BX$1,BX119),'Formulario de Preguntas'!$C$10:$FN$185,3,FALSE),"")</f>
        <v/>
      </c>
      <c r="BZ119" s="1" t="str">
        <f>IFERROR(VLOOKUP(CONCATENATE(BX$1,BX119),'Formulario de Preguntas'!$C$10:$FN$185,4,FALSE),"")</f>
        <v/>
      </c>
      <c r="CA119" s="26">
        <f>IF($B119='Formulario de Respuestas'!$D118,'Formulario de Respuestas'!$AD118,"ES DIFERENTE")</f>
        <v>0</v>
      </c>
      <c r="CB119" s="1" t="str">
        <f>IFERROR(VLOOKUP(CONCATENATE(CA$1,CA119),'Formulario de Preguntas'!$C$10:$FN$185,3,FALSE),"")</f>
        <v/>
      </c>
      <c r="CC119" s="1" t="str">
        <f>IFERROR(VLOOKUP(CONCATENATE(CA$1,CA119),'Formulario de Preguntas'!$C$10:$FN$185,4,FALSE),"")</f>
        <v/>
      </c>
      <c r="CD119" s="26">
        <f>IF($B119='Formulario de Respuestas'!$D118,'Formulario de Respuestas'!$AE118,"ES DIFERENTE")</f>
        <v>0</v>
      </c>
      <c r="CE119" s="1" t="str">
        <f>IFERROR(VLOOKUP(CONCATENATE(CD$1,CD119),'Formulario de Preguntas'!$C$10:$FN$185,3,FALSE),"")</f>
        <v/>
      </c>
      <c r="CF119" s="1" t="str">
        <f>IFERROR(VLOOKUP(CONCATENATE(CD$1,CD119),'Formulario de Preguntas'!$C$10:$FN$185,4,FALSE),"")</f>
        <v/>
      </c>
      <c r="CH119" s="1">
        <f t="shared" si="4"/>
        <v>0</v>
      </c>
      <c r="CI119" s="1">
        <f t="shared" si="5"/>
        <v>0.25</v>
      </c>
      <c r="CJ119" s="1">
        <f t="shared" si="6"/>
        <v>0</v>
      </c>
      <c r="CK119" s="1">
        <f>COUNTIF('Formulario de Respuestas'!$E118:$AE118,"A")</f>
        <v>0</v>
      </c>
      <c r="CL119" s="1">
        <f>COUNTIF('Formulario de Respuestas'!$E118:$AE118,"B")</f>
        <v>0</v>
      </c>
      <c r="CM119" s="1">
        <f>COUNTIF('Formulario de Respuestas'!$E118:$AE118,"C")</f>
        <v>0</v>
      </c>
      <c r="CN119" s="1">
        <f>COUNTIF('Formulario de Respuestas'!$E118:$AE118,"D")</f>
        <v>0</v>
      </c>
      <c r="CO119" s="1">
        <f>COUNTIF('Formulario de Respuestas'!$E118:$AE118,"E (RESPUESTA ANULADA)")</f>
        <v>0</v>
      </c>
    </row>
    <row r="120" spans="1:93" x14ac:dyDescent="0.25">
      <c r="A120" s="1">
        <f>'Formulario de Respuestas'!C119</f>
        <v>0</v>
      </c>
      <c r="B120" s="1">
        <f>'Formulario de Respuestas'!D119</f>
        <v>0</v>
      </c>
      <c r="C120" s="24">
        <f>IF($B120='Formulario de Respuestas'!$D119,'Formulario de Respuestas'!$E119,"ES DIFERENTE")</f>
        <v>0</v>
      </c>
      <c r="D120" s="15" t="str">
        <f>IFERROR(VLOOKUP(CONCATENATE(C$1,C120),'Formulario de Preguntas'!$C$2:$FN$185,3,FALSE),"")</f>
        <v/>
      </c>
      <c r="E120" s="1" t="str">
        <f>IFERROR(VLOOKUP(CONCATENATE(C$1,C120),'Formulario de Preguntas'!$C$2:$FN$185,4,FALSE),"")</f>
        <v/>
      </c>
      <c r="F120" s="24">
        <f>IF($B120='Formulario de Respuestas'!$D119,'Formulario de Respuestas'!$F119,"ES DIFERENTE")</f>
        <v>0</v>
      </c>
      <c r="G120" s="1" t="str">
        <f>IFERROR(VLOOKUP(CONCATENATE(F$1,F120),'Formulario de Preguntas'!$C$2:$FN$185,3,FALSE),"")</f>
        <v/>
      </c>
      <c r="H120" s="1" t="str">
        <f>IFERROR(VLOOKUP(CONCATENATE(F$1,F120),'Formulario de Preguntas'!$C$2:$FN$185,4,FALSE),"")</f>
        <v/>
      </c>
      <c r="I120" s="24">
        <f>IF($B120='Formulario de Respuestas'!$D119,'Formulario de Respuestas'!$G119,"ES DIFERENTE")</f>
        <v>0</v>
      </c>
      <c r="J120" s="1" t="str">
        <f>IFERROR(VLOOKUP(CONCATENATE(I$1,I120),'Formulario de Preguntas'!$C$10:$FN$185,3,FALSE),"")</f>
        <v/>
      </c>
      <c r="K120" s="1" t="str">
        <f>IFERROR(VLOOKUP(CONCATENATE(I$1,I120),'Formulario de Preguntas'!$C$10:$FN$185,4,FALSE),"")</f>
        <v/>
      </c>
      <c r="L120" s="24">
        <f>IF($B120='Formulario de Respuestas'!$D119,'Formulario de Respuestas'!$H119,"ES DIFERENTE")</f>
        <v>0</v>
      </c>
      <c r="M120" s="1" t="str">
        <f>IFERROR(VLOOKUP(CONCATENATE(L$1,L120),'Formulario de Preguntas'!$C$10:$FN$185,3,FALSE),"")</f>
        <v/>
      </c>
      <c r="N120" s="1" t="str">
        <f>IFERROR(VLOOKUP(CONCATENATE(L$1,L120),'Formulario de Preguntas'!$C$10:$FN$185,4,FALSE),"")</f>
        <v/>
      </c>
      <c r="O120" s="24">
        <f>IF($B120='Formulario de Respuestas'!$D119,'Formulario de Respuestas'!$I119,"ES DIFERENTE")</f>
        <v>0</v>
      </c>
      <c r="P120" s="1" t="str">
        <f>IFERROR(VLOOKUP(CONCATENATE(O$1,O120),'Formulario de Preguntas'!$C$10:$FN$185,3,FALSE),"")</f>
        <v/>
      </c>
      <c r="Q120" s="1" t="str">
        <f>IFERROR(VLOOKUP(CONCATENATE(O$1,O120),'Formulario de Preguntas'!$C$10:$FN$185,4,FALSE),"")</f>
        <v/>
      </c>
      <c r="R120" s="24">
        <f>IF($B120='Formulario de Respuestas'!$D119,'Formulario de Respuestas'!$J119,"ES DIFERENTE")</f>
        <v>0</v>
      </c>
      <c r="S120" s="1" t="str">
        <f>IFERROR(VLOOKUP(CONCATENATE(R$1,R120),'Formulario de Preguntas'!$C$10:$FN$185,3,FALSE),"")</f>
        <v/>
      </c>
      <c r="T120" s="1" t="str">
        <f>IFERROR(VLOOKUP(CONCATENATE(R$1,R120),'Formulario de Preguntas'!$C$10:$FN$185,4,FALSE),"")</f>
        <v/>
      </c>
      <c r="U120" s="24">
        <f>IF($B120='Formulario de Respuestas'!$D119,'Formulario de Respuestas'!$K119,"ES DIFERENTE")</f>
        <v>0</v>
      </c>
      <c r="V120" s="1" t="str">
        <f>IFERROR(VLOOKUP(CONCATENATE(U$1,U120),'Formulario de Preguntas'!$C$10:$FN$185,3,FALSE),"")</f>
        <v/>
      </c>
      <c r="W120" s="1" t="str">
        <f>IFERROR(VLOOKUP(CONCATENATE(U$1,U120),'Formulario de Preguntas'!$C$10:$FN$185,4,FALSE),"")</f>
        <v/>
      </c>
      <c r="X120" s="24">
        <f>IF($B120='Formulario de Respuestas'!$D119,'Formulario de Respuestas'!$L119,"ES DIFERENTE")</f>
        <v>0</v>
      </c>
      <c r="Y120" s="1" t="str">
        <f>IFERROR(VLOOKUP(CONCATENATE(X$1,X120),'Formulario de Preguntas'!$C$10:$FN$185,3,FALSE),"")</f>
        <v/>
      </c>
      <c r="Z120" s="1" t="str">
        <f>IFERROR(VLOOKUP(CONCATENATE(X$1,X120),'Formulario de Preguntas'!$C$10:$FN$185,4,FALSE),"")</f>
        <v/>
      </c>
      <c r="AA120" s="24">
        <f>IF($B120='Formulario de Respuestas'!$D119,'Formulario de Respuestas'!$M119,"ES DIFERENTE")</f>
        <v>0</v>
      </c>
      <c r="AB120" s="1" t="str">
        <f>IFERROR(VLOOKUP(CONCATENATE(AA$1,AA120),'Formulario de Preguntas'!$C$10:$FN$185,3,FALSE),"")</f>
        <v/>
      </c>
      <c r="AC120" s="1" t="str">
        <f>IFERROR(VLOOKUP(CONCATENATE(AA$1,AA120),'Formulario de Preguntas'!$C$10:$FN$185,4,FALSE),"")</f>
        <v/>
      </c>
      <c r="AD120" s="24">
        <f>IF($B120='Formulario de Respuestas'!$D119,'Formulario de Respuestas'!$N119,"ES DIFERENTE")</f>
        <v>0</v>
      </c>
      <c r="AE120" s="1" t="str">
        <f>IFERROR(VLOOKUP(CONCATENATE(AD$1,AD120),'Formulario de Preguntas'!$C$10:$FN$185,3,FALSE),"")</f>
        <v/>
      </c>
      <c r="AF120" s="1" t="str">
        <f>IFERROR(VLOOKUP(CONCATENATE(AD$1,AD120),'Formulario de Preguntas'!$C$10:$FN$185,4,FALSE),"")</f>
        <v/>
      </c>
      <c r="AG120" s="24">
        <f>IF($B120='Formulario de Respuestas'!$D119,'Formulario de Respuestas'!$O119,"ES DIFERENTE")</f>
        <v>0</v>
      </c>
      <c r="AH120" s="1" t="str">
        <f>IFERROR(VLOOKUP(CONCATENATE(AG$1,AG120),'Formulario de Preguntas'!$C$10:$FN$185,3,FALSE),"")</f>
        <v/>
      </c>
      <c r="AI120" s="1" t="str">
        <f>IFERROR(VLOOKUP(CONCATENATE(AG$1,AG120),'Formulario de Preguntas'!$C$10:$FN$185,4,FALSE),"")</f>
        <v/>
      </c>
      <c r="AJ120" s="24">
        <f>IF($B120='Formulario de Respuestas'!$D119,'Formulario de Respuestas'!$P119,"ES DIFERENTE")</f>
        <v>0</v>
      </c>
      <c r="AK120" s="1" t="str">
        <f>IFERROR(VLOOKUP(CONCATENATE(AJ$1,AJ120),'Formulario de Preguntas'!$C$10:$FN$185,3,FALSE),"")</f>
        <v/>
      </c>
      <c r="AL120" s="1" t="str">
        <f>IFERROR(VLOOKUP(CONCATENATE(AJ$1,AJ120),'Formulario de Preguntas'!$C$10:$FN$185,4,FALSE),"")</f>
        <v/>
      </c>
      <c r="AM120" s="24">
        <f>IF($B120='Formulario de Respuestas'!$D119,'Formulario de Respuestas'!$Q119,"ES DIFERENTE")</f>
        <v>0</v>
      </c>
      <c r="AN120" s="1" t="str">
        <f>IFERROR(VLOOKUP(CONCATENATE(AM$1,AM120),'Formulario de Preguntas'!$C$10:$FN$185,3,FALSE),"")</f>
        <v/>
      </c>
      <c r="AO120" s="1" t="str">
        <f>IFERROR(VLOOKUP(CONCATENATE(AM$1,AM120),'Formulario de Preguntas'!$C$10:$FN$185,4,FALSE),"")</f>
        <v/>
      </c>
      <c r="AP120" s="24">
        <f>IF($B120='Formulario de Respuestas'!$D119,'Formulario de Respuestas'!$R119,"ES DIFERENTE")</f>
        <v>0</v>
      </c>
      <c r="AQ120" s="1" t="str">
        <f>IFERROR(VLOOKUP(CONCATENATE(AP$1,AP120),'Formulario de Preguntas'!$C$10:$FN$185,3,FALSE),"")</f>
        <v/>
      </c>
      <c r="AR120" s="1" t="str">
        <f>IFERROR(VLOOKUP(CONCATENATE(AP$1,AP120),'Formulario de Preguntas'!$C$10:$FN$185,4,FALSE),"")</f>
        <v/>
      </c>
      <c r="AS120" s="24">
        <f>IF($B120='Formulario de Respuestas'!$D119,'Formulario de Respuestas'!$S119,"ES DIFERENTE")</f>
        <v>0</v>
      </c>
      <c r="AT120" s="1" t="str">
        <f>IFERROR(VLOOKUP(CONCATENATE(AS$1,AS120),'Formulario de Preguntas'!$C$10:$FN$185,3,FALSE),"")</f>
        <v/>
      </c>
      <c r="AU120" s="1" t="str">
        <f>IFERROR(VLOOKUP(CONCATENATE(AS$1,AS120),'Formulario de Preguntas'!$C$10:$FN$185,4,FALSE),"")</f>
        <v/>
      </c>
      <c r="AV120" s="24">
        <f>IF($B120='Formulario de Respuestas'!$D119,'Formulario de Respuestas'!$T119,"ES DIFERENTE")</f>
        <v>0</v>
      </c>
      <c r="AW120" s="1" t="str">
        <f>IFERROR(VLOOKUP(CONCATENATE(AV$1,AV120),'Formulario de Preguntas'!$C$10:$FN$185,3,FALSE),"")</f>
        <v/>
      </c>
      <c r="AX120" s="1" t="str">
        <f>IFERROR(VLOOKUP(CONCATENATE(AV$1,AV120),'Formulario de Preguntas'!$C$10:$FN$185,4,FALSE),"")</f>
        <v/>
      </c>
      <c r="AY120" s="24">
        <f>IF($B120='Formulario de Respuestas'!$D119,'Formulario de Respuestas'!$U119,"ES DIFERENTE")</f>
        <v>0</v>
      </c>
      <c r="AZ120" s="1" t="str">
        <f>IFERROR(VLOOKUP(CONCATENATE(AY$1,AY120),'Formulario de Preguntas'!$C$10:$FN$185,3,FALSE),"")</f>
        <v/>
      </c>
      <c r="BA120" s="1" t="str">
        <f>IFERROR(VLOOKUP(CONCATENATE(AY$1,AY120),'Formulario de Preguntas'!$C$10:$FN$185,4,FALSE),"")</f>
        <v/>
      </c>
      <c r="BB120" s="24">
        <f>IF($B120='Formulario de Respuestas'!$D119,'Formulario de Respuestas'!$V119,"ES DIFERENTE")</f>
        <v>0</v>
      </c>
      <c r="BC120" s="1" t="str">
        <f>IFERROR(VLOOKUP(CONCATENATE(BB$1,BB120),'Formulario de Preguntas'!$C$10:$FN$185,3,FALSE),"")</f>
        <v/>
      </c>
      <c r="BD120" s="1" t="str">
        <f>IFERROR(VLOOKUP(CONCATENATE(BB$1,BB120),'Formulario de Preguntas'!$C$10:$FN$185,4,FALSE),"")</f>
        <v/>
      </c>
      <c r="BE120" s="24">
        <f>IF($B120='Formulario de Respuestas'!$D119,'Formulario de Respuestas'!$W119,"ES DIFERENTE")</f>
        <v>0</v>
      </c>
      <c r="BF120" s="1" t="str">
        <f>IFERROR(VLOOKUP(CONCATENATE(BE$1,BE120),'Formulario de Preguntas'!$C$10:$FN$185,3,FALSE),"")</f>
        <v/>
      </c>
      <c r="BG120" s="1" t="str">
        <f>IFERROR(VLOOKUP(CONCATENATE(BE$1,BE120),'Formulario de Preguntas'!$C$10:$FN$185,4,FALSE),"")</f>
        <v/>
      </c>
      <c r="BH120" s="24">
        <f>IF($B120='Formulario de Respuestas'!$D119,'Formulario de Respuestas'!$X119,"ES DIFERENTE")</f>
        <v>0</v>
      </c>
      <c r="BI120" s="1" t="str">
        <f>IFERROR(VLOOKUP(CONCATENATE(BH$1,BH120),'Formulario de Preguntas'!$C$10:$FN$185,3,FALSE),"")</f>
        <v/>
      </c>
      <c r="BJ120" s="1" t="str">
        <f>IFERROR(VLOOKUP(CONCATENATE(BH$1,BH120),'Formulario de Preguntas'!$C$10:$FN$185,4,FALSE),"")</f>
        <v/>
      </c>
      <c r="BL120" s="26">
        <f>IF($B120='Formulario de Respuestas'!$D119,'Formulario de Respuestas'!$Y119,"ES DIFERENTE")</f>
        <v>0</v>
      </c>
      <c r="BM120" s="1" t="str">
        <f>IFERROR(VLOOKUP(CONCATENATE(BL$1,BL120),'Formulario de Preguntas'!$C$10:$FN$185,3,FALSE),"")</f>
        <v/>
      </c>
      <c r="BN120" s="1" t="str">
        <f>IFERROR(VLOOKUP(CONCATENATE(BL$1,BL120),'Formulario de Preguntas'!$C$10:$FN$185,4,FALSE),"")</f>
        <v/>
      </c>
      <c r="BO120" s="26">
        <f>IF($B120='Formulario de Respuestas'!$D119,'Formulario de Respuestas'!$Z119,"ES DIFERENTE")</f>
        <v>0</v>
      </c>
      <c r="BP120" s="1" t="str">
        <f>IFERROR(VLOOKUP(CONCATENATE(BO$1,BO120),'Formulario de Preguntas'!$C$10:$FN$185,3,FALSE),"")</f>
        <v/>
      </c>
      <c r="BQ120" s="1" t="str">
        <f>IFERROR(VLOOKUP(CONCATENATE(BO$1,BO120),'Formulario de Preguntas'!$C$10:$FN$185,4,FALSE),"")</f>
        <v/>
      </c>
      <c r="BR120" s="26">
        <f>IF($B120='Formulario de Respuestas'!$D119,'Formulario de Respuestas'!$AA119,"ES DIFERENTE")</f>
        <v>0</v>
      </c>
      <c r="BS120" s="1" t="str">
        <f>IFERROR(VLOOKUP(CONCATENATE(BR$1,BR120),'Formulario de Preguntas'!$C$10:$FN$185,3,FALSE),"")</f>
        <v/>
      </c>
      <c r="BT120" s="1" t="str">
        <f>IFERROR(VLOOKUP(CONCATENATE(BR$1,BR120),'Formulario de Preguntas'!$C$10:$FN$185,4,FALSE),"")</f>
        <v/>
      </c>
      <c r="BU120" s="26">
        <f>IF($B120='Formulario de Respuestas'!$D119,'Formulario de Respuestas'!$AB119,"ES DIFERENTE")</f>
        <v>0</v>
      </c>
      <c r="BV120" s="1" t="str">
        <f>IFERROR(VLOOKUP(CONCATENATE(BU$1,BU120),'Formulario de Preguntas'!$C$10:$FN$185,3,FALSE),"")</f>
        <v/>
      </c>
      <c r="BW120" s="1" t="str">
        <f>IFERROR(VLOOKUP(CONCATENATE(BU$1,BU120),'Formulario de Preguntas'!$C$10:$FN$185,4,FALSE),"")</f>
        <v/>
      </c>
      <c r="BX120" s="26">
        <f>IF($B120='Formulario de Respuestas'!$D119,'Formulario de Respuestas'!$AC119,"ES DIFERENTE")</f>
        <v>0</v>
      </c>
      <c r="BY120" s="1" t="str">
        <f>IFERROR(VLOOKUP(CONCATENATE(BX$1,BX120),'Formulario de Preguntas'!$C$10:$FN$185,3,FALSE),"")</f>
        <v/>
      </c>
      <c r="BZ120" s="1" t="str">
        <f>IFERROR(VLOOKUP(CONCATENATE(BX$1,BX120),'Formulario de Preguntas'!$C$10:$FN$185,4,FALSE),"")</f>
        <v/>
      </c>
      <c r="CA120" s="26">
        <f>IF($B120='Formulario de Respuestas'!$D119,'Formulario de Respuestas'!$AD119,"ES DIFERENTE")</f>
        <v>0</v>
      </c>
      <c r="CB120" s="1" t="str">
        <f>IFERROR(VLOOKUP(CONCATENATE(CA$1,CA120),'Formulario de Preguntas'!$C$10:$FN$185,3,FALSE),"")</f>
        <v/>
      </c>
      <c r="CC120" s="1" t="str">
        <f>IFERROR(VLOOKUP(CONCATENATE(CA$1,CA120),'Formulario de Preguntas'!$C$10:$FN$185,4,FALSE),"")</f>
        <v/>
      </c>
      <c r="CD120" s="26">
        <f>IF($B120='Formulario de Respuestas'!$D119,'Formulario de Respuestas'!$AE119,"ES DIFERENTE")</f>
        <v>0</v>
      </c>
      <c r="CE120" s="1" t="str">
        <f>IFERROR(VLOOKUP(CONCATENATE(CD$1,CD120),'Formulario de Preguntas'!$C$10:$FN$185,3,FALSE),"")</f>
        <v/>
      </c>
      <c r="CF120" s="1" t="str">
        <f>IFERROR(VLOOKUP(CONCATENATE(CD$1,CD120),'Formulario de Preguntas'!$C$10:$FN$185,4,FALSE),"")</f>
        <v/>
      </c>
      <c r="CH120" s="1">
        <f t="shared" si="4"/>
        <v>0</v>
      </c>
      <c r="CI120" s="1">
        <f t="shared" si="5"/>
        <v>0.25</v>
      </c>
      <c r="CJ120" s="1">
        <f t="shared" si="6"/>
        <v>0</v>
      </c>
      <c r="CK120" s="1">
        <f>COUNTIF('Formulario de Respuestas'!$E119:$AE119,"A")</f>
        <v>0</v>
      </c>
      <c r="CL120" s="1">
        <f>COUNTIF('Formulario de Respuestas'!$E119:$AE119,"B")</f>
        <v>0</v>
      </c>
      <c r="CM120" s="1">
        <f>COUNTIF('Formulario de Respuestas'!$E119:$AE119,"C")</f>
        <v>0</v>
      </c>
      <c r="CN120" s="1">
        <f>COUNTIF('Formulario de Respuestas'!$E119:$AE119,"D")</f>
        <v>0</v>
      </c>
      <c r="CO120" s="1">
        <f>COUNTIF('Formulario de Respuestas'!$E119:$AE119,"E (RESPUESTA ANULADA)")</f>
        <v>0</v>
      </c>
    </row>
    <row r="121" spans="1:93" x14ac:dyDescent="0.25">
      <c r="A121" s="1">
        <f>'Formulario de Respuestas'!C120</f>
        <v>0</v>
      </c>
      <c r="B121" s="1">
        <f>'Formulario de Respuestas'!D120</f>
        <v>0</v>
      </c>
      <c r="C121" s="24">
        <f>IF($B121='Formulario de Respuestas'!$D120,'Formulario de Respuestas'!$E120,"ES DIFERENTE")</f>
        <v>0</v>
      </c>
      <c r="D121" s="15" t="str">
        <f>IFERROR(VLOOKUP(CONCATENATE(C$1,C121),'Formulario de Preguntas'!$C$2:$FN$185,3,FALSE),"")</f>
        <v/>
      </c>
      <c r="E121" s="1" t="str">
        <f>IFERROR(VLOOKUP(CONCATENATE(C$1,C121),'Formulario de Preguntas'!$C$2:$FN$185,4,FALSE),"")</f>
        <v/>
      </c>
      <c r="F121" s="24">
        <f>IF($B121='Formulario de Respuestas'!$D120,'Formulario de Respuestas'!$F120,"ES DIFERENTE")</f>
        <v>0</v>
      </c>
      <c r="G121" s="1" t="str">
        <f>IFERROR(VLOOKUP(CONCATENATE(F$1,F121),'Formulario de Preguntas'!$C$2:$FN$185,3,FALSE),"")</f>
        <v/>
      </c>
      <c r="H121" s="1" t="str">
        <f>IFERROR(VLOOKUP(CONCATENATE(F$1,F121),'Formulario de Preguntas'!$C$2:$FN$185,4,FALSE),"")</f>
        <v/>
      </c>
      <c r="I121" s="24">
        <f>IF($B121='Formulario de Respuestas'!$D120,'Formulario de Respuestas'!$G120,"ES DIFERENTE")</f>
        <v>0</v>
      </c>
      <c r="J121" s="1" t="str">
        <f>IFERROR(VLOOKUP(CONCATENATE(I$1,I121),'Formulario de Preguntas'!$C$10:$FN$185,3,FALSE),"")</f>
        <v/>
      </c>
      <c r="K121" s="1" t="str">
        <f>IFERROR(VLOOKUP(CONCATENATE(I$1,I121),'Formulario de Preguntas'!$C$10:$FN$185,4,FALSE),"")</f>
        <v/>
      </c>
      <c r="L121" s="24">
        <f>IF($B121='Formulario de Respuestas'!$D120,'Formulario de Respuestas'!$H120,"ES DIFERENTE")</f>
        <v>0</v>
      </c>
      <c r="M121" s="1" t="str">
        <f>IFERROR(VLOOKUP(CONCATENATE(L$1,L121),'Formulario de Preguntas'!$C$10:$FN$185,3,FALSE),"")</f>
        <v/>
      </c>
      <c r="N121" s="1" t="str">
        <f>IFERROR(VLOOKUP(CONCATENATE(L$1,L121),'Formulario de Preguntas'!$C$10:$FN$185,4,FALSE),"")</f>
        <v/>
      </c>
      <c r="O121" s="24">
        <f>IF($B121='Formulario de Respuestas'!$D120,'Formulario de Respuestas'!$I120,"ES DIFERENTE")</f>
        <v>0</v>
      </c>
      <c r="P121" s="1" t="str">
        <f>IFERROR(VLOOKUP(CONCATENATE(O$1,O121),'Formulario de Preguntas'!$C$10:$FN$185,3,FALSE),"")</f>
        <v/>
      </c>
      <c r="Q121" s="1" t="str">
        <f>IFERROR(VLOOKUP(CONCATENATE(O$1,O121),'Formulario de Preguntas'!$C$10:$FN$185,4,FALSE),"")</f>
        <v/>
      </c>
      <c r="R121" s="24">
        <f>IF($B121='Formulario de Respuestas'!$D120,'Formulario de Respuestas'!$J120,"ES DIFERENTE")</f>
        <v>0</v>
      </c>
      <c r="S121" s="1" t="str">
        <f>IFERROR(VLOOKUP(CONCATENATE(R$1,R121),'Formulario de Preguntas'!$C$10:$FN$185,3,FALSE),"")</f>
        <v/>
      </c>
      <c r="T121" s="1" t="str">
        <f>IFERROR(VLOOKUP(CONCATENATE(R$1,R121),'Formulario de Preguntas'!$C$10:$FN$185,4,FALSE),"")</f>
        <v/>
      </c>
      <c r="U121" s="24">
        <f>IF($B121='Formulario de Respuestas'!$D120,'Formulario de Respuestas'!$K120,"ES DIFERENTE")</f>
        <v>0</v>
      </c>
      <c r="V121" s="1" t="str">
        <f>IFERROR(VLOOKUP(CONCATENATE(U$1,U121),'Formulario de Preguntas'!$C$10:$FN$185,3,FALSE),"")</f>
        <v/>
      </c>
      <c r="W121" s="1" t="str">
        <f>IFERROR(VLOOKUP(CONCATENATE(U$1,U121),'Formulario de Preguntas'!$C$10:$FN$185,4,FALSE),"")</f>
        <v/>
      </c>
      <c r="X121" s="24">
        <f>IF($B121='Formulario de Respuestas'!$D120,'Formulario de Respuestas'!$L120,"ES DIFERENTE")</f>
        <v>0</v>
      </c>
      <c r="Y121" s="1" t="str">
        <f>IFERROR(VLOOKUP(CONCATENATE(X$1,X121),'Formulario de Preguntas'!$C$10:$FN$185,3,FALSE),"")</f>
        <v/>
      </c>
      <c r="Z121" s="1" t="str">
        <f>IFERROR(VLOOKUP(CONCATENATE(X$1,X121),'Formulario de Preguntas'!$C$10:$FN$185,4,FALSE),"")</f>
        <v/>
      </c>
      <c r="AA121" s="24">
        <f>IF($B121='Formulario de Respuestas'!$D120,'Formulario de Respuestas'!$M120,"ES DIFERENTE")</f>
        <v>0</v>
      </c>
      <c r="AB121" s="1" t="str">
        <f>IFERROR(VLOOKUP(CONCATENATE(AA$1,AA121),'Formulario de Preguntas'!$C$10:$FN$185,3,FALSE),"")</f>
        <v/>
      </c>
      <c r="AC121" s="1" t="str">
        <f>IFERROR(VLOOKUP(CONCATENATE(AA$1,AA121),'Formulario de Preguntas'!$C$10:$FN$185,4,FALSE),"")</f>
        <v/>
      </c>
      <c r="AD121" s="24">
        <f>IF($B121='Formulario de Respuestas'!$D120,'Formulario de Respuestas'!$N120,"ES DIFERENTE")</f>
        <v>0</v>
      </c>
      <c r="AE121" s="1" t="str">
        <f>IFERROR(VLOOKUP(CONCATENATE(AD$1,AD121),'Formulario de Preguntas'!$C$10:$FN$185,3,FALSE),"")</f>
        <v/>
      </c>
      <c r="AF121" s="1" t="str">
        <f>IFERROR(VLOOKUP(CONCATENATE(AD$1,AD121),'Formulario de Preguntas'!$C$10:$FN$185,4,FALSE),"")</f>
        <v/>
      </c>
      <c r="AG121" s="24">
        <f>IF($B121='Formulario de Respuestas'!$D120,'Formulario de Respuestas'!$O120,"ES DIFERENTE")</f>
        <v>0</v>
      </c>
      <c r="AH121" s="1" t="str">
        <f>IFERROR(VLOOKUP(CONCATENATE(AG$1,AG121),'Formulario de Preguntas'!$C$10:$FN$185,3,FALSE),"")</f>
        <v/>
      </c>
      <c r="AI121" s="1" t="str">
        <f>IFERROR(VLOOKUP(CONCATENATE(AG$1,AG121),'Formulario de Preguntas'!$C$10:$FN$185,4,FALSE),"")</f>
        <v/>
      </c>
      <c r="AJ121" s="24">
        <f>IF($B121='Formulario de Respuestas'!$D120,'Formulario de Respuestas'!$P120,"ES DIFERENTE")</f>
        <v>0</v>
      </c>
      <c r="AK121" s="1" t="str">
        <f>IFERROR(VLOOKUP(CONCATENATE(AJ$1,AJ121),'Formulario de Preguntas'!$C$10:$FN$185,3,FALSE),"")</f>
        <v/>
      </c>
      <c r="AL121" s="1" t="str">
        <f>IFERROR(VLOOKUP(CONCATENATE(AJ$1,AJ121),'Formulario de Preguntas'!$C$10:$FN$185,4,FALSE),"")</f>
        <v/>
      </c>
      <c r="AM121" s="24">
        <f>IF($B121='Formulario de Respuestas'!$D120,'Formulario de Respuestas'!$Q120,"ES DIFERENTE")</f>
        <v>0</v>
      </c>
      <c r="AN121" s="1" t="str">
        <f>IFERROR(VLOOKUP(CONCATENATE(AM$1,AM121),'Formulario de Preguntas'!$C$10:$FN$185,3,FALSE),"")</f>
        <v/>
      </c>
      <c r="AO121" s="1" t="str">
        <f>IFERROR(VLOOKUP(CONCATENATE(AM$1,AM121),'Formulario de Preguntas'!$C$10:$FN$185,4,FALSE),"")</f>
        <v/>
      </c>
      <c r="AP121" s="24">
        <f>IF($B121='Formulario de Respuestas'!$D120,'Formulario de Respuestas'!$R120,"ES DIFERENTE")</f>
        <v>0</v>
      </c>
      <c r="AQ121" s="1" t="str">
        <f>IFERROR(VLOOKUP(CONCATENATE(AP$1,AP121),'Formulario de Preguntas'!$C$10:$FN$185,3,FALSE),"")</f>
        <v/>
      </c>
      <c r="AR121" s="1" t="str">
        <f>IFERROR(VLOOKUP(CONCATENATE(AP$1,AP121),'Formulario de Preguntas'!$C$10:$FN$185,4,FALSE),"")</f>
        <v/>
      </c>
      <c r="AS121" s="24">
        <f>IF($B121='Formulario de Respuestas'!$D120,'Formulario de Respuestas'!$S120,"ES DIFERENTE")</f>
        <v>0</v>
      </c>
      <c r="AT121" s="1" t="str">
        <f>IFERROR(VLOOKUP(CONCATENATE(AS$1,AS121),'Formulario de Preguntas'!$C$10:$FN$185,3,FALSE),"")</f>
        <v/>
      </c>
      <c r="AU121" s="1" t="str">
        <f>IFERROR(VLOOKUP(CONCATENATE(AS$1,AS121),'Formulario de Preguntas'!$C$10:$FN$185,4,FALSE),"")</f>
        <v/>
      </c>
      <c r="AV121" s="24">
        <f>IF($B121='Formulario de Respuestas'!$D120,'Formulario de Respuestas'!$T120,"ES DIFERENTE")</f>
        <v>0</v>
      </c>
      <c r="AW121" s="1" t="str">
        <f>IFERROR(VLOOKUP(CONCATENATE(AV$1,AV121),'Formulario de Preguntas'!$C$10:$FN$185,3,FALSE),"")</f>
        <v/>
      </c>
      <c r="AX121" s="1" t="str">
        <f>IFERROR(VLOOKUP(CONCATENATE(AV$1,AV121),'Formulario de Preguntas'!$C$10:$FN$185,4,FALSE),"")</f>
        <v/>
      </c>
      <c r="AY121" s="24">
        <f>IF($B121='Formulario de Respuestas'!$D120,'Formulario de Respuestas'!$U120,"ES DIFERENTE")</f>
        <v>0</v>
      </c>
      <c r="AZ121" s="1" t="str">
        <f>IFERROR(VLOOKUP(CONCATENATE(AY$1,AY121),'Formulario de Preguntas'!$C$10:$FN$185,3,FALSE),"")</f>
        <v/>
      </c>
      <c r="BA121" s="1" t="str">
        <f>IFERROR(VLOOKUP(CONCATENATE(AY$1,AY121),'Formulario de Preguntas'!$C$10:$FN$185,4,FALSE),"")</f>
        <v/>
      </c>
      <c r="BB121" s="24">
        <f>IF($B121='Formulario de Respuestas'!$D120,'Formulario de Respuestas'!$V120,"ES DIFERENTE")</f>
        <v>0</v>
      </c>
      <c r="BC121" s="1" t="str">
        <f>IFERROR(VLOOKUP(CONCATENATE(BB$1,BB121),'Formulario de Preguntas'!$C$10:$FN$185,3,FALSE),"")</f>
        <v/>
      </c>
      <c r="BD121" s="1" t="str">
        <f>IFERROR(VLOOKUP(CONCATENATE(BB$1,BB121),'Formulario de Preguntas'!$C$10:$FN$185,4,FALSE),"")</f>
        <v/>
      </c>
      <c r="BE121" s="24">
        <f>IF($B121='Formulario de Respuestas'!$D120,'Formulario de Respuestas'!$W120,"ES DIFERENTE")</f>
        <v>0</v>
      </c>
      <c r="BF121" s="1" t="str">
        <f>IFERROR(VLOOKUP(CONCATENATE(BE$1,BE121),'Formulario de Preguntas'!$C$10:$FN$185,3,FALSE),"")</f>
        <v/>
      </c>
      <c r="BG121" s="1" t="str">
        <f>IFERROR(VLOOKUP(CONCATENATE(BE$1,BE121),'Formulario de Preguntas'!$C$10:$FN$185,4,FALSE),"")</f>
        <v/>
      </c>
      <c r="BH121" s="24">
        <f>IF($B121='Formulario de Respuestas'!$D120,'Formulario de Respuestas'!$X120,"ES DIFERENTE")</f>
        <v>0</v>
      </c>
      <c r="BI121" s="1" t="str">
        <f>IFERROR(VLOOKUP(CONCATENATE(BH$1,BH121),'Formulario de Preguntas'!$C$10:$FN$185,3,FALSE),"")</f>
        <v/>
      </c>
      <c r="BJ121" s="1" t="str">
        <f>IFERROR(VLOOKUP(CONCATENATE(BH$1,BH121),'Formulario de Preguntas'!$C$10:$FN$185,4,FALSE),"")</f>
        <v/>
      </c>
      <c r="BL121" s="26">
        <f>IF($B121='Formulario de Respuestas'!$D120,'Formulario de Respuestas'!$Y120,"ES DIFERENTE")</f>
        <v>0</v>
      </c>
      <c r="BM121" s="1" t="str">
        <f>IFERROR(VLOOKUP(CONCATENATE(BL$1,BL121),'Formulario de Preguntas'!$C$10:$FN$185,3,FALSE),"")</f>
        <v/>
      </c>
      <c r="BN121" s="1" t="str">
        <f>IFERROR(VLOOKUP(CONCATENATE(BL$1,BL121),'Formulario de Preguntas'!$C$10:$FN$185,4,FALSE),"")</f>
        <v/>
      </c>
      <c r="BO121" s="26">
        <f>IF($B121='Formulario de Respuestas'!$D120,'Formulario de Respuestas'!$Z120,"ES DIFERENTE")</f>
        <v>0</v>
      </c>
      <c r="BP121" s="1" t="str">
        <f>IFERROR(VLOOKUP(CONCATENATE(BO$1,BO121),'Formulario de Preguntas'!$C$10:$FN$185,3,FALSE),"")</f>
        <v/>
      </c>
      <c r="BQ121" s="1" t="str">
        <f>IFERROR(VLOOKUP(CONCATENATE(BO$1,BO121),'Formulario de Preguntas'!$C$10:$FN$185,4,FALSE),"")</f>
        <v/>
      </c>
      <c r="BR121" s="26">
        <f>IF($B121='Formulario de Respuestas'!$D120,'Formulario de Respuestas'!$AA120,"ES DIFERENTE")</f>
        <v>0</v>
      </c>
      <c r="BS121" s="1" t="str">
        <f>IFERROR(VLOOKUP(CONCATENATE(BR$1,BR121),'Formulario de Preguntas'!$C$10:$FN$185,3,FALSE),"")</f>
        <v/>
      </c>
      <c r="BT121" s="1" t="str">
        <f>IFERROR(VLOOKUP(CONCATENATE(BR$1,BR121),'Formulario de Preguntas'!$C$10:$FN$185,4,FALSE),"")</f>
        <v/>
      </c>
      <c r="BU121" s="26">
        <f>IF($B121='Formulario de Respuestas'!$D120,'Formulario de Respuestas'!$AB120,"ES DIFERENTE")</f>
        <v>0</v>
      </c>
      <c r="BV121" s="1" t="str">
        <f>IFERROR(VLOOKUP(CONCATENATE(BU$1,BU121),'Formulario de Preguntas'!$C$10:$FN$185,3,FALSE),"")</f>
        <v/>
      </c>
      <c r="BW121" s="1" t="str">
        <f>IFERROR(VLOOKUP(CONCATENATE(BU$1,BU121),'Formulario de Preguntas'!$C$10:$FN$185,4,FALSE),"")</f>
        <v/>
      </c>
      <c r="BX121" s="26">
        <f>IF($B121='Formulario de Respuestas'!$D120,'Formulario de Respuestas'!$AC120,"ES DIFERENTE")</f>
        <v>0</v>
      </c>
      <c r="BY121" s="1" t="str">
        <f>IFERROR(VLOOKUP(CONCATENATE(BX$1,BX121),'Formulario de Preguntas'!$C$10:$FN$185,3,FALSE),"")</f>
        <v/>
      </c>
      <c r="BZ121" s="1" t="str">
        <f>IFERROR(VLOOKUP(CONCATENATE(BX$1,BX121),'Formulario de Preguntas'!$C$10:$FN$185,4,FALSE),"")</f>
        <v/>
      </c>
      <c r="CA121" s="26">
        <f>IF($B121='Formulario de Respuestas'!$D120,'Formulario de Respuestas'!$AD120,"ES DIFERENTE")</f>
        <v>0</v>
      </c>
      <c r="CB121" s="1" t="str">
        <f>IFERROR(VLOOKUP(CONCATENATE(CA$1,CA121),'Formulario de Preguntas'!$C$10:$FN$185,3,FALSE),"")</f>
        <v/>
      </c>
      <c r="CC121" s="1" t="str">
        <f>IFERROR(VLOOKUP(CONCATENATE(CA$1,CA121),'Formulario de Preguntas'!$C$10:$FN$185,4,FALSE),"")</f>
        <v/>
      </c>
      <c r="CD121" s="26">
        <f>IF($B121='Formulario de Respuestas'!$D120,'Formulario de Respuestas'!$AE120,"ES DIFERENTE")</f>
        <v>0</v>
      </c>
      <c r="CE121" s="1" t="str">
        <f>IFERROR(VLOOKUP(CONCATENATE(CD$1,CD121),'Formulario de Preguntas'!$C$10:$FN$185,3,FALSE),"")</f>
        <v/>
      </c>
      <c r="CF121" s="1" t="str">
        <f>IFERROR(VLOOKUP(CONCATENATE(CD$1,CD121),'Formulario de Preguntas'!$C$10:$FN$185,4,FALSE),"")</f>
        <v/>
      </c>
      <c r="CH121" s="1">
        <f t="shared" si="4"/>
        <v>0</v>
      </c>
      <c r="CI121" s="1">
        <f t="shared" si="5"/>
        <v>0.25</v>
      </c>
      <c r="CJ121" s="1">
        <f t="shared" si="6"/>
        <v>0</v>
      </c>
      <c r="CK121" s="1">
        <f>COUNTIF('Formulario de Respuestas'!$E120:$AE120,"A")</f>
        <v>0</v>
      </c>
      <c r="CL121" s="1">
        <f>COUNTIF('Formulario de Respuestas'!$E120:$AE120,"B")</f>
        <v>0</v>
      </c>
      <c r="CM121" s="1">
        <f>COUNTIF('Formulario de Respuestas'!$E120:$AE120,"C")</f>
        <v>0</v>
      </c>
      <c r="CN121" s="1">
        <f>COUNTIF('Formulario de Respuestas'!$E120:$AE120,"D")</f>
        <v>0</v>
      </c>
      <c r="CO121" s="1">
        <f>COUNTIF('Formulario de Respuestas'!$E120:$AE120,"E (RESPUESTA ANULADA)")</f>
        <v>0</v>
      </c>
    </row>
    <row r="122" spans="1:93" x14ac:dyDescent="0.25">
      <c r="A122" s="1">
        <f>'Formulario de Respuestas'!C121</f>
        <v>0</v>
      </c>
      <c r="B122" s="1">
        <f>'Formulario de Respuestas'!D121</f>
        <v>0</v>
      </c>
      <c r="C122" s="24">
        <f>IF($B122='Formulario de Respuestas'!$D121,'Formulario de Respuestas'!$E121,"ES DIFERENTE")</f>
        <v>0</v>
      </c>
      <c r="D122" s="15" t="str">
        <f>IFERROR(VLOOKUP(CONCATENATE(C$1,C122),'Formulario de Preguntas'!$C$2:$FN$185,3,FALSE),"")</f>
        <v/>
      </c>
      <c r="E122" s="1" t="str">
        <f>IFERROR(VLOOKUP(CONCATENATE(C$1,C122),'Formulario de Preguntas'!$C$2:$FN$185,4,FALSE),"")</f>
        <v/>
      </c>
      <c r="F122" s="24">
        <f>IF($B122='Formulario de Respuestas'!$D121,'Formulario de Respuestas'!$F121,"ES DIFERENTE")</f>
        <v>0</v>
      </c>
      <c r="G122" s="1" t="str">
        <f>IFERROR(VLOOKUP(CONCATENATE(F$1,F122),'Formulario de Preguntas'!$C$2:$FN$185,3,FALSE),"")</f>
        <v/>
      </c>
      <c r="H122" s="1" t="str">
        <f>IFERROR(VLOOKUP(CONCATENATE(F$1,F122),'Formulario de Preguntas'!$C$2:$FN$185,4,FALSE),"")</f>
        <v/>
      </c>
      <c r="I122" s="24">
        <f>IF($B122='Formulario de Respuestas'!$D121,'Formulario de Respuestas'!$G121,"ES DIFERENTE")</f>
        <v>0</v>
      </c>
      <c r="J122" s="1" t="str">
        <f>IFERROR(VLOOKUP(CONCATENATE(I$1,I122),'Formulario de Preguntas'!$C$10:$FN$185,3,FALSE),"")</f>
        <v/>
      </c>
      <c r="K122" s="1" t="str">
        <f>IFERROR(VLOOKUP(CONCATENATE(I$1,I122),'Formulario de Preguntas'!$C$10:$FN$185,4,FALSE),"")</f>
        <v/>
      </c>
      <c r="L122" s="24">
        <f>IF($B122='Formulario de Respuestas'!$D121,'Formulario de Respuestas'!$H121,"ES DIFERENTE")</f>
        <v>0</v>
      </c>
      <c r="M122" s="1" t="str">
        <f>IFERROR(VLOOKUP(CONCATENATE(L$1,L122),'Formulario de Preguntas'!$C$10:$FN$185,3,FALSE),"")</f>
        <v/>
      </c>
      <c r="N122" s="1" t="str">
        <f>IFERROR(VLOOKUP(CONCATENATE(L$1,L122),'Formulario de Preguntas'!$C$10:$FN$185,4,FALSE),"")</f>
        <v/>
      </c>
      <c r="O122" s="24">
        <f>IF($B122='Formulario de Respuestas'!$D121,'Formulario de Respuestas'!$I121,"ES DIFERENTE")</f>
        <v>0</v>
      </c>
      <c r="P122" s="1" t="str">
        <f>IFERROR(VLOOKUP(CONCATENATE(O$1,O122),'Formulario de Preguntas'!$C$10:$FN$185,3,FALSE),"")</f>
        <v/>
      </c>
      <c r="Q122" s="1" t="str">
        <f>IFERROR(VLOOKUP(CONCATENATE(O$1,O122),'Formulario de Preguntas'!$C$10:$FN$185,4,FALSE),"")</f>
        <v/>
      </c>
      <c r="R122" s="24">
        <f>IF($B122='Formulario de Respuestas'!$D121,'Formulario de Respuestas'!$J121,"ES DIFERENTE")</f>
        <v>0</v>
      </c>
      <c r="S122" s="1" t="str">
        <f>IFERROR(VLOOKUP(CONCATENATE(R$1,R122),'Formulario de Preguntas'!$C$10:$FN$185,3,FALSE),"")</f>
        <v/>
      </c>
      <c r="T122" s="1" t="str">
        <f>IFERROR(VLOOKUP(CONCATENATE(R$1,R122),'Formulario de Preguntas'!$C$10:$FN$185,4,FALSE),"")</f>
        <v/>
      </c>
      <c r="U122" s="24">
        <f>IF($B122='Formulario de Respuestas'!$D121,'Formulario de Respuestas'!$K121,"ES DIFERENTE")</f>
        <v>0</v>
      </c>
      <c r="V122" s="1" t="str">
        <f>IFERROR(VLOOKUP(CONCATENATE(U$1,U122),'Formulario de Preguntas'!$C$10:$FN$185,3,FALSE),"")</f>
        <v/>
      </c>
      <c r="W122" s="1" t="str">
        <f>IFERROR(VLOOKUP(CONCATENATE(U$1,U122),'Formulario de Preguntas'!$C$10:$FN$185,4,FALSE),"")</f>
        <v/>
      </c>
      <c r="X122" s="24">
        <f>IF($B122='Formulario de Respuestas'!$D121,'Formulario de Respuestas'!$L121,"ES DIFERENTE")</f>
        <v>0</v>
      </c>
      <c r="Y122" s="1" t="str">
        <f>IFERROR(VLOOKUP(CONCATENATE(X$1,X122),'Formulario de Preguntas'!$C$10:$FN$185,3,FALSE),"")</f>
        <v/>
      </c>
      <c r="Z122" s="1" t="str">
        <f>IFERROR(VLOOKUP(CONCATENATE(X$1,X122),'Formulario de Preguntas'!$C$10:$FN$185,4,FALSE),"")</f>
        <v/>
      </c>
      <c r="AA122" s="24">
        <f>IF($B122='Formulario de Respuestas'!$D121,'Formulario de Respuestas'!$M121,"ES DIFERENTE")</f>
        <v>0</v>
      </c>
      <c r="AB122" s="1" t="str">
        <f>IFERROR(VLOOKUP(CONCATENATE(AA$1,AA122),'Formulario de Preguntas'!$C$10:$FN$185,3,FALSE),"")</f>
        <v/>
      </c>
      <c r="AC122" s="1" t="str">
        <f>IFERROR(VLOOKUP(CONCATENATE(AA$1,AA122),'Formulario de Preguntas'!$C$10:$FN$185,4,FALSE),"")</f>
        <v/>
      </c>
      <c r="AD122" s="24">
        <f>IF($B122='Formulario de Respuestas'!$D121,'Formulario de Respuestas'!$N121,"ES DIFERENTE")</f>
        <v>0</v>
      </c>
      <c r="AE122" s="1" t="str">
        <f>IFERROR(VLOOKUP(CONCATENATE(AD$1,AD122),'Formulario de Preguntas'!$C$10:$FN$185,3,FALSE),"")</f>
        <v/>
      </c>
      <c r="AF122" s="1" t="str">
        <f>IFERROR(VLOOKUP(CONCATENATE(AD$1,AD122),'Formulario de Preguntas'!$C$10:$FN$185,4,FALSE),"")</f>
        <v/>
      </c>
      <c r="AG122" s="24">
        <f>IF($B122='Formulario de Respuestas'!$D121,'Formulario de Respuestas'!$O121,"ES DIFERENTE")</f>
        <v>0</v>
      </c>
      <c r="AH122" s="1" t="str">
        <f>IFERROR(VLOOKUP(CONCATENATE(AG$1,AG122),'Formulario de Preguntas'!$C$10:$FN$185,3,FALSE),"")</f>
        <v/>
      </c>
      <c r="AI122" s="1" t="str">
        <f>IFERROR(VLOOKUP(CONCATENATE(AG$1,AG122),'Formulario de Preguntas'!$C$10:$FN$185,4,FALSE),"")</f>
        <v/>
      </c>
      <c r="AJ122" s="24">
        <f>IF($B122='Formulario de Respuestas'!$D121,'Formulario de Respuestas'!$P121,"ES DIFERENTE")</f>
        <v>0</v>
      </c>
      <c r="AK122" s="1" t="str">
        <f>IFERROR(VLOOKUP(CONCATENATE(AJ$1,AJ122),'Formulario de Preguntas'!$C$10:$FN$185,3,FALSE),"")</f>
        <v/>
      </c>
      <c r="AL122" s="1" t="str">
        <f>IFERROR(VLOOKUP(CONCATENATE(AJ$1,AJ122),'Formulario de Preguntas'!$C$10:$FN$185,4,FALSE),"")</f>
        <v/>
      </c>
      <c r="AM122" s="24">
        <f>IF($B122='Formulario de Respuestas'!$D121,'Formulario de Respuestas'!$Q121,"ES DIFERENTE")</f>
        <v>0</v>
      </c>
      <c r="AN122" s="1" t="str">
        <f>IFERROR(VLOOKUP(CONCATENATE(AM$1,AM122),'Formulario de Preguntas'!$C$10:$FN$185,3,FALSE),"")</f>
        <v/>
      </c>
      <c r="AO122" s="1" t="str">
        <f>IFERROR(VLOOKUP(CONCATENATE(AM$1,AM122),'Formulario de Preguntas'!$C$10:$FN$185,4,FALSE),"")</f>
        <v/>
      </c>
      <c r="AP122" s="24">
        <f>IF($B122='Formulario de Respuestas'!$D121,'Formulario de Respuestas'!$R121,"ES DIFERENTE")</f>
        <v>0</v>
      </c>
      <c r="AQ122" s="1" t="str">
        <f>IFERROR(VLOOKUP(CONCATENATE(AP$1,AP122),'Formulario de Preguntas'!$C$10:$FN$185,3,FALSE),"")</f>
        <v/>
      </c>
      <c r="AR122" s="1" t="str">
        <f>IFERROR(VLOOKUP(CONCATENATE(AP$1,AP122),'Formulario de Preguntas'!$C$10:$FN$185,4,FALSE),"")</f>
        <v/>
      </c>
      <c r="AS122" s="24">
        <f>IF($B122='Formulario de Respuestas'!$D121,'Formulario de Respuestas'!$S121,"ES DIFERENTE")</f>
        <v>0</v>
      </c>
      <c r="AT122" s="1" t="str">
        <f>IFERROR(VLOOKUP(CONCATENATE(AS$1,AS122),'Formulario de Preguntas'!$C$10:$FN$185,3,FALSE),"")</f>
        <v/>
      </c>
      <c r="AU122" s="1" t="str">
        <f>IFERROR(VLOOKUP(CONCATENATE(AS$1,AS122),'Formulario de Preguntas'!$C$10:$FN$185,4,FALSE),"")</f>
        <v/>
      </c>
      <c r="AV122" s="24">
        <f>IF($B122='Formulario de Respuestas'!$D121,'Formulario de Respuestas'!$T121,"ES DIFERENTE")</f>
        <v>0</v>
      </c>
      <c r="AW122" s="1" t="str">
        <f>IFERROR(VLOOKUP(CONCATENATE(AV$1,AV122),'Formulario de Preguntas'!$C$10:$FN$185,3,FALSE),"")</f>
        <v/>
      </c>
      <c r="AX122" s="1" t="str">
        <f>IFERROR(VLOOKUP(CONCATENATE(AV$1,AV122),'Formulario de Preguntas'!$C$10:$FN$185,4,FALSE),"")</f>
        <v/>
      </c>
      <c r="AY122" s="24">
        <f>IF($B122='Formulario de Respuestas'!$D121,'Formulario de Respuestas'!$U121,"ES DIFERENTE")</f>
        <v>0</v>
      </c>
      <c r="AZ122" s="1" t="str">
        <f>IFERROR(VLOOKUP(CONCATENATE(AY$1,AY122),'Formulario de Preguntas'!$C$10:$FN$185,3,FALSE),"")</f>
        <v/>
      </c>
      <c r="BA122" s="1" t="str">
        <f>IFERROR(VLOOKUP(CONCATENATE(AY$1,AY122),'Formulario de Preguntas'!$C$10:$FN$185,4,FALSE),"")</f>
        <v/>
      </c>
      <c r="BB122" s="24">
        <f>IF($B122='Formulario de Respuestas'!$D121,'Formulario de Respuestas'!$V121,"ES DIFERENTE")</f>
        <v>0</v>
      </c>
      <c r="BC122" s="1" t="str">
        <f>IFERROR(VLOOKUP(CONCATENATE(BB$1,BB122),'Formulario de Preguntas'!$C$10:$FN$185,3,FALSE),"")</f>
        <v/>
      </c>
      <c r="BD122" s="1" t="str">
        <f>IFERROR(VLOOKUP(CONCATENATE(BB$1,BB122),'Formulario de Preguntas'!$C$10:$FN$185,4,FALSE),"")</f>
        <v/>
      </c>
      <c r="BE122" s="24">
        <f>IF($B122='Formulario de Respuestas'!$D121,'Formulario de Respuestas'!$W121,"ES DIFERENTE")</f>
        <v>0</v>
      </c>
      <c r="BF122" s="1" t="str">
        <f>IFERROR(VLOOKUP(CONCATENATE(BE$1,BE122),'Formulario de Preguntas'!$C$10:$FN$185,3,FALSE),"")</f>
        <v/>
      </c>
      <c r="BG122" s="1" t="str">
        <f>IFERROR(VLOOKUP(CONCATENATE(BE$1,BE122),'Formulario de Preguntas'!$C$10:$FN$185,4,FALSE),"")</f>
        <v/>
      </c>
      <c r="BH122" s="24">
        <f>IF($B122='Formulario de Respuestas'!$D121,'Formulario de Respuestas'!$X121,"ES DIFERENTE")</f>
        <v>0</v>
      </c>
      <c r="BI122" s="1" t="str">
        <f>IFERROR(VLOOKUP(CONCATENATE(BH$1,BH122),'Formulario de Preguntas'!$C$10:$FN$185,3,FALSE),"")</f>
        <v/>
      </c>
      <c r="BJ122" s="1" t="str">
        <f>IFERROR(VLOOKUP(CONCATENATE(BH$1,BH122),'Formulario de Preguntas'!$C$10:$FN$185,4,FALSE),"")</f>
        <v/>
      </c>
      <c r="BL122" s="26">
        <f>IF($B122='Formulario de Respuestas'!$D121,'Formulario de Respuestas'!$Y121,"ES DIFERENTE")</f>
        <v>0</v>
      </c>
      <c r="BM122" s="1" t="str">
        <f>IFERROR(VLOOKUP(CONCATENATE(BL$1,BL122),'Formulario de Preguntas'!$C$10:$FN$185,3,FALSE),"")</f>
        <v/>
      </c>
      <c r="BN122" s="1" t="str">
        <f>IFERROR(VLOOKUP(CONCATENATE(BL$1,BL122),'Formulario de Preguntas'!$C$10:$FN$185,4,FALSE),"")</f>
        <v/>
      </c>
      <c r="BO122" s="26">
        <f>IF($B122='Formulario de Respuestas'!$D121,'Formulario de Respuestas'!$Z121,"ES DIFERENTE")</f>
        <v>0</v>
      </c>
      <c r="BP122" s="1" t="str">
        <f>IFERROR(VLOOKUP(CONCATENATE(BO$1,BO122),'Formulario de Preguntas'!$C$10:$FN$185,3,FALSE),"")</f>
        <v/>
      </c>
      <c r="BQ122" s="1" t="str">
        <f>IFERROR(VLOOKUP(CONCATENATE(BO$1,BO122),'Formulario de Preguntas'!$C$10:$FN$185,4,FALSE),"")</f>
        <v/>
      </c>
      <c r="BR122" s="26">
        <f>IF($B122='Formulario de Respuestas'!$D121,'Formulario de Respuestas'!$AA121,"ES DIFERENTE")</f>
        <v>0</v>
      </c>
      <c r="BS122" s="1" t="str">
        <f>IFERROR(VLOOKUP(CONCATENATE(BR$1,BR122),'Formulario de Preguntas'!$C$10:$FN$185,3,FALSE),"")</f>
        <v/>
      </c>
      <c r="BT122" s="1" t="str">
        <f>IFERROR(VLOOKUP(CONCATENATE(BR$1,BR122),'Formulario de Preguntas'!$C$10:$FN$185,4,FALSE),"")</f>
        <v/>
      </c>
      <c r="BU122" s="26">
        <f>IF($B122='Formulario de Respuestas'!$D121,'Formulario de Respuestas'!$AB121,"ES DIFERENTE")</f>
        <v>0</v>
      </c>
      <c r="BV122" s="1" t="str">
        <f>IFERROR(VLOOKUP(CONCATENATE(BU$1,BU122),'Formulario de Preguntas'!$C$10:$FN$185,3,FALSE),"")</f>
        <v/>
      </c>
      <c r="BW122" s="1" t="str">
        <f>IFERROR(VLOOKUP(CONCATENATE(BU$1,BU122),'Formulario de Preguntas'!$C$10:$FN$185,4,FALSE),"")</f>
        <v/>
      </c>
      <c r="BX122" s="26">
        <f>IF($B122='Formulario de Respuestas'!$D121,'Formulario de Respuestas'!$AC121,"ES DIFERENTE")</f>
        <v>0</v>
      </c>
      <c r="BY122" s="1" t="str">
        <f>IFERROR(VLOOKUP(CONCATENATE(BX$1,BX122),'Formulario de Preguntas'!$C$10:$FN$185,3,FALSE),"")</f>
        <v/>
      </c>
      <c r="BZ122" s="1" t="str">
        <f>IFERROR(VLOOKUP(CONCATENATE(BX$1,BX122),'Formulario de Preguntas'!$C$10:$FN$185,4,FALSE),"")</f>
        <v/>
      </c>
      <c r="CA122" s="26">
        <f>IF($B122='Formulario de Respuestas'!$D121,'Formulario de Respuestas'!$AD121,"ES DIFERENTE")</f>
        <v>0</v>
      </c>
      <c r="CB122" s="1" t="str">
        <f>IFERROR(VLOOKUP(CONCATENATE(CA$1,CA122),'Formulario de Preguntas'!$C$10:$FN$185,3,FALSE),"")</f>
        <v/>
      </c>
      <c r="CC122" s="1" t="str">
        <f>IFERROR(VLOOKUP(CONCATENATE(CA$1,CA122),'Formulario de Preguntas'!$C$10:$FN$185,4,FALSE),"")</f>
        <v/>
      </c>
      <c r="CD122" s="26">
        <f>IF($B122='Formulario de Respuestas'!$D121,'Formulario de Respuestas'!$AE121,"ES DIFERENTE")</f>
        <v>0</v>
      </c>
      <c r="CE122" s="1" t="str">
        <f>IFERROR(VLOOKUP(CONCATENATE(CD$1,CD122),'Formulario de Preguntas'!$C$10:$FN$185,3,FALSE),"")</f>
        <v/>
      </c>
      <c r="CF122" s="1" t="str">
        <f>IFERROR(VLOOKUP(CONCATENATE(CD$1,CD122),'Formulario de Preguntas'!$C$10:$FN$185,4,FALSE),"")</f>
        <v/>
      </c>
      <c r="CH122" s="1">
        <f t="shared" si="4"/>
        <v>0</v>
      </c>
      <c r="CI122" s="1">
        <f t="shared" si="5"/>
        <v>0.25</v>
      </c>
      <c r="CJ122" s="1">
        <f t="shared" si="6"/>
        <v>0</v>
      </c>
      <c r="CK122" s="1">
        <f>COUNTIF('Formulario de Respuestas'!$E121:$AE121,"A")</f>
        <v>0</v>
      </c>
      <c r="CL122" s="1">
        <f>COUNTIF('Formulario de Respuestas'!$E121:$AE121,"B")</f>
        <v>0</v>
      </c>
      <c r="CM122" s="1">
        <f>COUNTIF('Formulario de Respuestas'!$E121:$AE121,"C")</f>
        <v>0</v>
      </c>
      <c r="CN122" s="1">
        <f>COUNTIF('Formulario de Respuestas'!$E121:$AE121,"D")</f>
        <v>0</v>
      </c>
      <c r="CO122" s="1">
        <f>COUNTIF('Formulario de Respuestas'!$E121:$AE121,"E (RESPUESTA ANULADA)")</f>
        <v>0</v>
      </c>
    </row>
    <row r="123" spans="1:93" x14ac:dyDescent="0.25">
      <c r="A123" s="1">
        <f>'Formulario de Respuestas'!C122</f>
        <v>0</v>
      </c>
      <c r="B123" s="1">
        <f>'Formulario de Respuestas'!D122</f>
        <v>0</v>
      </c>
      <c r="C123" s="24">
        <f>IF($B123='Formulario de Respuestas'!$D122,'Formulario de Respuestas'!$E122,"ES DIFERENTE")</f>
        <v>0</v>
      </c>
      <c r="D123" s="15" t="str">
        <f>IFERROR(VLOOKUP(CONCATENATE(C$1,C123),'Formulario de Preguntas'!$C$2:$FN$185,3,FALSE),"")</f>
        <v/>
      </c>
      <c r="E123" s="1" t="str">
        <f>IFERROR(VLOOKUP(CONCATENATE(C$1,C123),'Formulario de Preguntas'!$C$2:$FN$185,4,FALSE),"")</f>
        <v/>
      </c>
      <c r="F123" s="24">
        <f>IF($B123='Formulario de Respuestas'!$D122,'Formulario de Respuestas'!$F122,"ES DIFERENTE")</f>
        <v>0</v>
      </c>
      <c r="G123" s="1" t="str">
        <f>IFERROR(VLOOKUP(CONCATENATE(F$1,F123),'Formulario de Preguntas'!$C$2:$FN$185,3,FALSE),"")</f>
        <v/>
      </c>
      <c r="H123" s="1" t="str">
        <f>IFERROR(VLOOKUP(CONCATENATE(F$1,F123),'Formulario de Preguntas'!$C$2:$FN$185,4,FALSE),"")</f>
        <v/>
      </c>
      <c r="I123" s="24">
        <f>IF($B123='Formulario de Respuestas'!$D122,'Formulario de Respuestas'!$G122,"ES DIFERENTE")</f>
        <v>0</v>
      </c>
      <c r="J123" s="1" t="str">
        <f>IFERROR(VLOOKUP(CONCATENATE(I$1,I123),'Formulario de Preguntas'!$C$10:$FN$185,3,FALSE),"")</f>
        <v/>
      </c>
      <c r="K123" s="1" t="str">
        <f>IFERROR(VLOOKUP(CONCATENATE(I$1,I123),'Formulario de Preguntas'!$C$10:$FN$185,4,FALSE),"")</f>
        <v/>
      </c>
      <c r="L123" s="24">
        <f>IF($B123='Formulario de Respuestas'!$D122,'Formulario de Respuestas'!$H122,"ES DIFERENTE")</f>
        <v>0</v>
      </c>
      <c r="M123" s="1" t="str">
        <f>IFERROR(VLOOKUP(CONCATENATE(L$1,L123),'Formulario de Preguntas'!$C$10:$FN$185,3,FALSE),"")</f>
        <v/>
      </c>
      <c r="N123" s="1" t="str">
        <f>IFERROR(VLOOKUP(CONCATENATE(L$1,L123),'Formulario de Preguntas'!$C$10:$FN$185,4,FALSE),"")</f>
        <v/>
      </c>
      <c r="O123" s="24">
        <f>IF($B123='Formulario de Respuestas'!$D122,'Formulario de Respuestas'!$I122,"ES DIFERENTE")</f>
        <v>0</v>
      </c>
      <c r="P123" s="1" t="str">
        <f>IFERROR(VLOOKUP(CONCATENATE(O$1,O123),'Formulario de Preguntas'!$C$10:$FN$185,3,FALSE),"")</f>
        <v/>
      </c>
      <c r="Q123" s="1" t="str">
        <f>IFERROR(VLOOKUP(CONCATENATE(O$1,O123),'Formulario de Preguntas'!$C$10:$FN$185,4,FALSE),"")</f>
        <v/>
      </c>
      <c r="R123" s="24">
        <f>IF($B123='Formulario de Respuestas'!$D122,'Formulario de Respuestas'!$J122,"ES DIFERENTE")</f>
        <v>0</v>
      </c>
      <c r="S123" s="1" t="str">
        <f>IFERROR(VLOOKUP(CONCATENATE(R$1,R123),'Formulario de Preguntas'!$C$10:$FN$185,3,FALSE),"")</f>
        <v/>
      </c>
      <c r="T123" s="1" t="str">
        <f>IFERROR(VLOOKUP(CONCATENATE(R$1,R123),'Formulario de Preguntas'!$C$10:$FN$185,4,FALSE),"")</f>
        <v/>
      </c>
      <c r="U123" s="24">
        <f>IF($B123='Formulario de Respuestas'!$D122,'Formulario de Respuestas'!$K122,"ES DIFERENTE")</f>
        <v>0</v>
      </c>
      <c r="V123" s="1" t="str">
        <f>IFERROR(VLOOKUP(CONCATENATE(U$1,U123),'Formulario de Preguntas'!$C$10:$FN$185,3,FALSE),"")</f>
        <v/>
      </c>
      <c r="W123" s="1" t="str">
        <f>IFERROR(VLOOKUP(CONCATENATE(U$1,U123),'Formulario de Preguntas'!$C$10:$FN$185,4,FALSE),"")</f>
        <v/>
      </c>
      <c r="X123" s="24">
        <f>IF($B123='Formulario de Respuestas'!$D122,'Formulario de Respuestas'!$L122,"ES DIFERENTE")</f>
        <v>0</v>
      </c>
      <c r="Y123" s="1" t="str">
        <f>IFERROR(VLOOKUP(CONCATENATE(X$1,X123),'Formulario de Preguntas'!$C$10:$FN$185,3,FALSE),"")</f>
        <v/>
      </c>
      <c r="Z123" s="1" t="str">
        <f>IFERROR(VLOOKUP(CONCATENATE(X$1,X123),'Formulario de Preguntas'!$C$10:$FN$185,4,FALSE),"")</f>
        <v/>
      </c>
      <c r="AA123" s="24">
        <f>IF($B123='Formulario de Respuestas'!$D122,'Formulario de Respuestas'!$M122,"ES DIFERENTE")</f>
        <v>0</v>
      </c>
      <c r="AB123" s="1" t="str">
        <f>IFERROR(VLOOKUP(CONCATENATE(AA$1,AA123),'Formulario de Preguntas'!$C$10:$FN$185,3,FALSE),"")</f>
        <v/>
      </c>
      <c r="AC123" s="1" t="str">
        <f>IFERROR(VLOOKUP(CONCATENATE(AA$1,AA123),'Formulario de Preguntas'!$C$10:$FN$185,4,FALSE),"")</f>
        <v/>
      </c>
      <c r="AD123" s="24">
        <f>IF($B123='Formulario de Respuestas'!$D122,'Formulario de Respuestas'!$N122,"ES DIFERENTE")</f>
        <v>0</v>
      </c>
      <c r="AE123" s="1" t="str">
        <f>IFERROR(VLOOKUP(CONCATENATE(AD$1,AD123),'Formulario de Preguntas'!$C$10:$FN$185,3,FALSE),"")</f>
        <v/>
      </c>
      <c r="AF123" s="1" t="str">
        <f>IFERROR(VLOOKUP(CONCATENATE(AD$1,AD123),'Formulario de Preguntas'!$C$10:$FN$185,4,FALSE),"")</f>
        <v/>
      </c>
      <c r="AG123" s="24">
        <f>IF($B123='Formulario de Respuestas'!$D122,'Formulario de Respuestas'!$O122,"ES DIFERENTE")</f>
        <v>0</v>
      </c>
      <c r="AH123" s="1" t="str">
        <f>IFERROR(VLOOKUP(CONCATENATE(AG$1,AG123),'Formulario de Preguntas'!$C$10:$FN$185,3,FALSE),"")</f>
        <v/>
      </c>
      <c r="AI123" s="1" t="str">
        <f>IFERROR(VLOOKUP(CONCATENATE(AG$1,AG123),'Formulario de Preguntas'!$C$10:$FN$185,4,FALSE),"")</f>
        <v/>
      </c>
      <c r="AJ123" s="24">
        <f>IF($B123='Formulario de Respuestas'!$D122,'Formulario de Respuestas'!$P122,"ES DIFERENTE")</f>
        <v>0</v>
      </c>
      <c r="AK123" s="1" t="str">
        <f>IFERROR(VLOOKUP(CONCATENATE(AJ$1,AJ123),'Formulario de Preguntas'!$C$10:$FN$185,3,FALSE),"")</f>
        <v/>
      </c>
      <c r="AL123" s="1" t="str">
        <f>IFERROR(VLOOKUP(CONCATENATE(AJ$1,AJ123),'Formulario de Preguntas'!$C$10:$FN$185,4,FALSE),"")</f>
        <v/>
      </c>
      <c r="AM123" s="24">
        <f>IF($B123='Formulario de Respuestas'!$D122,'Formulario de Respuestas'!$Q122,"ES DIFERENTE")</f>
        <v>0</v>
      </c>
      <c r="AN123" s="1" t="str">
        <f>IFERROR(VLOOKUP(CONCATENATE(AM$1,AM123),'Formulario de Preguntas'!$C$10:$FN$185,3,FALSE),"")</f>
        <v/>
      </c>
      <c r="AO123" s="1" t="str">
        <f>IFERROR(VLOOKUP(CONCATENATE(AM$1,AM123),'Formulario de Preguntas'!$C$10:$FN$185,4,FALSE),"")</f>
        <v/>
      </c>
      <c r="AP123" s="24">
        <f>IF($B123='Formulario de Respuestas'!$D122,'Formulario de Respuestas'!$R122,"ES DIFERENTE")</f>
        <v>0</v>
      </c>
      <c r="AQ123" s="1" t="str">
        <f>IFERROR(VLOOKUP(CONCATENATE(AP$1,AP123),'Formulario de Preguntas'!$C$10:$FN$185,3,FALSE),"")</f>
        <v/>
      </c>
      <c r="AR123" s="1" t="str">
        <f>IFERROR(VLOOKUP(CONCATENATE(AP$1,AP123),'Formulario de Preguntas'!$C$10:$FN$185,4,FALSE),"")</f>
        <v/>
      </c>
      <c r="AS123" s="24">
        <f>IF($B123='Formulario de Respuestas'!$D122,'Formulario de Respuestas'!$S122,"ES DIFERENTE")</f>
        <v>0</v>
      </c>
      <c r="AT123" s="1" t="str">
        <f>IFERROR(VLOOKUP(CONCATENATE(AS$1,AS123),'Formulario de Preguntas'!$C$10:$FN$185,3,FALSE),"")</f>
        <v/>
      </c>
      <c r="AU123" s="1" t="str">
        <f>IFERROR(VLOOKUP(CONCATENATE(AS$1,AS123),'Formulario de Preguntas'!$C$10:$FN$185,4,FALSE),"")</f>
        <v/>
      </c>
      <c r="AV123" s="24">
        <f>IF($B123='Formulario de Respuestas'!$D122,'Formulario de Respuestas'!$T122,"ES DIFERENTE")</f>
        <v>0</v>
      </c>
      <c r="AW123" s="1" t="str">
        <f>IFERROR(VLOOKUP(CONCATENATE(AV$1,AV123),'Formulario de Preguntas'!$C$10:$FN$185,3,FALSE),"")</f>
        <v/>
      </c>
      <c r="AX123" s="1" t="str">
        <f>IFERROR(VLOOKUP(CONCATENATE(AV$1,AV123),'Formulario de Preguntas'!$C$10:$FN$185,4,FALSE),"")</f>
        <v/>
      </c>
      <c r="AY123" s="24">
        <f>IF($B123='Formulario de Respuestas'!$D122,'Formulario de Respuestas'!$U122,"ES DIFERENTE")</f>
        <v>0</v>
      </c>
      <c r="AZ123" s="1" t="str">
        <f>IFERROR(VLOOKUP(CONCATENATE(AY$1,AY123),'Formulario de Preguntas'!$C$10:$FN$185,3,FALSE),"")</f>
        <v/>
      </c>
      <c r="BA123" s="1" t="str">
        <f>IFERROR(VLOOKUP(CONCATENATE(AY$1,AY123),'Formulario de Preguntas'!$C$10:$FN$185,4,FALSE),"")</f>
        <v/>
      </c>
      <c r="BB123" s="24">
        <f>IF($B123='Formulario de Respuestas'!$D122,'Formulario de Respuestas'!$V122,"ES DIFERENTE")</f>
        <v>0</v>
      </c>
      <c r="BC123" s="1" t="str">
        <f>IFERROR(VLOOKUP(CONCATENATE(BB$1,BB123),'Formulario de Preguntas'!$C$10:$FN$185,3,FALSE),"")</f>
        <v/>
      </c>
      <c r="BD123" s="1" t="str">
        <f>IFERROR(VLOOKUP(CONCATENATE(BB$1,BB123),'Formulario de Preguntas'!$C$10:$FN$185,4,FALSE),"")</f>
        <v/>
      </c>
      <c r="BE123" s="24">
        <f>IF($B123='Formulario de Respuestas'!$D122,'Formulario de Respuestas'!$W122,"ES DIFERENTE")</f>
        <v>0</v>
      </c>
      <c r="BF123" s="1" t="str">
        <f>IFERROR(VLOOKUP(CONCATENATE(BE$1,BE123),'Formulario de Preguntas'!$C$10:$FN$185,3,FALSE),"")</f>
        <v/>
      </c>
      <c r="BG123" s="1" t="str">
        <f>IFERROR(VLOOKUP(CONCATENATE(BE$1,BE123),'Formulario de Preguntas'!$C$10:$FN$185,4,FALSE),"")</f>
        <v/>
      </c>
      <c r="BH123" s="24">
        <f>IF($B123='Formulario de Respuestas'!$D122,'Formulario de Respuestas'!$X122,"ES DIFERENTE")</f>
        <v>0</v>
      </c>
      <c r="BI123" s="1" t="str">
        <f>IFERROR(VLOOKUP(CONCATENATE(BH$1,BH123),'Formulario de Preguntas'!$C$10:$FN$185,3,FALSE),"")</f>
        <v/>
      </c>
      <c r="BJ123" s="1" t="str">
        <f>IFERROR(VLOOKUP(CONCATENATE(BH$1,BH123),'Formulario de Preguntas'!$C$10:$FN$185,4,FALSE),"")</f>
        <v/>
      </c>
      <c r="BL123" s="26">
        <f>IF($B123='Formulario de Respuestas'!$D122,'Formulario de Respuestas'!$Y122,"ES DIFERENTE")</f>
        <v>0</v>
      </c>
      <c r="BM123" s="1" t="str">
        <f>IFERROR(VLOOKUP(CONCATENATE(BL$1,BL123),'Formulario de Preguntas'!$C$10:$FN$185,3,FALSE),"")</f>
        <v/>
      </c>
      <c r="BN123" s="1" t="str">
        <f>IFERROR(VLOOKUP(CONCATENATE(BL$1,BL123),'Formulario de Preguntas'!$C$10:$FN$185,4,FALSE),"")</f>
        <v/>
      </c>
      <c r="BO123" s="26">
        <f>IF($B123='Formulario de Respuestas'!$D122,'Formulario de Respuestas'!$Z122,"ES DIFERENTE")</f>
        <v>0</v>
      </c>
      <c r="BP123" s="1" t="str">
        <f>IFERROR(VLOOKUP(CONCATENATE(BO$1,BO123),'Formulario de Preguntas'!$C$10:$FN$185,3,FALSE),"")</f>
        <v/>
      </c>
      <c r="BQ123" s="1" t="str">
        <f>IFERROR(VLOOKUP(CONCATENATE(BO$1,BO123),'Formulario de Preguntas'!$C$10:$FN$185,4,FALSE),"")</f>
        <v/>
      </c>
      <c r="BR123" s="26">
        <f>IF($B123='Formulario de Respuestas'!$D122,'Formulario de Respuestas'!$AA122,"ES DIFERENTE")</f>
        <v>0</v>
      </c>
      <c r="BS123" s="1" t="str">
        <f>IFERROR(VLOOKUP(CONCATENATE(BR$1,BR123),'Formulario de Preguntas'!$C$10:$FN$185,3,FALSE),"")</f>
        <v/>
      </c>
      <c r="BT123" s="1" t="str">
        <f>IFERROR(VLOOKUP(CONCATENATE(BR$1,BR123),'Formulario de Preguntas'!$C$10:$FN$185,4,FALSE),"")</f>
        <v/>
      </c>
      <c r="BU123" s="26">
        <f>IF($B123='Formulario de Respuestas'!$D122,'Formulario de Respuestas'!$AB122,"ES DIFERENTE")</f>
        <v>0</v>
      </c>
      <c r="BV123" s="1" t="str">
        <f>IFERROR(VLOOKUP(CONCATENATE(BU$1,BU123),'Formulario de Preguntas'!$C$10:$FN$185,3,FALSE),"")</f>
        <v/>
      </c>
      <c r="BW123" s="1" t="str">
        <f>IFERROR(VLOOKUP(CONCATENATE(BU$1,BU123),'Formulario de Preguntas'!$C$10:$FN$185,4,FALSE),"")</f>
        <v/>
      </c>
      <c r="BX123" s="26">
        <f>IF($B123='Formulario de Respuestas'!$D122,'Formulario de Respuestas'!$AC122,"ES DIFERENTE")</f>
        <v>0</v>
      </c>
      <c r="BY123" s="1" t="str">
        <f>IFERROR(VLOOKUP(CONCATENATE(BX$1,BX123),'Formulario de Preguntas'!$C$10:$FN$185,3,FALSE),"")</f>
        <v/>
      </c>
      <c r="BZ123" s="1" t="str">
        <f>IFERROR(VLOOKUP(CONCATENATE(BX$1,BX123),'Formulario de Preguntas'!$C$10:$FN$185,4,FALSE),"")</f>
        <v/>
      </c>
      <c r="CA123" s="26">
        <f>IF($B123='Formulario de Respuestas'!$D122,'Formulario de Respuestas'!$AD122,"ES DIFERENTE")</f>
        <v>0</v>
      </c>
      <c r="CB123" s="1" t="str">
        <f>IFERROR(VLOOKUP(CONCATENATE(CA$1,CA123),'Formulario de Preguntas'!$C$10:$FN$185,3,FALSE),"")</f>
        <v/>
      </c>
      <c r="CC123" s="1" t="str">
        <f>IFERROR(VLOOKUP(CONCATENATE(CA$1,CA123),'Formulario de Preguntas'!$C$10:$FN$185,4,FALSE),"")</f>
        <v/>
      </c>
      <c r="CD123" s="26">
        <f>IF($B123='Formulario de Respuestas'!$D122,'Formulario de Respuestas'!$AE122,"ES DIFERENTE")</f>
        <v>0</v>
      </c>
      <c r="CE123" s="1" t="str">
        <f>IFERROR(VLOOKUP(CONCATENATE(CD$1,CD123),'Formulario de Preguntas'!$C$10:$FN$185,3,FALSE),"")</f>
        <v/>
      </c>
      <c r="CF123" s="1" t="str">
        <f>IFERROR(VLOOKUP(CONCATENATE(CD$1,CD123),'Formulario de Preguntas'!$C$10:$FN$185,4,FALSE),"")</f>
        <v/>
      </c>
      <c r="CH123" s="1">
        <f t="shared" si="4"/>
        <v>0</v>
      </c>
      <c r="CI123" s="1">
        <f t="shared" si="5"/>
        <v>0.25</v>
      </c>
      <c r="CJ123" s="1">
        <f t="shared" si="6"/>
        <v>0</v>
      </c>
      <c r="CK123" s="1">
        <f>COUNTIF('Formulario de Respuestas'!$E122:$AE122,"A")</f>
        <v>0</v>
      </c>
      <c r="CL123" s="1">
        <f>COUNTIF('Formulario de Respuestas'!$E122:$AE122,"B")</f>
        <v>0</v>
      </c>
      <c r="CM123" s="1">
        <f>COUNTIF('Formulario de Respuestas'!$E122:$AE122,"C")</f>
        <v>0</v>
      </c>
      <c r="CN123" s="1">
        <f>COUNTIF('Formulario de Respuestas'!$E122:$AE122,"D")</f>
        <v>0</v>
      </c>
      <c r="CO123" s="1">
        <f>COUNTIF('Formulario de Respuestas'!$E122:$AE122,"E (RESPUESTA ANULADA)")</f>
        <v>0</v>
      </c>
    </row>
    <row r="124" spans="1:93" x14ac:dyDescent="0.25">
      <c r="A124" s="1">
        <f>'Formulario de Respuestas'!C123</f>
        <v>0</v>
      </c>
      <c r="B124" s="1">
        <f>'Formulario de Respuestas'!D123</f>
        <v>0</v>
      </c>
      <c r="C124" s="24">
        <f>IF($B124='Formulario de Respuestas'!$D123,'Formulario de Respuestas'!$E123,"ES DIFERENTE")</f>
        <v>0</v>
      </c>
      <c r="D124" s="15" t="str">
        <f>IFERROR(VLOOKUP(CONCATENATE(C$1,C124),'Formulario de Preguntas'!$C$2:$FN$185,3,FALSE),"")</f>
        <v/>
      </c>
      <c r="E124" s="1" t="str">
        <f>IFERROR(VLOOKUP(CONCATENATE(C$1,C124),'Formulario de Preguntas'!$C$2:$FN$185,4,FALSE),"")</f>
        <v/>
      </c>
      <c r="F124" s="24">
        <f>IF($B124='Formulario de Respuestas'!$D123,'Formulario de Respuestas'!$F123,"ES DIFERENTE")</f>
        <v>0</v>
      </c>
      <c r="G124" s="1" t="str">
        <f>IFERROR(VLOOKUP(CONCATENATE(F$1,F124),'Formulario de Preguntas'!$C$2:$FN$185,3,FALSE),"")</f>
        <v/>
      </c>
      <c r="H124" s="1" t="str">
        <f>IFERROR(VLOOKUP(CONCATENATE(F$1,F124),'Formulario de Preguntas'!$C$2:$FN$185,4,FALSE),"")</f>
        <v/>
      </c>
      <c r="I124" s="24">
        <f>IF($B124='Formulario de Respuestas'!$D123,'Formulario de Respuestas'!$G123,"ES DIFERENTE")</f>
        <v>0</v>
      </c>
      <c r="J124" s="1" t="str">
        <f>IFERROR(VLOOKUP(CONCATENATE(I$1,I124),'Formulario de Preguntas'!$C$10:$FN$185,3,FALSE),"")</f>
        <v/>
      </c>
      <c r="K124" s="1" t="str">
        <f>IFERROR(VLOOKUP(CONCATENATE(I$1,I124),'Formulario de Preguntas'!$C$10:$FN$185,4,FALSE),"")</f>
        <v/>
      </c>
      <c r="L124" s="24">
        <f>IF($B124='Formulario de Respuestas'!$D123,'Formulario de Respuestas'!$H123,"ES DIFERENTE")</f>
        <v>0</v>
      </c>
      <c r="M124" s="1" t="str">
        <f>IFERROR(VLOOKUP(CONCATENATE(L$1,L124),'Formulario de Preguntas'!$C$10:$FN$185,3,FALSE),"")</f>
        <v/>
      </c>
      <c r="N124" s="1" t="str">
        <f>IFERROR(VLOOKUP(CONCATENATE(L$1,L124),'Formulario de Preguntas'!$C$10:$FN$185,4,FALSE),"")</f>
        <v/>
      </c>
      <c r="O124" s="24">
        <f>IF($B124='Formulario de Respuestas'!$D123,'Formulario de Respuestas'!$I123,"ES DIFERENTE")</f>
        <v>0</v>
      </c>
      <c r="P124" s="1" t="str">
        <f>IFERROR(VLOOKUP(CONCATENATE(O$1,O124),'Formulario de Preguntas'!$C$10:$FN$185,3,FALSE),"")</f>
        <v/>
      </c>
      <c r="Q124" s="1" t="str">
        <f>IFERROR(VLOOKUP(CONCATENATE(O$1,O124),'Formulario de Preguntas'!$C$10:$FN$185,4,FALSE),"")</f>
        <v/>
      </c>
      <c r="R124" s="24">
        <f>IF($B124='Formulario de Respuestas'!$D123,'Formulario de Respuestas'!$J123,"ES DIFERENTE")</f>
        <v>0</v>
      </c>
      <c r="S124" s="1" t="str">
        <f>IFERROR(VLOOKUP(CONCATENATE(R$1,R124),'Formulario de Preguntas'!$C$10:$FN$185,3,FALSE),"")</f>
        <v/>
      </c>
      <c r="T124" s="1" t="str">
        <f>IFERROR(VLOOKUP(CONCATENATE(R$1,R124),'Formulario de Preguntas'!$C$10:$FN$185,4,FALSE),"")</f>
        <v/>
      </c>
      <c r="U124" s="24">
        <f>IF($B124='Formulario de Respuestas'!$D123,'Formulario de Respuestas'!$K123,"ES DIFERENTE")</f>
        <v>0</v>
      </c>
      <c r="V124" s="1" t="str">
        <f>IFERROR(VLOOKUP(CONCATENATE(U$1,U124),'Formulario de Preguntas'!$C$10:$FN$185,3,FALSE),"")</f>
        <v/>
      </c>
      <c r="W124" s="1" t="str">
        <f>IFERROR(VLOOKUP(CONCATENATE(U$1,U124),'Formulario de Preguntas'!$C$10:$FN$185,4,FALSE),"")</f>
        <v/>
      </c>
      <c r="X124" s="24">
        <f>IF($B124='Formulario de Respuestas'!$D123,'Formulario de Respuestas'!$L123,"ES DIFERENTE")</f>
        <v>0</v>
      </c>
      <c r="Y124" s="1" t="str">
        <f>IFERROR(VLOOKUP(CONCATENATE(X$1,X124),'Formulario de Preguntas'!$C$10:$FN$185,3,FALSE),"")</f>
        <v/>
      </c>
      <c r="Z124" s="1" t="str">
        <f>IFERROR(VLOOKUP(CONCATENATE(X$1,X124),'Formulario de Preguntas'!$C$10:$FN$185,4,FALSE),"")</f>
        <v/>
      </c>
      <c r="AA124" s="24">
        <f>IF($B124='Formulario de Respuestas'!$D123,'Formulario de Respuestas'!$M123,"ES DIFERENTE")</f>
        <v>0</v>
      </c>
      <c r="AB124" s="1" t="str">
        <f>IFERROR(VLOOKUP(CONCATENATE(AA$1,AA124),'Formulario de Preguntas'!$C$10:$FN$185,3,FALSE),"")</f>
        <v/>
      </c>
      <c r="AC124" s="1" t="str">
        <f>IFERROR(VLOOKUP(CONCATENATE(AA$1,AA124),'Formulario de Preguntas'!$C$10:$FN$185,4,FALSE),"")</f>
        <v/>
      </c>
      <c r="AD124" s="24">
        <f>IF($B124='Formulario de Respuestas'!$D123,'Formulario de Respuestas'!$N123,"ES DIFERENTE")</f>
        <v>0</v>
      </c>
      <c r="AE124" s="1" t="str">
        <f>IFERROR(VLOOKUP(CONCATENATE(AD$1,AD124),'Formulario de Preguntas'!$C$10:$FN$185,3,FALSE),"")</f>
        <v/>
      </c>
      <c r="AF124" s="1" t="str">
        <f>IFERROR(VLOOKUP(CONCATENATE(AD$1,AD124),'Formulario de Preguntas'!$C$10:$FN$185,4,FALSE),"")</f>
        <v/>
      </c>
      <c r="AG124" s="24">
        <f>IF($B124='Formulario de Respuestas'!$D123,'Formulario de Respuestas'!$O123,"ES DIFERENTE")</f>
        <v>0</v>
      </c>
      <c r="AH124" s="1" t="str">
        <f>IFERROR(VLOOKUP(CONCATENATE(AG$1,AG124),'Formulario de Preguntas'!$C$10:$FN$185,3,FALSE),"")</f>
        <v/>
      </c>
      <c r="AI124" s="1" t="str">
        <f>IFERROR(VLOOKUP(CONCATENATE(AG$1,AG124),'Formulario de Preguntas'!$C$10:$FN$185,4,FALSE),"")</f>
        <v/>
      </c>
      <c r="AJ124" s="24">
        <f>IF($B124='Formulario de Respuestas'!$D123,'Formulario de Respuestas'!$P123,"ES DIFERENTE")</f>
        <v>0</v>
      </c>
      <c r="AK124" s="1" t="str">
        <f>IFERROR(VLOOKUP(CONCATENATE(AJ$1,AJ124),'Formulario de Preguntas'!$C$10:$FN$185,3,FALSE),"")</f>
        <v/>
      </c>
      <c r="AL124" s="1" t="str">
        <f>IFERROR(VLOOKUP(CONCATENATE(AJ$1,AJ124),'Formulario de Preguntas'!$C$10:$FN$185,4,FALSE),"")</f>
        <v/>
      </c>
      <c r="AM124" s="24">
        <f>IF($B124='Formulario de Respuestas'!$D123,'Formulario de Respuestas'!$Q123,"ES DIFERENTE")</f>
        <v>0</v>
      </c>
      <c r="AN124" s="1" t="str">
        <f>IFERROR(VLOOKUP(CONCATENATE(AM$1,AM124),'Formulario de Preguntas'!$C$10:$FN$185,3,FALSE),"")</f>
        <v/>
      </c>
      <c r="AO124" s="1" t="str">
        <f>IFERROR(VLOOKUP(CONCATENATE(AM$1,AM124),'Formulario de Preguntas'!$C$10:$FN$185,4,FALSE),"")</f>
        <v/>
      </c>
      <c r="AP124" s="24">
        <f>IF($B124='Formulario de Respuestas'!$D123,'Formulario de Respuestas'!$R123,"ES DIFERENTE")</f>
        <v>0</v>
      </c>
      <c r="AQ124" s="1" t="str">
        <f>IFERROR(VLOOKUP(CONCATENATE(AP$1,AP124),'Formulario de Preguntas'!$C$10:$FN$185,3,FALSE),"")</f>
        <v/>
      </c>
      <c r="AR124" s="1" t="str">
        <f>IFERROR(VLOOKUP(CONCATENATE(AP$1,AP124),'Formulario de Preguntas'!$C$10:$FN$185,4,FALSE),"")</f>
        <v/>
      </c>
      <c r="AS124" s="24">
        <f>IF($B124='Formulario de Respuestas'!$D123,'Formulario de Respuestas'!$S123,"ES DIFERENTE")</f>
        <v>0</v>
      </c>
      <c r="AT124" s="1" t="str">
        <f>IFERROR(VLOOKUP(CONCATENATE(AS$1,AS124),'Formulario de Preguntas'!$C$10:$FN$185,3,FALSE),"")</f>
        <v/>
      </c>
      <c r="AU124" s="1" t="str">
        <f>IFERROR(VLOOKUP(CONCATENATE(AS$1,AS124),'Formulario de Preguntas'!$C$10:$FN$185,4,FALSE),"")</f>
        <v/>
      </c>
      <c r="AV124" s="24">
        <f>IF($B124='Formulario de Respuestas'!$D123,'Formulario de Respuestas'!$T123,"ES DIFERENTE")</f>
        <v>0</v>
      </c>
      <c r="AW124" s="1" t="str">
        <f>IFERROR(VLOOKUP(CONCATENATE(AV$1,AV124),'Formulario de Preguntas'!$C$10:$FN$185,3,FALSE),"")</f>
        <v/>
      </c>
      <c r="AX124" s="1" t="str">
        <f>IFERROR(VLOOKUP(CONCATENATE(AV$1,AV124),'Formulario de Preguntas'!$C$10:$FN$185,4,FALSE),"")</f>
        <v/>
      </c>
      <c r="AY124" s="24">
        <f>IF($B124='Formulario de Respuestas'!$D123,'Formulario de Respuestas'!$U123,"ES DIFERENTE")</f>
        <v>0</v>
      </c>
      <c r="AZ124" s="1" t="str">
        <f>IFERROR(VLOOKUP(CONCATENATE(AY$1,AY124),'Formulario de Preguntas'!$C$10:$FN$185,3,FALSE),"")</f>
        <v/>
      </c>
      <c r="BA124" s="1" t="str">
        <f>IFERROR(VLOOKUP(CONCATENATE(AY$1,AY124),'Formulario de Preguntas'!$C$10:$FN$185,4,FALSE),"")</f>
        <v/>
      </c>
      <c r="BB124" s="24">
        <f>IF($B124='Formulario de Respuestas'!$D123,'Formulario de Respuestas'!$V123,"ES DIFERENTE")</f>
        <v>0</v>
      </c>
      <c r="BC124" s="1" t="str">
        <f>IFERROR(VLOOKUP(CONCATENATE(BB$1,BB124),'Formulario de Preguntas'!$C$10:$FN$185,3,FALSE),"")</f>
        <v/>
      </c>
      <c r="BD124" s="1" t="str">
        <f>IFERROR(VLOOKUP(CONCATENATE(BB$1,BB124),'Formulario de Preguntas'!$C$10:$FN$185,4,FALSE),"")</f>
        <v/>
      </c>
      <c r="BE124" s="24">
        <f>IF($B124='Formulario de Respuestas'!$D123,'Formulario de Respuestas'!$W123,"ES DIFERENTE")</f>
        <v>0</v>
      </c>
      <c r="BF124" s="1" t="str">
        <f>IFERROR(VLOOKUP(CONCATENATE(BE$1,BE124),'Formulario de Preguntas'!$C$10:$FN$185,3,FALSE),"")</f>
        <v/>
      </c>
      <c r="BG124" s="1" t="str">
        <f>IFERROR(VLOOKUP(CONCATENATE(BE$1,BE124),'Formulario de Preguntas'!$C$10:$FN$185,4,FALSE),"")</f>
        <v/>
      </c>
      <c r="BH124" s="24">
        <f>IF($B124='Formulario de Respuestas'!$D123,'Formulario de Respuestas'!$X123,"ES DIFERENTE")</f>
        <v>0</v>
      </c>
      <c r="BI124" s="1" t="str">
        <f>IFERROR(VLOOKUP(CONCATENATE(BH$1,BH124),'Formulario de Preguntas'!$C$10:$FN$185,3,FALSE),"")</f>
        <v/>
      </c>
      <c r="BJ124" s="1" t="str">
        <f>IFERROR(VLOOKUP(CONCATENATE(BH$1,BH124),'Formulario de Preguntas'!$C$10:$FN$185,4,FALSE),"")</f>
        <v/>
      </c>
      <c r="BL124" s="26">
        <f>IF($B124='Formulario de Respuestas'!$D123,'Formulario de Respuestas'!$Y123,"ES DIFERENTE")</f>
        <v>0</v>
      </c>
      <c r="BM124" s="1" t="str">
        <f>IFERROR(VLOOKUP(CONCATENATE(BL$1,BL124),'Formulario de Preguntas'!$C$10:$FN$185,3,FALSE),"")</f>
        <v/>
      </c>
      <c r="BN124" s="1" t="str">
        <f>IFERROR(VLOOKUP(CONCATENATE(BL$1,BL124),'Formulario de Preguntas'!$C$10:$FN$185,4,FALSE),"")</f>
        <v/>
      </c>
      <c r="BO124" s="26">
        <f>IF($B124='Formulario de Respuestas'!$D123,'Formulario de Respuestas'!$Z123,"ES DIFERENTE")</f>
        <v>0</v>
      </c>
      <c r="BP124" s="1" t="str">
        <f>IFERROR(VLOOKUP(CONCATENATE(BO$1,BO124),'Formulario de Preguntas'!$C$10:$FN$185,3,FALSE),"")</f>
        <v/>
      </c>
      <c r="BQ124" s="1" t="str">
        <f>IFERROR(VLOOKUP(CONCATENATE(BO$1,BO124),'Formulario de Preguntas'!$C$10:$FN$185,4,FALSE),"")</f>
        <v/>
      </c>
      <c r="BR124" s="26">
        <f>IF($B124='Formulario de Respuestas'!$D123,'Formulario de Respuestas'!$AA123,"ES DIFERENTE")</f>
        <v>0</v>
      </c>
      <c r="BS124" s="1" t="str">
        <f>IFERROR(VLOOKUP(CONCATENATE(BR$1,BR124),'Formulario de Preguntas'!$C$10:$FN$185,3,FALSE),"")</f>
        <v/>
      </c>
      <c r="BT124" s="1" t="str">
        <f>IFERROR(VLOOKUP(CONCATENATE(BR$1,BR124),'Formulario de Preguntas'!$C$10:$FN$185,4,FALSE),"")</f>
        <v/>
      </c>
      <c r="BU124" s="26">
        <f>IF($B124='Formulario de Respuestas'!$D123,'Formulario de Respuestas'!$AB123,"ES DIFERENTE")</f>
        <v>0</v>
      </c>
      <c r="BV124" s="1" t="str">
        <f>IFERROR(VLOOKUP(CONCATENATE(BU$1,BU124),'Formulario de Preguntas'!$C$10:$FN$185,3,FALSE),"")</f>
        <v/>
      </c>
      <c r="BW124" s="1" t="str">
        <f>IFERROR(VLOOKUP(CONCATENATE(BU$1,BU124),'Formulario de Preguntas'!$C$10:$FN$185,4,FALSE),"")</f>
        <v/>
      </c>
      <c r="BX124" s="26">
        <f>IF($B124='Formulario de Respuestas'!$D123,'Formulario de Respuestas'!$AC123,"ES DIFERENTE")</f>
        <v>0</v>
      </c>
      <c r="BY124" s="1" t="str">
        <f>IFERROR(VLOOKUP(CONCATENATE(BX$1,BX124),'Formulario de Preguntas'!$C$10:$FN$185,3,FALSE),"")</f>
        <v/>
      </c>
      <c r="BZ124" s="1" t="str">
        <f>IFERROR(VLOOKUP(CONCATENATE(BX$1,BX124),'Formulario de Preguntas'!$C$10:$FN$185,4,FALSE),"")</f>
        <v/>
      </c>
      <c r="CA124" s="26">
        <f>IF($B124='Formulario de Respuestas'!$D123,'Formulario de Respuestas'!$AD123,"ES DIFERENTE")</f>
        <v>0</v>
      </c>
      <c r="CB124" s="1" t="str">
        <f>IFERROR(VLOOKUP(CONCATENATE(CA$1,CA124),'Formulario de Preguntas'!$C$10:$FN$185,3,FALSE),"")</f>
        <v/>
      </c>
      <c r="CC124" s="1" t="str">
        <f>IFERROR(VLOOKUP(CONCATENATE(CA$1,CA124),'Formulario de Preguntas'!$C$10:$FN$185,4,FALSE),"")</f>
        <v/>
      </c>
      <c r="CD124" s="26">
        <f>IF($B124='Formulario de Respuestas'!$D123,'Formulario de Respuestas'!$AE123,"ES DIFERENTE")</f>
        <v>0</v>
      </c>
      <c r="CE124" s="1" t="str">
        <f>IFERROR(VLOOKUP(CONCATENATE(CD$1,CD124),'Formulario de Preguntas'!$C$10:$FN$185,3,FALSE),"")</f>
        <v/>
      </c>
      <c r="CF124" s="1" t="str">
        <f>IFERROR(VLOOKUP(CONCATENATE(CD$1,CD124),'Formulario de Preguntas'!$C$10:$FN$185,4,FALSE),"")</f>
        <v/>
      </c>
      <c r="CH124" s="1">
        <f t="shared" si="4"/>
        <v>0</v>
      </c>
      <c r="CI124" s="1">
        <f t="shared" si="5"/>
        <v>0.25</v>
      </c>
      <c r="CJ124" s="1">
        <f t="shared" si="6"/>
        <v>0</v>
      </c>
      <c r="CK124" s="1">
        <f>COUNTIF('Formulario de Respuestas'!$E123:$AE123,"A")</f>
        <v>0</v>
      </c>
      <c r="CL124" s="1">
        <f>COUNTIF('Formulario de Respuestas'!$E123:$AE123,"B")</f>
        <v>0</v>
      </c>
      <c r="CM124" s="1">
        <f>COUNTIF('Formulario de Respuestas'!$E123:$AE123,"C")</f>
        <v>0</v>
      </c>
      <c r="CN124" s="1">
        <f>COUNTIF('Formulario de Respuestas'!$E123:$AE123,"D")</f>
        <v>0</v>
      </c>
      <c r="CO124" s="1">
        <f>COUNTIF('Formulario de Respuestas'!$E123:$AE123,"E (RESPUESTA ANULADA)")</f>
        <v>0</v>
      </c>
    </row>
    <row r="125" spans="1:93" x14ac:dyDescent="0.25">
      <c r="A125" s="1">
        <f>'Formulario de Respuestas'!C124</f>
        <v>0</v>
      </c>
      <c r="B125" s="1">
        <f>'Formulario de Respuestas'!D124</f>
        <v>0</v>
      </c>
      <c r="C125" s="24">
        <f>IF($B125='Formulario de Respuestas'!$D124,'Formulario de Respuestas'!$E124,"ES DIFERENTE")</f>
        <v>0</v>
      </c>
      <c r="D125" s="15" t="str">
        <f>IFERROR(VLOOKUP(CONCATENATE(C$1,C125),'Formulario de Preguntas'!$C$2:$FN$185,3,FALSE),"")</f>
        <v/>
      </c>
      <c r="E125" s="1" t="str">
        <f>IFERROR(VLOOKUP(CONCATENATE(C$1,C125),'Formulario de Preguntas'!$C$2:$FN$185,4,FALSE),"")</f>
        <v/>
      </c>
      <c r="F125" s="24">
        <f>IF($B125='Formulario de Respuestas'!$D124,'Formulario de Respuestas'!$F124,"ES DIFERENTE")</f>
        <v>0</v>
      </c>
      <c r="G125" s="1" t="str">
        <f>IFERROR(VLOOKUP(CONCATENATE(F$1,F125),'Formulario de Preguntas'!$C$2:$FN$185,3,FALSE),"")</f>
        <v/>
      </c>
      <c r="H125" s="1" t="str">
        <f>IFERROR(VLOOKUP(CONCATENATE(F$1,F125),'Formulario de Preguntas'!$C$2:$FN$185,4,FALSE),"")</f>
        <v/>
      </c>
      <c r="I125" s="24">
        <f>IF($B125='Formulario de Respuestas'!$D124,'Formulario de Respuestas'!$G124,"ES DIFERENTE")</f>
        <v>0</v>
      </c>
      <c r="J125" s="1" t="str">
        <f>IFERROR(VLOOKUP(CONCATENATE(I$1,I125),'Formulario de Preguntas'!$C$10:$FN$185,3,FALSE),"")</f>
        <v/>
      </c>
      <c r="K125" s="1" t="str">
        <f>IFERROR(VLOOKUP(CONCATENATE(I$1,I125),'Formulario de Preguntas'!$C$10:$FN$185,4,FALSE),"")</f>
        <v/>
      </c>
      <c r="L125" s="24">
        <f>IF($B125='Formulario de Respuestas'!$D124,'Formulario de Respuestas'!$H124,"ES DIFERENTE")</f>
        <v>0</v>
      </c>
      <c r="M125" s="1" t="str">
        <f>IFERROR(VLOOKUP(CONCATENATE(L$1,L125),'Formulario de Preguntas'!$C$10:$FN$185,3,FALSE),"")</f>
        <v/>
      </c>
      <c r="N125" s="1" t="str">
        <f>IFERROR(VLOOKUP(CONCATENATE(L$1,L125),'Formulario de Preguntas'!$C$10:$FN$185,4,FALSE),"")</f>
        <v/>
      </c>
      <c r="O125" s="24">
        <f>IF($B125='Formulario de Respuestas'!$D124,'Formulario de Respuestas'!$I124,"ES DIFERENTE")</f>
        <v>0</v>
      </c>
      <c r="P125" s="1" t="str">
        <f>IFERROR(VLOOKUP(CONCATENATE(O$1,O125),'Formulario de Preguntas'!$C$10:$FN$185,3,FALSE),"")</f>
        <v/>
      </c>
      <c r="Q125" s="1" t="str">
        <f>IFERROR(VLOOKUP(CONCATENATE(O$1,O125),'Formulario de Preguntas'!$C$10:$FN$185,4,FALSE),"")</f>
        <v/>
      </c>
      <c r="R125" s="24">
        <f>IF($B125='Formulario de Respuestas'!$D124,'Formulario de Respuestas'!$J124,"ES DIFERENTE")</f>
        <v>0</v>
      </c>
      <c r="S125" s="1" t="str">
        <f>IFERROR(VLOOKUP(CONCATENATE(R$1,R125),'Formulario de Preguntas'!$C$10:$FN$185,3,FALSE),"")</f>
        <v/>
      </c>
      <c r="T125" s="1" t="str">
        <f>IFERROR(VLOOKUP(CONCATENATE(R$1,R125),'Formulario de Preguntas'!$C$10:$FN$185,4,FALSE),"")</f>
        <v/>
      </c>
      <c r="U125" s="24">
        <f>IF($B125='Formulario de Respuestas'!$D124,'Formulario de Respuestas'!$K124,"ES DIFERENTE")</f>
        <v>0</v>
      </c>
      <c r="V125" s="1" t="str">
        <f>IFERROR(VLOOKUP(CONCATENATE(U$1,U125),'Formulario de Preguntas'!$C$10:$FN$185,3,FALSE),"")</f>
        <v/>
      </c>
      <c r="W125" s="1" t="str">
        <f>IFERROR(VLOOKUP(CONCATENATE(U$1,U125),'Formulario de Preguntas'!$C$10:$FN$185,4,FALSE),"")</f>
        <v/>
      </c>
      <c r="X125" s="24">
        <f>IF($B125='Formulario de Respuestas'!$D124,'Formulario de Respuestas'!$L124,"ES DIFERENTE")</f>
        <v>0</v>
      </c>
      <c r="Y125" s="1" t="str">
        <f>IFERROR(VLOOKUP(CONCATENATE(X$1,X125),'Formulario de Preguntas'!$C$10:$FN$185,3,FALSE),"")</f>
        <v/>
      </c>
      <c r="Z125" s="1" t="str">
        <f>IFERROR(VLOOKUP(CONCATENATE(X$1,X125),'Formulario de Preguntas'!$C$10:$FN$185,4,FALSE),"")</f>
        <v/>
      </c>
      <c r="AA125" s="24">
        <f>IF($B125='Formulario de Respuestas'!$D124,'Formulario de Respuestas'!$M124,"ES DIFERENTE")</f>
        <v>0</v>
      </c>
      <c r="AB125" s="1" t="str">
        <f>IFERROR(VLOOKUP(CONCATENATE(AA$1,AA125),'Formulario de Preguntas'!$C$10:$FN$185,3,FALSE),"")</f>
        <v/>
      </c>
      <c r="AC125" s="1" t="str">
        <f>IFERROR(VLOOKUP(CONCATENATE(AA$1,AA125),'Formulario de Preguntas'!$C$10:$FN$185,4,FALSE),"")</f>
        <v/>
      </c>
      <c r="AD125" s="24">
        <f>IF($B125='Formulario de Respuestas'!$D124,'Formulario de Respuestas'!$N124,"ES DIFERENTE")</f>
        <v>0</v>
      </c>
      <c r="AE125" s="1" t="str">
        <f>IFERROR(VLOOKUP(CONCATENATE(AD$1,AD125),'Formulario de Preguntas'!$C$10:$FN$185,3,FALSE),"")</f>
        <v/>
      </c>
      <c r="AF125" s="1" t="str">
        <f>IFERROR(VLOOKUP(CONCATENATE(AD$1,AD125),'Formulario de Preguntas'!$C$10:$FN$185,4,FALSE),"")</f>
        <v/>
      </c>
      <c r="AG125" s="24">
        <f>IF($B125='Formulario de Respuestas'!$D124,'Formulario de Respuestas'!$O124,"ES DIFERENTE")</f>
        <v>0</v>
      </c>
      <c r="AH125" s="1" t="str">
        <f>IFERROR(VLOOKUP(CONCATENATE(AG$1,AG125),'Formulario de Preguntas'!$C$10:$FN$185,3,FALSE),"")</f>
        <v/>
      </c>
      <c r="AI125" s="1" t="str">
        <f>IFERROR(VLOOKUP(CONCATENATE(AG$1,AG125),'Formulario de Preguntas'!$C$10:$FN$185,4,FALSE),"")</f>
        <v/>
      </c>
      <c r="AJ125" s="24">
        <f>IF($B125='Formulario de Respuestas'!$D124,'Formulario de Respuestas'!$P124,"ES DIFERENTE")</f>
        <v>0</v>
      </c>
      <c r="AK125" s="1" t="str">
        <f>IFERROR(VLOOKUP(CONCATENATE(AJ$1,AJ125),'Formulario de Preguntas'!$C$10:$FN$185,3,FALSE),"")</f>
        <v/>
      </c>
      <c r="AL125" s="1" t="str">
        <f>IFERROR(VLOOKUP(CONCATENATE(AJ$1,AJ125),'Formulario de Preguntas'!$C$10:$FN$185,4,FALSE),"")</f>
        <v/>
      </c>
      <c r="AM125" s="24">
        <f>IF($B125='Formulario de Respuestas'!$D124,'Formulario de Respuestas'!$Q124,"ES DIFERENTE")</f>
        <v>0</v>
      </c>
      <c r="AN125" s="1" t="str">
        <f>IFERROR(VLOOKUP(CONCATENATE(AM$1,AM125),'Formulario de Preguntas'!$C$10:$FN$185,3,FALSE),"")</f>
        <v/>
      </c>
      <c r="AO125" s="1" t="str">
        <f>IFERROR(VLOOKUP(CONCATENATE(AM$1,AM125),'Formulario de Preguntas'!$C$10:$FN$185,4,FALSE),"")</f>
        <v/>
      </c>
      <c r="AP125" s="24">
        <f>IF($B125='Formulario de Respuestas'!$D124,'Formulario de Respuestas'!$R124,"ES DIFERENTE")</f>
        <v>0</v>
      </c>
      <c r="AQ125" s="1" t="str">
        <f>IFERROR(VLOOKUP(CONCATENATE(AP$1,AP125),'Formulario de Preguntas'!$C$10:$FN$185,3,FALSE),"")</f>
        <v/>
      </c>
      <c r="AR125" s="1" t="str">
        <f>IFERROR(VLOOKUP(CONCATENATE(AP$1,AP125),'Formulario de Preguntas'!$C$10:$FN$185,4,FALSE),"")</f>
        <v/>
      </c>
      <c r="AS125" s="24">
        <f>IF($B125='Formulario de Respuestas'!$D124,'Formulario de Respuestas'!$S124,"ES DIFERENTE")</f>
        <v>0</v>
      </c>
      <c r="AT125" s="1" t="str">
        <f>IFERROR(VLOOKUP(CONCATENATE(AS$1,AS125),'Formulario de Preguntas'!$C$10:$FN$185,3,FALSE),"")</f>
        <v/>
      </c>
      <c r="AU125" s="1" t="str">
        <f>IFERROR(VLOOKUP(CONCATENATE(AS$1,AS125),'Formulario de Preguntas'!$C$10:$FN$185,4,FALSE),"")</f>
        <v/>
      </c>
      <c r="AV125" s="24">
        <f>IF($B125='Formulario de Respuestas'!$D124,'Formulario de Respuestas'!$T124,"ES DIFERENTE")</f>
        <v>0</v>
      </c>
      <c r="AW125" s="1" t="str">
        <f>IFERROR(VLOOKUP(CONCATENATE(AV$1,AV125),'Formulario de Preguntas'!$C$10:$FN$185,3,FALSE),"")</f>
        <v/>
      </c>
      <c r="AX125" s="1" t="str">
        <f>IFERROR(VLOOKUP(CONCATENATE(AV$1,AV125),'Formulario de Preguntas'!$C$10:$FN$185,4,FALSE),"")</f>
        <v/>
      </c>
      <c r="AY125" s="24">
        <f>IF($B125='Formulario de Respuestas'!$D124,'Formulario de Respuestas'!$U124,"ES DIFERENTE")</f>
        <v>0</v>
      </c>
      <c r="AZ125" s="1" t="str">
        <f>IFERROR(VLOOKUP(CONCATENATE(AY$1,AY125),'Formulario de Preguntas'!$C$10:$FN$185,3,FALSE),"")</f>
        <v/>
      </c>
      <c r="BA125" s="1" t="str">
        <f>IFERROR(VLOOKUP(CONCATENATE(AY$1,AY125),'Formulario de Preguntas'!$C$10:$FN$185,4,FALSE),"")</f>
        <v/>
      </c>
      <c r="BB125" s="24">
        <f>IF($B125='Formulario de Respuestas'!$D124,'Formulario de Respuestas'!$V124,"ES DIFERENTE")</f>
        <v>0</v>
      </c>
      <c r="BC125" s="1" t="str">
        <f>IFERROR(VLOOKUP(CONCATENATE(BB$1,BB125),'Formulario de Preguntas'!$C$10:$FN$185,3,FALSE),"")</f>
        <v/>
      </c>
      <c r="BD125" s="1" t="str">
        <f>IFERROR(VLOOKUP(CONCATENATE(BB$1,BB125),'Formulario de Preguntas'!$C$10:$FN$185,4,FALSE),"")</f>
        <v/>
      </c>
      <c r="BE125" s="24">
        <f>IF($B125='Formulario de Respuestas'!$D124,'Formulario de Respuestas'!$W124,"ES DIFERENTE")</f>
        <v>0</v>
      </c>
      <c r="BF125" s="1" t="str">
        <f>IFERROR(VLOOKUP(CONCATENATE(BE$1,BE125),'Formulario de Preguntas'!$C$10:$FN$185,3,FALSE),"")</f>
        <v/>
      </c>
      <c r="BG125" s="1" t="str">
        <f>IFERROR(VLOOKUP(CONCATENATE(BE$1,BE125),'Formulario de Preguntas'!$C$10:$FN$185,4,FALSE),"")</f>
        <v/>
      </c>
      <c r="BH125" s="24">
        <f>IF($B125='Formulario de Respuestas'!$D124,'Formulario de Respuestas'!$X124,"ES DIFERENTE")</f>
        <v>0</v>
      </c>
      <c r="BI125" s="1" t="str">
        <f>IFERROR(VLOOKUP(CONCATENATE(BH$1,BH125),'Formulario de Preguntas'!$C$10:$FN$185,3,FALSE),"")</f>
        <v/>
      </c>
      <c r="BJ125" s="1" t="str">
        <f>IFERROR(VLOOKUP(CONCATENATE(BH$1,BH125),'Formulario de Preguntas'!$C$10:$FN$185,4,FALSE),"")</f>
        <v/>
      </c>
      <c r="BL125" s="26">
        <f>IF($B125='Formulario de Respuestas'!$D124,'Formulario de Respuestas'!$Y124,"ES DIFERENTE")</f>
        <v>0</v>
      </c>
      <c r="BM125" s="1" t="str">
        <f>IFERROR(VLOOKUP(CONCATENATE(BL$1,BL125),'Formulario de Preguntas'!$C$10:$FN$185,3,FALSE),"")</f>
        <v/>
      </c>
      <c r="BN125" s="1" t="str">
        <f>IFERROR(VLOOKUP(CONCATENATE(BL$1,BL125),'Formulario de Preguntas'!$C$10:$FN$185,4,FALSE),"")</f>
        <v/>
      </c>
      <c r="BO125" s="26">
        <f>IF($B125='Formulario de Respuestas'!$D124,'Formulario de Respuestas'!$Z124,"ES DIFERENTE")</f>
        <v>0</v>
      </c>
      <c r="BP125" s="1" t="str">
        <f>IFERROR(VLOOKUP(CONCATENATE(BO$1,BO125),'Formulario de Preguntas'!$C$10:$FN$185,3,FALSE),"")</f>
        <v/>
      </c>
      <c r="BQ125" s="1" t="str">
        <f>IFERROR(VLOOKUP(CONCATENATE(BO$1,BO125),'Formulario de Preguntas'!$C$10:$FN$185,4,FALSE),"")</f>
        <v/>
      </c>
      <c r="BR125" s="26">
        <f>IF($B125='Formulario de Respuestas'!$D124,'Formulario de Respuestas'!$AA124,"ES DIFERENTE")</f>
        <v>0</v>
      </c>
      <c r="BS125" s="1" t="str">
        <f>IFERROR(VLOOKUP(CONCATENATE(BR$1,BR125),'Formulario de Preguntas'!$C$10:$FN$185,3,FALSE),"")</f>
        <v/>
      </c>
      <c r="BT125" s="1" t="str">
        <f>IFERROR(VLOOKUP(CONCATENATE(BR$1,BR125),'Formulario de Preguntas'!$C$10:$FN$185,4,FALSE),"")</f>
        <v/>
      </c>
      <c r="BU125" s="26">
        <f>IF($B125='Formulario de Respuestas'!$D124,'Formulario de Respuestas'!$AB124,"ES DIFERENTE")</f>
        <v>0</v>
      </c>
      <c r="BV125" s="1" t="str">
        <f>IFERROR(VLOOKUP(CONCATENATE(BU$1,BU125),'Formulario de Preguntas'!$C$10:$FN$185,3,FALSE),"")</f>
        <v/>
      </c>
      <c r="BW125" s="1" t="str">
        <f>IFERROR(VLOOKUP(CONCATENATE(BU$1,BU125),'Formulario de Preguntas'!$C$10:$FN$185,4,FALSE),"")</f>
        <v/>
      </c>
      <c r="BX125" s="26">
        <f>IF($B125='Formulario de Respuestas'!$D124,'Formulario de Respuestas'!$AC124,"ES DIFERENTE")</f>
        <v>0</v>
      </c>
      <c r="BY125" s="1" t="str">
        <f>IFERROR(VLOOKUP(CONCATENATE(BX$1,BX125),'Formulario de Preguntas'!$C$10:$FN$185,3,FALSE),"")</f>
        <v/>
      </c>
      <c r="BZ125" s="1" t="str">
        <f>IFERROR(VLOOKUP(CONCATENATE(BX$1,BX125),'Formulario de Preguntas'!$C$10:$FN$185,4,FALSE),"")</f>
        <v/>
      </c>
      <c r="CA125" s="26">
        <f>IF($B125='Formulario de Respuestas'!$D124,'Formulario de Respuestas'!$AD124,"ES DIFERENTE")</f>
        <v>0</v>
      </c>
      <c r="CB125" s="1" t="str">
        <f>IFERROR(VLOOKUP(CONCATENATE(CA$1,CA125),'Formulario de Preguntas'!$C$10:$FN$185,3,FALSE),"")</f>
        <v/>
      </c>
      <c r="CC125" s="1" t="str">
        <f>IFERROR(VLOOKUP(CONCATENATE(CA$1,CA125),'Formulario de Preguntas'!$C$10:$FN$185,4,FALSE),"")</f>
        <v/>
      </c>
      <c r="CD125" s="26">
        <f>IF($B125='Formulario de Respuestas'!$D124,'Formulario de Respuestas'!$AE124,"ES DIFERENTE")</f>
        <v>0</v>
      </c>
      <c r="CE125" s="1" t="str">
        <f>IFERROR(VLOOKUP(CONCATENATE(CD$1,CD125),'Formulario de Preguntas'!$C$10:$FN$185,3,FALSE),"")</f>
        <v/>
      </c>
      <c r="CF125" s="1" t="str">
        <f>IFERROR(VLOOKUP(CONCATENATE(CD$1,CD125),'Formulario de Preguntas'!$C$10:$FN$185,4,FALSE),"")</f>
        <v/>
      </c>
      <c r="CH125" s="1">
        <f t="shared" si="4"/>
        <v>0</v>
      </c>
      <c r="CI125" s="1">
        <f t="shared" si="5"/>
        <v>0.25</v>
      </c>
      <c r="CJ125" s="1">
        <f t="shared" si="6"/>
        <v>0</v>
      </c>
      <c r="CK125" s="1">
        <f>COUNTIF('Formulario de Respuestas'!$E124:$AE124,"A")</f>
        <v>0</v>
      </c>
      <c r="CL125" s="1">
        <f>COUNTIF('Formulario de Respuestas'!$E124:$AE124,"B")</f>
        <v>0</v>
      </c>
      <c r="CM125" s="1">
        <f>COUNTIF('Formulario de Respuestas'!$E124:$AE124,"C")</f>
        <v>0</v>
      </c>
      <c r="CN125" s="1">
        <f>COUNTIF('Formulario de Respuestas'!$E124:$AE124,"D")</f>
        <v>0</v>
      </c>
      <c r="CO125" s="1">
        <f>COUNTIF('Formulario de Respuestas'!$E124:$AE124,"E (RESPUESTA ANULADA)")</f>
        <v>0</v>
      </c>
    </row>
    <row r="126" spans="1:93" x14ac:dyDescent="0.25">
      <c r="A126" s="1">
        <f>'Formulario de Respuestas'!C125</f>
        <v>0</v>
      </c>
      <c r="B126" s="1">
        <f>'Formulario de Respuestas'!D125</f>
        <v>0</v>
      </c>
      <c r="C126" s="24">
        <f>IF($B126='Formulario de Respuestas'!$D125,'Formulario de Respuestas'!$E125,"ES DIFERENTE")</f>
        <v>0</v>
      </c>
      <c r="D126" s="15" t="str">
        <f>IFERROR(VLOOKUP(CONCATENATE(C$1,C126),'Formulario de Preguntas'!$C$2:$FN$185,3,FALSE),"")</f>
        <v/>
      </c>
      <c r="E126" s="1" t="str">
        <f>IFERROR(VLOOKUP(CONCATENATE(C$1,C126),'Formulario de Preguntas'!$C$2:$FN$185,4,FALSE),"")</f>
        <v/>
      </c>
      <c r="F126" s="24">
        <f>IF($B126='Formulario de Respuestas'!$D125,'Formulario de Respuestas'!$F125,"ES DIFERENTE")</f>
        <v>0</v>
      </c>
      <c r="G126" s="1" t="str">
        <f>IFERROR(VLOOKUP(CONCATENATE(F$1,F126),'Formulario de Preguntas'!$C$2:$FN$185,3,FALSE),"")</f>
        <v/>
      </c>
      <c r="H126" s="1" t="str">
        <f>IFERROR(VLOOKUP(CONCATENATE(F$1,F126),'Formulario de Preguntas'!$C$2:$FN$185,4,FALSE),"")</f>
        <v/>
      </c>
      <c r="I126" s="24">
        <f>IF($B126='Formulario de Respuestas'!$D125,'Formulario de Respuestas'!$G125,"ES DIFERENTE")</f>
        <v>0</v>
      </c>
      <c r="J126" s="1" t="str">
        <f>IFERROR(VLOOKUP(CONCATENATE(I$1,I126),'Formulario de Preguntas'!$C$10:$FN$185,3,FALSE),"")</f>
        <v/>
      </c>
      <c r="K126" s="1" t="str">
        <f>IFERROR(VLOOKUP(CONCATENATE(I$1,I126),'Formulario de Preguntas'!$C$10:$FN$185,4,FALSE),"")</f>
        <v/>
      </c>
      <c r="L126" s="24">
        <f>IF($B126='Formulario de Respuestas'!$D125,'Formulario de Respuestas'!$H125,"ES DIFERENTE")</f>
        <v>0</v>
      </c>
      <c r="M126" s="1" t="str">
        <f>IFERROR(VLOOKUP(CONCATENATE(L$1,L126),'Formulario de Preguntas'!$C$10:$FN$185,3,FALSE),"")</f>
        <v/>
      </c>
      <c r="N126" s="1" t="str">
        <f>IFERROR(VLOOKUP(CONCATENATE(L$1,L126),'Formulario de Preguntas'!$C$10:$FN$185,4,FALSE),"")</f>
        <v/>
      </c>
      <c r="O126" s="24">
        <f>IF($B126='Formulario de Respuestas'!$D125,'Formulario de Respuestas'!$I125,"ES DIFERENTE")</f>
        <v>0</v>
      </c>
      <c r="P126" s="1" t="str">
        <f>IFERROR(VLOOKUP(CONCATENATE(O$1,O126),'Formulario de Preguntas'!$C$10:$FN$185,3,FALSE),"")</f>
        <v/>
      </c>
      <c r="Q126" s="1" t="str">
        <f>IFERROR(VLOOKUP(CONCATENATE(O$1,O126),'Formulario de Preguntas'!$C$10:$FN$185,4,FALSE),"")</f>
        <v/>
      </c>
      <c r="R126" s="24">
        <f>IF($B126='Formulario de Respuestas'!$D125,'Formulario de Respuestas'!$J125,"ES DIFERENTE")</f>
        <v>0</v>
      </c>
      <c r="S126" s="1" t="str">
        <f>IFERROR(VLOOKUP(CONCATENATE(R$1,R126),'Formulario de Preguntas'!$C$10:$FN$185,3,FALSE),"")</f>
        <v/>
      </c>
      <c r="T126" s="1" t="str">
        <f>IFERROR(VLOOKUP(CONCATENATE(R$1,R126),'Formulario de Preguntas'!$C$10:$FN$185,4,FALSE),"")</f>
        <v/>
      </c>
      <c r="U126" s="24">
        <f>IF($B126='Formulario de Respuestas'!$D125,'Formulario de Respuestas'!$K125,"ES DIFERENTE")</f>
        <v>0</v>
      </c>
      <c r="V126" s="1" t="str">
        <f>IFERROR(VLOOKUP(CONCATENATE(U$1,U126),'Formulario de Preguntas'!$C$10:$FN$185,3,FALSE),"")</f>
        <v/>
      </c>
      <c r="W126" s="1" t="str">
        <f>IFERROR(VLOOKUP(CONCATENATE(U$1,U126),'Formulario de Preguntas'!$C$10:$FN$185,4,FALSE),"")</f>
        <v/>
      </c>
      <c r="X126" s="24">
        <f>IF($B126='Formulario de Respuestas'!$D125,'Formulario de Respuestas'!$L125,"ES DIFERENTE")</f>
        <v>0</v>
      </c>
      <c r="Y126" s="1" t="str">
        <f>IFERROR(VLOOKUP(CONCATENATE(X$1,X126),'Formulario de Preguntas'!$C$10:$FN$185,3,FALSE),"")</f>
        <v/>
      </c>
      <c r="Z126" s="1" t="str">
        <f>IFERROR(VLOOKUP(CONCATENATE(X$1,X126),'Formulario de Preguntas'!$C$10:$FN$185,4,FALSE),"")</f>
        <v/>
      </c>
      <c r="AA126" s="24">
        <f>IF($B126='Formulario de Respuestas'!$D125,'Formulario de Respuestas'!$M125,"ES DIFERENTE")</f>
        <v>0</v>
      </c>
      <c r="AB126" s="1" t="str">
        <f>IFERROR(VLOOKUP(CONCATENATE(AA$1,AA126),'Formulario de Preguntas'!$C$10:$FN$185,3,FALSE),"")</f>
        <v/>
      </c>
      <c r="AC126" s="1" t="str">
        <f>IFERROR(VLOOKUP(CONCATENATE(AA$1,AA126),'Formulario de Preguntas'!$C$10:$FN$185,4,FALSE),"")</f>
        <v/>
      </c>
      <c r="AD126" s="24">
        <f>IF($B126='Formulario de Respuestas'!$D125,'Formulario de Respuestas'!$N125,"ES DIFERENTE")</f>
        <v>0</v>
      </c>
      <c r="AE126" s="1" t="str">
        <f>IFERROR(VLOOKUP(CONCATENATE(AD$1,AD126),'Formulario de Preguntas'!$C$10:$FN$185,3,FALSE),"")</f>
        <v/>
      </c>
      <c r="AF126" s="1" t="str">
        <f>IFERROR(VLOOKUP(CONCATENATE(AD$1,AD126),'Formulario de Preguntas'!$C$10:$FN$185,4,FALSE),"")</f>
        <v/>
      </c>
      <c r="AG126" s="24">
        <f>IF($B126='Formulario de Respuestas'!$D125,'Formulario de Respuestas'!$O125,"ES DIFERENTE")</f>
        <v>0</v>
      </c>
      <c r="AH126" s="1" t="str">
        <f>IFERROR(VLOOKUP(CONCATENATE(AG$1,AG126),'Formulario de Preguntas'!$C$10:$FN$185,3,FALSE),"")</f>
        <v/>
      </c>
      <c r="AI126" s="1" t="str">
        <f>IFERROR(VLOOKUP(CONCATENATE(AG$1,AG126),'Formulario de Preguntas'!$C$10:$FN$185,4,FALSE),"")</f>
        <v/>
      </c>
      <c r="AJ126" s="24">
        <f>IF($B126='Formulario de Respuestas'!$D125,'Formulario de Respuestas'!$P125,"ES DIFERENTE")</f>
        <v>0</v>
      </c>
      <c r="AK126" s="1" t="str">
        <f>IFERROR(VLOOKUP(CONCATENATE(AJ$1,AJ126),'Formulario de Preguntas'!$C$10:$FN$185,3,FALSE),"")</f>
        <v/>
      </c>
      <c r="AL126" s="1" t="str">
        <f>IFERROR(VLOOKUP(CONCATENATE(AJ$1,AJ126),'Formulario de Preguntas'!$C$10:$FN$185,4,FALSE),"")</f>
        <v/>
      </c>
      <c r="AM126" s="24">
        <f>IF($B126='Formulario de Respuestas'!$D125,'Formulario de Respuestas'!$Q125,"ES DIFERENTE")</f>
        <v>0</v>
      </c>
      <c r="AN126" s="1" t="str">
        <f>IFERROR(VLOOKUP(CONCATENATE(AM$1,AM126),'Formulario de Preguntas'!$C$10:$FN$185,3,FALSE),"")</f>
        <v/>
      </c>
      <c r="AO126" s="1" t="str">
        <f>IFERROR(VLOOKUP(CONCATENATE(AM$1,AM126),'Formulario de Preguntas'!$C$10:$FN$185,4,FALSE),"")</f>
        <v/>
      </c>
      <c r="AP126" s="24">
        <f>IF($B126='Formulario de Respuestas'!$D125,'Formulario de Respuestas'!$R125,"ES DIFERENTE")</f>
        <v>0</v>
      </c>
      <c r="AQ126" s="1" t="str">
        <f>IFERROR(VLOOKUP(CONCATENATE(AP$1,AP126),'Formulario de Preguntas'!$C$10:$FN$185,3,FALSE),"")</f>
        <v/>
      </c>
      <c r="AR126" s="1" t="str">
        <f>IFERROR(VLOOKUP(CONCATENATE(AP$1,AP126),'Formulario de Preguntas'!$C$10:$FN$185,4,FALSE),"")</f>
        <v/>
      </c>
      <c r="AS126" s="24">
        <f>IF($B126='Formulario de Respuestas'!$D125,'Formulario de Respuestas'!$S125,"ES DIFERENTE")</f>
        <v>0</v>
      </c>
      <c r="AT126" s="1" t="str">
        <f>IFERROR(VLOOKUP(CONCATENATE(AS$1,AS126),'Formulario de Preguntas'!$C$10:$FN$185,3,FALSE),"")</f>
        <v/>
      </c>
      <c r="AU126" s="1" t="str">
        <f>IFERROR(VLOOKUP(CONCATENATE(AS$1,AS126),'Formulario de Preguntas'!$C$10:$FN$185,4,FALSE),"")</f>
        <v/>
      </c>
      <c r="AV126" s="24">
        <f>IF($B126='Formulario de Respuestas'!$D125,'Formulario de Respuestas'!$T125,"ES DIFERENTE")</f>
        <v>0</v>
      </c>
      <c r="AW126" s="1" t="str">
        <f>IFERROR(VLOOKUP(CONCATENATE(AV$1,AV126),'Formulario de Preguntas'!$C$10:$FN$185,3,FALSE),"")</f>
        <v/>
      </c>
      <c r="AX126" s="1" t="str">
        <f>IFERROR(VLOOKUP(CONCATENATE(AV$1,AV126),'Formulario de Preguntas'!$C$10:$FN$185,4,FALSE),"")</f>
        <v/>
      </c>
      <c r="AY126" s="24">
        <f>IF($B126='Formulario de Respuestas'!$D125,'Formulario de Respuestas'!$U125,"ES DIFERENTE")</f>
        <v>0</v>
      </c>
      <c r="AZ126" s="1" t="str">
        <f>IFERROR(VLOOKUP(CONCATENATE(AY$1,AY126),'Formulario de Preguntas'!$C$10:$FN$185,3,FALSE),"")</f>
        <v/>
      </c>
      <c r="BA126" s="1" t="str">
        <f>IFERROR(VLOOKUP(CONCATENATE(AY$1,AY126),'Formulario de Preguntas'!$C$10:$FN$185,4,FALSE),"")</f>
        <v/>
      </c>
      <c r="BB126" s="24">
        <f>IF($B126='Formulario de Respuestas'!$D125,'Formulario de Respuestas'!$V125,"ES DIFERENTE")</f>
        <v>0</v>
      </c>
      <c r="BC126" s="1" t="str">
        <f>IFERROR(VLOOKUP(CONCATENATE(BB$1,BB126),'Formulario de Preguntas'!$C$10:$FN$185,3,FALSE),"")</f>
        <v/>
      </c>
      <c r="BD126" s="1" t="str">
        <f>IFERROR(VLOOKUP(CONCATENATE(BB$1,BB126),'Formulario de Preguntas'!$C$10:$FN$185,4,FALSE),"")</f>
        <v/>
      </c>
      <c r="BE126" s="24">
        <f>IF($B126='Formulario de Respuestas'!$D125,'Formulario de Respuestas'!$W125,"ES DIFERENTE")</f>
        <v>0</v>
      </c>
      <c r="BF126" s="1" t="str">
        <f>IFERROR(VLOOKUP(CONCATENATE(BE$1,BE126),'Formulario de Preguntas'!$C$10:$FN$185,3,FALSE),"")</f>
        <v/>
      </c>
      <c r="BG126" s="1" t="str">
        <f>IFERROR(VLOOKUP(CONCATENATE(BE$1,BE126),'Formulario de Preguntas'!$C$10:$FN$185,4,FALSE),"")</f>
        <v/>
      </c>
      <c r="BH126" s="24">
        <f>IF($B126='Formulario de Respuestas'!$D125,'Formulario de Respuestas'!$X125,"ES DIFERENTE")</f>
        <v>0</v>
      </c>
      <c r="BI126" s="1" t="str">
        <f>IFERROR(VLOOKUP(CONCATENATE(BH$1,BH126),'Formulario de Preguntas'!$C$10:$FN$185,3,FALSE),"")</f>
        <v/>
      </c>
      <c r="BJ126" s="1" t="str">
        <f>IFERROR(VLOOKUP(CONCATENATE(BH$1,BH126),'Formulario de Preguntas'!$C$10:$FN$185,4,FALSE),"")</f>
        <v/>
      </c>
      <c r="BL126" s="26">
        <f>IF($B126='Formulario de Respuestas'!$D125,'Formulario de Respuestas'!$Y125,"ES DIFERENTE")</f>
        <v>0</v>
      </c>
      <c r="BM126" s="1" t="str">
        <f>IFERROR(VLOOKUP(CONCATENATE(BL$1,BL126),'Formulario de Preguntas'!$C$10:$FN$185,3,FALSE),"")</f>
        <v/>
      </c>
      <c r="BN126" s="1" t="str">
        <f>IFERROR(VLOOKUP(CONCATENATE(BL$1,BL126),'Formulario de Preguntas'!$C$10:$FN$185,4,FALSE),"")</f>
        <v/>
      </c>
      <c r="BO126" s="26">
        <f>IF($B126='Formulario de Respuestas'!$D125,'Formulario de Respuestas'!$Z125,"ES DIFERENTE")</f>
        <v>0</v>
      </c>
      <c r="BP126" s="1" t="str">
        <f>IFERROR(VLOOKUP(CONCATENATE(BO$1,BO126),'Formulario de Preguntas'!$C$10:$FN$185,3,FALSE),"")</f>
        <v/>
      </c>
      <c r="BQ126" s="1" t="str">
        <f>IFERROR(VLOOKUP(CONCATENATE(BO$1,BO126),'Formulario de Preguntas'!$C$10:$FN$185,4,FALSE),"")</f>
        <v/>
      </c>
      <c r="BR126" s="26">
        <f>IF($B126='Formulario de Respuestas'!$D125,'Formulario de Respuestas'!$AA125,"ES DIFERENTE")</f>
        <v>0</v>
      </c>
      <c r="BS126" s="1" t="str">
        <f>IFERROR(VLOOKUP(CONCATENATE(BR$1,BR126),'Formulario de Preguntas'!$C$10:$FN$185,3,FALSE),"")</f>
        <v/>
      </c>
      <c r="BT126" s="1" t="str">
        <f>IFERROR(VLOOKUP(CONCATENATE(BR$1,BR126),'Formulario de Preguntas'!$C$10:$FN$185,4,FALSE),"")</f>
        <v/>
      </c>
      <c r="BU126" s="26">
        <f>IF($B126='Formulario de Respuestas'!$D125,'Formulario de Respuestas'!$AB125,"ES DIFERENTE")</f>
        <v>0</v>
      </c>
      <c r="BV126" s="1" t="str">
        <f>IFERROR(VLOOKUP(CONCATENATE(BU$1,BU126),'Formulario de Preguntas'!$C$10:$FN$185,3,FALSE),"")</f>
        <v/>
      </c>
      <c r="BW126" s="1" t="str">
        <f>IFERROR(VLOOKUP(CONCATENATE(BU$1,BU126),'Formulario de Preguntas'!$C$10:$FN$185,4,FALSE),"")</f>
        <v/>
      </c>
      <c r="BX126" s="26">
        <f>IF($B126='Formulario de Respuestas'!$D125,'Formulario de Respuestas'!$AC125,"ES DIFERENTE")</f>
        <v>0</v>
      </c>
      <c r="BY126" s="1" t="str">
        <f>IFERROR(VLOOKUP(CONCATENATE(BX$1,BX126),'Formulario de Preguntas'!$C$10:$FN$185,3,FALSE),"")</f>
        <v/>
      </c>
      <c r="BZ126" s="1" t="str">
        <f>IFERROR(VLOOKUP(CONCATENATE(BX$1,BX126),'Formulario de Preguntas'!$C$10:$FN$185,4,FALSE),"")</f>
        <v/>
      </c>
      <c r="CA126" s="26">
        <f>IF($B126='Formulario de Respuestas'!$D125,'Formulario de Respuestas'!$AD125,"ES DIFERENTE")</f>
        <v>0</v>
      </c>
      <c r="CB126" s="1" t="str">
        <f>IFERROR(VLOOKUP(CONCATENATE(CA$1,CA126),'Formulario de Preguntas'!$C$10:$FN$185,3,FALSE),"")</f>
        <v/>
      </c>
      <c r="CC126" s="1" t="str">
        <f>IFERROR(VLOOKUP(CONCATENATE(CA$1,CA126),'Formulario de Preguntas'!$C$10:$FN$185,4,FALSE),"")</f>
        <v/>
      </c>
      <c r="CD126" s="26">
        <f>IF($B126='Formulario de Respuestas'!$D125,'Formulario de Respuestas'!$AE125,"ES DIFERENTE")</f>
        <v>0</v>
      </c>
      <c r="CE126" s="1" t="str">
        <f>IFERROR(VLOOKUP(CONCATENATE(CD$1,CD126),'Formulario de Preguntas'!$C$10:$FN$185,3,FALSE),"")</f>
        <v/>
      </c>
      <c r="CF126" s="1" t="str">
        <f>IFERROR(VLOOKUP(CONCATENATE(CD$1,CD126),'Formulario de Preguntas'!$C$10:$FN$185,4,FALSE),"")</f>
        <v/>
      </c>
      <c r="CH126" s="1">
        <f t="shared" si="4"/>
        <v>0</v>
      </c>
      <c r="CI126" s="1">
        <f t="shared" si="5"/>
        <v>0.25</v>
      </c>
      <c r="CJ126" s="1">
        <f t="shared" si="6"/>
        <v>0</v>
      </c>
      <c r="CK126" s="1">
        <f>COUNTIF('Formulario de Respuestas'!$E125:$AE125,"A")</f>
        <v>0</v>
      </c>
      <c r="CL126" s="1">
        <f>COUNTIF('Formulario de Respuestas'!$E125:$AE125,"B")</f>
        <v>0</v>
      </c>
      <c r="CM126" s="1">
        <f>COUNTIF('Formulario de Respuestas'!$E125:$AE125,"C")</f>
        <v>0</v>
      </c>
      <c r="CN126" s="1">
        <f>COUNTIF('Formulario de Respuestas'!$E125:$AE125,"D")</f>
        <v>0</v>
      </c>
      <c r="CO126" s="1">
        <f>COUNTIF('Formulario de Respuestas'!$E125:$AE125,"E (RESPUESTA ANULADA)")</f>
        <v>0</v>
      </c>
    </row>
    <row r="127" spans="1:93" x14ac:dyDescent="0.25">
      <c r="A127" s="1">
        <f>'Formulario de Respuestas'!C126</f>
        <v>0</v>
      </c>
      <c r="B127" s="1">
        <f>'Formulario de Respuestas'!D126</f>
        <v>0</v>
      </c>
      <c r="C127" s="24">
        <f>IF($B127='Formulario de Respuestas'!$D126,'Formulario de Respuestas'!$E126,"ES DIFERENTE")</f>
        <v>0</v>
      </c>
      <c r="D127" s="15" t="str">
        <f>IFERROR(VLOOKUP(CONCATENATE(C$1,C127),'Formulario de Preguntas'!$C$2:$FN$185,3,FALSE),"")</f>
        <v/>
      </c>
      <c r="E127" s="1" t="str">
        <f>IFERROR(VLOOKUP(CONCATENATE(C$1,C127),'Formulario de Preguntas'!$C$2:$FN$185,4,FALSE),"")</f>
        <v/>
      </c>
      <c r="F127" s="24">
        <f>IF($B127='Formulario de Respuestas'!$D126,'Formulario de Respuestas'!$F126,"ES DIFERENTE")</f>
        <v>0</v>
      </c>
      <c r="G127" s="1" t="str">
        <f>IFERROR(VLOOKUP(CONCATENATE(F$1,F127),'Formulario de Preguntas'!$C$2:$FN$185,3,FALSE),"")</f>
        <v/>
      </c>
      <c r="H127" s="1" t="str">
        <f>IFERROR(VLOOKUP(CONCATENATE(F$1,F127),'Formulario de Preguntas'!$C$2:$FN$185,4,FALSE),"")</f>
        <v/>
      </c>
      <c r="I127" s="24">
        <f>IF($B127='Formulario de Respuestas'!$D126,'Formulario de Respuestas'!$G126,"ES DIFERENTE")</f>
        <v>0</v>
      </c>
      <c r="J127" s="1" t="str">
        <f>IFERROR(VLOOKUP(CONCATENATE(I$1,I127),'Formulario de Preguntas'!$C$10:$FN$185,3,FALSE),"")</f>
        <v/>
      </c>
      <c r="K127" s="1" t="str">
        <f>IFERROR(VLOOKUP(CONCATENATE(I$1,I127),'Formulario de Preguntas'!$C$10:$FN$185,4,FALSE),"")</f>
        <v/>
      </c>
      <c r="L127" s="24">
        <f>IF($B127='Formulario de Respuestas'!$D126,'Formulario de Respuestas'!$H126,"ES DIFERENTE")</f>
        <v>0</v>
      </c>
      <c r="M127" s="1" t="str">
        <f>IFERROR(VLOOKUP(CONCATENATE(L$1,L127),'Formulario de Preguntas'!$C$10:$FN$185,3,FALSE),"")</f>
        <v/>
      </c>
      <c r="N127" s="1" t="str">
        <f>IFERROR(VLOOKUP(CONCATENATE(L$1,L127),'Formulario de Preguntas'!$C$10:$FN$185,4,FALSE),"")</f>
        <v/>
      </c>
      <c r="O127" s="24">
        <f>IF($B127='Formulario de Respuestas'!$D126,'Formulario de Respuestas'!$I126,"ES DIFERENTE")</f>
        <v>0</v>
      </c>
      <c r="P127" s="1" t="str">
        <f>IFERROR(VLOOKUP(CONCATENATE(O$1,O127),'Formulario de Preguntas'!$C$10:$FN$185,3,FALSE),"")</f>
        <v/>
      </c>
      <c r="Q127" s="1" t="str">
        <f>IFERROR(VLOOKUP(CONCATENATE(O$1,O127),'Formulario de Preguntas'!$C$10:$FN$185,4,FALSE),"")</f>
        <v/>
      </c>
      <c r="R127" s="24">
        <f>IF($B127='Formulario de Respuestas'!$D126,'Formulario de Respuestas'!$J126,"ES DIFERENTE")</f>
        <v>0</v>
      </c>
      <c r="S127" s="1" t="str">
        <f>IFERROR(VLOOKUP(CONCATENATE(R$1,R127),'Formulario de Preguntas'!$C$10:$FN$185,3,FALSE),"")</f>
        <v/>
      </c>
      <c r="T127" s="1" t="str">
        <f>IFERROR(VLOOKUP(CONCATENATE(R$1,R127),'Formulario de Preguntas'!$C$10:$FN$185,4,FALSE),"")</f>
        <v/>
      </c>
      <c r="U127" s="24">
        <f>IF($B127='Formulario de Respuestas'!$D126,'Formulario de Respuestas'!$K126,"ES DIFERENTE")</f>
        <v>0</v>
      </c>
      <c r="V127" s="1" t="str">
        <f>IFERROR(VLOOKUP(CONCATENATE(U$1,U127),'Formulario de Preguntas'!$C$10:$FN$185,3,FALSE),"")</f>
        <v/>
      </c>
      <c r="W127" s="1" t="str">
        <f>IFERROR(VLOOKUP(CONCATENATE(U$1,U127),'Formulario de Preguntas'!$C$10:$FN$185,4,FALSE),"")</f>
        <v/>
      </c>
      <c r="X127" s="24">
        <f>IF($B127='Formulario de Respuestas'!$D126,'Formulario de Respuestas'!$L126,"ES DIFERENTE")</f>
        <v>0</v>
      </c>
      <c r="Y127" s="1" t="str">
        <f>IFERROR(VLOOKUP(CONCATENATE(X$1,X127),'Formulario de Preguntas'!$C$10:$FN$185,3,FALSE),"")</f>
        <v/>
      </c>
      <c r="Z127" s="1" t="str">
        <f>IFERROR(VLOOKUP(CONCATENATE(X$1,X127),'Formulario de Preguntas'!$C$10:$FN$185,4,FALSE),"")</f>
        <v/>
      </c>
      <c r="AA127" s="24">
        <f>IF($B127='Formulario de Respuestas'!$D126,'Formulario de Respuestas'!$M126,"ES DIFERENTE")</f>
        <v>0</v>
      </c>
      <c r="AB127" s="1" t="str">
        <f>IFERROR(VLOOKUP(CONCATENATE(AA$1,AA127),'Formulario de Preguntas'!$C$10:$FN$185,3,FALSE),"")</f>
        <v/>
      </c>
      <c r="AC127" s="1" t="str">
        <f>IFERROR(VLOOKUP(CONCATENATE(AA$1,AA127),'Formulario de Preguntas'!$C$10:$FN$185,4,FALSE),"")</f>
        <v/>
      </c>
      <c r="AD127" s="24">
        <f>IF($B127='Formulario de Respuestas'!$D126,'Formulario de Respuestas'!$N126,"ES DIFERENTE")</f>
        <v>0</v>
      </c>
      <c r="AE127" s="1" t="str">
        <f>IFERROR(VLOOKUP(CONCATENATE(AD$1,AD127),'Formulario de Preguntas'!$C$10:$FN$185,3,FALSE),"")</f>
        <v/>
      </c>
      <c r="AF127" s="1" t="str">
        <f>IFERROR(VLOOKUP(CONCATENATE(AD$1,AD127),'Formulario de Preguntas'!$C$10:$FN$185,4,FALSE),"")</f>
        <v/>
      </c>
      <c r="AG127" s="24">
        <f>IF($B127='Formulario de Respuestas'!$D126,'Formulario de Respuestas'!$O126,"ES DIFERENTE")</f>
        <v>0</v>
      </c>
      <c r="AH127" s="1" t="str">
        <f>IFERROR(VLOOKUP(CONCATENATE(AG$1,AG127),'Formulario de Preguntas'!$C$10:$FN$185,3,FALSE),"")</f>
        <v/>
      </c>
      <c r="AI127" s="1" t="str">
        <f>IFERROR(VLOOKUP(CONCATENATE(AG$1,AG127),'Formulario de Preguntas'!$C$10:$FN$185,4,FALSE),"")</f>
        <v/>
      </c>
      <c r="AJ127" s="24">
        <f>IF($B127='Formulario de Respuestas'!$D126,'Formulario de Respuestas'!$P126,"ES DIFERENTE")</f>
        <v>0</v>
      </c>
      <c r="AK127" s="1" t="str">
        <f>IFERROR(VLOOKUP(CONCATENATE(AJ$1,AJ127),'Formulario de Preguntas'!$C$10:$FN$185,3,FALSE),"")</f>
        <v/>
      </c>
      <c r="AL127" s="1" t="str">
        <f>IFERROR(VLOOKUP(CONCATENATE(AJ$1,AJ127),'Formulario de Preguntas'!$C$10:$FN$185,4,FALSE),"")</f>
        <v/>
      </c>
      <c r="AM127" s="24">
        <f>IF($B127='Formulario de Respuestas'!$D126,'Formulario de Respuestas'!$Q126,"ES DIFERENTE")</f>
        <v>0</v>
      </c>
      <c r="AN127" s="1" t="str">
        <f>IFERROR(VLOOKUP(CONCATENATE(AM$1,AM127),'Formulario de Preguntas'!$C$10:$FN$185,3,FALSE),"")</f>
        <v/>
      </c>
      <c r="AO127" s="1" t="str">
        <f>IFERROR(VLOOKUP(CONCATENATE(AM$1,AM127),'Formulario de Preguntas'!$C$10:$FN$185,4,FALSE),"")</f>
        <v/>
      </c>
      <c r="AP127" s="24">
        <f>IF($B127='Formulario de Respuestas'!$D126,'Formulario de Respuestas'!$R126,"ES DIFERENTE")</f>
        <v>0</v>
      </c>
      <c r="AQ127" s="1" t="str">
        <f>IFERROR(VLOOKUP(CONCATENATE(AP$1,AP127),'Formulario de Preguntas'!$C$10:$FN$185,3,FALSE),"")</f>
        <v/>
      </c>
      <c r="AR127" s="1" t="str">
        <f>IFERROR(VLOOKUP(CONCATENATE(AP$1,AP127),'Formulario de Preguntas'!$C$10:$FN$185,4,FALSE),"")</f>
        <v/>
      </c>
      <c r="AS127" s="24">
        <f>IF($B127='Formulario de Respuestas'!$D126,'Formulario de Respuestas'!$S126,"ES DIFERENTE")</f>
        <v>0</v>
      </c>
      <c r="AT127" s="1" t="str">
        <f>IFERROR(VLOOKUP(CONCATENATE(AS$1,AS127),'Formulario de Preguntas'!$C$10:$FN$185,3,FALSE),"")</f>
        <v/>
      </c>
      <c r="AU127" s="1" t="str">
        <f>IFERROR(VLOOKUP(CONCATENATE(AS$1,AS127),'Formulario de Preguntas'!$C$10:$FN$185,4,FALSE),"")</f>
        <v/>
      </c>
      <c r="AV127" s="24">
        <f>IF($B127='Formulario de Respuestas'!$D126,'Formulario de Respuestas'!$T126,"ES DIFERENTE")</f>
        <v>0</v>
      </c>
      <c r="AW127" s="1" t="str">
        <f>IFERROR(VLOOKUP(CONCATENATE(AV$1,AV127),'Formulario de Preguntas'!$C$10:$FN$185,3,FALSE),"")</f>
        <v/>
      </c>
      <c r="AX127" s="1" t="str">
        <f>IFERROR(VLOOKUP(CONCATENATE(AV$1,AV127),'Formulario de Preguntas'!$C$10:$FN$185,4,FALSE),"")</f>
        <v/>
      </c>
      <c r="AY127" s="24">
        <f>IF($B127='Formulario de Respuestas'!$D126,'Formulario de Respuestas'!$U126,"ES DIFERENTE")</f>
        <v>0</v>
      </c>
      <c r="AZ127" s="1" t="str">
        <f>IFERROR(VLOOKUP(CONCATENATE(AY$1,AY127),'Formulario de Preguntas'!$C$10:$FN$185,3,FALSE),"")</f>
        <v/>
      </c>
      <c r="BA127" s="1" t="str">
        <f>IFERROR(VLOOKUP(CONCATENATE(AY$1,AY127),'Formulario de Preguntas'!$C$10:$FN$185,4,FALSE),"")</f>
        <v/>
      </c>
      <c r="BB127" s="24">
        <f>IF($B127='Formulario de Respuestas'!$D126,'Formulario de Respuestas'!$V126,"ES DIFERENTE")</f>
        <v>0</v>
      </c>
      <c r="BC127" s="1" t="str">
        <f>IFERROR(VLOOKUP(CONCATENATE(BB$1,BB127),'Formulario de Preguntas'!$C$10:$FN$185,3,FALSE),"")</f>
        <v/>
      </c>
      <c r="BD127" s="1" t="str">
        <f>IFERROR(VLOOKUP(CONCATENATE(BB$1,BB127),'Formulario de Preguntas'!$C$10:$FN$185,4,FALSE),"")</f>
        <v/>
      </c>
      <c r="BE127" s="24">
        <f>IF($B127='Formulario de Respuestas'!$D126,'Formulario de Respuestas'!$W126,"ES DIFERENTE")</f>
        <v>0</v>
      </c>
      <c r="BF127" s="1" t="str">
        <f>IFERROR(VLOOKUP(CONCATENATE(BE$1,BE127),'Formulario de Preguntas'!$C$10:$FN$185,3,FALSE),"")</f>
        <v/>
      </c>
      <c r="BG127" s="1" t="str">
        <f>IFERROR(VLOOKUP(CONCATENATE(BE$1,BE127),'Formulario de Preguntas'!$C$10:$FN$185,4,FALSE),"")</f>
        <v/>
      </c>
      <c r="BH127" s="24">
        <f>IF($B127='Formulario de Respuestas'!$D126,'Formulario de Respuestas'!$X126,"ES DIFERENTE")</f>
        <v>0</v>
      </c>
      <c r="BI127" s="1" t="str">
        <f>IFERROR(VLOOKUP(CONCATENATE(BH$1,BH127),'Formulario de Preguntas'!$C$10:$FN$185,3,FALSE),"")</f>
        <v/>
      </c>
      <c r="BJ127" s="1" t="str">
        <f>IFERROR(VLOOKUP(CONCATENATE(BH$1,BH127),'Formulario de Preguntas'!$C$10:$FN$185,4,FALSE),"")</f>
        <v/>
      </c>
      <c r="BL127" s="26">
        <f>IF($B127='Formulario de Respuestas'!$D126,'Formulario de Respuestas'!$Y126,"ES DIFERENTE")</f>
        <v>0</v>
      </c>
      <c r="BM127" s="1" t="str">
        <f>IFERROR(VLOOKUP(CONCATENATE(BL$1,BL127),'Formulario de Preguntas'!$C$10:$FN$185,3,FALSE),"")</f>
        <v/>
      </c>
      <c r="BN127" s="1" t="str">
        <f>IFERROR(VLOOKUP(CONCATENATE(BL$1,BL127),'Formulario de Preguntas'!$C$10:$FN$185,4,FALSE),"")</f>
        <v/>
      </c>
      <c r="BO127" s="26">
        <f>IF($B127='Formulario de Respuestas'!$D126,'Formulario de Respuestas'!$Z126,"ES DIFERENTE")</f>
        <v>0</v>
      </c>
      <c r="BP127" s="1" t="str">
        <f>IFERROR(VLOOKUP(CONCATENATE(BO$1,BO127),'Formulario de Preguntas'!$C$10:$FN$185,3,FALSE),"")</f>
        <v/>
      </c>
      <c r="BQ127" s="1" t="str">
        <f>IFERROR(VLOOKUP(CONCATENATE(BO$1,BO127),'Formulario de Preguntas'!$C$10:$FN$185,4,FALSE),"")</f>
        <v/>
      </c>
      <c r="BR127" s="26">
        <f>IF($B127='Formulario de Respuestas'!$D126,'Formulario de Respuestas'!$AA126,"ES DIFERENTE")</f>
        <v>0</v>
      </c>
      <c r="BS127" s="1" t="str">
        <f>IFERROR(VLOOKUP(CONCATENATE(BR$1,BR127),'Formulario de Preguntas'!$C$10:$FN$185,3,FALSE),"")</f>
        <v/>
      </c>
      <c r="BT127" s="1" t="str">
        <f>IFERROR(VLOOKUP(CONCATENATE(BR$1,BR127),'Formulario de Preguntas'!$C$10:$FN$185,4,FALSE),"")</f>
        <v/>
      </c>
      <c r="BU127" s="26">
        <f>IF($B127='Formulario de Respuestas'!$D126,'Formulario de Respuestas'!$AB126,"ES DIFERENTE")</f>
        <v>0</v>
      </c>
      <c r="BV127" s="1" t="str">
        <f>IFERROR(VLOOKUP(CONCATENATE(BU$1,BU127),'Formulario de Preguntas'!$C$10:$FN$185,3,FALSE),"")</f>
        <v/>
      </c>
      <c r="BW127" s="1" t="str">
        <f>IFERROR(VLOOKUP(CONCATENATE(BU$1,BU127),'Formulario de Preguntas'!$C$10:$FN$185,4,FALSE),"")</f>
        <v/>
      </c>
      <c r="BX127" s="26">
        <f>IF($B127='Formulario de Respuestas'!$D126,'Formulario de Respuestas'!$AC126,"ES DIFERENTE")</f>
        <v>0</v>
      </c>
      <c r="BY127" s="1" t="str">
        <f>IFERROR(VLOOKUP(CONCATENATE(BX$1,BX127),'Formulario de Preguntas'!$C$10:$FN$185,3,FALSE),"")</f>
        <v/>
      </c>
      <c r="BZ127" s="1" t="str">
        <f>IFERROR(VLOOKUP(CONCATENATE(BX$1,BX127),'Formulario de Preguntas'!$C$10:$FN$185,4,FALSE),"")</f>
        <v/>
      </c>
      <c r="CA127" s="26">
        <f>IF($B127='Formulario de Respuestas'!$D126,'Formulario de Respuestas'!$AD126,"ES DIFERENTE")</f>
        <v>0</v>
      </c>
      <c r="CB127" s="1" t="str">
        <f>IFERROR(VLOOKUP(CONCATENATE(CA$1,CA127),'Formulario de Preguntas'!$C$10:$FN$185,3,FALSE),"")</f>
        <v/>
      </c>
      <c r="CC127" s="1" t="str">
        <f>IFERROR(VLOOKUP(CONCATENATE(CA$1,CA127),'Formulario de Preguntas'!$C$10:$FN$185,4,FALSE),"")</f>
        <v/>
      </c>
      <c r="CD127" s="26">
        <f>IF($B127='Formulario de Respuestas'!$D126,'Formulario de Respuestas'!$AE126,"ES DIFERENTE")</f>
        <v>0</v>
      </c>
      <c r="CE127" s="1" t="str">
        <f>IFERROR(VLOOKUP(CONCATENATE(CD$1,CD127),'Formulario de Preguntas'!$C$10:$FN$185,3,FALSE),"")</f>
        <v/>
      </c>
      <c r="CF127" s="1" t="str">
        <f>IFERROR(VLOOKUP(CONCATENATE(CD$1,CD127),'Formulario de Preguntas'!$C$10:$FN$185,4,FALSE),"")</f>
        <v/>
      </c>
      <c r="CH127" s="1">
        <f t="shared" si="4"/>
        <v>0</v>
      </c>
      <c r="CI127" s="1">
        <f t="shared" si="5"/>
        <v>0.25</v>
      </c>
      <c r="CJ127" s="1">
        <f t="shared" si="6"/>
        <v>0</v>
      </c>
      <c r="CK127" s="1">
        <f>COUNTIF('Formulario de Respuestas'!$E126:$AE126,"A")</f>
        <v>0</v>
      </c>
      <c r="CL127" s="1">
        <f>COUNTIF('Formulario de Respuestas'!$E126:$AE126,"B")</f>
        <v>0</v>
      </c>
      <c r="CM127" s="1">
        <f>COUNTIF('Formulario de Respuestas'!$E126:$AE126,"C")</f>
        <v>0</v>
      </c>
      <c r="CN127" s="1">
        <f>COUNTIF('Formulario de Respuestas'!$E126:$AE126,"D")</f>
        <v>0</v>
      </c>
      <c r="CO127" s="1">
        <f>COUNTIF('Formulario de Respuestas'!$E126:$AE126,"E (RESPUESTA ANULADA)")</f>
        <v>0</v>
      </c>
    </row>
    <row r="128" spans="1:93" x14ac:dyDescent="0.25">
      <c r="A128" s="1">
        <f>'Formulario de Respuestas'!C127</f>
        <v>0</v>
      </c>
      <c r="B128" s="1">
        <f>'Formulario de Respuestas'!D127</f>
        <v>0</v>
      </c>
      <c r="C128" s="24">
        <f>IF($B128='Formulario de Respuestas'!$D127,'Formulario de Respuestas'!$E127,"ES DIFERENTE")</f>
        <v>0</v>
      </c>
      <c r="D128" s="15" t="str">
        <f>IFERROR(VLOOKUP(CONCATENATE(C$1,C128),'Formulario de Preguntas'!$C$2:$FN$185,3,FALSE),"")</f>
        <v/>
      </c>
      <c r="E128" s="1" t="str">
        <f>IFERROR(VLOOKUP(CONCATENATE(C$1,C128),'Formulario de Preguntas'!$C$2:$FN$185,4,FALSE),"")</f>
        <v/>
      </c>
      <c r="F128" s="24">
        <f>IF($B128='Formulario de Respuestas'!$D127,'Formulario de Respuestas'!$F127,"ES DIFERENTE")</f>
        <v>0</v>
      </c>
      <c r="G128" s="1" t="str">
        <f>IFERROR(VLOOKUP(CONCATENATE(F$1,F128),'Formulario de Preguntas'!$C$2:$FN$185,3,FALSE),"")</f>
        <v/>
      </c>
      <c r="H128" s="1" t="str">
        <f>IFERROR(VLOOKUP(CONCATENATE(F$1,F128),'Formulario de Preguntas'!$C$2:$FN$185,4,FALSE),"")</f>
        <v/>
      </c>
      <c r="I128" s="24">
        <f>IF($B128='Formulario de Respuestas'!$D127,'Formulario de Respuestas'!$G127,"ES DIFERENTE")</f>
        <v>0</v>
      </c>
      <c r="J128" s="1" t="str">
        <f>IFERROR(VLOOKUP(CONCATENATE(I$1,I128),'Formulario de Preguntas'!$C$10:$FN$185,3,FALSE),"")</f>
        <v/>
      </c>
      <c r="K128" s="1" t="str">
        <f>IFERROR(VLOOKUP(CONCATENATE(I$1,I128),'Formulario de Preguntas'!$C$10:$FN$185,4,FALSE),"")</f>
        <v/>
      </c>
      <c r="L128" s="24">
        <f>IF($B128='Formulario de Respuestas'!$D127,'Formulario de Respuestas'!$H127,"ES DIFERENTE")</f>
        <v>0</v>
      </c>
      <c r="M128" s="1" t="str">
        <f>IFERROR(VLOOKUP(CONCATENATE(L$1,L128),'Formulario de Preguntas'!$C$10:$FN$185,3,FALSE),"")</f>
        <v/>
      </c>
      <c r="N128" s="1" t="str">
        <f>IFERROR(VLOOKUP(CONCATENATE(L$1,L128),'Formulario de Preguntas'!$C$10:$FN$185,4,FALSE),"")</f>
        <v/>
      </c>
      <c r="O128" s="24">
        <f>IF($B128='Formulario de Respuestas'!$D127,'Formulario de Respuestas'!$I127,"ES DIFERENTE")</f>
        <v>0</v>
      </c>
      <c r="P128" s="1" t="str">
        <f>IFERROR(VLOOKUP(CONCATENATE(O$1,O128),'Formulario de Preguntas'!$C$10:$FN$185,3,FALSE),"")</f>
        <v/>
      </c>
      <c r="Q128" s="1" t="str">
        <f>IFERROR(VLOOKUP(CONCATENATE(O$1,O128),'Formulario de Preguntas'!$C$10:$FN$185,4,FALSE),"")</f>
        <v/>
      </c>
      <c r="R128" s="24">
        <f>IF($B128='Formulario de Respuestas'!$D127,'Formulario de Respuestas'!$J127,"ES DIFERENTE")</f>
        <v>0</v>
      </c>
      <c r="S128" s="1" t="str">
        <f>IFERROR(VLOOKUP(CONCATENATE(R$1,R128),'Formulario de Preguntas'!$C$10:$FN$185,3,FALSE),"")</f>
        <v/>
      </c>
      <c r="T128" s="1" t="str">
        <f>IFERROR(VLOOKUP(CONCATENATE(R$1,R128),'Formulario de Preguntas'!$C$10:$FN$185,4,FALSE),"")</f>
        <v/>
      </c>
      <c r="U128" s="24">
        <f>IF($B128='Formulario de Respuestas'!$D127,'Formulario de Respuestas'!$K127,"ES DIFERENTE")</f>
        <v>0</v>
      </c>
      <c r="V128" s="1" t="str">
        <f>IFERROR(VLOOKUP(CONCATENATE(U$1,U128),'Formulario de Preguntas'!$C$10:$FN$185,3,FALSE),"")</f>
        <v/>
      </c>
      <c r="W128" s="1" t="str">
        <f>IFERROR(VLOOKUP(CONCATENATE(U$1,U128),'Formulario de Preguntas'!$C$10:$FN$185,4,FALSE),"")</f>
        <v/>
      </c>
      <c r="X128" s="24">
        <f>IF($B128='Formulario de Respuestas'!$D127,'Formulario de Respuestas'!$L127,"ES DIFERENTE")</f>
        <v>0</v>
      </c>
      <c r="Y128" s="1" t="str">
        <f>IFERROR(VLOOKUP(CONCATENATE(X$1,X128),'Formulario de Preguntas'!$C$10:$FN$185,3,FALSE),"")</f>
        <v/>
      </c>
      <c r="Z128" s="1" t="str">
        <f>IFERROR(VLOOKUP(CONCATENATE(X$1,X128),'Formulario de Preguntas'!$C$10:$FN$185,4,FALSE),"")</f>
        <v/>
      </c>
      <c r="AA128" s="24">
        <f>IF($B128='Formulario de Respuestas'!$D127,'Formulario de Respuestas'!$M127,"ES DIFERENTE")</f>
        <v>0</v>
      </c>
      <c r="AB128" s="1" t="str">
        <f>IFERROR(VLOOKUP(CONCATENATE(AA$1,AA128),'Formulario de Preguntas'!$C$10:$FN$185,3,FALSE),"")</f>
        <v/>
      </c>
      <c r="AC128" s="1" t="str">
        <f>IFERROR(VLOOKUP(CONCATENATE(AA$1,AA128),'Formulario de Preguntas'!$C$10:$FN$185,4,FALSE),"")</f>
        <v/>
      </c>
      <c r="AD128" s="24">
        <f>IF($B128='Formulario de Respuestas'!$D127,'Formulario de Respuestas'!$N127,"ES DIFERENTE")</f>
        <v>0</v>
      </c>
      <c r="AE128" s="1" t="str">
        <f>IFERROR(VLOOKUP(CONCATENATE(AD$1,AD128),'Formulario de Preguntas'!$C$10:$FN$185,3,FALSE),"")</f>
        <v/>
      </c>
      <c r="AF128" s="1" t="str">
        <f>IFERROR(VLOOKUP(CONCATENATE(AD$1,AD128),'Formulario de Preguntas'!$C$10:$FN$185,4,FALSE),"")</f>
        <v/>
      </c>
      <c r="AG128" s="24">
        <f>IF($B128='Formulario de Respuestas'!$D127,'Formulario de Respuestas'!$O127,"ES DIFERENTE")</f>
        <v>0</v>
      </c>
      <c r="AH128" s="1" t="str">
        <f>IFERROR(VLOOKUP(CONCATENATE(AG$1,AG128),'Formulario de Preguntas'!$C$10:$FN$185,3,FALSE),"")</f>
        <v/>
      </c>
      <c r="AI128" s="1" t="str">
        <f>IFERROR(VLOOKUP(CONCATENATE(AG$1,AG128),'Formulario de Preguntas'!$C$10:$FN$185,4,FALSE),"")</f>
        <v/>
      </c>
      <c r="AJ128" s="24">
        <f>IF($B128='Formulario de Respuestas'!$D127,'Formulario de Respuestas'!$P127,"ES DIFERENTE")</f>
        <v>0</v>
      </c>
      <c r="AK128" s="1" t="str">
        <f>IFERROR(VLOOKUP(CONCATENATE(AJ$1,AJ128),'Formulario de Preguntas'!$C$10:$FN$185,3,FALSE),"")</f>
        <v/>
      </c>
      <c r="AL128" s="1" t="str">
        <f>IFERROR(VLOOKUP(CONCATENATE(AJ$1,AJ128),'Formulario de Preguntas'!$C$10:$FN$185,4,FALSE),"")</f>
        <v/>
      </c>
      <c r="AM128" s="24">
        <f>IF($B128='Formulario de Respuestas'!$D127,'Formulario de Respuestas'!$Q127,"ES DIFERENTE")</f>
        <v>0</v>
      </c>
      <c r="AN128" s="1" t="str">
        <f>IFERROR(VLOOKUP(CONCATENATE(AM$1,AM128),'Formulario de Preguntas'!$C$10:$FN$185,3,FALSE),"")</f>
        <v/>
      </c>
      <c r="AO128" s="1" t="str">
        <f>IFERROR(VLOOKUP(CONCATENATE(AM$1,AM128),'Formulario de Preguntas'!$C$10:$FN$185,4,FALSE),"")</f>
        <v/>
      </c>
      <c r="AP128" s="24">
        <f>IF($B128='Formulario de Respuestas'!$D127,'Formulario de Respuestas'!$R127,"ES DIFERENTE")</f>
        <v>0</v>
      </c>
      <c r="AQ128" s="1" t="str">
        <f>IFERROR(VLOOKUP(CONCATENATE(AP$1,AP128),'Formulario de Preguntas'!$C$10:$FN$185,3,FALSE),"")</f>
        <v/>
      </c>
      <c r="AR128" s="1" t="str">
        <f>IFERROR(VLOOKUP(CONCATENATE(AP$1,AP128),'Formulario de Preguntas'!$C$10:$FN$185,4,FALSE),"")</f>
        <v/>
      </c>
      <c r="AS128" s="24">
        <f>IF($B128='Formulario de Respuestas'!$D127,'Formulario de Respuestas'!$S127,"ES DIFERENTE")</f>
        <v>0</v>
      </c>
      <c r="AT128" s="1" t="str">
        <f>IFERROR(VLOOKUP(CONCATENATE(AS$1,AS128),'Formulario de Preguntas'!$C$10:$FN$185,3,FALSE),"")</f>
        <v/>
      </c>
      <c r="AU128" s="1" t="str">
        <f>IFERROR(VLOOKUP(CONCATENATE(AS$1,AS128),'Formulario de Preguntas'!$C$10:$FN$185,4,FALSE),"")</f>
        <v/>
      </c>
      <c r="AV128" s="24">
        <f>IF($B128='Formulario de Respuestas'!$D127,'Formulario de Respuestas'!$T127,"ES DIFERENTE")</f>
        <v>0</v>
      </c>
      <c r="AW128" s="1" t="str">
        <f>IFERROR(VLOOKUP(CONCATENATE(AV$1,AV128),'Formulario de Preguntas'!$C$10:$FN$185,3,FALSE),"")</f>
        <v/>
      </c>
      <c r="AX128" s="1" t="str">
        <f>IFERROR(VLOOKUP(CONCATENATE(AV$1,AV128),'Formulario de Preguntas'!$C$10:$FN$185,4,FALSE),"")</f>
        <v/>
      </c>
      <c r="AY128" s="24">
        <f>IF($B128='Formulario de Respuestas'!$D127,'Formulario de Respuestas'!$U127,"ES DIFERENTE")</f>
        <v>0</v>
      </c>
      <c r="AZ128" s="1" t="str">
        <f>IFERROR(VLOOKUP(CONCATENATE(AY$1,AY128),'Formulario de Preguntas'!$C$10:$FN$185,3,FALSE),"")</f>
        <v/>
      </c>
      <c r="BA128" s="1" t="str">
        <f>IFERROR(VLOOKUP(CONCATENATE(AY$1,AY128),'Formulario de Preguntas'!$C$10:$FN$185,4,FALSE),"")</f>
        <v/>
      </c>
      <c r="BB128" s="24">
        <f>IF($B128='Formulario de Respuestas'!$D127,'Formulario de Respuestas'!$V127,"ES DIFERENTE")</f>
        <v>0</v>
      </c>
      <c r="BC128" s="1" t="str">
        <f>IFERROR(VLOOKUP(CONCATENATE(BB$1,BB128),'Formulario de Preguntas'!$C$10:$FN$185,3,FALSE),"")</f>
        <v/>
      </c>
      <c r="BD128" s="1" t="str">
        <f>IFERROR(VLOOKUP(CONCATENATE(BB$1,BB128),'Formulario de Preguntas'!$C$10:$FN$185,4,FALSE),"")</f>
        <v/>
      </c>
      <c r="BE128" s="24">
        <f>IF($B128='Formulario de Respuestas'!$D127,'Formulario de Respuestas'!$W127,"ES DIFERENTE")</f>
        <v>0</v>
      </c>
      <c r="BF128" s="1" t="str">
        <f>IFERROR(VLOOKUP(CONCATENATE(BE$1,BE128),'Formulario de Preguntas'!$C$10:$FN$185,3,FALSE),"")</f>
        <v/>
      </c>
      <c r="BG128" s="1" t="str">
        <f>IFERROR(VLOOKUP(CONCATENATE(BE$1,BE128),'Formulario de Preguntas'!$C$10:$FN$185,4,FALSE),"")</f>
        <v/>
      </c>
      <c r="BH128" s="24">
        <f>IF($B128='Formulario de Respuestas'!$D127,'Formulario de Respuestas'!$X127,"ES DIFERENTE")</f>
        <v>0</v>
      </c>
      <c r="BI128" s="1" t="str">
        <f>IFERROR(VLOOKUP(CONCATENATE(BH$1,BH128),'Formulario de Preguntas'!$C$10:$FN$185,3,FALSE),"")</f>
        <v/>
      </c>
      <c r="BJ128" s="1" t="str">
        <f>IFERROR(VLOOKUP(CONCATENATE(BH$1,BH128),'Formulario de Preguntas'!$C$10:$FN$185,4,FALSE),"")</f>
        <v/>
      </c>
      <c r="BL128" s="26">
        <f>IF($B128='Formulario de Respuestas'!$D127,'Formulario de Respuestas'!$Y127,"ES DIFERENTE")</f>
        <v>0</v>
      </c>
      <c r="BM128" s="1" t="str">
        <f>IFERROR(VLOOKUP(CONCATENATE(BL$1,BL128),'Formulario de Preguntas'!$C$10:$FN$185,3,FALSE),"")</f>
        <v/>
      </c>
      <c r="BN128" s="1" t="str">
        <f>IFERROR(VLOOKUP(CONCATENATE(BL$1,BL128),'Formulario de Preguntas'!$C$10:$FN$185,4,FALSE),"")</f>
        <v/>
      </c>
      <c r="BO128" s="26">
        <f>IF($B128='Formulario de Respuestas'!$D127,'Formulario de Respuestas'!$Z127,"ES DIFERENTE")</f>
        <v>0</v>
      </c>
      <c r="BP128" s="1" t="str">
        <f>IFERROR(VLOOKUP(CONCATENATE(BO$1,BO128),'Formulario de Preguntas'!$C$10:$FN$185,3,FALSE),"")</f>
        <v/>
      </c>
      <c r="BQ128" s="1" t="str">
        <f>IFERROR(VLOOKUP(CONCATENATE(BO$1,BO128),'Formulario de Preguntas'!$C$10:$FN$185,4,FALSE),"")</f>
        <v/>
      </c>
      <c r="BR128" s="26">
        <f>IF($B128='Formulario de Respuestas'!$D127,'Formulario de Respuestas'!$AA127,"ES DIFERENTE")</f>
        <v>0</v>
      </c>
      <c r="BS128" s="1" t="str">
        <f>IFERROR(VLOOKUP(CONCATENATE(BR$1,BR128),'Formulario de Preguntas'!$C$10:$FN$185,3,FALSE),"")</f>
        <v/>
      </c>
      <c r="BT128" s="1" t="str">
        <f>IFERROR(VLOOKUP(CONCATENATE(BR$1,BR128),'Formulario de Preguntas'!$C$10:$FN$185,4,FALSE),"")</f>
        <v/>
      </c>
      <c r="BU128" s="26">
        <f>IF($B128='Formulario de Respuestas'!$D127,'Formulario de Respuestas'!$AB127,"ES DIFERENTE")</f>
        <v>0</v>
      </c>
      <c r="BV128" s="1" t="str">
        <f>IFERROR(VLOOKUP(CONCATENATE(BU$1,BU128),'Formulario de Preguntas'!$C$10:$FN$185,3,FALSE),"")</f>
        <v/>
      </c>
      <c r="BW128" s="1" t="str">
        <f>IFERROR(VLOOKUP(CONCATENATE(BU$1,BU128),'Formulario de Preguntas'!$C$10:$FN$185,4,FALSE),"")</f>
        <v/>
      </c>
      <c r="BX128" s="26">
        <f>IF($B128='Formulario de Respuestas'!$D127,'Formulario de Respuestas'!$AC127,"ES DIFERENTE")</f>
        <v>0</v>
      </c>
      <c r="BY128" s="1" t="str">
        <f>IFERROR(VLOOKUP(CONCATENATE(BX$1,BX128),'Formulario de Preguntas'!$C$10:$FN$185,3,FALSE),"")</f>
        <v/>
      </c>
      <c r="BZ128" s="1" t="str">
        <f>IFERROR(VLOOKUP(CONCATENATE(BX$1,BX128),'Formulario de Preguntas'!$C$10:$FN$185,4,FALSE),"")</f>
        <v/>
      </c>
      <c r="CA128" s="26">
        <f>IF($B128='Formulario de Respuestas'!$D127,'Formulario de Respuestas'!$AD127,"ES DIFERENTE")</f>
        <v>0</v>
      </c>
      <c r="CB128" s="1" t="str">
        <f>IFERROR(VLOOKUP(CONCATENATE(CA$1,CA128),'Formulario de Preguntas'!$C$10:$FN$185,3,FALSE),"")</f>
        <v/>
      </c>
      <c r="CC128" s="1" t="str">
        <f>IFERROR(VLOOKUP(CONCATENATE(CA$1,CA128),'Formulario de Preguntas'!$C$10:$FN$185,4,FALSE),"")</f>
        <v/>
      </c>
      <c r="CD128" s="26">
        <f>IF($B128='Formulario de Respuestas'!$D127,'Formulario de Respuestas'!$AE127,"ES DIFERENTE")</f>
        <v>0</v>
      </c>
      <c r="CE128" s="1" t="str">
        <f>IFERROR(VLOOKUP(CONCATENATE(CD$1,CD128),'Formulario de Preguntas'!$C$10:$FN$185,3,FALSE),"")</f>
        <v/>
      </c>
      <c r="CF128" s="1" t="str">
        <f>IFERROR(VLOOKUP(CONCATENATE(CD$1,CD128),'Formulario de Preguntas'!$C$10:$FN$185,4,FALSE),"")</f>
        <v/>
      </c>
      <c r="CH128" s="1">
        <f t="shared" si="4"/>
        <v>0</v>
      </c>
      <c r="CI128" s="1">
        <f t="shared" si="5"/>
        <v>0.25</v>
      </c>
      <c r="CJ128" s="1">
        <f t="shared" si="6"/>
        <v>0</v>
      </c>
      <c r="CK128" s="1">
        <f>COUNTIF('Formulario de Respuestas'!$E127:$AE127,"A")</f>
        <v>0</v>
      </c>
      <c r="CL128" s="1">
        <f>COUNTIF('Formulario de Respuestas'!$E127:$AE127,"B")</f>
        <v>0</v>
      </c>
      <c r="CM128" s="1">
        <f>COUNTIF('Formulario de Respuestas'!$E127:$AE127,"C")</f>
        <v>0</v>
      </c>
      <c r="CN128" s="1">
        <f>COUNTIF('Formulario de Respuestas'!$E127:$AE127,"D")</f>
        <v>0</v>
      </c>
      <c r="CO128" s="1">
        <f>COUNTIF('Formulario de Respuestas'!$E127:$AE127,"E (RESPUESTA ANULADA)")</f>
        <v>0</v>
      </c>
    </row>
    <row r="129" spans="1:93" x14ac:dyDescent="0.25">
      <c r="A129" s="1">
        <f>'Formulario de Respuestas'!C128</f>
        <v>0</v>
      </c>
      <c r="B129" s="1">
        <f>'Formulario de Respuestas'!D128</f>
        <v>0</v>
      </c>
      <c r="C129" s="24">
        <f>IF($B129='Formulario de Respuestas'!$D128,'Formulario de Respuestas'!$E128,"ES DIFERENTE")</f>
        <v>0</v>
      </c>
      <c r="D129" s="15" t="str">
        <f>IFERROR(VLOOKUP(CONCATENATE(C$1,C129),'Formulario de Preguntas'!$C$2:$FN$185,3,FALSE),"")</f>
        <v/>
      </c>
      <c r="E129" s="1" t="str">
        <f>IFERROR(VLOOKUP(CONCATENATE(C$1,C129),'Formulario de Preguntas'!$C$2:$FN$185,4,FALSE),"")</f>
        <v/>
      </c>
      <c r="F129" s="24">
        <f>IF($B129='Formulario de Respuestas'!$D128,'Formulario de Respuestas'!$F128,"ES DIFERENTE")</f>
        <v>0</v>
      </c>
      <c r="G129" s="1" t="str">
        <f>IFERROR(VLOOKUP(CONCATENATE(F$1,F129),'Formulario de Preguntas'!$C$2:$FN$185,3,FALSE),"")</f>
        <v/>
      </c>
      <c r="H129" s="1" t="str">
        <f>IFERROR(VLOOKUP(CONCATENATE(F$1,F129),'Formulario de Preguntas'!$C$2:$FN$185,4,FALSE),"")</f>
        <v/>
      </c>
      <c r="I129" s="24">
        <f>IF($B129='Formulario de Respuestas'!$D128,'Formulario de Respuestas'!$G128,"ES DIFERENTE")</f>
        <v>0</v>
      </c>
      <c r="J129" s="1" t="str">
        <f>IFERROR(VLOOKUP(CONCATENATE(I$1,I129),'Formulario de Preguntas'!$C$10:$FN$185,3,FALSE),"")</f>
        <v/>
      </c>
      <c r="K129" s="1" t="str">
        <f>IFERROR(VLOOKUP(CONCATENATE(I$1,I129),'Formulario de Preguntas'!$C$10:$FN$185,4,FALSE),"")</f>
        <v/>
      </c>
      <c r="L129" s="24">
        <f>IF($B129='Formulario de Respuestas'!$D128,'Formulario de Respuestas'!$H128,"ES DIFERENTE")</f>
        <v>0</v>
      </c>
      <c r="M129" s="1" t="str">
        <f>IFERROR(VLOOKUP(CONCATENATE(L$1,L129),'Formulario de Preguntas'!$C$10:$FN$185,3,FALSE),"")</f>
        <v/>
      </c>
      <c r="N129" s="1" t="str">
        <f>IFERROR(VLOOKUP(CONCATENATE(L$1,L129),'Formulario de Preguntas'!$C$10:$FN$185,4,FALSE),"")</f>
        <v/>
      </c>
      <c r="O129" s="24">
        <f>IF($B129='Formulario de Respuestas'!$D128,'Formulario de Respuestas'!$I128,"ES DIFERENTE")</f>
        <v>0</v>
      </c>
      <c r="P129" s="1" t="str">
        <f>IFERROR(VLOOKUP(CONCATENATE(O$1,O129),'Formulario de Preguntas'!$C$10:$FN$185,3,FALSE),"")</f>
        <v/>
      </c>
      <c r="Q129" s="1" t="str">
        <f>IFERROR(VLOOKUP(CONCATENATE(O$1,O129),'Formulario de Preguntas'!$C$10:$FN$185,4,FALSE),"")</f>
        <v/>
      </c>
      <c r="R129" s="24">
        <f>IF($B129='Formulario de Respuestas'!$D128,'Formulario de Respuestas'!$J128,"ES DIFERENTE")</f>
        <v>0</v>
      </c>
      <c r="S129" s="1" t="str">
        <f>IFERROR(VLOOKUP(CONCATENATE(R$1,R129),'Formulario de Preguntas'!$C$10:$FN$185,3,FALSE),"")</f>
        <v/>
      </c>
      <c r="T129" s="1" t="str">
        <f>IFERROR(VLOOKUP(CONCATENATE(R$1,R129),'Formulario de Preguntas'!$C$10:$FN$185,4,FALSE),"")</f>
        <v/>
      </c>
      <c r="U129" s="24">
        <f>IF($B129='Formulario de Respuestas'!$D128,'Formulario de Respuestas'!$K128,"ES DIFERENTE")</f>
        <v>0</v>
      </c>
      <c r="V129" s="1" t="str">
        <f>IFERROR(VLOOKUP(CONCATENATE(U$1,U129),'Formulario de Preguntas'!$C$10:$FN$185,3,FALSE),"")</f>
        <v/>
      </c>
      <c r="W129" s="1" t="str">
        <f>IFERROR(VLOOKUP(CONCATENATE(U$1,U129),'Formulario de Preguntas'!$C$10:$FN$185,4,FALSE),"")</f>
        <v/>
      </c>
      <c r="X129" s="24">
        <f>IF($B129='Formulario de Respuestas'!$D128,'Formulario de Respuestas'!$L128,"ES DIFERENTE")</f>
        <v>0</v>
      </c>
      <c r="Y129" s="1" t="str">
        <f>IFERROR(VLOOKUP(CONCATENATE(X$1,X129),'Formulario de Preguntas'!$C$10:$FN$185,3,FALSE),"")</f>
        <v/>
      </c>
      <c r="Z129" s="1" t="str">
        <f>IFERROR(VLOOKUP(CONCATENATE(X$1,X129),'Formulario de Preguntas'!$C$10:$FN$185,4,FALSE),"")</f>
        <v/>
      </c>
      <c r="AA129" s="24">
        <f>IF($B129='Formulario de Respuestas'!$D128,'Formulario de Respuestas'!$M128,"ES DIFERENTE")</f>
        <v>0</v>
      </c>
      <c r="AB129" s="1" t="str">
        <f>IFERROR(VLOOKUP(CONCATENATE(AA$1,AA129),'Formulario de Preguntas'!$C$10:$FN$185,3,FALSE),"")</f>
        <v/>
      </c>
      <c r="AC129" s="1" t="str">
        <f>IFERROR(VLOOKUP(CONCATENATE(AA$1,AA129),'Formulario de Preguntas'!$C$10:$FN$185,4,FALSE),"")</f>
        <v/>
      </c>
      <c r="AD129" s="24">
        <f>IF($B129='Formulario de Respuestas'!$D128,'Formulario de Respuestas'!$N128,"ES DIFERENTE")</f>
        <v>0</v>
      </c>
      <c r="AE129" s="1" t="str">
        <f>IFERROR(VLOOKUP(CONCATENATE(AD$1,AD129),'Formulario de Preguntas'!$C$10:$FN$185,3,FALSE),"")</f>
        <v/>
      </c>
      <c r="AF129" s="1" t="str">
        <f>IFERROR(VLOOKUP(CONCATENATE(AD$1,AD129),'Formulario de Preguntas'!$C$10:$FN$185,4,FALSE),"")</f>
        <v/>
      </c>
      <c r="AG129" s="24">
        <f>IF($B129='Formulario de Respuestas'!$D128,'Formulario de Respuestas'!$O128,"ES DIFERENTE")</f>
        <v>0</v>
      </c>
      <c r="AH129" s="1" t="str">
        <f>IFERROR(VLOOKUP(CONCATENATE(AG$1,AG129),'Formulario de Preguntas'!$C$10:$FN$185,3,FALSE),"")</f>
        <v/>
      </c>
      <c r="AI129" s="1" t="str">
        <f>IFERROR(VLOOKUP(CONCATENATE(AG$1,AG129),'Formulario de Preguntas'!$C$10:$FN$185,4,FALSE),"")</f>
        <v/>
      </c>
      <c r="AJ129" s="24">
        <f>IF($B129='Formulario de Respuestas'!$D128,'Formulario de Respuestas'!$P128,"ES DIFERENTE")</f>
        <v>0</v>
      </c>
      <c r="AK129" s="1" t="str">
        <f>IFERROR(VLOOKUP(CONCATENATE(AJ$1,AJ129),'Formulario de Preguntas'!$C$10:$FN$185,3,FALSE),"")</f>
        <v/>
      </c>
      <c r="AL129" s="1" t="str">
        <f>IFERROR(VLOOKUP(CONCATENATE(AJ$1,AJ129),'Formulario de Preguntas'!$C$10:$FN$185,4,FALSE),"")</f>
        <v/>
      </c>
      <c r="AM129" s="24">
        <f>IF($B129='Formulario de Respuestas'!$D128,'Formulario de Respuestas'!$Q128,"ES DIFERENTE")</f>
        <v>0</v>
      </c>
      <c r="AN129" s="1" t="str">
        <f>IFERROR(VLOOKUP(CONCATENATE(AM$1,AM129),'Formulario de Preguntas'!$C$10:$FN$185,3,FALSE),"")</f>
        <v/>
      </c>
      <c r="AO129" s="1" t="str">
        <f>IFERROR(VLOOKUP(CONCATENATE(AM$1,AM129),'Formulario de Preguntas'!$C$10:$FN$185,4,FALSE),"")</f>
        <v/>
      </c>
      <c r="AP129" s="24">
        <f>IF($B129='Formulario de Respuestas'!$D128,'Formulario de Respuestas'!$R128,"ES DIFERENTE")</f>
        <v>0</v>
      </c>
      <c r="AQ129" s="1" t="str">
        <f>IFERROR(VLOOKUP(CONCATENATE(AP$1,AP129),'Formulario de Preguntas'!$C$10:$FN$185,3,FALSE),"")</f>
        <v/>
      </c>
      <c r="AR129" s="1" t="str">
        <f>IFERROR(VLOOKUP(CONCATENATE(AP$1,AP129),'Formulario de Preguntas'!$C$10:$FN$185,4,FALSE),"")</f>
        <v/>
      </c>
      <c r="AS129" s="24">
        <f>IF($B129='Formulario de Respuestas'!$D128,'Formulario de Respuestas'!$S128,"ES DIFERENTE")</f>
        <v>0</v>
      </c>
      <c r="AT129" s="1" t="str">
        <f>IFERROR(VLOOKUP(CONCATENATE(AS$1,AS129),'Formulario de Preguntas'!$C$10:$FN$185,3,FALSE),"")</f>
        <v/>
      </c>
      <c r="AU129" s="1" t="str">
        <f>IFERROR(VLOOKUP(CONCATENATE(AS$1,AS129),'Formulario de Preguntas'!$C$10:$FN$185,4,FALSE),"")</f>
        <v/>
      </c>
      <c r="AV129" s="24">
        <f>IF($B129='Formulario de Respuestas'!$D128,'Formulario de Respuestas'!$T128,"ES DIFERENTE")</f>
        <v>0</v>
      </c>
      <c r="AW129" s="1" t="str">
        <f>IFERROR(VLOOKUP(CONCATENATE(AV$1,AV129),'Formulario de Preguntas'!$C$10:$FN$185,3,FALSE),"")</f>
        <v/>
      </c>
      <c r="AX129" s="1" t="str">
        <f>IFERROR(VLOOKUP(CONCATENATE(AV$1,AV129),'Formulario de Preguntas'!$C$10:$FN$185,4,FALSE),"")</f>
        <v/>
      </c>
      <c r="AY129" s="24">
        <f>IF($B129='Formulario de Respuestas'!$D128,'Formulario de Respuestas'!$U128,"ES DIFERENTE")</f>
        <v>0</v>
      </c>
      <c r="AZ129" s="1" t="str">
        <f>IFERROR(VLOOKUP(CONCATENATE(AY$1,AY129),'Formulario de Preguntas'!$C$10:$FN$185,3,FALSE),"")</f>
        <v/>
      </c>
      <c r="BA129" s="1" t="str">
        <f>IFERROR(VLOOKUP(CONCATENATE(AY$1,AY129),'Formulario de Preguntas'!$C$10:$FN$185,4,FALSE),"")</f>
        <v/>
      </c>
      <c r="BB129" s="24">
        <f>IF($B129='Formulario de Respuestas'!$D128,'Formulario de Respuestas'!$V128,"ES DIFERENTE")</f>
        <v>0</v>
      </c>
      <c r="BC129" s="1" t="str">
        <f>IFERROR(VLOOKUP(CONCATENATE(BB$1,BB129),'Formulario de Preguntas'!$C$10:$FN$185,3,FALSE),"")</f>
        <v/>
      </c>
      <c r="BD129" s="1" t="str">
        <f>IFERROR(VLOOKUP(CONCATENATE(BB$1,BB129),'Formulario de Preguntas'!$C$10:$FN$185,4,FALSE),"")</f>
        <v/>
      </c>
      <c r="BE129" s="24">
        <f>IF($B129='Formulario de Respuestas'!$D128,'Formulario de Respuestas'!$W128,"ES DIFERENTE")</f>
        <v>0</v>
      </c>
      <c r="BF129" s="1" t="str">
        <f>IFERROR(VLOOKUP(CONCATENATE(BE$1,BE129),'Formulario de Preguntas'!$C$10:$FN$185,3,FALSE),"")</f>
        <v/>
      </c>
      <c r="BG129" s="1" t="str">
        <f>IFERROR(VLOOKUP(CONCATENATE(BE$1,BE129),'Formulario de Preguntas'!$C$10:$FN$185,4,FALSE),"")</f>
        <v/>
      </c>
      <c r="BH129" s="24">
        <f>IF($B129='Formulario de Respuestas'!$D128,'Formulario de Respuestas'!$X128,"ES DIFERENTE")</f>
        <v>0</v>
      </c>
      <c r="BI129" s="1" t="str">
        <f>IFERROR(VLOOKUP(CONCATENATE(BH$1,BH129),'Formulario de Preguntas'!$C$10:$FN$185,3,FALSE),"")</f>
        <v/>
      </c>
      <c r="BJ129" s="1" t="str">
        <f>IFERROR(VLOOKUP(CONCATENATE(BH$1,BH129),'Formulario de Preguntas'!$C$10:$FN$185,4,FALSE),"")</f>
        <v/>
      </c>
      <c r="BL129" s="26">
        <f>IF($B129='Formulario de Respuestas'!$D128,'Formulario de Respuestas'!$Y128,"ES DIFERENTE")</f>
        <v>0</v>
      </c>
      <c r="BM129" s="1" t="str">
        <f>IFERROR(VLOOKUP(CONCATENATE(BL$1,BL129),'Formulario de Preguntas'!$C$10:$FN$185,3,FALSE),"")</f>
        <v/>
      </c>
      <c r="BN129" s="1" t="str">
        <f>IFERROR(VLOOKUP(CONCATENATE(BL$1,BL129),'Formulario de Preguntas'!$C$10:$FN$185,4,FALSE),"")</f>
        <v/>
      </c>
      <c r="BO129" s="26">
        <f>IF($B129='Formulario de Respuestas'!$D128,'Formulario de Respuestas'!$Z128,"ES DIFERENTE")</f>
        <v>0</v>
      </c>
      <c r="BP129" s="1" t="str">
        <f>IFERROR(VLOOKUP(CONCATENATE(BO$1,BO129),'Formulario de Preguntas'!$C$10:$FN$185,3,FALSE),"")</f>
        <v/>
      </c>
      <c r="BQ129" s="1" t="str">
        <f>IFERROR(VLOOKUP(CONCATENATE(BO$1,BO129),'Formulario de Preguntas'!$C$10:$FN$185,4,FALSE),"")</f>
        <v/>
      </c>
      <c r="BR129" s="26">
        <f>IF($B129='Formulario de Respuestas'!$D128,'Formulario de Respuestas'!$AA128,"ES DIFERENTE")</f>
        <v>0</v>
      </c>
      <c r="BS129" s="1" t="str">
        <f>IFERROR(VLOOKUP(CONCATENATE(BR$1,BR129),'Formulario de Preguntas'!$C$10:$FN$185,3,FALSE),"")</f>
        <v/>
      </c>
      <c r="BT129" s="1" t="str">
        <f>IFERROR(VLOOKUP(CONCATENATE(BR$1,BR129),'Formulario de Preguntas'!$C$10:$FN$185,4,FALSE),"")</f>
        <v/>
      </c>
      <c r="BU129" s="26">
        <f>IF($B129='Formulario de Respuestas'!$D128,'Formulario de Respuestas'!$AB128,"ES DIFERENTE")</f>
        <v>0</v>
      </c>
      <c r="BV129" s="1" t="str">
        <f>IFERROR(VLOOKUP(CONCATENATE(BU$1,BU129),'Formulario de Preguntas'!$C$10:$FN$185,3,FALSE),"")</f>
        <v/>
      </c>
      <c r="BW129" s="1" t="str">
        <f>IFERROR(VLOOKUP(CONCATENATE(BU$1,BU129),'Formulario de Preguntas'!$C$10:$FN$185,4,FALSE),"")</f>
        <v/>
      </c>
      <c r="BX129" s="26">
        <f>IF($B129='Formulario de Respuestas'!$D128,'Formulario de Respuestas'!$AC128,"ES DIFERENTE")</f>
        <v>0</v>
      </c>
      <c r="BY129" s="1" t="str">
        <f>IFERROR(VLOOKUP(CONCATENATE(BX$1,BX129),'Formulario de Preguntas'!$C$10:$FN$185,3,FALSE),"")</f>
        <v/>
      </c>
      <c r="BZ129" s="1" t="str">
        <f>IFERROR(VLOOKUP(CONCATENATE(BX$1,BX129),'Formulario de Preguntas'!$C$10:$FN$185,4,FALSE),"")</f>
        <v/>
      </c>
      <c r="CA129" s="26">
        <f>IF($B129='Formulario de Respuestas'!$D128,'Formulario de Respuestas'!$AD128,"ES DIFERENTE")</f>
        <v>0</v>
      </c>
      <c r="CB129" s="1" t="str">
        <f>IFERROR(VLOOKUP(CONCATENATE(CA$1,CA129),'Formulario de Preguntas'!$C$10:$FN$185,3,FALSE),"")</f>
        <v/>
      </c>
      <c r="CC129" s="1" t="str">
        <f>IFERROR(VLOOKUP(CONCATENATE(CA$1,CA129),'Formulario de Preguntas'!$C$10:$FN$185,4,FALSE),"")</f>
        <v/>
      </c>
      <c r="CD129" s="26">
        <f>IF($B129='Formulario de Respuestas'!$D128,'Formulario de Respuestas'!$AE128,"ES DIFERENTE")</f>
        <v>0</v>
      </c>
      <c r="CE129" s="1" t="str">
        <f>IFERROR(VLOOKUP(CONCATENATE(CD$1,CD129),'Formulario de Preguntas'!$C$10:$FN$185,3,FALSE),"")</f>
        <v/>
      </c>
      <c r="CF129" s="1" t="str">
        <f>IFERROR(VLOOKUP(CONCATENATE(CD$1,CD129),'Formulario de Preguntas'!$C$10:$FN$185,4,FALSE),"")</f>
        <v/>
      </c>
      <c r="CH129" s="1">
        <f t="shared" si="4"/>
        <v>0</v>
      </c>
      <c r="CI129" s="1">
        <f t="shared" si="5"/>
        <v>0.25</v>
      </c>
      <c r="CJ129" s="1">
        <f t="shared" si="6"/>
        <v>0</v>
      </c>
      <c r="CK129" s="1">
        <f>COUNTIF('Formulario de Respuestas'!$E128:$AE128,"A")</f>
        <v>0</v>
      </c>
      <c r="CL129" s="1">
        <f>COUNTIF('Formulario de Respuestas'!$E128:$AE128,"B")</f>
        <v>0</v>
      </c>
      <c r="CM129" s="1">
        <f>COUNTIF('Formulario de Respuestas'!$E128:$AE128,"C")</f>
        <v>0</v>
      </c>
      <c r="CN129" s="1">
        <f>COUNTIF('Formulario de Respuestas'!$E128:$AE128,"D")</f>
        <v>0</v>
      </c>
      <c r="CO129" s="1">
        <f>COUNTIF('Formulario de Respuestas'!$E128:$AE128,"E (RESPUESTA ANULADA)")</f>
        <v>0</v>
      </c>
    </row>
    <row r="130" spans="1:93" x14ac:dyDescent="0.25">
      <c r="A130" s="1">
        <f>'Formulario de Respuestas'!C129</f>
        <v>0</v>
      </c>
      <c r="B130" s="1">
        <f>'Formulario de Respuestas'!D129</f>
        <v>0</v>
      </c>
      <c r="C130" s="24">
        <f>IF($B130='Formulario de Respuestas'!$D129,'Formulario de Respuestas'!$E129,"ES DIFERENTE")</f>
        <v>0</v>
      </c>
      <c r="D130" s="15" t="str">
        <f>IFERROR(VLOOKUP(CONCATENATE(C$1,C130),'Formulario de Preguntas'!$C$2:$FN$185,3,FALSE),"")</f>
        <v/>
      </c>
      <c r="E130" s="1" t="str">
        <f>IFERROR(VLOOKUP(CONCATENATE(C$1,C130),'Formulario de Preguntas'!$C$2:$FN$185,4,FALSE),"")</f>
        <v/>
      </c>
      <c r="F130" s="24">
        <f>IF($B130='Formulario de Respuestas'!$D129,'Formulario de Respuestas'!$F129,"ES DIFERENTE")</f>
        <v>0</v>
      </c>
      <c r="G130" s="1" t="str">
        <f>IFERROR(VLOOKUP(CONCATENATE(F$1,F130),'Formulario de Preguntas'!$C$2:$FN$185,3,FALSE),"")</f>
        <v/>
      </c>
      <c r="H130" s="1" t="str">
        <f>IFERROR(VLOOKUP(CONCATENATE(F$1,F130),'Formulario de Preguntas'!$C$2:$FN$185,4,FALSE),"")</f>
        <v/>
      </c>
      <c r="I130" s="24">
        <f>IF($B130='Formulario de Respuestas'!$D129,'Formulario de Respuestas'!$G129,"ES DIFERENTE")</f>
        <v>0</v>
      </c>
      <c r="J130" s="1" t="str">
        <f>IFERROR(VLOOKUP(CONCATENATE(I$1,I130),'Formulario de Preguntas'!$C$10:$FN$185,3,FALSE),"")</f>
        <v/>
      </c>
      <c r="K130" s="1" t="str">
        <f>IFERROR(VLOOKUP(CONCATENATE(I$1,I130),'Formulario de Preguntas'!$C$10:$FN$185,4,FALSE),"")</f>
        <v/>
      </c>
      <c r="L130" s="24">
        <f>IF($B130='Formulario de Respuestas'!$D129,'Formulario de Respuestas'!$H129,"ES DIFERENTE")</f>
        <v>0</v>
      </c>
      <c r="M130" s="1" t="str">
        <f>IFERROR(VLOOKUP(CONCATENATE(L$1,L130),'Formulario de Preguntas'!$C$10:$FN$185,3,FALSE),"")</f>
        <v/>
      </c>
      <c r="N130" s="1" t="str">
        <f>IFERROR(VLOOKUP(CONCATENATE(L$1,L130),'Formulario de Preguntas'!$C$10:$FN$185,4,FALSE),"")</f>
        <v/>
      </c>
      <c r="O130" s="24">
        <f>IF($B130='Formulario de Respuestas'!$D129,'Formulario de Respuestas'!$I129,"ES DIFERENTE")</f>
        <v>0</v>
      </c>
      <c r="P130" s="1" t="str">
        <f>IFERROR(VLOOKUP(CONCATENATE(O$1,O130),'Formulario de Preguntas'!$C$10:$FN$185,3,FALSE),"")</f>
        <v/>
      </c>
      <c r="Q130" s="1" t="str">
        <f>IFERROR(VLOOKUP(CONCATENATE(O$1,O130),'Formulario de Preguntas'!$C$10:$FN$185,4,FALSE),"")</f>
        <v/>
      </c>
      <c r="R130" s="24">
        <f>IF($B130='Formulario de Respuestas'!$D129,'Formulario de Respuestas'!$J129,"ES DIFERENTE")</f>
        <v>0</v>
      </c>
      <c r="S130" s="1" t="str">
        <f>IFERROR(VLOOKUP(CONCATENATE(R$1,R130),'Formulario de Preguntas'!$C$10:$FN$185,3,FALSE),"")</f>
        <v/>
      </c>
      <c r="T130" s="1" t="str">
        <f>IFERROR(VLOOKUP(CONCATENATE(R$1,R130),'Formulario de Preguntas'!$C$10:$FN$185,4,FALSE),"")</f>
        <v/>
      </c>
      <c r="U130" s="24">
        <f>IF($B130='Formulario de Respuestas'!$D129,'Formulario de Respuestas'!$K129,"ES DIFERENTE")</f>
        <v>0</v>
      </c>
      <c r="V130" s="1" t="str">
        <f>IFERROR(VLOOKUP(CONCATENATE(U$1,U130),'Formulario de Preguntas'!$C$10:$FN$185,3,FALSE),"")</f>
        <v/>
      </c>
      <c r="W130" s="1" t="str">
        <f>IFERROR(VLOOKUP(CONCATENATE(U$1,U130),'Formulario de Preguntas'!$C$10:$FN$185,4,FALSE),"")</f>
        <v/>
      </c>
      <c r="X130" s="24">
        <f>IF($B130='Formulario de Respuestas'!$D129,'Formulario de Respuestas'!$L129,"ES DIFERENTE")</f>
        <v>0</v>
      </c>
      <c r="Y130" s="1" t="str">
        <f>IFERROR(VLOOKUP(CONCATENATE(X$1,X130),'Formulario de Preguntas'!$C$10:$FN$185,3,FALSE),"")</f>
        <v/>
      </c>
      <c r="Z130" s="1" t="str">
        <f>IFERROR(VLOOKUP(CONCATENATE(X$1,X130),'Formulario de Preguntas'!$C$10:$FN$185,4,FALSE),"")</f>
        <v/>
      </c>
      <c r="AA130" s="24">
        <f>IF($B130='Formulario de Respuestas'!$D129,'Formulario de Respuestas'!$M129,"ES DIFERENTE")</f>
        <v>0</v>
      </c>
      <c r="AB130" s="1" t="str">
        <f>IFERROR(VLOOKUP(CONCATENATE(AA$1,AA130),'Formulario de Preguntas'!$C$10:$FN$185,3,FALSE),"")</f>
        <v/>
      </c>
      <c r="AC130" s="1" t="str">
        <f>IFERROR(VLOOKUP(CONCATENATE(AA$1,AA130),'Formulario de Preguntas'!$C$10:$FN$185,4,FALSE),"")</f>
        <v/>
      </c>
      <c r="AD130" s="24">
        <f>IF($B130='Formulario de Respuestas'!$D129,'Formulario de Respuestas'!$N129,"ES DIFERENTE")</f>
        <v>0</v>
      </c>
      <c r="AE130" s="1" t="str">
        <f>IFERROR(VLOOKUP(CONCATENATE(AD$1,AD130),'Formulario de Preguntas'!$C$10:$FN$185,3,FALSE),"")</f>
        <v/>
      </c>
      <c r="AF130" s="1" t="str">
        <f>IFERROR(VLOOKUP(CONCATENATE(AD$1,AD130),'Formulario de Preguntas'!$C$10:$FN$185,4,FALSE),"")</f>
        <v/>
      </c>
      <c r="AG130" s="24">
        <f>IF($B130='Formulario de Respuestas'!$D129,'Formulario de Respuestas'!$O129,"ES DIFERENTE")</f>
        <v>0</v>
      </c>
      <c r="AH130" s="1" t="str">
        <f>IFERROR(VLOOKUP(CONCATENATE(AG$1,AG130),'Formulario de Preguntas'!$C$10:$FN$185,3,FALSE),"")</f>
        <v/>
      </c>
      <c r="AI130" s="1" t="str">
        <f>IFERROR(VLOOKUP(CONCATENATE(AG$1,AG130),'Formulario de Preguntas'!$C$10:$FN$185,4,FALSE),"")</f>
        <v/>
      </c>
      <c r="AJ130" s="24">
        <f>IF($B130='Formulario de Respuestas'!$D129,'Formulario de Respuestas'!$P129,"ES DIFERENTE")</f>
        <v>0</v>
      </c>
      <c r="AK130" s="1" t="str">
        <f>IFERROR(VLOOKUP(CONCATENATE(AJ$1,AJ130),'Formulario de Preguntas'!$C$10:$FN$185,3,FALSE),"")</f>
        <v/>
      </c>
      <c r="AL130" s="1" t="str">
        <f>IFERROR(VLOOKUP(CONCATENATE(AJ$1,AJ130),'Formulario de Preguntas'!$C$10:$FN$185,4,FALSE),"")</f>
        <v/>
      </c>
      <c r="AM130" s="24">
        <f>IF($B130='Formulario de Respuestas'!$D129,'Formulario de Respuestas'!$Q129,"ES DIFERENTE")</f>
        <v>0</v>
      </c>
      <c r="AN130" s="1" t="str">
        <f>IFERROR(VLOOKUP(CONCATENATE(AM$1,AM130),'Formulario de Preguntas'!$C$10:$FN$185,3,FALSE),"")</f>
        <v/>
      </c>
      <c r="AO130" s="1" t="str">
        <f>IFERROR(VLOOKUP(CONCATENATE(AM$1,AM130),'Formulario de Preguntas'!$C$10:$FN$185,4,FALSE),"")</f>
        <v/>
      </c>
      <c r="AP130" s="24">
        <f>IF($B130='Formulario de Respuestas'!$D129,'Formulario de Respuestas'!$R129,"ES DIFERENTE")</f>
        <v>0</v>
      </c>
      <c r="AQ130" s="1" t="str">
        <f>IFERROR(VLOOKUP(CONCATENATE(AP$1,AP130),'Formulario de Preguntas'!$C$10:$FN$185,3,FALSE),"")</f>
        <v/>
      </c>
      <c r="AR130" s="1" t="str">
        <f>IFERROR(VLOOKUP(CONCATENATE(AP$1,AP130),'Formulario de Preguntas'!$C$10:$FN$185,4,FALSE),"")</f>
        <v/>
      </c>
      <c r="AS130" s="24">
        <f>IF($B130='Formulario de Respuestas'!$D129,'Formulario de Respuestas'!$S129,"ES DIFERENTE")</f>
        <v>0</v>
      </c>
      <c r="AT130" s="1" t="str">
        <f>IFERROR(VLOOKUP(CONCATENATE(AS$1,AS130),'Formulario de Preguntas'!$C$10:$FN$185,3,FALSE),"")</f>
        <v/>
      </c>
      <c r="AU130" s="1" t="str">
        <f>IFERROR(VLOOKUP(CONCATENATE(AS$1,AS130),'Formulario de Preguntas'!$C$10:$FN$185,4,FALSE),"")</f>
        <v/>
      </c>
      <c r="AV130" s="24">
        <f>IF($B130='Formulario de Respuestas'!$D129,'Formulario de Respuestas'!$T129,"ES DIFERENTE")</f>
        <v>0</v>
      </c>
      <c r="AW130" s="1" t="str">
        <f>IFERROR(VLOOKUP(CONCATENATE(AV$1,AV130),'Formulario de Preguntas'!$C$10:$FN$185,3,FALSE),"")</f>
        <v/>
      </c>
      <c r="AX130" s="1" t="str">
        <f>IFERROR(VLOOKUP(CONCATENATE(AV$1,AV130),'Formulario de Preguntas'!$C$10:$FN$185,4,FALSE),"")</f>
        <v/>
      </c>
      <c r="AY130" s="24">
        <f>IF($B130='Formulario de Respuestas'!$D129,'Formulario de Respuestas'!$U129,"ES DIFERENTE")</f>
        <v>0</v>
      </c>
      <c r="AZ130" s="1" t="str">
        <f>IFERROR(VLOOKUP(CONCATENATE(AY$1,AY130),'Formulario de Preguntas'!$C$10:$FN$185,3,FALSE),"")</f>
        <v/>
      </c>
      <c r="BA130" s="1" t="str">
        <f>IFERROR(VLOOKUP(CONCATENATE(AY$1,AY130),'Formulario de Preguntas'!$C$10:$FN$185,4,FALSE),"")</f>
        <v/>
      </c>
      <c r="BB130" s="24">
        <f>IF($B130='Formulario de Respuestas'!$D129,'Formulario de Respuestas'!$V129,"ES DIFERENTE")</f>
        <v>0</v>
      </c>
      <c r="BC130" s="1" t="str">
        <f>IFERROR(VLOOKUP(CONCATENATE(BB$1,BB130),'Formulario de Preguntas'!$C$10:$FN$185,3,FALSE),"")</f>
        <v/>
      </c>
      <c r="BD130" s="1" t="str">
        <f>IFERROR(VLOOKUP(CONCATENATE(BB$1,BB130),'Formulario de Preguntas'!$C$10:$FN$185,4,FALSE),"")</f>
        <v/>
      </c>
      <c r="BE130" s="24">
        <f>IF($B130='Formulario de Respuestas'!$D129,'Formulario de Respuestas'!$W129,"ES DIFERENTE")</f>
        <v>0</v>
      </c>
      <c r="BF130" s="1" t="str">
        <f>IFERROR(VLOOKUP(CONCATENATE(BE$1,BE130),'Formulario de Preguntas'!$C$10:$FN$185,3,FALSE),"")</f>
        <v/>
      </c>
      <c r="BG130" s="1" t="str">
        <f>IFERROR(VLOOKUP(CONCATENATE(BE$1,BE130),'Formulario de Preguntas'!$C$10:$FN$185,4,FALSE),"")</f>
        <v/>
      </c>
      <c r="BH130" s="24">
        <f>IF($B130='Formulario de Respuestas'!$D129,'Formulario de Respuestas'!$X129,"ES DIFERENTE")</f>
        <v>0</v>
      </c>
      <c r="BI130" s="1" t="str">
        <f>IFERROR(VLOOKUP(CONCATENATE(BH$1,BH130),'Formulario de Preguntas'!$C$10:$FN$185,3,FALSE),"")</f>
        <v/>
      </c>
      <c r="BJ130" s="1" t="str">
        <f>IFERROR(VLOOKUP(CONCATENATE(BH$1,BH130),'Formulario de Preguntas'!$C$10:$FN$185,4,FALSE),"")</f>
        <v/>
      </c>
      <c r="BL130" s="26">
        <f>IF($B130='Formulario de Respuestas'!$D129,'Formulario de Respuestas'!$Y129,"ES DIFERENTE")</f>
        <v>0</v>
      </c>
      <c r="BM130" s="1" t="str">
        <f>IFERROR(VLOOKUP(CONCATENATE(BL$1,BL130),'Formulario de Preguntas'!$C$10:$FN$185,3,FALSE),"")</f>
        <v/>
      </c>
      <c r="BN130" s="1" t="str">
        <f>IFERROR(VLOOKUP(CONCATENATE(BL$1,BL130),'Formulario de Preguntas'!$C$10:$FN$185,4,FALSE),"")</f>
        <v/>
      </c>
      <c r="BO130" s="26">
        <f>IF($B130='Formulario de Respuestas'!$D129,'Formulario de Respuestas'!$Z129,"ES DIFERENTE")</f>
        <v>0</v>
      </c>
      <c r="BP130" s="1" t="str">
        <f>IFERROR(VLOOKUP(CONCATENATE(BO$1,BO130),'Formulario de Preguntas'!$C$10:$FN$185,3,FALSE),"")</f>
        <v/>
      </c>
      <c r="BQ130" s="1" t="str">
        <f>IFERROR(VLOOKUP(CONCATENATE(BO$1,BO130),'Formulario de Preguntas'!$C$10:$FN$185,4,FALSE),"")</f>
        <v/>
      </c>
      <c r="BR130" s="26">
        <f>IF($B130='Formulario de Respuestas'!$D129,'Formulario de Respuestas'!$AA129,"ES DIFERENTE")</f>
        <v>0</v>
      </c>
      <c r="BS130" s="1" t="str">
        <f>IFERROR(VLOOKUP(CONCATENATE(BR$1,BR130),'Formulario de Preguntas'!$C$10:$FN$185,3,FALSE),"")</f>
        <v/>
      </c>
      <c r="BT130" s="1" t="str">
        <f>IFERROR(VLOOKUP(CONCATENATE(BR$1,BR130),'Formulario de Preguntas'!$C$10:$FN$185,4,FALSE),"")</f>
        <v/>
      </c>
      <c r="BU130" s="26">
        <f>IF($B130='Formulario de Respuestas'!$D129,'Formulario de Respuestas'!$AB129,"ES DIFERENTE")</f>
        <v>0</v>
      </c>
      <c r="BV130" s="1" t="str">
        <f>IFERROR(VLOOKUP(CONCATENATE(BU$1,BU130),'Formulario de Preguntas'!$C$10:$FN$185,3,FALSE),"")</f>
        <v/>
      </c>
      <c r="BW130" s="1" t="str">
        <f>IFERROR(VLOOKUP(CONCATENATE(BU$1,BU130),'Formulario de Preguntas'!$C$10:$FN$185,4,FALSE),"")</f>
        <v/>
      </c>
      <c r="BX130" s="26">
        <f>IF($B130='Formulario de Respuestas'!$D129,'Formulario de Respuestas'!$AC129,"ES DIFERENTE")</f>
        <v>0</v>
      </c>
      <c r="BY130" s="1" t="str">
        <f>IFERROR(VLOOKUP(CONCATENATE(BX$1,BX130),'Formulario de Preguntas'!$C$10:$FN$185,3,FALSE),"")</f>
        <v/>
      </c>
      <c r="BZ130" s="1" t="str">
        <f>IFERROR(VLOOKUP(CONCATENATE(BX$1,BX130),'Formulario de Preguntas'!$C$10:$FN$185,4,FALSE),"")</f>
        <v/>
      </c>
      <c r="CA130" s="26">
        <f>IF($B130='Formulario de Respuestas'!$D129,'Formulario de Respuestas'!$AD129,"ES DIFERENTE")</f>
        <v>0</v>
      </c>
      <c r="CB130" s="1" t="str">
        <f>IFERROR(VLOOKUP(CONCATENATE(CA$1,CA130),'Formulario de Preguntas'!$C$10:$FN$185,3,FALSE),"")</f>
        <v/>
      </c>
      <c r="CC130" s="1" t="str">
        <f>IFERROR(VLOOKUP(CONCATENATE(CA$1,CA130),'Formulario de Preguntas'!$C$10:$FN$185,4,FALSE),"")</f>
        <v/>
      </c>
      <c r="CD130" s="26">
        <f>IF($B130='Formulario de Respuestas'!$D129,'Formulario de Respuestas'!$AE129,"ES DIFERENTE")</f>
        <v>0</v>
      </c>
      <c r="CE130" s="1" t="str">
        <f>IFERROR(VLOOKUP(CONCATENATE(CD$1,CD130),'Formulario de Preguntas'!$C$10:$FN$185,3,FALSE),"")</f>
        <v/>
      </c>
      <c r="CF130" s="1" t="str">
        <f>IFERROR(VLOOKUP(CONCATENATE(CD$1,CD130),'Formulario de Preguntas'!$C$10:$FN$185,4,FALSE),"")</f>
        <v/>
      </c>
      <c r="CH130" s="1">
        <f t="shared" si="4"/>
        <v>0</v>
      </c>
      <c r="CI130" s="1">
        <f t="shared" si="5"/>
        <v>0.25</v>
      </c>
      <c r="CJ130" s="1">
        <f t="shared" si="6"/>
        <v>0</v>
      </c>
      <c r="CK130" s="1">
        <f>COUNTIF('Formulario de Respuestas'!$E129:$AE129,"A")</f>
        <v>0</v>
      </c>
      <c r="CL130" s="1">
        <f>COUNTIF('Formulario de Respuestas'!$E129:$AE129,"B")</f>
        <v>0</v>
      </c>
      <c r="CM130" s="1">
        <f>COUNTIF('Formulario de Respuestas'!$E129:$AE129,"C")</f>
        <v>0</v>
      </c>
      <c r="CN130" s="1">
        <f>COUNTIF('Formulario de Respuestas'!$E129:$AE129,"D")</f>
        <v>0</v>
      </c>
      <c r="CO130" s="1">
        <f>COUNTIF('Formulario de Respuestas'!$E129:$AE129,"E (RESPUESTA ANULADA)")</f>
        <v>0</v>
      </c>
    </row>
    <row r="131" spans="1:93" x14ac:dyDescent="0.25">
      <c r="A131" s="1">
        <f>'Formulario de Respuestas'!C130</f>
        <v>0</v>
      </c>
      <c r="B131" s="1">
        <f>'Formulario de Respuestas'!D130</f>
        <v>0</v>
      </c>
      <c r="C131" s="24">
        <f>IF($B131='Formulario de Respuestas'!$D130,'Formulario de Respuestas'!$E130,"ES DIFERENTE")</f>
        <v>0</v>
      </c>
      <c r="D131" s="15" t="str">
        <f>IFERROR(VLOOKUP(CONCATENATE(C$1,C131),'Formulario de Preguntas'!$C$2:$FN$185,3,FALSE),"")</f>
        <v/>
      </c>
      <c r="E131" s="1" t="str">
        <f>IFERROR(VLOOKUP(CONCATENATE(C$1,C131),'Formulario de Preguntas'!$C$2:$FN$185,4,FALSE),"")</f>
        <v/>
      </c>
      <c r="F131" s="24">
        <f>IF($B131='Formulario de Respuestas'!$D130,'Formulario de Respuestas'!$F130,"ES DIFERENTE")</f>
        <v>0</v>
      </c>
      <c r="G131" s="1" t="str">
        <f>IFERROR(VLOOKUP(CONCATENATE(F$1,F131),'Formulario de Preguntas'!$C$2:$FN$185,3,FALSE),"")</f>
        <v/>
      </c>
      <c r="H131" s="1" t="str">
        <f>IFERROR(VLOOKUP(CONCATENATE(F$1,F131),'Formulario de Preguntas'!$C$2:$FN$185,4,FALSE),"")</f>
        <v/>
      </c>
      <c r="I131" s="24">
        <f>IF($B131='Formulario de Respuestas'!$D130,'Formulario de Respuestas'!$G130,"ES DIFERENTE")</f>
        <v>0</v>
      </c>
      <c r="J131" s="1" t="str">
        <f>IFERROR(VLOOKUP(CONCATENATE(I$1,I131),'Formulario de Preguntas'!$C$10:$FN$185,3,FALSE),"")</f>
        <v/>
      </c>
      <c r="K131" s="1" t="str">
        <f>IFERROR(VLOOKUP(CONCATENATE(I$1,I131),'Formulario de Preguntas'!$C$10:$FN$185,4,FALSE),"")</f>
        <v/>
      </c>
      <c r="L131" s="24">
        <f>IF($B131='Formulario de Respuestas'!$D130,'Formulario de Respuestas'!$H130,"ES DIFERENTE")</f>
        <v>0</v>
      </c>
      <c r="M131" s="1" t="str">
        <f>IFERROR(VLOOKUP(CONCATENATE(L$1,L131),'Formulario de Preguntas'!$C$10:$FN$185,3,FALSE),"")</f>
        <v/>
      </c>
      <c r="N131" s="1" t="str">
        <f>IFERROR(VLOOKUP(CONCATENATE(L$1,L131),'Formulario de Preguntas'!$C$10:$FN$185,4,FALSE),"")</f>
        <v/>
      </c>
      <c r="O131" s="24">
        <f>IF($B131='Formulario de Respuestas'!$D130,'Formulario de Respuestas'!$I130,"ES DIFERENTE")</f>
        <v>0</v>
      </c>
      <c r="P131" s="1" t="str">
        <f>IFERROR(VLOOKUP(CONCATENATE(O$1,O131),'Formulario de Preguntas'!$C$10:$FN$185,3,FALSE),"")</f>
        <v/>
      </c>
      <c r="Q131" s="1" t="str">
        <f>IFERROR(VLOOKUP(CONCATENATE(O$1,O131),'Formulario de Preguntas'!$C$10:$FN$185,4,FALSE),"")</f>
        <v/>
      </c>
      <c r="R131" s="24">
        <f>IF($B131='Formulario de Respuestas'!$D130,'Formulario de Respuestas'!$J130,"ES DIFERENTE")</f>
        <v>0</v>
      </c>
      <c r="S131" s="1" t="str">
        <f>IFERROR(VLOOKUP(CONCATENATE(R$1,R131),'Formulario de Preguntas'!$C$10:$FN$185,3,FALSE),"")</f>
        <v/>
      </c>
      <c r="T131" s="1" t="str">
        <f>IFERROR(VLOOKUP(CONCATENATE(R$1,R131),'Formulario de Preguntas'!$C$10:$FN$185,4,FALSE),"")</f>
        <v/>
      </c>
      <c r="U131" s="24">
        <f>IF($B131='Formulario de Respuestas'!$D130,'Formulario de Respuestas'!$K130,"ES DIFERENTE")</f>
        <v>0</v>
      </c>
      <c r="V131" s="1" t="str">
        <f>IFERROR(VLOOKUP(CONCATENATE(U$1,U131),'Formulario de Preguntas'!$C$10:$FN$185,3,FALSE),"")</f>
        <v/>
      </c>
      <c r="W131" s="1" t="str">
        <f>IFERROR(VLOOKUP(CONCATENATE(U$1,U131),'Formulario de Preguntas'!$C$10:$FN$185,4,FALSE),"")</f>
        <v/>
      </c>
      <c r="X131" s="24">
        <f>IF($B131='Formulario de Respuestas'!$D130,'Formulario de Respuestas'!$L130,"ES DIFERENTE")</f>
        <v>0</v>
      </c>
      <c r="Y131" s="1" t="str">
        <f>IFERROR(VLOOKUP(CONCATENATE(X$1,X131),'Formulario de Preguntas'!$C$10:$FN$185,3,FALSE),"")</f>
        <v/>
      </c>
      <c r="Z131" s="1" t="str">
        <f>IFERROR(VLOOKUP(CONCATENATE(X$1,X131),'Formulario de Preguntas'!$C$10:$FN$185,4,FALSE),"")</f>
        <v/>
      </c>
      <c r="AA131" s="24">
        <f>IF($B131='Formulario de Respuestas'!$D130,'Formulario de Respuestas'!$M130,"ES DIFERENTE")</f>
        <v>0</v>
      </c>
      <c r="AB131" s="1" t="str">
        <f>IFERROR(VLOOKUP(CONCATENATE(AA$1,AA131),'Formulario de Preguntas'!$C$10:$FN$185,3,FALSE),"")</f>
        <v/>
      </c>
      <c r="AC131" s="1" t="str">
        <f>IFERROR(VLOOKUP(CONCATENATE(AA$1,AA131),'Formulario de Preguntas'!$C$10:$FN$185,4,FALSE),"")</f>
        <v/>
      </c>
      <c r="AD131" s="24">
        <f>IF($B131='Formulario de Respuestas'!$D130,'Formulario de Respuestas'!$N130,"ES DIFERENTE")</f>
        <v>0</v>
      </c>
      <c r="AE131" s="1" t="str">
        <f>IFERROR(VLOOKUP(CONCATENATE(AD$1,AD131),'Formulario de Preguntas'!$C$10:$FN$185,3,FALSE),"")</f>
        <v/>
      </c>
      <c r="AF131" s="1" t="str">
        <f>IFERROR(VLOOKUP(CONCATENATE(AD$1,AD131),'Formulario de Preguntas'!$C$10:$FN$185,4,FALSE),"")</f>
        <v/>
      </c>
      <c r="AG131" s="24">
        <f>IF($B131='Formulario de Respuestas'!$D130,'Formulario de Respuestas'!$O130,"ES DIFERENTE")</f>
        <v>0</v>
      </c>
      <c r="AH131" s="1" t="str">
        <f>IFERROR(VLOOKUP(CONCATENATE(AG$1,AG131),'Formulario de Preguntas'!$C$10:$FN$185,3,FALSE),"")</f>
        <v/>
      </c>
      <c r="AI131" s="1" t="str">
        <f>IFERROR(VLOOKUP(CONCATENATE(AG$1,AG131),'Formulario de Preguntas'!$C$10:$FN$185,4,FALSE),"")</f>
        <v/>
      </c>
      <c r="AJ131" s="24">
        <f>IF($B131='Formulario de Respuestas'!$D130,'Formulario de Respuestas'!$P130,"ES DIFERENTE")</f>
        <v>0</v>
      </c>
      <c r="AK131" s="1" t="str">
        <f>IFERROR(VLOOKUP(CONCATENATE(AJ$1,AJ131),'Formulario de Preguntas'!$C$10:$FN$185,3,FALSE),"")</f>
        <v/>
      </c>
      <c r="AL131" s="1" t="str">
        <f>IFERROR(VLOOKUP(CONCATENATE(AJ$1,AJ131),'Formulario de Preguntas'!$C$10:$FN$185,4,FALSE),"")</f>
        <v/>
      </c>
      <c r="AM131" s="24">
        <f>IF($B131='Formulario de Respuestas'!$D130,'Formulario de Respuestas'!$Q130,"ES DIFERENTE")</f>
        <v>0</v>
      </c>
      <c r="AN131" s="1" t="str">
        <f>IFERROR(VLOOKUP(CONCATENATE(AM$1,AM131),'Formulario de Preguntas'!$C$10:$FN$185,3,FALSE),"")</f>
        <v/>
      </c>
      <c r="AO131" s="1" t="str">
        <f>IFERROR(VLOOKUP(CONCATENATE(AM$1,AM131),'Formulario de Preguntas'!$C$10:$FN$185,4,FALSE),"")</f>
        <v/>
      </c>
      <c r="AP131" s="24">
        <f>IF($B131='Formulario de Respuestas'!$D130,'Formulario de Respuestas'!$R130,"ES DIFERENTE")</f>
        <v>0</v>
      </c>
      <c r="AQ131" s="1" t="str">
        <f>IFERROR(VLOOKUP(CONCATENATE(AP$1,AP131),'Formulario de Preguntas'!$C$10:$FN$185,3,FALSE),"")</f>
        <v/>
      </c>
      <c r="AR131" s="1" t="str">
        <f>IFERROR(VLOOKUP(CONCATENATE(AP$1,AP131),'Formulario de Preguntas'!$C$10:$FN$185,4,FALSE),"")</f>
        <v/>
      </c>
      <c r="AS131" s="24">
        <f>IF($B131='Formulario de Respuestas'!$D130,'Formulario de Respuestas'!$S130,"ES DIFERENTE")</f>
        <v>0</v>
      </c>
      <c r="AT131" s="1" t="str">
        <f>IFERROR(VLOOKUP(CONCATENATE(AS$1,AS131),'Formulario de Preguntas'!$C$10:$FN$185,3,FALSE),"")</f>
        <v/>
      </c>
      <c r="AU131" s="1" t="str">
        <f>IFERROR(VLOOKUP(CONCATENATE(AS$1,AS131),'Formulario de Preguntas'!$C$10:$FN$185,4,FALSE),"")</f>
        <v/>
      </c>
      <c r="AV131" s="24">
        <f>IF($B131='Formulario de Respuestas'!$D130,'Formulario de Respuestas'!$T130,"ES DIFERENTE")</f>
        <v>0</v>
      </c>
      <c r="AW131" s="1" t="str">
        <f>IFERROR(VLOOKUP(CONCATENATE(AV$1,AV131),'Formulario de Preguntas'!$C$10:$FN$185,3,FALSE),"")</f>
        <v/>
      </c>
      <c r="AX131" s="1" t="str">
        <f>IFERROR(VLOOKUP(CONCATENATE(AV$1,AV131),'Formulario de Preguntas'!$C$10:$FN$185,4,FALSE),"")</f>
        <v/>
      </c>
      <c r="AY131" s="24">
        <f>IF($B131='Formulario de Respuestas'!$D130,'Formulario de Respuestas'!$U130,"ES DIFERENTE")</f>
        <v>0</v>
      </c>
      <c r="AZ131" s="1" t="str">
        <f>IFERROR(VLOOKUP(CONCATENATE(AY$1,AY131),'Formulario de Preguntas'!$C$10:$FN$185,3,FALSE),"")</f>
        <v/>
      </c>
      <c r="BA131" s="1" t="str">
        <f>IFERROR(VLOOKUP(CONCATENATE(AY$1,AY131),'Formulario de Preguntas'!$C$10:$FN$185,4,FALSE),"")</f>
        <v/>
      </c>
      <c r="BB131" s="24">
        <f>IF($B131='Formulario de Respuestas'!$D130,'Formulario de Respuestas'!$V130,"ES DIFERENTE")</f>
        <v>0</v>
      </c>
      <c r="BC131" s="1" t="str">
        <f>IFERROR(VLOOKUP(CONCATENATE(BB$1,BB131),'Formulario de Preguntas'!$C$10:$FN$185,3,FALSE),"")</f>
        <v/>
      </c>
      <c r="BD131" s="1" t="str">
        <f>IFERROR(VLOOKUP(CONCATENATE(BB$1,BB131),'Formulario de Preguntas'!$C$10:$FN$185,4,FALSE),"")</f>
        <v/>
      </c>
      <c r="BE131" s="24">
        <f>IF($B131='Formulario de Respuestas'!$D130,'Formulario de Respuestas'!$W130,"ES DIFERENTE")</f>
        <v>0</v>
      </c>
      <c r="BF131" s="1" t="str">
        <f>IFERROR(VLOOKUP(CONCATENATE(BE$1,BE131),'Formulario de Preguntas'!$C$10:$FN$185,3,FALSE),"")</f>
        <v/>
      </c>
      <c r="BG131" s="1" t="str">
        <f>IFERROR(VLOOKUP(CONCATENATE(BE$1,BE131),'Formulario de Preguntas'!$C$10:$FN$185,4,FALSE),"")</f>
        <v/>
      </c>
      <c r="BH131" s="24">
        <f>IF($B131='Formulario de Respuestas'!$D130,'Formulario de Respuestas'!$X130,"ES DIFERENTE")</f>
        <v>0</v>
      </c>
      <c r="BI131" s="1" t="str">
        <f>IFERROR(VLOOKUP(CONCATENATE(BH$1,BH131),'Formulario de Preguntas'!$C$10:$FN$185,3,FALSE),"")</f>
        <v/>
      </c>
      <c r="BJ131" s="1" t="str">
        <f>IFERROR(VLOOKUP(CONCATENATE(BH$1,BH131),'Formulario de Preguntas'!$C$10:$FN$185,4,FALSE),"")</f>
        <v/>
      </c>
      <c r="BL131" s="26">
        <f>IF($B131='Formulario de Respuestas'!$D130,'Formulario de Respuestas'!$Y130,"ES DIFERENTE")</f>
        <v>0</v>
      </c>
      <c r="BM131" s="1" t="str">
        <f>IFERROR(VLOOKUP(CONCATENATE(BL$1,BL131),'Formulario de Preguntas'!$C$10:$FN$185,3,FALSE),"")</f>
        <v/>
      </c>
      <c r="BN131" s="1" t="str">
        <f>IFERROR(VLOOKUP(CONCATENATE(BL$1,BL131),'Formulario de Preguntas'!$C$10:$FN$185,4,FALSE),"")</f>
        <v/>
      </c>
      <c r="BO131" s="26">
        <f>IF($B131='Formulario de Respuestas'!$D130,'Formulario de Respuestas'!$Z130,"ES DIFERENTE")</f>
        <v>0</v>
      </c>
      <c r="BP131" s="1" t="str">
        <f>IFERROR(VLOOKUP(CONCATENATE(BO$1,BO131),'Formulario de Preguntas'!$C$10:$FN$185,3,FALSE),"")</f>
        <v/>
      </c>
      <c r="BQ131" s="1" t="str">
        <f>IFERROR(VLOOKUP(CONCATENATE(BO$1,BO131),'Formulario de Preguntas'!$C$10:$FN$185,4,FALSE),"")</f>
        <v/>
      </c>
      <c r="BR131" s="26">
        <f>IF($B131='Formulario de Respuestas'!$D130,'Formulario de Respuestas'!$AA130,"ES DIFERENTE")</f>
        <v>0</v>
      </c>
      <c r="BS131" s="1" t="str">
        <f>IFERROR(VLOOKUP(CONCATENATE(BR$1,BR131),'Formulario de Preguntas'!$C$10:$FN$185,3,FALSE),"")</f>
        <v/>
      </c>
      <c r="BT131" s="1" t="str">
        <f>IFERROR(VLOOKUP(CONCATENATE(BR$1,BR131),'Formulario de Preguntas'!$C$10:$FN$185,4,FALSE),"")</f>
        <v/>
      </c>
      <c r="BU131" s="26">
        <f>IF($B131='Formulario de Respuestas'!$D130,'Formulario de Respuestas'!$AB130,"ES DIFERENTE")</f>
        <v>0</v>
      </c>
      <c r="BV131" s="1" t="str">
        <f>IFERROR(VLOOKUP(CONCATENATE(BU$1,BU131),'Formulario de Preguntas'!$C$10:$FN$185,3,FALSE),"")</f>
        <v/>
      </c>
      <c r="BW131" s="1" t="str">
        <f>IFERROR(VLOOKUP(CONCATENATE(BU$1,BU131),'Formulario de Preguntas'!$C$10:$FN$185,4,FALSE),"")</f>
        <v/>
      </c>
      <c r="BX131" s="26">
        <f>IF($B131='Formulario de Respuestas'!$D130,'Formulario de Respuestas'!$AC130,"ES DIFERENTE")</f>
        <v>0</v>
      </c>
      <c r="BY131" s="1" t="str">
        <f>IFERROR(VLOOKUP(CONCATENATE(BX$1,BX131),'Formulario de Preguntas'!$C$10:$FN$185,3,FALSE),"")</f>
        <v/>
      </c>
      <c r="BZ131" s="1" t="str">
        <f>IFERROR(VLOOKUP(CONCATENATE(BX$1,BX131),'Formulario de Preguntas'!$C$10:$FN$185,4,FALSE),"")</f>
        <v/>
      </c>
      <c r="CA131" s="26">
        <f>IF($B131='Formulario de Respuestas'!$D130,'Formulario de Respuestas'!$AD130,"ES DIFERENTE")</f>
        <v>0</v>
      </c>
      <c r="CB131" s="1" t="str">
        <f>IFERROR(VLOOKUP(CONCATENATE(CA$1,CA131),'Formulario de Preguntas'!$C$10:$FN$185,3,FALSE),"")</f>
        <v/>
      </c>
      <c r="CC131" s="1" t="str">
        <f>IFERROR(VLOOKUP(CONCATENATE(CA$1,CA131),'Formulario de Preguntas'!$C$10:$FN$185,4,FALSE),"")</f>
        <v/>
      </c>
      <c r="CD131" s="26">
        <f>IF($B131='Formulario de Respuestas'!$D130,'Formulario de Respuestas'!$AE130,"ES DIFERENTE")</f>
        <v>0</v>
      </c>
      <c r="CE131" s="1" t="str">
        <f>IFERROR(VLOOKUP(CONCATENATE(CD$1,CD131),'Formulario de Preguntas'!$C$10:$FN$185,3,FALSE),"")</f>
        <v/>
      </c>
      <c r="CF131" s="1" t="str">
        <f>IFERROR(VLOOKUP(CONCATENATE(CD$1,CD131),'Formulario de Preguntas'!$C$10:$FN$185,4,FALSE),"")</f>
        <v/>
      </c>
      <c r="CH131" s="1">
        <f t="shared" si="4"/>
        <v>0</v>
      </c>
      <c r="CI131" s="1">
        <f t="shared" si="5"/>
        <v>0.25</v>
      </c>
      <c r="CJ131" s="1">
        <f t="shared" si="6"/>
        <v>0</v>
      </c>
      <c r="CK131" s="1">
        <f>COUNTIF('Formulario de Respuestas'!$E130:$AE130,"A")</f>
        <v>0</v>
      </c>
      <c r="CL131" s="1">
        <f>COUNTIF('Formulario de Respuestas'!$E130:$AE130,"B")</f>
        <v>0</v>
      </c>
      <c r="CM131" s="1">
        <f>COUNTIF('Formulario de Respuestas'!$E130:$AE130,"C")</f>
        <v>0</v>
      </c>
      <c r="CN131" s="1">
        <f>COUNTIF('Formulario de Respuestas'!$E130:$AE130,"D")</f>
        <v>0</v>
      </c>
      <c r="CO131" s="1">
        <f>COUNTIF('Formulario de Respuestas'!$E130:$AE130,"E (RESPUESTA ANULADA)")</f>
        <v>0</v>
      </c>
    </row>
    <row r="132" spans="1:93" x14ac:dyDescent="0.25">
      <c r="A132" s="1">
        <f>'Formulario de Respuestas'!C131</f>
        <v>0</v>
      </c>
      <c r="B132" s="1">
        <f>'Formulario de Respuestas'!D131</f>
        <v>0</v>
      </c>
      <c r="C132" s="24">
        <f>IF($B132='Formulario de Respuestas'!$D131,'Formulario de Respuestas'!$E131,"ES DIFERENTE")</f>
        <v>0</v>
      </c>
      <c r="D132" s="15" t="str">
        <f>IFERROR(VLOOKUP(CONCATENATE(C$1,C132),'Formulario de Preguntas'!$C$2:$FN$185,3,FALSE),"")</f>
        <v/>
      </c>
      <c r="E132" s="1" t="str">
        <f>IFERROR(VLOOKUP(CONCATENATE(C$1,C132),'Formulario de Preguntas'!$C$2:$FN$185,4,FALSE),"")</f>
        <v/>
      </c>
      <c r="F132" s="24">
        <f>IF($B132='Formulario de Respuestas'!$D131,'Formulario de Respuestas'!$F131,"ES DIFERENTE")</f>
        <v>0</v>
      </c>
      <c r="G132" s="1" t="str">
        <f>IFERROR(VLOOKUP(CONCATENATE(F$1,F132),'Formulario de Preguntas'!$C$2:$FN$185,3,FALSE),"")</f>
        <v/>
      </c>
      <c r="H132" s="1" t="str">
        <f>IFERROR(VLOOKUP(CONCATENATE(F$1,F132),'Formulario de Preguntas'!$C$2:$FN$185,4,FALSE),"")</f>
        <v/>
      </c>
      <c r="I132" s="24">
        <f>IF($B132='Formulario de Respuestas'!$D131,'Formulario de Respuestas'!$G131,"ES DIFERENTE")</f>
        <v>0</v>
      </c>
      <c r="J132" s="1" t="str">
        <f>IFERROR(VLOOKUP(CONCATENATE(I$1,I132),'Formulario de Preguntas'!$C$10:$FN$185,3,FALSE),"")</f>
        <v/>
      </c>
      <c r="K132" s="1" t="str">
        <f>IFERROR(VLOOKUP(CONCATENATE(I$1,I132),'Formulario de Preguntas'!$C$10:$FN$185,4,FALSE),"")</f>
        <v/>
      </c>
      <c r="L132" s="24">
        <f>IF($B132='Formulario de Respuestas'!$D131,'Formulario de Respuestas'!$H131,"ES DIFERENTE")</f>
        <v>0</v>
      </c>
      <c r="M132" s="1" t="str">
        <f>IFERROR(VLOOKUP(CONCATENATE(L$1,L132),'Formulario de Preguntas'!$C$10:$FN$185,3,FALSE),"")</f>
        <v/>
      </c>
      <c r="N132" s="1" t="str">
        <f>IFERROR(VLOOKUP(CONCATENATE(L$1,L132),'Formulario de Preguntas'!$C$10:$FN$185,4,FALSE),"")</f>
        <v/>
      </c>
      <c r="O132" s="24">
        <f>IF($B132='Formulario de Respuestas'!$D131,'Formulario de Respuestas'!$I131,"ES DIFERENTE")</f>
        <v>0</v>
      </c>
      <c r="P132" s="1" t="str">
        <f>IFERROR(VLOOKUP(CONCATENATE(O$1,O132),'Formulario de Preguntas'!$C$10:$FN$185,3,FALSE),"")</f>
        <v/>
      </c>
      <c r="Q132" s="1" t="str">
        <f>IFERROR(VLOOKUP(CONCATENATE(O$1,O132),'Formulario de Preguntas'!$C$10:$FN$185,4,FALSE),"")</f>
        <v/>
      </c>
      <c r="R132" s="24">
        <f>IF($B132='Formulario de Respuestas'!$D131,'Formulario de Respuestas'!$J131,"ES DIFERENTE")</f>
        <v>0</v>
      </c>
      <c r="S132" s="1" t="str">
        <f>IFERROR(VLOOKUP(CONCATENATE(R$1,R132),'Formulario de Preguntas'!$C$10:$FN$185,3,FALSE),"")</f>
        <v/>
      </c>
      <c r="T132" s="1" t="str">
        <f>IFERROR(VLOOKUP(CONCATENATE(R$1,R132),'Formulario de Preguntas'!$C$10:$FN$185,4,FALSE),"")</f>
        <v/>
      </c>
      <c r="U132" s="24">
        <f>IF($B132='Formulario de Respuestas'!$D131,'Formulario de Respuestas'!$K131,"ES DIFERENTE")</f>
        <v>0</v>
      </c>
      <c r="V132" s="1" t="str">
        <f>IFERROR(VLOOKUP(CONCATENATE(U$1,U132),'Formulario de Preguntas'!$C$10:$FN$185,3,FALSE),"")</f>
        <v/>
      </c>
      <c r="W132" s="1" t="str">
        <f>IFERROR(VLOOKUP(CONCATENATE(U$1,U132),'Formulario de Preguntas'!$C$10:$FN$185,4,FALSE),"")</f>
        <v/>
      </c>
      <c r="X132" s="24">
        <f>IF($B132='Formulario de Respuestas'!$D131,'Formulario de Respuestas'!$L131,"ES DIFERENTE")</f>
        <v>0</v>
      </c>
      <c r="Y132" s="1" t="str">
        <f>IFERROR(VLOOKUP(CONCATENATE(X$1,X132),'Formulario de Preguntas'!$C$10:$FN$185,3,FALSE),"")</f>
        <v/>
      </c>
      <c r="Z132" s="1" t="str">
        <f>IFERROR(VLOOKUP(CONCATENATE(X$1,X132),'Formulario de Preguntas'!$C$10:$FN$185,4,FALSE),"")</f>
        <v/>
      </c>
      <c r="AA132" s="24">
        <f>IF($B132='Formulario de Respuestas'!$D131,'Formulario de Respuestas'!$M131,"ES DIFERENTE")</f>
        <v>0</v>
      </c>
      <c r="AB132" s="1" t="str">
        <f>IFERROR(VLOOKUP(CONCATENATE(AA$1,AA132),'Formulario de Preguntas'!$C$10:$FN$185,3,FALSE),"")</f>
        <v/>
      </c>
      <c r="AC132" s="1" t="str">
        <f>IFERROR(VLOOKUP(CONCATENATE(AA$1,AA132),'Formulario de Preguntas'!$C$10:$FN$185,4,FALSE),"")</f>
        <v/>
      </c>
      <c r="AD132" s="24">
        <f>IF($B132='Formulario de Respuestas'!$D131,'Formulario de Respuestas'!$N131,"ES DIFERENTE")</f>
        <v>0</v>
      </c>
      <c r="AE132" s="1" t="str">
        <f>IFERROR(VLOOKUP(CONCATENATE(AD$1,AD132),'Formulario de Preguntas'!$C$10:$FN$185,3,FALSE),"")</f>
        <v/>
      </c>
      <c r="AF132" s="1" t="str">
        <f>IFERROR(VLOOKUP(CONCATENATE(AD$1,AD132),'Formulario de Preguntas'!$C$10:$FN$185,4,FALSE),"")</f>
        <v/>
      </c>
      <c r="AG132" s="24">
        <f>IF($B132='Formulario de Respuestas'!$D131,'Formulario de Respuestas'!$O131,"ES DIFERENTE")</f>
        <v>0</v>
      </c>
      <c r="AH132" s="1" t="str">
        <f>IFERROR(VLOOKUP(CONCATENATE(AG$1,AG132),'Formulario de Preguntas'!$C$10:$FN$185,3,FALSE),"")</f>
        <v/>
      </c>
      <c r="AI132" s="1" t="str">
        <f>IFERROR(VLOOKUP(CONCATENATE(AG$1,AG132),'Formulario de Preguntas'!$C$10:$FN$185,4,FALSE),"")</f>
        <v/>
      </c>
      <c r="AJ132" s="24">
        <f>IF($B132='Formulario de Respuestas'!$D131,'Formulario de Respuestas'!$P131,"ES DIFERENTE")</f>
        <v>0</v>
      </c>
      <c r="AK132" s="1" t="str">
        <f>IFERROR(VLOOKUP(CONCATENATE(AJ$1,AJ132),'Formulario de Preguntas'!$C$10:$FN$185,3,FALSE),"")</f>
        <v/>
      </c>
      <c r="AL132" s="1" t="str">
        <f>IFERROR(VLOOKUP(CONCATENATE(AJ$1,AJ132),'Formulario de Preguntas'!$C$10:$FN$185,4,FALSE),"")</f>
        <v/>
      </c>
      <c r="AM132" s="24">
        <f>IF($B132='Formulario de Respuestas'!$D131,'Formulario de Respuestas'!$Q131,"ES DIFERENTE")</f>
        <v>0</v>
      </c>
      <c r="AN132" s="1" t="str">
        <f>IFERROR(VLOOKUP(CONCATENATE(AM$1,AM132),'Formulario de Preguntas'!$C$10:$FN$185,3,FALSE),"")</f>
        <v/>
      </c>
      <c r="AO132" s="1" t="str">
        <f>IFERROR(VLOOKUP(CONCATENATE(AM$1,AM132),'Formulario de Preguntas'!$C$10:$FN$185,4,FALSE),"")</f>
        <v/>
      </c>
      <c r="AP132" s="24">
        <f>IF($B132='Formulario de Respuestas'!$D131,'Formulario de Respuestas'!$R131,"ES DIFERENTE")</f>
        <v>0</v>
      </c>
      <c r="AQ132" s="1" t="str">
        <f>IFERROR(VLOOKUP(CONCATENATE(AP$1,AP132),'Formulario de Preguntas'!$C$10:$FN$185,3,FALSE),"")</f>
        <v/>
      </c>
      <c r="AR132" s="1" t="str">
        <f>IFERROR(VLOOKUP(CONCATENATE(AP$1,AP132),'Formulario de Preguntas'!$C$10:$FN$185,4,FALSE),"")</f>
        <v/>
      </c>
      <c r="AS132" s="24">
        <f>IF($B132='Formulario de Respuestas'!$D131,'Formulario de Respuestas'!$S131,"ES DIFERENTE")</f>
        <v>0</v>
      </c>
      <c r="AT132" s="1" t="str">
        <f>IFERROR(VLOOKUP(CONCATENATE(AS$1,AS132),'Formulario de Preguntas'!$C$10:$FN$185,3,FALSE),"")</f>
        <v/>
      </c>
      <c r="AU132" s="1" t="str">
        <f>IFERROR(VLOOKUP(CONCATENATE(AS$1,AS132),'Formulario de Preguntas'!$C$10:$FN$185,4,FALSE),"")</f>
        <v/>
      </c>
      <c r="AV132" s="24">
        <f>IF($B132='Formulario de Respuestas'!$D131,'Formulario de Respuestas'!$T131,"ES DIFERENTE")</f>
        <v>0</v>
      </c>
      <c r="AW132" s="1" t="str">
        <f>IFERROR(VLOOKUP(CONCATENATE(AV$1,AV132),'Formulario de Preguntas'!$C$10:$FN$185,3,FALSE),"")</f>
        <v/>
      </c>
      <c r="AX132" s="1" t="str">
        <f>IFERROR(VLOOKUP(CONCATENATE(AV$1,AV132),'Formulario de Preguntas'!$C$10:$FN$185,4,FALSE),"")</f>
        <v/>
      </c>
      <c r="AY132" s="24">
        <f>IF($B132='Formulario de Respuestas'!$D131,'Formulario de Respuestas'!$U131,"ES DIFERENTE")</f>
        <v>0</v>
      </c>
      <c r="AZ132" s="1" t="str">
        <f>IFERROR(VLOOKUP(CONCATENATE(AY$1,AY132),'Formulario de Preguntas'!$C$10:$FN$185,3,FALSE),"")</f>
        <v/>
      </c>
      <c r="BA132" s="1" t="str">
        <f>IFERROR(VLOOKUP(CONCATENATE(AY$1,AY132),'Formulario de Preguntas'!$C$10:$FN$185,4,FALSE),"")</f>
        <v/>
      </c>
      <c r="BB132" s="24">
        <f>IF($B132='Formulario de Respuestas'!$D131,'Formulario de Respuestas'!$V131,"ES DIFERENTE")</f>
        <v>0</v>
      </c>
      <c r="BC132" s="1" t="str">
        <f>IFERROR(VLOOKUP(CONCATENATE(BB$1,BB132),'Formulario de Preguntas'!$C$10:$FN$185,3,FALSE),"")</f>
        <v/>
      </c>
      <c r="BD132" s="1" t="str">
        <f>IFERROR(VLOOKUP(CONCATENATE(BB$1,BB132),'Formulario de Preguntas'!$C$10:$FN$185,4,FALSE),"")</f>
        <v/>
      </c>
      <c r="BE132" s="24">
        <f>IF($B132='Formulario de Respuestas'!$D131,'Formulario de Respuestas'!$W131,"ES DIFERENTE")</f>
        <v>0</v>
      </c>
      <c r="BF132" s="1" t="str">
        <f>IFERROR(VLOOKUP(CONCATENATE(BE$1,BE132),'Formulario de Preguntas'!$C$10:$FN$185,3,FALSE),"")</f>
        <v/>
      </c>
      <c r="BG132" s="1" t="str">
        <f>IFERROR(VLOOKUP(CONCATENATE(BE$1,BE132),'Formulario de Preguntas'!$C$10:$FN$185,4,FALSE),"")</f>
        <v/>
      </c>
      <c r="BH132" s="24">
        <f>IF($B132='Formulario de Respuestas'!$D131,'Formulario de Respuestas'!$X131,"ES DIFERENTE")</f>
        <v>0</v>
      </c>
      <c r="BI132" s="1" t="str">
        <f>IFERROR(VLOOKUP(CONCATENATE(BH$1,BH132),'Formulario de Preguntas'!$C$10:$FN$185,3,FALSE),"")</f>
        <v/>
      </c>
      <c r="BJ132" s="1" t="str">
        <f>IFERROR(VLOOKUP(CONCATENATE(BH$1,BH132),'Formulario de Preguntas'!$C$10:$FN$185,4,FALSE),"")</f>
        <v/>
      </c>
      <c r="BL132" s="26">
        <f>IF($B132='Formulario de Respuestas'!$D131,'Formulario de Respuestas'!$Y131,"ES DIFERENTE")</f>
        <v>0</v>
      </c>
      <c r="BM132" s="1" t="str">
        <f>IFERROR(VLOOKUP(CONCATENATE(BL$1,BL132),'Formulario de Preguntas'!$C$10:$FN$185,3,FALSE),"")</f>
        <v/>
      </c>
      <c r="BN132" s="1" t="str">
        <f>IFERROR(VLOOKUP(CONCATENATE(BL$1,BL132),'Formulario de Preguntas'!$C$10:$FN$185,4,FALSE),"")</f>
        <v/>
      </c>
      <c r="BO132" s="26">
        <f>IF($B132='Formulario de Respuestas'!$D131,'Formulario de Respuestas'!$Z131,"ES DIFERENTE")</f>
        <v>0</v>
      </c>
      <c r="BP132" s="1" t="str">
        <f>IFERROR(VLOOKUP(CONCATENATE(BO$1,BO132),'Formulario de Preguntas'!$C$10:$FN$185,3,FALSE),"")</f>
        <v/>
      </c>
      <c r="BQ132" s="1" t="str">
        <f>IFERROR(VLOOKUP(CONCATENATE(BO$1,BO132),'Formulario de Preguntas'!$C$10:$FN$185,4,FALSE),"")</f>
        <v/>
      </c>
      <c r="BR132" s="26">
        <f>IF($B132='Formulario de Respuestas'!$D131,'Formulario de Respuestas'!$AA131,"ES DIFERENTE")</f>
        <v>0</v>
      </c>
      <c r="BS132" s="1" t="str">
        <f>IFERROR(VLOOKUP(CONCATENATE(BR$1,BR132),'Formulario de Preguntas'!$C$10:$FN$185,3,FALSE),"")</f>
        <v/>
      </c>
      <c r="BT132" s="1" t="str">
        <f>IFERROR(VLOOKUP(CONCATENATE(BR$1,BR132),'Formulario de Preguntas'!$C$10:$FN$185,4,FALSE),"")</f>
        <v/>
      </c>
      <c r="BU132" s="26">
        <f>IF($B132='Formulario de Respuestas'!$D131,'Formulario de Respuestas'!$AB131,"ES DIFERENTE")</f>
        <v>0</v>
      </c>
      <c r="BV132" s="1" t="str">
        <f>IFERROR(VLOOKUP(CONCATENATE(BU$1,BU132),'Formulario de Preguntas'!$C$10:$FN$185,3,FALSE),"")</f>
        <v/>
      </c>
      <c r="BW132" s="1" t="str">
        <f>IFERROR(VLOOKUP(CONCATENATE(BU$1,BU132),'Formulario de Preguntas'!$C$10:$FN$185,4,FALSE),"")</f>
        <v/>
      </c>
      <c r="BX132" s="26">
        <f>IF($B132='Formulario de Respuestas'!$D131,'Formulario de Respuestas'!$AC131,"ES DIFERENTE")</f>
        <v>0</v>
      </c>
      <c r="BY132" s="1" t="str">
        <f>IFERROR(VLOOKUP(CONCATENATE(BX$1,BX132),'Formulario de Preguntas'!$C$10:$FN$185,3,FALSE),"")</f>
        <v/>
      </c>
      <c r="BZ132" s="1" t="str">
        <f>IFERROR(VLOOKUP(CONCATENATE(BX$1,BX132),'Formulario de Preguntas'!$C$10:$FN$185,4,FALSE),"")</f>
        <v/>
      </c>
      <c r="CA132" s="26">
        <f>IF($B132='Formulario de Respuestas'!$D131,'Formulario de Respuestas'!$AD131,"ES DIFERENTE")</f>
        <v>0</v>
      </c>
      <c r="CB132" s="1" t="str">
        <f>IFERROR(VLOOKUP(CONCATENATE(CA$1,CA132),'Formulario de Preguntas'!$C$10:$FN$185,3,FALSE),"")</f>
        <v/>
      </c>
      <c r="CC132" s="1" t="str">
        <f>IFERROR(VLOOKUP(CONCATENATE(CA$1,CA132),'Formulario de Preguntas'!$C$10:$FN$185,4,FALSE),"")</f>
        <v/>
      </c>
      <c r="CD132" s="26">
        <f>IF($B132='Formulario de Respuestas'!$D131,'Formulario de Respuestas'!$AE131,"ES DIFERENTE")</f>
        <v>0</v>
      </c>
      <c r="CE132" s="1" t="str">
        <f>IFERROR(VLOOKUP(CONCATENATE(CD$1,CD132),'Formulario de Preguntas'!$C$10:$FN$185,3,FALSE),"")</f>
        <v/>
      </c>
      <c r="CF132" s="1" t="str">
        <f>IFERROR(VLOOKUP(CONCATENATE(CD$1,CD132),'Formulario de Preguntas'!$C$10:$FN$185,4,FALSE),"")</f>
        <v/>
      </c>
      <c r="CH132" s="1">
        <f t="shared" ref="CH132:CH195" si="7">COUNTIF(D132:CF132,"RESPUESTA CORRECTA")</f>
        <v>0</v>
      </c>
      <c r="CI132" s="1">
        <f t="shared" ref="CI132:CI195" si="8">5/20</f>
        <v>0.25</v>
      </c>
      <c r="CJ132" s="1">
        <f t="shared" si="6"/>
        <v>0</v>
      </c>
      <c r="CK132" s="1">
        <f>COUNTIF('Formulario de Respuestas'!$E131:$AE131,"A")</f>
        <v>0</v>
      </c>
      <c r="CL132" s="1">
        <f>COUNTIF('Formulario de Respuestas'!$E131:$AE131,"B")</f>
        <v>0</v>
      </c>
      <c r="CM132" s="1">
        <f>COUNTIF('Formulario de Respuestas'!$E131:$AE131,"C")</f>
        <v>0</v>
      </c>
      <c r="CN132" s="1">
        <f>COUNTIF('Formulario de Respuestas'!$E131:$AE131,"D")</f>
        <v>0</v>
      </c>
      <c r="CO132" s="1">
        <f>COUNTIF('Formulario de Respuestas'!$E131:$AE131,"E (RESPUESTA ANULADA)")</f>
        <v>0</v>
      </c>
    </row>
    <row r="133" spans="1:93" x14ac:dyDescent="0.25">
      <c r="A133" s="1">
        <f>'Formulario de Respuestas'!C132</f>
        <v>0</v>
      </c>
      <c r="B133" s="1">
        <f>'Formulario de Respuestas'!D132</f>
        <v>0</v>
      </c>
      <c r="C133" s="24">
        <f>IF($B133='Formulario de Respuestas'!$D132,'Formulario de Respuestas'!$E132,"ES DIFERENTE")</f>
        <v>0</v>
      </c>
      <c r="D133" s="15" t="str">
        <f>IFERROR(VLOOKUP(CONCATENATE(C$1,C133),'Formulario de Preguntas'!$C$2:$FN$185,3,FALSE),"")</f>
        <v/>
      </c>
      <c r="E133" s="1" t="str">
        <f>IFERROR(VLOOKUP(CONCATENATE(C$1,C133),'Formulario de Preguntas'!$C$2:$FN$185,4,FALSE),"")</f>
        <v/>
      </c>
      <c r="F133" s="24">
        <f>IF($B133='Formulario de Respuestas'!$D132,'Formulario de Respuestas'!$F132,"ES DIFERENTE")</f>
        <v>0</v>
      </c>
      <c r="G133" s="1" t="str">
        <f>IFERROR(VLOOKUP(CONCATENATE(F$1,F133),'Formulario de Preguntas'!$C$2:$FN$185,3,FALSE),"")</f>
        <v/>
      </c>
      <c r="H133" s="1" t="str">
        <f>IFERROR(VLOOKUP(CONCATENATE(F$1,F133),'Formulario de Preguntas'!$C$2:$FN$185,4,FALSE),"")</f>
        <v/>
      </c>
      <c r="I133" s="24">
        <f>IF($B133='Formulario de Respuestas'!$D132,'Formulario de Respuestas'!$G132,"ES DIFERENTE")</f>
        <v>0</v>
      </c>
      <c r="J133" s="1" t="str">
        <f>IFERROR(VLOOKUP(CONCATENATE(I$1,I133),'Formulario de Preguntas'!$C$10:$FN$185,3,FALSE),"")</f>
        <v/>
      </c>
      <c r="K133" s="1" t="str">
        <f>IFERROR(VLOOKUP(CONCATENATE(I$1,I133),'Formulario de Preguntas'!$C$10:$FN$185,4,FALSE),"")</f>
        <v/>
      </c>
      <c r="L133" s="24">
        <f>IF($B133='Formulario de Respuestas'!$D132,'Formulario de Respuestas'!$H132,"ES DIFERENTE")</f>
        <v>0</v>
      </c>
      <c r="M133" s="1" t="str">
        <f>IFERROR(VLOOKUP(CONCATENATE(L$1,L133),'Formulario de Preguntas'!$C$10:$FN$185,3,FALSE),"")</f>
        <v/>
      </c>
      <c r="N133" s="1" t="str">
        <f>IFERROR(VLOOKUP(CONCATENATE(L$1,L133),'Formulario de Preguntas'!$C$10:$FN$185,4,FALSE),"")</f>
        <v/>
      </c>
      <c r="O133" s="24">
        <f>IF($B133='Formulario de Respuestas'!$D132,'Formulario de Respuestas'!$I132,"ES DIFERENTE")</f>
        <v>0</v>
      </c>
      <c r="P133" s="1" t="str">
        <f>IFERROR(VLOOKUP(CONCATENATE(O$1,O133),'Formulario de Preguntas'!$C$10:$FN$185,3,FALSE),"")</f>
        <v/>
      </c>
      <c r="Q133" s="1" t="str">
        <f>IFERROR(VLOOKUP(CONCATENATE(O$1,O133),'Formulario de Preguntas'!$C$10:$FN$185,4,FALSE),"")</f>
        <v/>
      </c>
      <c r="R133" s="24">
        <f>IF($B133='Formulario de Respuestas'!$D132,'Formulario de Respuestas'!$J132,"ES DIFERENTE")</f>
        <v>0</v>
      </c>
      <c r="S133" s="1" t="str">
        <f>IFERROR(VLOOKUP(CONCATENATE(R$1,R133),'Formulario de Preguntas'!$C$10:$FN$185,3,FALSE),"")</f>
        <v/>
      </c>
      <c r="T133" s="1" t="str">
        <f>IFERROR(VLOOKUP(CONCATENATE(R$1,R133),'Formulario de Preguntas'!$C$10:$FN$185,4,FALSE),"")</f>
        <v/>
      </c>
      <c r="U133" s="24">
        <f>IF($B133='Formulario de Respuestas'!$D132,'Formulario de Respuestas'!$K132,"ES DIFERENTE")</f>
        <v>0</v>
      </c>
      <c r="V133" s="1" t="str">
        <f>IFERROR(VLOOKUP(CONCATENATE(U$1,U133),'Formulario de Preguntas'!$C$10:$FN$185,3,FALSE),"")</f>
        <v/>
      </c>
      <c r="W133" s="1" t="str">
        <f>IFERROR(VLOOKUP(CONCATENATE(U$1,U133),'Formulario de Preguntas'!$C$10:$FN$185,4,FALSE),"")</f>
        <v/>
      </c>
      <c r="X133" s="24">
        <f>IF($B133='Formulario de Respuestas'!$D132,'Formulario de Respuestas'!$L132,"ES DIFERENTE")</f>
        <v>0</v>
      </c>
      <c r="Y133" s="1" t="str">
        <f>IFERROR(VLOOKUP(CONCATENATE(X$1,X133),'Formulario de Preguntas'!$C$10:$FN$185,3,FALSE),"")</f>
        <v/>
      </c>
      <c r="Z133" s="1" t="str">
        <f>IFERROR(VLOOKUP(CONCATENATE(X$1,X133),'Formulario de Preguntas'!$C$10:$FN$185,4,FALSE),"")</f>
        <v/>
      </c>
      <c r="AA133" s="24">
        <f>IF($B133='Formulario de Respuestas'!$D132,'Formulario de Respuestas'!$M132,"ES DIFERENTE")</f>
        <v>0</v>
      </c>
      <c r="AB133" s="1" t="str">
        <f>IFERROR(VLOOKUP(CONCATENATE(AA$1,AA133),'Formulario de Preguntas'!$C$10:$FN$185,3,FALSE),"")</f>
        <v/>
      </c>
      <c r="AC133" s="1" t="str">
        <f>IFERROR(VLOOKUP(CONCATENATE(AA$1,AA133),'Formulario de Preguntas'!$C$10:$FN$185,4,FALSE),"")</f>
        <v/>
      </c>
      <c r="AD133" s="24">
        <f>IF($B133='Formulario de Respuestas'!$D132,'Formulario de Respuestas'!$N132,"ES DIFERENTE")</f>
        <v>0</v>
      </c>
      <c r="AE133" s="1" t="str">
        <f>IFERROR(VLOOKUP(CONCATENATE(AD$1,AD133),'Formulario de Preguntas'!$C$10:$FN$185,3,FALSE),"")</f>
        <v/>
      </c>
      <c r="AF133" s="1" t="str">
        <f>IFERROR(VLOOKUP(CONCATENATE(AD$1,AD133),'Formulario de Preguntas'!$C$10:$FN$185,4,FALSE),"")</f>
        <v/>
      </c>
      <c r="AG133" s="24">
        <f>IF($B133='Formulario de Respuestas'!$D132,'Formulario de Respuestas'!$O132,"ES DIFERENTE")</f>
        <v>0</v>
      </c>
      <c r="AH133" s="1" t="str">
        <f>IFERROR(VLOOKUP(CONCATENATE(AG$1,AG133),'Formulario de Preguntas'!$C$10:$FN$185,3,FALSE),"")</f>
        <v/>
      </c>
      <c r="AI133" s="1" t="str">
        <f>IFERROR(VLOOKUP(CONCATENATE(AG$1,AG133),'Formulario de Preguntas'!$C$10:$FN$185,4,FALSE),"")</f>
        <v/>
      </c>
      <c r="AJ133" s="24">
        <f>IF($B133='Formulario de Respuestas'!$D132,'Formulario de Respuestas'!$P132,"ES DIFERENTE")</f>
        <v>0</v>
      </c>
      <c r="AK133" s="1" t="str">
        <f>IFERROR(VLOOKUP(CONCATENATE(AJ$1,AJ133),'Formulario de Preguntas'!$C$10:$FN$185,3,FALSE),"")</f>
        <v/>
      </c>
      <c r="AL133" s="1" t="str">
        <f>IFERROR(VLOOKUP(CONCATENATE(AJ$1,AJ133),'Formulario de Preguntas'!$C$10:$FN$185,4,FALSE),"")</f>
        <v/>
      </c>
      <c r="AM133" s="24">
        <f>IF($B133='Formulario de Respuestas'!$D132,'Formulario de Respuestas'!$Q132,"ES DIFERENTE")</f>
        <v>0</v>
      </c>
      <c r="AN133" s="1" t="str">
        <f>IFERROR(VLOOKUP(CONCATENATE(AM$1,AM133),'Formulario de Preguntas'!$C$10:$FN$185,3,FALSE),"")</f>
        <v/>
      </c>
      <c r="AO133" s="1" t="str">
        <f>IFERROR(VLOOKUP(CONCATENATE(AM$1,AM133),'Formulario de Preguntas'!$C$10:$FN$185,4,FALSE),"")</f>
        <v/>
      </c>
      <c r="AP133" s="24">
        <f>IF($B133='Formulario de Respuestas'!$D132,'Formulario de Respuestas'!$R132,"ES DIFERENTE")</f>
        <v>0</v>
      </c>
      <c r="AQ133" s="1" t="str">
        <f>IFERROR(VLOOKUP(CONCATENATE(AP$1,AP133),'Formulario de Preguntas'!$C$10:$FN$185,3,FALSE),"")</f>
        <v/>
      </c>
      <c r="AR133" s="1" t="str">
        <f>IFERROR(VLOOKUP(CONCATENATE(AP$1,AP133),'Formulario de Preguntas'!$C$10:$FN$185,4,FALSE),"")</f>
        <v/>
      </c>
      <c r="AS133" s="24">
        <f>IF($B133='Formulario de Respuestas'!$D132,'Formulario de Respuestas'!$S132,"ES DIFERENTE")</f>
        <v>0</v>
      </c>
      <c r="AT133" s="1" t="str">
        <f>IFERROR(VLOOKUP(CONCATENATE(AS$1,AS133),'Formulario de Preguntas'!$C$10:$FN$185,3,FALSE),"")</f>
        <v/>
      </c>
      <c r="AU133" s="1" t="str">
        <f>IFERROR(VLOOKUP(CONCATENATE(AS$1,AS133),'Formulario de Preguntas'!$C$10:$FN$185,4,FALSE),"")</f>
        <v/>
      </c>
      <c r="AV133" s="24">
        <f>IF($B133='Formulario de Respuestas'!$D132,'Formulario de Respuestas'!$T132,"ES DIFERENTE")</f>
        <v>0</v>
      </c>
      <c r="AW133" s="1" t="str">
        <f>IFERROR(VLOOKUP(CONCATENATE(AV$1,AV133),'Formulario de Preguntas'!$C$10:$FN$185,3,FALSE),"")</f>
        <v/>
      </c>
      <c r="AX133" s="1" t="str">
        <f>IFERROR(VLOOKUP(CONCATENATE(AV$1,AV133),'Formulario de Preguntas'!$C$10:$FN$185,4,FALSE),"")</f>
        <v/>
      </c>
      <c r="AY133" s="24">
        <f>IF($B133='Formulario de Respuestas'!$D132,'Formulario de Respuestas'!$U132,"ES DIFERENTE")</f>
        <v>0</v>
      </c>
      <c r="AZ133" s="1" t="str">
        <f>IFERROR(VLOOKUP(CONCATENATE(AY$1,AY133),'Formulario de Preguntas'!$C$10:$FN$185,3,FALSE),"")</f>
        <v/>
      </c>
      <c r="BA133" s="1" t="str">
        <f>IFERROR(VLOOKUP(CONCATENATE(AY$1,AY133),'Formulario de Preguntas'!$C$10:$FN$185,4,FALSE),"")</f>
        <v/>
      </c>
      <c r="BB133" s="24">
        <f>IF($B133='Formulario de Respuestas'!$D132,'Formulario de Respuestas'!$V132,"ES DIFERENTE")</f>
        <v>0</v>
      </c>
      <c r="BC133" s="1" t="str">
        <f>IFERROR(VLOOKUP(CONCATENATE(BB$1,BB133),'Formulario de Preguntas'!$C$10:$FN$185,3,FALSE),"")</f>
        <v/>
      </c>
      <c r="BD133" s="1" t="str">
        <f>IFERROR(VLOOKUP(CONCATENATE(BB$1,BB133),'Formulario de Preguntas'!$C$10:$FN$185,4,FALSE),"")</f>
        <v/>
      </c>
      <c r="BE133" s="24">
        <f>IF($B133='Formulario de Respuestas'!$D132,'Formulario de Respuestas'!$W132,"ES DIFERENTE")</f>
        <v>0</v>
      </c>
      <c r="BF133" s="1" t="str">
        <f>IFERROR(VLOOKUP(CONCATENATE(BE$1,BE133),'Formulario de Preguntas'!$C$10:$FN$185,3,FALSE),"")</f>
        <v/>
      </c>
      <c r="BG133" s="1" t="str">
        <f>IFERROR(VLOOKUP(CONCATENATE(BE$1,BE133),'Formulario de Preguntas'!$C$10:$FN$185,4,FALSE),"")</f>
        <v/>
      </c>
      <c r="BH133" s="24">
        <f>IF($B133='Formulario de Respuestas'!$D132,'Formulario de Respuestas'!$X132,"ES DIFERENTE")</f>
        <v>0</v>
      </c>
      <c r="BI133" s="1" t="str">
        <f>IFERROR(VLOOKUP(CONCATENATE(BH$1,BH133),'Formulario de Preguntas'!$C$10:$FN$185,3,FALSE),"")</f>
        <v/>
      </c>
      <c r="BJ133" s="1" t="str">
        <f>IFERROR(VLOOKUP(CONCATENATE(BH$1,BH133),'Formulario de Preguntas'!$C$10:$FN$185,4,FALSE),"")</f>
        <v/>
      </c>
      <c r="BL133" s="26">
        <f>IF($B133='Formulario de Respuestas'!$D132,'Formulario de Respuestas'!$Y132,"ES DIFERENTE")</f>
        <v>0</v>
      </c>
      <c r="BM133" s="1" t="str">
        <f>IFERROR(VLOOKUP(CONCATENATE(BL$1,BL133),'Formulario de Preguntas'!$C$10:$FN$185,3,FALSE),"")</f>
        <v/>
      </c>
      <c r="BN133" s="1" t="str">
        <f>IFERROR(VLOOKUP(CONCATENATE(BL$1,BL133),'Formulario de Preguntas'!$C$10:$FN$185,4,FALSE),"")</f>
        <v/>
      </c>
      <c r="BO133" s="26">
        <f>IF($B133='Formulario de Respuestas'!$D132,'Formulario de Respuestas'!$Z132,"ES DIFERENTE")</f>
        <v>0</v>
      </c>
      <c r="BP133" s="1" t="str">
        <f>IFERROR(VLOOKUP(CONCATENATE(BO$1,BO133),'Formulario de Preguntas'!$C$10:$FN$185,3,FALSE),"")</f>
        <v/>
      </c>
      <c r="BQ133" s="1" t="str">
        <f>IFERROR(VLOOKUP(CONCATENATE(BO$1,BO133),'Formulario de Preguntas'!$C$10:$FN$185,4,FALSE),"")</f>
        <v/>
      </c>
      <c r="BR133" s="26">
        <f>IF($B133='Formulario de Respuestas'!$D132,'Formulario de Respuestas'!$AA132,"ES DIFERENTE")</f>
        <v>0</v>
      </c>
      <c r="BS133" s="1" t="str">
        <f>IFERROR(VLOOKUP(CONCATENATE(BR$1,BR133),'Formulario de Preguntas'!$C$10:$FN$185,3,FALSE),"")</f>
        <v/>
      </c>
      <c r="BT133" s="1" t="str">
        <f>IFERROR(VLOOKUP(CONCATENATE(BR$1,BR133),'Formulario de Preguntas'!$C$10:$FN$185,4,FALSE),"")</f>
        <v/>
      </c>
      <c r="BU133" s="26">
        <f>IF($B133='Formulario de Respuestas'!$D132,'Formulario de Respuestas'!$AB132,"ES DIFERENTE")</f>
        <v>0</v>
      </c>
      <c r="BV133" s="1" t="str">
        <f>IFERROR(VLOOKUP(CONCATENATE(BU$1,BU133),'Formulario de Preguntas'!$C$10:$FN$185,3,FALSE),"")</f>
        <v/>
      </c>
      <c r="BW133" s="1" t="str">
        <f>IFERROR(VLOOKUP(CONCATENATE(BU$1,BU133),'Formulario de Preguntas'!$C$10:$FN$185,4,FALSE),"")</f>
        <v/>
      </c>
      <c r="BX133" s="26">
        <f>IF($B133='Formulario de Respuestas'!$D132,'Formulario de Respuestas'!$AC132,"ES DIFERENTE")</f>
        <v>0</v>
      </c>
      <c r="BY133" s="1" t="str">
        <f>IFERROR(VLOOKUP(CONCATENATE(BX$1,BX133),'Formulario de Preguntas'!$C$10:$FN$185,3,FALSE),"")</f>
        <v/>
      </c>
      <c r="BZ133" s="1" t="str">
        <f>IFERROR(VLOOKUP(CONCATENATE(BX$1,BX133),'Formulario de Preguntas'!$C$10:$FN$185,4,FALSE),"")</f>
        <v/>
      </c>
      <c r="CA133" s="26">
        <f>IF($B133='Formulario de Respuestas'!$D132,'Formulario de Respuestas'!$AD132,"ES DIFERENTE")</f>
        <v>0</v>
      </c>
      <c r="CB133" s="1" t="str">
        <f>IFERROR(VLOOKUP(CONCATENATE(CA$1,CA133),'Formulario de Preguntas'!$C$10:$FN$185,3,FALSE),"")</f>
        <v/>
      </c>
      <c r="CC133" s="1" t="str">
        <f>IFERROR(VLOOKUP(CONCATENATE(CA$1,CA133),'Formulario de Preguntas'!$C$10:$FN$185,4,FALSE),"")</f>
        <v/>
      </c>
      <c r="CD133" s="26">
        <f>IF($B133='Formulario de Respuestas'!$D132,'Formulario de Respuestas'!$AE132,"ES DIFERENTE")</f>
        <v>0</v>
      </c>
      <c r="CE133" s="1" t="str">
        <f>IFERROR(VLOOKUP(CONCATENATE(CD$1,CD133),'Formulario de Preguntas'!$C$10:$FN$185,3,FALSE),"")</f>
        <v/>
      </c>
      <c r="CF133" s="1" t="str">
        <f>IFERROR(VLOOKUP(CONCATENATE(CD$1,CD133),'Formulario de Preguntas'!$C$10:$FN$185,4,FALSE),"")</f>
        <v/>
      </c>
      <c r="CH133" s="1">
        <f t="shared" si="7"/>
        <v>0</v>
      </c>
      <c r="CI133" s="1">
        <f t="shared" si="8"/>
        <v>0.25</v>
      </c>
      <c r="CJ133" s="1">
        <f t="shared" si="6"/>
        <v>0</v>
      </c>
      <c r="CK133" s="1">
        <f>COUNTIF('Formulario de Respuestas'!$E132:$AE132,"A")</f>
        <v>0</v>
      </c>
      <c r="CL133" s="1">
        <f>COUNTIF('Formulario de Respuestas'!$E132:$AE132,"B")</f>
        <v>0</v>
      </c>
      <c r="CM133" s="1">
        <f>COUNTIF('Formulario de Respuestas'!$E132:$AE132,"C")</f>
        <v>0</v>
      </c>
      <c r="CN133" s="1">
        <f>COUNTIF('Formulario de Respuestas'!$E132:$AE132,"D")</f>
        <v>0</v>
      </c>
      <c r="CO133" s="1">
        <f>COUNTIF('Formulario de Respuestas'!$E132:$AE132,"E (RESPUESTA ANULADA)")</f>
        <v>0</v>
      </c>
    </row>
    <row r="134" spans="1:93" x14ac:dyDescent="0.25">
      <c r="A134" s="1">
        <f>'Formulario de Respuestas'!C133</f>
        <v>0</v>
      </c>
      <c r="B134" s="1">
        <f>'Formulario de Respuestas'!D133</f>
        <v>0</v>
      </c>
      <c r="C134" s="24">
        <f>IF($B134='Formulario de Respuestas'!$D133,'Formulario de Respuestas'!$E133,"ES DIFERENTE")</f>
        <v>0</v>
      </c>
      <c r="D134" s="15" t="str">
        <f>IFERROR(VLOOKUP(CONCATENATE(C$1,C134),'Formulario de Preguntas'!$C$2:$FN$185,3,FALSE),"")</f>
        <v/>
      </c>
      <c r="E134" s="1" t="str">
        <f>IFERROR(VLOOKUP(CONCATENATE(C$1,C134),'Formulario de Preguntas'!$C$2:$FN$185,4,FALSE),"")</f>
        <v/>
      </c>
      <c r="F134" s="24">
        <f>IF($B134='Formulario de Respuestas'!$D133,'Formulario de Respuestas'!$F133,"ES DIFERENTE")</f>
        <v>0</v>
      </c>
      <c r="G134" s="1" t="str">
        <f>IFERROR(VLOOKUP(CONCATENATE(F$1,F134),'Formulario de Preguntas'!$C$2:$FN$185,3,FALSE),"")</f>
        <v/>
      </c>
      <c r="H134" s="1" t="str">
        <f>IFERROR(VLOOKUP(CONCATENATE(F$1,F134),'Formulario de Preguntas'!$C$2:$FN$185,4,FALSE),"")</f>
        <v/>
      </c>
      <c r="I134" s="24">
        <f>IF($B134='Formulario de Respuestas'!$D133,'Formulario de Respuestas'!$G133,"ES DIFERENTE")</f>
        <v>0</v>
      </c>
      <c r="J134" s="1" t="str">
        <f>IFERROR(VLOOKUP(CONCATENATE(I$1,I134),'Formulario de Preguntas'!$C$10:$FN$185,3,FALSE),"")</f>
        <v/>
      </c>
      <c r="K134" s="1" t="str">
        <f>IFERROR(VLOOKUP(CONCATENATE(I$1,I134),'Formulario de Preguntas'!$C$10:$FN$185,4,FALSE),"")</f>
        <v/>
      </c>
      <c r="L134" s="24">
        <f>IF($B134='Formulario de Respuestas'!$D133,'Formulario de Respuestas'!$H133,"ES DIFERENTE")</f>
        <v>0</v>
      </c>
      <c r="M134" s="1" t="str">
        <f>IFERROR(VLOOKUP(CONCATENATE(L$1,L134),'Formulario de Preguntas'!$C$10:$FN$185,3,FALSE),"")</f>
        <v/>
      </c>
      <c r="N134" s="1" t="str">
        <f>IFERROR(VLOOKUP(CONCATENATE(L$1,L134),'Formulario de Preguntas'!$C$10:$FN$185,4,FALSE),"")</f>
        <v/>
      </c>
      <c r="O134" s="24">
        <f>IF($B134='Formulario de Respuestas'!$D133,'Formulario de Respuestas'!$I133,"ES DIFERENTE")</f>
        <v>0</v>
      </c>
      <c r="P134" s="1" t="str">
        <f>IFERROR(VLOOKUP(CONCATENATE(O$1,O134),'Formulario de Preguntas'!$C$10:$FN$185,3,FALSE),"")</f>
        <v/>
      </c>
      <c r="Q134" s="1" t="str">
        <f>IFERROR(VLOOKUP(CONCATENATE(O$1,O134),'Formulario de Preguntas'!$C$10:$FN$185,4,FALSE),"")</f>
        <v/>
      </c>
      <c r="R134" s="24">
        <f>IF($B134='Formulario de Respuestas'!$D133,'Formulario de Respuestas'!$J133,"ES DIFERENTE")</f>
        <v>0</v>
      </c>
      <c r="S134" s="1" t="str">
        <f>IFERROR(VLOOKUP(CONCATENATE(R$1,R134),'Formulario de Preguntas'!$C$10:$FN$185,3,FALSE),"")</f>
        <v/>
      </c>
      <c r="T134" s="1" t="str">
        <f>IFERROR(VLOOKUP(CONCATENATE(R$1,R134),'Formulario de Preguntas'!$C$10:$FN$185,4,FALSE),"")</f>
        <v/>
      </c>
      <c r="U134" s="24">
        <f>IF($B134='Formulario de Respuestas'!$D133,'Formulario de Respuestas'!$K133,"ES DIFERENTE")</f>
        <v>0</v>
      </c>
      <c r="V134" s="1" t="str">
        <f>IFERROR(VLOOKUP(CONCATENATE(U$1,U134),'Formulario de Preguntas'!$C$10:$FN$185,3,FALSE),"")</f>
        <v/>
      </c>
      <c r="W134" s="1" t="str">
        <f>IFERROR(VLOOKUP(CONCATENATE(U$1,U134),'Formulario de Preguntas'!$C$10:$FN$185,4,FALSE),"")</f>
        <v/>
      </c>
      <c r="X134" s="24">
        <f>IF($B134='Formulario de Respuestas'!$D133,'Formulario de Respuestas'!$L133,"ES DIFERENTE")</f>
        <v>0</v>
      </c>
      <c r="Y134" s="1" t="str">
        <f>IFERROR(VLOOKUP(CONCATENATE(X$1,X134),'Formulario de Preguntas'!$C$10:$FN$185,3,FALSE),"")</f>
        <v/>
      </c>
      <c r="Z134" s="1" t="str">
        <f>IFERROR(VLOOKUP(CONCATENATE(X$1,X134),'Formulario de Preguntas'!$C$10:$FN$185,4,FALSE),"")</f>
        <v/>
      </c>
      <c r="AA134" s="24">
        <f>IF($B134='Formulario de Respuestas'!$D133,'Formulario de Respuestas'!$M133,"ES DIFERENTE")</f>
        <v>0</v>
      </c>
      <c r="AB134" s="1" t="str">
        <f>IFERROR(VLOOKUP(CONCATENATE(AA$1,AA134),'Formulario de Preguntas'!$C$10:$FN$185,3,FALSE),"")</f>
        <v/>
      </c>
      <c r="AC134" s="1" t="str">
        <f>IFERROR(VLOOKUP(CONCATENATE(AA$1,AA134),'Formulario de Preguntas'!$C$10:$FN$185,4,FALSE),"")</f>
        <v/>
      </c>
      <c r="AD134" s="24">
        <f>IF($B134='Formulario de Respuestas'!$D133,'Formulario de Respuestas'!$N133,"ES DIFERENTE")</f>
        <v>0</v>
      </c>
      <c r="AE134" s="1" t="str">
        <f>IFERROR(VLOOKUP(CONCATENATE(AD$1,AD134),'Formulario de Preguntas'!$C$10:$FN$185,3,FALSE),"")</f>
        <v/>
      </c>
      <c r="AF134" s="1" t="str">
        <f>IFERROR(VLOOKUP(CONCATENATE(AD$1,AD134),'Formulario de Preguntas'!$C$10:$FN$185,4,FALSE),"")</f>
        <v/>
      </c>
      <c r="AG134" s="24">
        <f>IF($B134='Formulario de Respuestas'!$D133,'Formulario de Respuestas'!$O133,"ES DIFERENTE")</f>
        <v>0</v>
      </c>
      <c r="AH134" s="1" t="str">
        <f>IFERROR(VLOOKUP(CONCATENATE(AG$1,AG134),'Formulario de Preguntas'!$C$10:$FN$185,3,FALSE),"")</f>
        <v/>
      </c>
      <c r="AI134" s="1" t="str">
        <f>IFERROR(VLOOKUP(CONCATENATE(AG$1,AG134),'Formulario de Preguntas'!$C$10:$FN$185,4,FALSE),"")</f>
        <v/>
      </c>
      <c r="AJ134" s="24">
        <f>IF($B134='Formulario de Respuestas'!$D133,'Formulario de Respuestas'!$P133,"ES DIFERENTE")</f>
        <v>0</v>
      </c>
      <c r="AK134" s="1" t="str">
        <f>IFERROR(VLOOKUP(CONCATENATE(AJ$1,AJ134),'Formulario de Preguntas'!$C$10:$FN$185,3,FALSE),"")</f>
        <v/>
      </c>
      <c r="AL134" s="1" t="str">
        <f>IFERROR(VLOOKUP(CONCATENATE(AJ$1,AJ134),'Formulario de Preguntas'!$C$10:$FN$185,4,FALSE),"")</f>
        <v/>
      </c>
      <c r="AM134" s="24">
        <f>IF($B134='Formulario de Respuestas'!$D133,'Formulario de Respuestas'!$Q133,"ES DIFERENTE")</f>
        <v>0</v>
      </c>
      <c r="AN134" s="1" t="str">
        <f>IFERROR(VLOOKUP(CONCATENATE(AM$1,AM134),'Formulario de Preguntas'!$C$10:$FN$185,3,FALSE),"")</f>
        <v/>
      </c>
      <c r="AO134" s="1" t="str">
        <f>IFERROR(VLOOKUP(CONCATENATE(AM$1,AM134),'Formulario de Preguntas'!$C$10:$FN$185,4,FALSE),"")</f>
        <v/>
      </c>
      <c r="AP134" s="24">
        <f>IF($B134='Formulario de Respuestas'!$D133,'Formulario de Respuestas'!$R133,"ES DIFERENTE")</f>
        <v>0</v>
      </c>
      <c r="AQ134" s="1" t="str">
        <f>IFERROR(VLOOKUP(CONCATENATE(AP$1,AP134),'Formulario de Preguntas'!$C$10:$FN$185,3,FALSE),"")</f>
        <v/>
      </c>
      <c r="AR134" s="1" t="str">
        <f>IFERROR(VLOOKUP(CONCATENATE(AP$1,AP134),'Formulario de Preguntas'!$C$10:$FN$185,4,FALSE),"")</f>
        <v/>
      </c>
      <c r="AS134" s="24">
        <f>IF($B134='Formulario de Respuestas'!$D133,'Formulario de Respuestas'!$S133,"ES DIFERENTE")</f>
        <v>0</v>
      </c>
      <c r="AT134" s="1" t="str">
        <f>IFERROR(VLOOKUP(CONCATENATE(AS$1,AS134),'Formulario de Preguntas'!$C$10:$FN$185,3,FALSE),"")</f>
        <v/>
      </c>
      <c r="AU134" s="1" t="str">
        <f>IFERROR(VLOOKUP(CONCATENATE(AS$1,AS134),'Formulario de Preguntas'!$C$10:$FN$185,4,FALSE),"")</f>
        <v/>
      </c>
      <c r="AV134" s="24">
        <f>IF($B134='Formulario de Respuestas'!$D133,'Formulario de Respuestas'!$T133,"ES DIFERENTE")</f>
        <v>0</v>
      </c>
      <c r="AW134" s="1" t="str">
        <f>IFERROR(VLOOKUP(CONCATENATE(AV$1,AV134),'Formulario de Preguntas'!$C$10:$FN$185,3,FALSE),"")</f>
        <v/>
      </c>
      <c r="AX134" s="1" t="str">
        <f>IFERROR(VLOOKUP(CONCATENATE(AV$1,AV134),'Formulario de Preguntas'!$C$10:$FN$185,4,FALSE),"")</f>
        <v/>
      </c>
      <c r="AY134" s="24">
        <f>IF($B134='Formulario de Respuestas'!$D133,'Formulario de Respuestas'!$U133,"ES DIFERENTE")</f>
        <v>0</v>
      </c>
      <c r="AZ134" s="1" t="str">
        <f>IFERROR(VLOOKUP(CONCATENATE(AY$1,AY134),'Formulario de Preguntas'!$C$10:$FN$185,3,FALSE),"")</f>
        <v/>
      </c>
      <c r="BA134" s="1" t="str">
        <f>IFERROR(VLOOKUP(CONCATENATE(AY$1,AY134),'Formulario de Preguntas'!$C$10:$FN$185,4,FALSE),"")</f>
        <v/>
      </c>
      <c r="BB134" s="24">
        <f>IF($B134='Formulario de Respuestas'!$D133,'Formulario de Respuestas'!$V133,"ES DIFERENTE")</f>
        <v>0</v>
      </c>
      <c r="BC134" s="1" t="str">
        <f>IFERROR(VLOOKUP(CONCATENATE(BB$1,BB134),'Formulario de Preguntas'!$C$10:$FN$185,3,FALSE),"")</f>
        <v/>
      </c>
      <c r="BD134" s="1" t="str">
        <f>IFERROR(VLOOKUP(CONCATENATE(BB$1,BB134),'Formulario de Preguntas'!$C$10:$FN$185,4,FALSE),"")</f>
        <v/>
      </c>
      <c r="BE134" s="24">
        <f>IF($B134='Formulario de Respuestas'!$D133,'Formulario de Respuestas'!$W133,"ES DIFERENTE")</f>
        <v>0</v>
      </c>
      <c r="BF134" s="1" t="str">
        <f>IFERROR(VLOOKUP(CONCATENATE(BE$1,BE134),'Formulario de Preguntas'!$C$10:$FN$185,3,FALSE),"")</f>
        <v/>
      </c>
      <c r="BG134" s="1" t="str">
        <f>IFERROR(VLOOKUP(CONCATENATE(BE$1,BE134),'Formulario de Preguntas'!$C$10:$FN$185,4,FALSE),"")</f>
        <v/>
      </c>
      <c r="BH134" s="24">
        <f>IF($B134='Formulario de Respuestas'!$D133,'Formulario de Respuestas'!$X133,"ES DIFERENTE")</f>
        <v>0</v>
      </c>
      <c r="BI134" s="1" t="str">
        <f>IFERROR(VLOOKUP(CONCATENATE(BH$1,BH134),'Formulario de Preguntas'!$C$10:$FN$185,3,FALSE),"")</f>
        <v/>
      </c>
      <c r="BJ134" s="1" t="str">
        <f>IFERROR(VLOOKUP(CONCATENATE(BH$1,BH134),'Formulario de Preguntas'!$C$10:$FN$185,4,FALSE),"")</f>
        <v/>
      </c>
      <c r="BL134" s="26">
        <f>IF($B134='Formulario de Respuestas'!$D133,'Formulario de Respuestas'!$Y133,"ES DIFERENTE")</f>
        <v>0</v>
      </c>
      <c r="BM134" s="1" t="str">
        <f>IFERROR(VLOOKUP(CONCATENATE(BL$1,BL134),'Formulario de Preguntas'!$C$10:$FN$185,3,FALSE),"")</f>
        <v/>
      </c>
      <c r="BN134" s="1" t="str">
        <f>IFERROR(VLOOKUP(CONCATENATE(BL$1,BL134),'Formulario de Preguntas'!$C$10:$FN$185,4,FALSE),"")</f>
        <v/>
      </c>
      <c r="BO134" s="26">
        <f>IF($B134='Formulario de Respuestas'!$D133,'Formulario de Respuestas'!$Z133,"ES DIFERENTE")</f>
        <v>0</v>
      </c>
      <c r="BP134" s="1" t="str">
        <f>IFERROR(VLOOKUP(CONCATENATE(BO$1,BO134),'Formulario de Preguntas'!$C$10:$FN$185,3,FALSE),"")</f>
        <v/>
      </c>
      <c r="BQ134" s="1" t="str">
        <f>IFERROR(VLOOKUP(CONCATENATE(BO$1,BO134),'Formulario de Preguntas'!$C$10:$FN$185,4,FALSE),"")</f>
        <v/>
      </c>
      <c r="BR134" s="26">
        <f>IF($B134='Formulario de Respuestas'!$D133,'Formulario de Respuestas'!$AA133,"ES DIFERENTE")</f>
        <v>0</v>
      </c>
      <c r="BS134" s="1" t="str">
        <f>IFERROR(VLOOKUP(CONCATENATE(BR$1,BR134),'Formulario de Preguntas'!$C$10:$FN$185,3,FALSE),"")</f>
        <v/>
      </c>
      <c r="BT134" s="1" t="str">
        <f>IFERROR(VLOOKUP(CONCATENATE(BR$1,BR134),'Formulario de Preguntas'!$C$10:$FN$185,4,FALSE),"")</f>
        <v/>
      </c>
      <c r="BU134" s="26">
        <f>IF($B134='Formulario de Respuestas'!$D133,'Formulario de Respuestas'!$AB133,"ES DIFERENTE")</f>
        <v>0</v>
      </c>
      <c r="BV134" s="1" t="str">
        <f>IFERROR(VLOOKUP(CONCATENATE(BU$1,BU134),'Formulario de Preguntas'!$C$10:$FN$185,3,FALSE),"")</f>
        <v/>
      </c>
      <c r="BW134" s="1" t="str">
        <f>IFERROR(VLOOKUP(CONCATENATE(BU$1,BU134),'Formulario de Preguntas'!$C$10:$FN$185,4,FALSE),"")</f>
        <v/>
      </c>
      <c r="BX134" s="26">
        <f>IF($B134='Formulario de Respuestas'!$D133,'Formulario de Respuestas'!$AC133,"ES DIFERENTE")</f>
        <v>0</v>
      </c>
      <c r="BY134" s="1" t="str">
        <f>IFERROR(VLOOKUP(CONCATENATE(BX$1,BX134),'Formulario de Preguntas'!$C$10:$FN$185,3,FALSE),"")</f>
        <v/>
      </c>
      <c r="BZ134" s="1" t="str">
        <f>IFERROR(VLOOKUP(CONCATENATE(BX$1,BX134),'Formulario de Preguntas'!$C$10:$FN$185,4,FALSE),"")</f>
        <v/>
      </c>
      <c r="CA134" s="26">
        <f>IF($B134='Formulario de Respuestas'!$D133,'Formulario de Respuestas'!$AD133,"ES DIFERENTE")</f>
        <v>0</v>
      </c>
      <c r="CB134" s="1" t="str">
        <f>IFERROR(VLOOKUP(CONCATENATE(CA$1,CA134),'Formulario de Preguntas'!$C$10:$FN$185,3,FALSE),"")</f>
        <v/>
      </c>
      <c r="CC134" s="1" t="str">
        <f>IFERROR(VLOOKUP(CONCATENATE(CA$1,CA134),'Formulario de Preguntas'!$C$10:$FN$185,4,FALSE),"")</f>
        <v/>
      </c>
      <c r="CD134" s="26">
        <f>IF($B134='Formulario de Respuestas'!$D133,'Formulario de Respuestas'!$AE133,"ES DIFERENTE")</f>
        <v>0</v>
      </c>
      <c r="CE134" s="1" t="str">
        <f>IFERROR(VLOOKUP(CONCATENATE(CD$1,CD134),'Formulario de Preguntas'!$C$10:$FN$185,3,FALSE),"")</f>
        <v/>
      </c>
      <c r="CF134" s="1" t="str">
        <f>IFERROR(VLOOKUP(CONCATENATE(CD$1,CD134),'Formulario de Preguntas'!$C$10:$FN$185,4,FALSE),"")</f>
        <v/>
      </c>
      <c r="CH134" s="1">
        <f t="shared" si="7"/>
        <v>0</v>
      </c>
      <c r="CI134" s="1">
        <f t="shared" si="8"/>
        <v>0.25</v>
      </c>
      <c r="CJ134" s="1">
        <f t="shared" si="6"/>
        <v>0</v>
      </c>
      <c r="CK134" s="1">
        <f>COUNTIF('Formulario de Respuestas'!$E133:$AE133,"A")</f>
        <v>0</v>
      </c>
      <c r="CL134" s="1">
        <f>COUNTIF('Formulario de Respuestas'!$E133:$AE133,"B")</f>
        <v>0</v>
      </c>
      <c r="CM134" s="1">
        <f>COUNTIF('Formulario de Respuestas'!$E133:$AE133,"C")</f>
        <v>0</v>
      </c>
      <c r="CN134" s="1">
        <f>COUNTIF('Formulario de Respuestas'!$E133:$AE133,"D")</f>
        <v>0</v>
      </c>
      <c r="CO134" s="1">
        <f>COUNTIF('Formulario de Respuestas'!$E133:$AE133,"E (RESPUESTA ANULADA)")</f>
        <v>0</v>
      </c>
    </row>
    <row r="135" spans="1:93" x14ac:dyDescent="0.25">
      <c r="A135" s="1">
        <f>'Formulario de Respuestas'!C134</f>
        <v>0</v>
      </c>
      <c r="B135" s="1">
        <f>'Formulario de Respuestas'!D134</f>
        <v>0</v>
      </c>
      <c r="C135" s="24">
        <f>IF($B135='Formulario de Respuestas'!$D134,'Formulario de Respuestas'!$E134,"ES DIFERENTE")</f>
        <v>0</v>
      </c>
      <c r="D135" s="15" t="str">
        <f>IFERROR(VLOOKUP(CONCATENATE(C$1,C135),'Formulario de Preguntas'!$C$2:$FN$185,3,FALSE),"")</f>
        <v/>
      </c>
      <c r="E135" s="1" t="str">
        <f>IFERROR(VLOOKUP(CONCATENATE(C$1,C135),'Formulario de Preguntas'!$C$2:$FN$185,4,FALSE),"")</f>
        <v/>
      </c>
      <c r="F135" s="24">
        <f>IF($B135='Formulario de Respuestas'!$D134,'Formulario de Respuestas'!$F134,"ES DIFERENTE")</f>
        <v>0</v>
      </c>
      <c r="G135" s="1" t="str">
        <f>IFERROR(VLOOKUP(CONCATENATE(F$1,F135),'Formulario de Preguntas'!$C$2:$FN$185,3,FALSE),"")</f>
        <v/>
      </c>
      <c r="H135" s="1" t="str">
        <f>IFERROR(VLOOKUP(CONCATENATE(F$1,F135),'Formulario de Preguntas'!$C$2:$FN$185,4,FALSE),"")</f>
        <v/>
      </c>
      <c r="I135" s="24">
        <f>IF($B135='Formulario de Respuestas'!$D134,'Formulario de Respuestas'!$G134,"ES DIFERENTE")</f>
        <v>0</v>
      </c>
      <c r="J135" s="1" t="str">
        <f>IFERROR(VLOOKUP(CONCATENATE(I$1,I135),'Formulario de Preguntas'!$C$10:$FN$185,3,FALSE),"")</f>
        <v/>
      </c>
      <c r="K135" s="1" t="str">
        <f>IFERROR(VLOOKUP(CONCATENATE(I$1,I135),'Formulario de Preguntas'!$C$10:$FN$185,4,FALSE),"")</f>
        <v/>
      </c>
      <c r="L135" s="24">
        <f>IF($B135='Formulario de Respuestas'!$D134,'Formulario de Respuestas'!$H134,"ES DIFERENTE")</f>
        <v>0</v>
      </c>
      <c r="M135" s="1" t="str">
        <f>IFERROR(VLOOKUP(CONCATENATE(L$1,L135),'Formulario de Preguntas'!$C$10:$FN$185,3,FALSE),"")</f>
        <v/>
      </c>
      <c r="N135" s="1" t="str">
        <f>IFERROR(VLOOKUP(CONCATENATE(L$1,L135),'Formulario de Preguntas'!$C$10:$FN$185,4,FALSE),"")</f>
        <v/>
      </c>
      <c r="O135" s="24">
        <f>IF($B135='Formulario de Respuestas'!$D134,'Formulario de Respuestas'!$I134,"ES DIFERENTE")</f>
        <v>0</v>
      </c>
      <c r="P135" s="1" t="str">
        <f>IFERROR(VLOOKUP(CONCATENATE(O$1,O135),'Formulario de Preguntas'!$C$10:$FN$185,3,FALSE),"")</f>
        <v/>
      </c>
      <c r="Q135" s="1" t="str">
        <f>IFERROR(VLOOKUP(CONCATENATE(O$1,O135),'Formulario de Preguntas'!$C$10:$FN$185,4,FALSE),"")</f>
        <v/>
      </c>
      <c r="R135" s="24">
        <f>IF($B135='Formulario de Respuestas'!$D134,'Formulario de Respuestas'!$J134,"ES DIFERENTE")</f>
        <v>0</v>
      </c>
      <c r="S135" s="1" t="str">
        <f>IFERROR(VLOOKUP(CONCATENATE(R$1,R135),'Formulario de Preguntas'!$C$10:$FN$185,3,FALSE),"")</f>
        <v/>
      </c>
      <c r="T135" s="1" t="str">
        <f>IFERROR(VLOOKUP(CONCATENATE(R$1,R135),'Formulario de Preguntas'!$C$10:$FN$185,4,FALSE),"")</f>
        <v/>
      </c>
      <c r="U135" s="24">
        <f>IF($B135='Formulario de Respuestas'!$D134,'Formulario de Respuestas'!$K134,"ES DIFERENTE")</f>
        <v>0</v>
      </c>
      <c r="V135" s="1" t="str">
        <f>IFERROR(VLOOKUP(CONCATENATE(U$1,U135),'Formulario de Preguntas'!$C$10:$FN$185,3,FALSE),"")</f>
        <v/>
      </c>
      <c r="W135" s="1" t="str">
        <f>IFERROR(VLOOKUP(CONCATENATE(U$1,U135),'Formulario de Preguntas'!$C$10:$FN$185,4,FALSE),"")</f>
        <v/>
      </c>
      <c r="X135" s="24">
        <f>IF($B135='Formulario de Respuestas'!$D134,'Formulario de Respuestas'!$L134,"ES DIFERENTE")</f>
        <v>0</v>
      </c>
      <c r="Y135" s="1" t="str">
        <f>IFERROR(VLOOKUP(CONCATENATE(X$1,X135),'Formulario de Preguntas'!$C$10:$FN$185,3,FALSE),"")</f>
        <v/>
      </c>
      <c r="Z135" s="1" t="str">
        <f>IFERROR(VLOOKUP(CONCATENATE(X$1,X135),'Formulario de Preguntas'!$C$10:$FN$185,4,FALSE),"")</f>
        <v/>
      </c>
      <c r="AA135" s="24">
        <f>IF($B135='Formulario de Respuestas'!$D134,'Formulario de Respuestas'!$M134,"ES DIFERENTE")</f>
        <v>0</v>
      </c>
      <c r="AB135" s="1" t="str">
        <f>IFERROR(VLOOKUP(CONCATENATE(AA$1,AA135),'Formulario de Preguntas'!$C$10:$FN$185,3,FALSE),"")</f>
        <v/>
      </c>
      <c r="AC135" s="1" t="str">
        <f>IFERROR(VLOOKUP(CONCATENATE(AA$1,AA135),'Formulario de Preguntas'!$C$10:$FN$185,4,FALSE),"")</f>
        <v/>
      </c>
      <c r="AD135" s="24">
        <f>IF($B135='Formulario de Respuestas'!$D134,'Formulario de Respuestas'!$N134,"ES DIFERENTE")</f>
        <v>0</v>
      </c>
      <c r="AE135" s="1" t="str">
        <f>IFERROR(VLOOKUP(CONCATENATE(AD$1,AD135),'Formulario de Preguntas'!$C$10:$FN$185,3,FALSE),"")</f>
        <v/>
      </c>
      <c r="AF135" s="1" t="str">
        <f>IFERROR(VLOOKUP(CONCATENATE(AD$1,AD135),'Formulario de Preguntas'!$C$10:$FN$185,4,FALSE),"")</f>
        <v/>
      </c>
      <c r="AG135" s="24">
        <f>IF($B135='Formulario de Respuestas'!$D134,'Formulario de Respuestas'!$O134,"ES DIFERENTE")</f>
        <v>0</v>
      </c>
      <c r="AH135" s="1" t="str">
        <f>IFERROR(VLOOKUP(CONCATENATE(AG$1,AG135),'Formulario de Preguntas'!$C$10:$FN$185,3,FALSE),"")</f>
        <v/>
      </c>
      <c r="AI135" s="1" t="str">
        <f>IFERROR(VLOOKUP(CONCATENATE(AG$1,AG135),'Formulario de Preguntas'!$C$10:$FN$185,4,FALSE),"")</f>
        <v/>
      </c>
      <c r="AJ135" s="24">
        <f>IF($B135='Formulario de Respuestas'!$D134,'Formulario de Respuestas'!$P134,"ES DIFERENTE")</f>
        <v>0</v>
      </c>
      <c r="AK135" s="1" t="str">
        <f>IFERROR(VLOOKUP(CONCATENATE(AJ$1,AJ135),'Formulario de Preguntas'!$C$10:$FN$185,3,FALSE),"")</f>
        <v/>
      </c>
      <c r="AL135" s="1" t="str">
        <f>IFERROR(VLOOKUP(CONCATENATE(AJ$1,AJ135),'Formulario de Preguntas'!$C$10:$FN$185,4,FALSE),"")</f>
        <v/>
      </c>
      <c r="AM135" s="24">
        <f>IF($B135='Formulario de Respuestas'!$D134,'Formulario de Respuestas'!$Q134,"ES DIFERENTE")</f>
        <v>0</v>
      </c>
      <c r="AN135" s="1" t="str">
        <f>IFERROR(VLOOKUP(CONCATENATE(AM$1,AM135),'Formulario de Preguntas'!$C$10:$FN$185,3,FALSE),"")</f>
        <v/>
      </c>
      <c r="AO135" s="1" t="str">
        <f>IFERROR(VLOOKUP(CONCATENATE(AM$1,AM135),'Formulario de Preguntas'!$C$10:$FN$185,4,FALSE),"")</f>
        <v/>
      </c>
      <c r="AP135" s="24">
        <f>IF($B135='Formulario de Respuestas'!$D134,'Formulario de Respuestas'!$R134,"ES DIFERENTE")</f>
        <v>0</v>
      </c>
      <c r="AQ135" s="1" t="str">
        <f>IFERROR(VLOOKUP(CONCATENATE(AP$1,AP135),'Formulario de Preguntas'!$C$10:$FN$185,3,FALSE),"")</f>
        <v/>
      </c>
      <c r="AR135" s="1" t="str">
        <f>IFERROR(VLOOKUP(CONCATENATE(AP$1,AP135),'Formulario de Preguntas'!$C$10:$FN$185,4,FALSE),"")</f>
        <v/>
      </c>
      <c r="AS135" s="24">
        <f>IF($B135='Formulario de Respuestas'!$D134,'Formulario de Respuestas'!$S134,"ES DIFERENTE")</f>
        <v>0</v>
      </c>
      <c r="AT135" s="1" t="str">
        <f>IFERROR(VLOOKUP(CONCATENATE(AS$1,AS135),'Formulario de Preguntas'!$C$10:$FN$185,3,FALSE),"")</f>
        <v/>
      </c>
      <c r="AU135" s="1" t="str">
        <f>IFERROR(VLOOKUP(CONCATENATE(AS$1,AS135),'Formulario de Preguntas'!$C$10:$FN$185,4,FALSE),"")</f>
        <v/>
      </c>
      <c r="AV135" s="24">
        <f>IF($B135='Formulario de Respuestas'!$D134,'Formulario de Respuestas'!$T134,"ES DIFERENTE")</f>
        <v>0</v>
      </c>
      <c r="AW135" s="1" t="str">
        <f>IFERROR(VLOOKUP(CONCATENATE(AV$1,AV135),'Formulario de Preguntas'!$C$10:$FN$185,3,FALSE),"")</f>
        <v/>
      </c>
      <c r="AX135" s="1" t="str">
        <f>IFERROR(VLOOKUP(CONCATENATE(AV$1,AV135),'Formulario de Preguntas'!$C$10:$FN$185,4,FALSE),"")</f>
        <v/>
      </c>
      <c r="AY135" s="24">
        <f>IF($B135='Formulario de Respuestas'!$D134,'Formulario de Respuestas'!$U134,"ES DIFERENTE")</f>
        <v>0</v>
      </c>
      <c r="AZ135" s="1" t="str">
        <f>IFERROR(VLOOKUP(CONCATENATE(AY$1,AY135),'Formulario de Preguntas'!$C$10:$FN$185,3,FALSE),"")</f>
        <v/>
      </c>
      <c r="BA135" s="1" t="str">
        <f>IFERROR(VLOOKUP(CONCATENATE(AY$1,AY135),'Formulario de Preguntas'!$C$10:$FN$185,4,FALSE),"")</f>
        <v/>
      </c>
      <c r="BB135" s="24">
        <f>IF($B135='Formulario de Respuestas'!$D134,'Formulario de Respuestas'!$V134,"ES DIFERENTE")</f>
        <v>0</v>
      </c>
      <c r="BC135" s="1" t="str">
        <f>IFERROR(VLOOKUP(CONCATENATE(BB$1,BB135),'Formulario de Preguntas'!$C$10:$FN$185,3,FALSE),"")</f>
        <v/>
      </c>
      <c r="BD135" s="1" t="str">
        <f>IFERROR(VLOOKUP(CONCATENATE(BB$1,BB135),'Formulario de Preguntas'!$C$10:$FN$185,4,FALSE),"")</f>
        <v/>
      </c>
      <c r="BE135" s="24">
        <f>IF($B135='Formulario de Respuestas'!$D134,'Formulario de Respuestas'!$W134,"ES DIFERENTE")</f>
        <v>0</v>
      </c>
      <c r="BF135" s="1" t="str">
        <f>IFERROR(VLOOKUP(CONCATENATE(BE$1,BE135),'Formulario de Preguntas'!$C$10:$FN$185,3,FALSE),"")</f>
        <v/>
      </c>
      <c r="BG135" s="1" t="str">
        <f>IFERROR(VLOOKUP(CONCATENATE(BE$1,BE135),'Formulario de Preguntas'!$C$10:$FN$185,4,FALSE),"")</f>
        <v/>
      </c>
      <c r="BH135" s="24">
        <f>IF($B135='Formulario de Respuestas'!$D134,'Formulario de Respuestas'!$X134,"ES DIFERENTE")</f>
        <v>0</v>
      </c>
      <c r="BI135" s="1" t="str">
        <f>IFERROR(VLOOKUP(CONCATENATE(BH$1,BH135),'Formulario de Preguntas'!$C$10:$FN$185,3,FALSE),"")</f>
        <v/>
      </c>
      <c r="BJ135" s="1" t="str">
        <f>IFERROR(VLOOKUP(CONCATENATE(BH$1,BH135),'Formulario de Preguntas'!$C$10:$FN$185,4,FALSE),"")</f>
        <v/>
      </c>
      <c r="BL135" s="26">
        <f>IF($B135='Formulario de Respuestas'!$D134,'Formulario de Respuestas'!$Y134,"ES DIFERENTE")</f>
        <v>0</v>
      </c>
      <c r="BM135" s="1" t="str">
        <f>IFERROR(VLOOKUP(CONCATENATE(BL$1,BL135),'Formulario de Preguntas'!$C$10:$FN$185,3,FALSE),"")</f>
        <v/>
      </c>
      <c r="BN135" s="1" t="str">
        <f>IFERROR(VLOOKUP(CONCATENATE(BL$1,BL135),'Formulario de Preguntas'!$C$10:$FN$185,4,FALSE),"")</f>
        <v/>
      </c>
      <c r="BO135" s="26">
        <f>IF($B135='Formulario de Respuestas'!$D134,'Formulario de Respuestas'!$Z134,"ES DIFERENTE")</f>
        <v>0</v>
      </c>
      <c r="BP135" s="1" t="str">
        <f>IFERROR(VLOOKUP(CONCATENATE(BO$1,BO135),'Formulario de Preguntas'!$C$10:$FN$185,3,FALSE),"")</f>
        <v/>
      </c>
      <c r="BQ135" s="1" t="str">
        <f>IFERROR(VLOOKUP(CONCATENATE(BO$1,BO135),'Formulario de Preguntas'!$C$10:$FN$185,4,FALSE),"")</f>
        <v/>
      </c>
      <c r="BR135" s="26">
        <f>IF($B135='Formulario de Respuestas'!$D134,'Formulario de Respuestas'!$AA134,"ES DIFERENTE")</f>
        <v>0</v>
      </c>
      <c r="BS135" s="1" t="str">
        <f>IFERROR(VLOOKUP(CONCATENATE(BR$1,BR135),'Formulario de Preguntas'!$C$10:$FN$185,3,FALSE),"")</f>
        <v/>
      </c>
      <c r="BT135" s="1" t="str">
        <f>IFERROR(VLOOKUP(CONCATENATE(BR$1,BR135),'Formulario de Preguntas'!$C$10:$FN$185,4,FALSE),"")</f>
        <v/>
      </c>
      <c r="BU135" s="26">
        <f>IF($B135='Formulario de Respuestas'!$D134,'Formulario de Respuestas'!$AB134,"ES DIFERENTE")</f>
        <v>0</v>
      </c>
      <c r="BV135" s="1" t="str">
        <f>IFERROR(VLOOKUP(CONCATENATE(BU$1,BU135),'Formulario de Preguntas'!$C$10:$FN$185,3,FALSE),"")</f>
        <v/>
      </c>
      <c r="BW135" s="1" t="str">
        <f>IFERROR(VLOOKUP(CONCATENATE(BU$1,BU135),'Formulario de Preguntas'!$C$10:$FN$185,4,FALSE),"")</f>
        <v/>
      </c>
      <c r="BX135" s="26">
        <f>IF($B135='Formulario de Respuestas'!$D134,'Formulario de Respuestas'!$AC134,"ES DIFERENTE")</f>
        <v>0</v>
      </c>
      <c r="BY135" s="1" t="str">
        <f>IFERROR(VLOOKUP(CONCATENATE(BX$1,BX135),'Formulario de Preguntas'!$C$10:$FN$185,3,FALSE),"")</f>
        <v/>
      </c>
      <c r="BZ135" s="1" t="str">
        <f>IFERROR(VLOOKUP(CONCATENATE(BX$1,BX135),'Formulario de Preguntas'!$C$10:$FN$185,4,FALSE),"")</f>
        <v/>
      </c>
      <c r="CA135" s="26">
        <f>IF($B135='Formulario de Respuestas'!$D134,'Formulario de Respuestas'!$AD134,"ES DIFERENTE")</f>
        <v>0</v>
      </c>
      <c r="CB135" s="1" t="str">
        <f>IFERROR(VLOOKUP(CONCATENATE(CA$1,CA135),'Formulario de Preguntas'!$C$10:$FN$185,3,FALSE),"")</f>
        <v/>
      </c>
      <c r="CC135" s="1" t="str">
        <f>IFERROR(VLOOKUP(CONCATENATE(CA$1,CA135),'Formulario de Preguntas'!$C$10:$FN$185,4,FALSE),"")</f>
        <v/>
      </c>
      <c r="CD135" s="26">
        <f>IF($B135='Formulario de Respuestas'!$D134,'Formulario de Respuestas'!$AE134,"ES DIFERENTE")</f>
        <v>0</v>
      </c>
      <c r="CE135" s="1" t="str">
        <f>IFERROR(VLOOKUP(CONCATENATE(CD$1,CD135),'Formulario de Preguntas'!$C$10:$FN$185,3,FALSE),"")</f>
        <v/>
      </c>
      <c r="CF135" s="1" t="str">
        <f>IFERROR(VLOOKUP(CONCATENATE(CD$1,CD135),'Formulario de Preguntas'!$C$10:$FN$185,4,FALSE),"")</f>
        <v/>
      </c>
      <c r="CH135" s="1">
        <f t="shared" si="7"/>
        <v>0</v>
      </c>
      <c r="CI135" s="1">
        <f t="shared" si="8"/>
        <v>0.25</v>
      </c>
      <c r="CJ135" s="1">
        <f t="shared" si="6"/>
        <v>0</v>
      </c>
      <c r="CK135" s="1">
        <f>COUNTIF('Formulario de Respuestas'!$E134:$AE134,"A")</f>
        <v>0</v>
      </c>
      <c r="CL135" s="1">
        <f>COUNTIF('Formulario de Respuestas'!$E134:$AE134,"B")</f>
        <v>0</v>
      </c>
      <c r="CM135" s="1">
        <f>COUNTIF('Formulario de Respuestas'!$E134:$AE134,"C")</f>
        <v>0</v>
      </c>
      <c r="CN135" s="1">
        <f>COUNTIF('Formulario de Respuestas'!$E134:$AE134,"D")</f>
        <v>0</v>
      </c>
      <c r="CO135" s="1">
        <f>COUNTIF('Formulario de Respuestas'!$E134:$AE134,"E (RESPUESTA ANULADA)")</f>
        <v>0</v>
      </c>
    </row>
    <row r="136" spans="1:93" x14ac:dyDescent="0.25">
      <c r="A136" s="1">
        <f>'Formulario de Respuestas'!C135</f>
        <v>0</v>
      </c>
      <c r="B136" s="1">
        <f>'Formulario de Respuestas'!D135</f>
        <v>0</v>
      </c>
      <c r="C136" s="24">
        <f>IF($B136='Formulario de Respuestas'!$D135,'Formulario de Respuestas'!$E135,"ES DIFERENTE")</f>
        <v>0</v>
      </c>
      <c r="D136" s="15" t="str">
        <f>IFERROR(VLOOKUP(CONCATENATE(C$1,C136),'Formulario de Preguntas'!$C$2:$FN$185,3,FALSE),"")</f>
        <v/>
      </c>
      <c r="E136" s="1" t="str">
        <f>IFERROR(VLOOKUP(CONCATENATE(C$1,C136),'Formulario de Preguntas'!$C$2:$FN$185,4,FALSE),"")</f>
        <v/>
      </c>
      <c r="F136" s="24">
        <f>IF($B136='Formulario de Respuestas'!$D135,'Formulario de Respuestas'!$F135,"ES DIFERENTE")</f>
        <v>0</v>
      </c>
      <c r="G136" s="1" t="str">
        <f>IFERROR(VLOOKUP(CONCATENATE(F$1,F136),'Formulario de Preguntas'!$C$2:$FN$185,3,FALSE),"")</f>
        <v/>
      </c>
      <c r="H136" s="1" t="str">
        <f>IFERROR(VLOOKUP(CONCATENATE(F$1,F136),'Formulario de Preguntas'!$C$2:$FN$185,4,FALSE),"")</f>
        <v/>
      </c>
      <c r="I136" s="24">
        <f>IF($B136='Formulario de Respuestas'!$D135,'Formulario de Respuestas'!$G135,"ES DIFERENTE")</f>
        <v>0</v>
      </c>
      <c r="J136" s="1" t="str">
        <f>IFERROR(VLOOKUP(CONCATENATE(I$1,I136),'Formulario de Preguntas'!$C$10:$FN$185,3,FALSE),"")</f>
        <v/>
      </c>
      <c r="K136" s="1" t="str">
        <f>IFERROR(VLOOKUP(CONCATENATE(I$1,I136),'Formulario de Preguntas'!$C$10:$FN$185,4,FALSE),"")</f>
        <v/>
      </c>
      <c r="L136" s="24">
        <f>IF($B136='Formulario de Respuestas'!$D135,'Formulario de Respuestas'!$H135,"ES DIFERENTE")</f>
        <v>0</v>
      </c>
      <c r="M136" s="1" t="str">
        <f>IFERROR(VLOOKUP(CONCATENATE(L$1,L136),'Formulario de Preguntas'!$C$10:$FN$185,3,FALSE),"")</f>
        <v/>
      </c>
      <c r="N136" s="1" t="str">
        <f>IFERROR(VLOOKUP(CONCATENATE(L$1,L136),'Formulario de Preguntas'!$C$10:$FN$185,4,FALSE),"")</f>
        <v/>
      </c>
      <c r="O136" s="24">
        <f>IF($B136='Formulario de Respuestas'!$D135,'Formulario de Respuestas'!$I135,"ES DIFERENTE")</f>
        <v>0</v>
      </c>
      <c r="P136" s="1" t="str">
        <f>IFERROR(VLOOKUP(CONCATENATE(O$1,O136),'Formulario de Preguntas'!$C$10:$FN$185,3,FALSE),"")</f>
        <v/>
      </c>
      <c r="Q136" s="1" t="str">
        <f>IFERROR(VLOOKUP(CONCATENATE(O$1,O136),'Formulario de Preguntas'!$C$10:$FN$185,4,FALSE),"")</f>
        <v/>
      </c>
      <c r="R136" s="24">
        <f>IF($B136='Formulario de Respuestas'!$D135,'Formulario de Respuestas'!$J135,"ES DIFERENTE")</f>
        <v>0</v>
      </c>
      <c r="S136" s="1" t="str">
        <f>IFERROR(VLOOKUP(CONCATENATE(R$1,R136),'Formulario de Preguntas'!$C$10:$FN$185,3,FALSE),"")</f>
        <v/>
      </c>
      <c r="T136" s="1" t="str">
        <f>IFERROR(VLOOKUP(CONCATENATE(R$1,R136),'Formulario de Preguntas'!$C$10:$FN$185,4,FALSE),"")</f>
        <v/>
      </c>
      <c r="U136" s="24">
        <f>IF($B136='Formulario de Respuestas'!$D135,'Formulario de Respuestas'!$K135,"ES DIFERENTE")</f>
        <v>0</v>
      </c>
      <c r="V136" s="1" t="str">
        <f>IFERROR(VLOOKUP(CONCATENATE(U$1,U136),'Formulario de Preguntas'!$C$10:$FN$185,3,FALSE),"")</f>
        <v/>
      </c>
      <c r="W136" s="1" t="str">
        <f>IFERROR(VLOOKUP(CONCATENATE(U$1,U136),'Formulario de Preguntas'!$C$10:$FN$185,4,FALSE),"")</f>
        <v/>
      </c>
      <c r="X136" s="24">
        <f>IF($B136='Formulario de Respuestas'!$D135,'Formulario de Respuestas'!$L135,"ES DIFERENTE")</f>
        <v>0</v>
      </c>
      <c r="Y136" s="1" t="str">
        <f>IFERROR(VLOOKUP(CONCATENATE(X$1,X136),'Formulario de Preguntas'!$C$10:$FN$185,3,FALSE),"")</f>
        <v/>
      </c>
      <c r="Z136" s="1" t="str">
        <f>IFERROR(VLOOKUP(CONCATENATE(X$1,X136),'Formulario de Preguntas'!$C$10:$FN$185,4,FALSE),"")</f>
        <v/>
      </c>
      <c r="AA136" s="24">
        <f>IF($B136='Formulario de Respuestas'!$D135,'Formulario de Respuestas'!$M135,"ES DIFERENTE")</f>
        <v>0</v>
      </c>
      <c r="AB136" s="1" t="str">
        <f>IFERROR(VLOOKUP(CONCATENATE(AA$1,AA136),'Formulario de Preguntas'!$C$10:$FN$185,3,FALSE),"")</f>
        <v/>
      </c>
      <c r="AC136" s="1" t="str">
        <f>IFERROR(VLOOKUP(CONCATENATE(AA$1,AA136),'Formulario de Preguntas'!$C$10:$FN$185,4,FALSE),"")</f>
        <v/>
      </c>
      <c r="AD136" s="24">
        <f>IF($B136='Formulario de Respuestas'!$D135,'Formulario de Respuestas'!$N135,"ES DIFERENTE")</f>
        <v>0</v>
      </c>
      <c r="AE136" s="1" t="str">
        <f>IFERROR(VLOOKUP(CONCATENATE(AD$1,AD136),'Formulario de Preguntas'!$C$10:$FN$185,3,FALSE),"")</f>
        <v/>
      </c>
      <c r="AF136" s="1" t="str">
        <f>IFERROR(VLOOKUP(CONCATENATE(AD$1,AD136),'Formulario de Preguntas'!$C$10:$FN$185,4,FALSE),"")</f>
        <v/>
      </c>
      <c r="AG136" s="24">
        <f>IF($B136='Formulario de Respuestas'!$D135,'Formulario de Respuestas'!$O135,"ES DIFERENTE")</f>
        <v>0</v>
      </c>
      <c r="AH136" s="1" t="str">
        <f>IFERROR(VLOOKUP(CONCATENATE(AG$1,AG136),'Formulario de Preguntas'!$C$10:$FN$185,3,FALSE),"")</f>
        <v/>
      </c>
      <c r="AI136" s="1" t="str">
        <f>IFERROR(VLOOKUP(CONCATENATE(AG$1,AG136),'Formulario de Preguntas'!$C$10:$FN$185,4,FALSE),"")</f>
        <v/>
      </c>
      <c r="AJ136" s="24">
        <f>IF($B136='Formulario de Respuestas'!$D135,'Formulario de Respuestas'!$P135,"ES DIFERENTE")</f>
        <v>0</v>
      </c>
      <c r="AK136" s="1" t="str">
        <f>IFERROR(VLOOKUP(CONCATENATE(AJ$1,AJ136),'Formulario de Preguntas'!$C$10:$FN$185,3,FALSE),"")</f>
        <v/>
      </c>
      <c r="AL136" s="1" t="str">
        <f>IFERROR(VLOOKUP(CONCATENATE(AJ$1,AJ136),'Formulario de Preguntas'!$C$10:$FN$185,4,FALSE),"")</f>
        <v/>
      </c>
      <c r="AM136" s="24">
        <f>IF($B136='Formulario de Respuestas'!$D135,'Formulario de Respuestas'!$Q135,"ES DIFERENTE")</f>
        <v>0</v>
      </c>
      <c r="AN136" s="1" t="str">
        <f>IFERROR(VLOOKUP(CONCATENATE(AM$1,AM136),'Formulario de Preguntas'!$C$10:$FN$185,3,FALSE),"")</f>
        <v/>
      </c>
      <c r="AO136" s="1" t="str">
        <f>IFERROR(VLOOKUP(CONCATENATE(AM$1,AM136),'Formulario de Preguntas'!$C$10:$FN$185,4,FALSE),"")</f>
        <v/>
      </c>
      <c r="AP136" s="24">
        <f>IF($B136='Formulario de Respuestas'!$D135,'Formulario de Respuestas'!$R135,"ES DIFERENTE")</f>
        <v>0</v>
      </c>
      <c r="AQ136" s="1" t="str">
        <f>IFERROR(VLOOKUP(CONCATENATE(AP$1,AP136),'Formulario de Preguntas'!$C$10:$FN$185,3,FALSE),"")</f>
        <v/>
      </c>
      <c r="AR136" s="1" t="str">
        <f>IFERROR(VLOOKUP(CONCATENATE(AP$1,AP136),'Formulario de Preguntas'!$C$10:$FN$185,4,FALSE),"")</f>
        <v/>
      </c>
      <c r="AS136" s="24">
        <f>IF($B136='Formulario de Respuestas'!$D135,'Formulario de Respuestas'!$S135,"ES DIFERENTE")</f>
        <v>0</v>
      </c>
      <c r="AT136" s="1" t="str">
        <f>IFERROR(VLOOKUP(CONCATENATE(AS$1,AS136),'Formulario de Preguntas'!$C$10:$FN$185,3,FALSE),"")</f>
        <v/>
      </c>
      <c r="AU136" s="1" t="str">
        <f>IFERROR(VLOOKUP(CONCATENATE(AS$1,AS136),'Formulario de Preguntas'!$C$10:$FN$185,4,FALSE),"")</f>
        <v/>
      </c>
      <c r="AV136" s="24">
        <f>IF($B136='Formulario de Respuestas'!$D135,'Formulario de Respuestas'!$T135,"ES DIFERENTE")</f>
        <v>0</v>
      </c>
      <c r="AW136" s="1" t="str">
        <f>IFERROR(VLOOKUP(CONCATENATE(AV$1,AV136),'Formulario de Preguntas'!$C$10:$FN$185,3,FALSE),"")</f>
        <v/>
      </c>
      <c r="AX136" s="1" t="str">
        <f>IFERROR(VLOOKUP(CONCATENATE(AV$1,AV136),'Formulario de Preguntas'!$C$10:$FN$185,4,FALSE),"")</f>
        <v/>
      </c>
      <c r="AY136" s="24">
        <f>IF($B136='Formulario de Respuestas'!$D135,'Formulario de Respuestas'!$U135,"ES DIFERENTE")</f>
        <v>0</v>
      </c>
      <c r="AZ136" s="1" t="str">
        <f>IFERROR(VLOOKUP(CONCATENATE(AY$1,AY136),'Formulario de Preguntas'!$C$10:$FN$185,3,FALSE),"")</f>
        <v/>
      </c>
      <c r="BA136" s="1" t="str">
        <f>IFERROR(VLOOKUP(CONCATENATE(AY$1,AY136),'Formulario de Preguntas'!$C$10:$FN$185,4,FALSE),"")</f>
        <v/>
      </c>
      <c r="BB136" s="24">
        <f>IF($B136='Formulario de Respuestas'!$D135,'Formulario de Respuestas'!$V135,"ES DIFERENTE")</f>
        <v>0</v>
      </c>
      <c r="BC136" s="1" t="str">
        <f>IFERROR(VLOOKUP(CONCATENATE(BB$1,BB136),'Formulario de Preguntas'!$C$10:$FN$185,3,FALSE),"")</f>
        <v/>
      </c>
      <c r="BD136" s="1" t="str">
        <f>IFERROR(VLOOKUP(CONCATENATE(BB$1,BB136),'Formulario de Preguntas'!$C$10:$FN$185,4,FALSE),"")</f>
        <v/>
      </c>
      <c r="BE136" s="24">
        <f>IF($B136='Formulario de Respuestas'!$D135,'Formulario de Respuestas'!$W135,"ES DIFERENTE")</f>
        <v>0</v>
      </c>
      <c r="BF136" s="1" t="str">
        <f>IFERROR(VLOOKUP(CONCATENATE(BE$1,BE136),'Formulario de Preguntas'!$C$10:$FN$185,3,FALSE),"")</f>
        <v/>
      </c>
      <c r="BG136" s="1" t="str">
        <f>IFERROR(VLOOKUP(CONCATENATE(BE$1,BE136),'Formulario de Preguntas'!$C$10:$FN$185,4,FALSE),"")</f>
        <v/>
      </c>
      <c r="BH136" s="24">
        <f>IF($B136='Formulario de Respuestas'!$D135,'Formulario de Respuestas'!$X135,"ES DIFERENTE")</f>
        <v>0</v>
      </c>
      <c r="BI136" s="1" t="str">
        <f>IFERROR(VLOOKUP(CONCATENATE(BH$1,BH136),'Formulario de Preguntas'!$C$10:$FN$185,3,FALSE),"")</f>
        <v/>
      </c>
      <c r="BJ136" s="1" t="str">
        <f>IFERROR(VLOOKUP(CONCATENATE(BH$1,BH136),'Formulario de Preguntas'!$C$10:$FN$185,4,FALSE),"")</f>
        <v/>
      </c>
      <c r="BL136" s="26">
        <f>IF($B136='Formulario de Respuestas'!$D135,'Formulario de Respuestas'!$Y135,"ES DIFERENTE")</f>
        <v>0</v>
      </c>
      <c r="BM136" s="1" t="str">
        <f>IFERROR(VLOOKUP(CONCATENATE(BL$1,BL136),'Formulario de Preguntas'!$C$10:$FN$185,3,FALSE),"")</f>
        <v/>
      </c>
      <c r="BN136" s="1" t="str">
        <f>IFERROR(VLOOKUP(CONCATENATE(BL$1,BL136),'Formulario de Preguntas'!$C$10:$FN$185,4,FALSE),"")</f>
        <v/>
      </c>
      <c r="BO136" s="26">
        <f>IF($B136='Formulario de Respuestas'!$D135,'Formulario de Respuestas'!$Z135,"ES DIFERENTE")</f>
        <v>0</v>
      </c>
      <c r="BP136" s="1" t="str">
        <f>IFERROR(VLOOKUP(CONCATENATE(BO$1,BO136),'Formulario de Preguntas'!$C$10:$FN$185,3,FALSE),"")</f>
        <v/>
      </c>
      <c r="BQ136" s="1" t="str">
        <f>IFERROR(VLOOKUP(CONCATENATE(BO$1,BO136),'Formulario de Preguntas'!$C$10:$FN$185,4,FALSE),"")</f>
        <v/>
      </c>
      <c r="BR136" s="26">
        <f>IF($B136='Formulario de Respuestas'!$D135,'Formulario de Respuestas'!$AA135,"ES DIFERENTE")</f>
        <v>0</v>
      </c>
      <c r="BS136" s="1" t="str">
        <f>IFERROR(VLOOKUP(CONCATENATE(BR$1,BR136),'Formulario de Preguntas'!$C$10:$FN$185,3,FALSE),"")</f>
        <v/>
      </c>
      <c r="BT136" s="1" t="str">
        <f>IFERROR(VLOOKUP(CONCATENATE(BR$1,BR136),'Formulario de Preguntas'!$C$10:$FN$185,4,FALSE),"")</f>
        <v/>
      </c>
      <c r="BU136" s="26">
        <f>IF($B136='Formulario de Respuestas'!$D135,'Formulario de Respuestas'!$AB135,"ES DIFERENTE")</f>
        <v>0</v>
      </c>
      <c r="BV136" s="1" t="str">
        <f>IFERROR(VLOOKUP(CONCATENATE(BU$1,BU136),'Formulario de Preguntas'!$C$10:$FN$185,3,FALSE),"")</f>
        <v/>
      </c>
      <c r="BW136" s="1" t="str">
        <f>IFERROR(VLOOKUP(CONCATENATE(BU$1,BU136),'Formulario de Preguntas'!$C$10:$FN$185,4,FALSE),"")</f>
        <v/>
      </c>
      <c r="BX136" s="26">
        <f>IF($B136='Formulario de Respuestas'!$D135,'Formulario de Respuestas'!$AC135,"ES DIFERENTE")</f>
        <v>0</v>
      </c>
      <c r="BY136" s="1" t="str">
        <f>IFERROR(VLOOKUP(CONCATENATE(BX$1,BX136),'Formulario de Preguntas'!$C$10:$FN$185,3,FALSE),"")</f>
        <v/>
      </c>
      <c r="BZ136" s="1" t="str">
        <f>IFERROR(VLOOKUP(CONCATENATE(BX$1,BX136),'Formulario de Preguntas'!$C$10:$FN$185,4,FALSE),"")</f>
        <v/>
      </c>
      <c r="CA136" s="26">
        <f>IF($B136='Formulario de Respuestas'!$D135,'Formulario de Respuestas'!$AD135,"ES DIFERENTE")</f>
        <v>0</v>
      </c>
      <c r="CB136" s="1" t="str">
        <f>IFERROR(VLOOKUP(CONCATENATE(CA$1,CA136),'Formulario de Preguntas'!$C$10:$FN$185,3,FALSE),"")</f>
        <v/>
      </c>
      <c r="CC136" s="1" t="str">
        <f>IFERROR(VLOOKUP(CONCATENATE(CA$1,CA136),'Formulario de Preguntas'!$C$10:$FN$185,4,FALSE),"")</f>
        <v/>
      </c>
      <c r="CD136" s="26">
        <f>IF($B136='Formulario de Respuestas'!$D135,'Formulario de Respuestas'!$AE135,"ES DIFERENTE")</f>
        <v>0</v>
      </c>
      <c r="CE136" s="1" t="str">
        <f>IFERROR(VLOOKUP(CONCATENATE(CD$1,CD136),'Formulario de Preguntas'!$C$10:$FN$185,3,FALSE),"")</f>
        <v/>
      </c>
      <c r="CF136" s="1" t="str">
        <f>IFERROR(VLOOKUP(CONCATENATE(CD$1,CD136),'Formulario de Preguntas'!$C$10:$FN$185,4,FALSE),"")</f>
        <v/>
      </c>
      <c r="CH136" s="1">
        <f t="shared" si="7"/>
        <v>0</v>
      </c>
      <c r="CI136" s="1">
        <f t="shared" si="8"/>
        <v>0.25</v>
      </c>
      <c r="CJ136" s="1">
        <f t="shared" si="6"/>
        <v>0</v>
      </c>
      <c r="CK136" s="1">
        <f>COUNTIF('Formulario de Respuestas'!$E135:$AE135,"A")</f>
        <v>0</v>
      </c>
      <c r="CL136" s="1">
        <f>COUNTIF('Formulario de Respuestas'!$E135:$AE135,"B")</f>
        <v>0</v>
      </c>
      <c r="CM136" s="1">
        <f>COUNTIF('Formulario de Respuestas'!$E135:$AE135,"C")</f>
        <v>0</v>
      </c>
      <c r="CN136" s="1">
        <f>COUNTIF('Formulario de Respuestas'!$E135:$AE135,"D")</f>
        <v>0</v>
      </c>
      <c r="CO136" s="1">
        <f>COUNTIF('Formulario de Respuestas'!$E135:$AE135,"E (RESPUESTA ANULADA)")</f>
        <v>0</v>
      </c>
    </row>
    <row r="137" spans="1:93" x14ac:dyDescent="0.25">
      <c r="A137" s="1">
        <f>'Formulario de Respuestas'!C136</f>
        <v>0</v>
      </c>
      <c r="B137" s="1">
        <f>'Formulario de Respuestas'!D136</f>
        <v>0</v>
      </c>
      <c r="C137" s="24">
        <f>IF($B137='Formulario de Respuestas'!$D136,'Formulario de Respuestas'!$E136,"ES DIFERENTE")</f>
        <v>0</v>
      </c>
      <c r="D137" s="15" t="str">
        <f>IFERROR(VLOOKUP(CONCATENATE(C$1,C137),'Formulario de Preguntas'!$C$2:$FN$185,3,FALSE),"")</f>
        <v/>
      </c>
      <c r="E137" s="1" t="str">
        <f>IFERROR(VLOOKUP(CONCATENATE(C$1,C137),'Formulario de Preguntas'!$C$2:$FN$185,4,FALSE),"")</f>
        <v/>
      </c>
      <c r="F137" s="24">
        <f>IF($B137='Formulario de Respuestas'!$D136,'Formulario de Respuestas'!$F136,"ES DIFERENTE")</f>
        <v>0</v>
      </c>
      <c r="G137" s="1" t="str">
        <f>IFERROR(VLOOKUP(CONCATENATE(F$1,F137),'Formulario de Preguntas'!$C$2:$FN$185,3,FALSE),"")</f>
        <v/>
      </c>
      <c r="H137" s="1" t="str">
        <f>IFERROR(VLOOKUP(CONCATENATE(F$1,F137),'Formulario de Preguntas'!$C$2:$FN$185,4,FALSE),"")</f>
        <v/>
      </c>
      <c r="I137" s="24">
        <f>IF($B137='Formulario de Respuestas'!$D136,'Formulario de Respuestas'!$G136,"ES DIFERENTE")</f>
        <v>0</v>
      </c>
      <c r="J137" s="1" t="str">
        <f>IFERROR(VLOOKUP(CONCATENATE(I$1,I137),'Formulario de Preguntas'!$C$10:$FN$185,3,FALSE),"")</f>
        <v/>
      </c>
      <c r="K137" s="1" t="str">
        <f>IFERROR(VLOOKUP(CONCATENATE(I$1,I137),'Formulario de Preguntas'!$C$10:$FN$185,4,FALSE),"")</f>
        <v/>
      </c>
      <c r="L137" s="24">
        <f>IF($B137='Formulario de Respuestas'!$D136,'Formulario de Respuestas'!$H136,"ES DIFERENTE")</f>
        <v>0</v>
      </c>
      <c r="M137" s="1" t="str">
        <f>IFERROR(VLOOKUP(CONCATENATE(L$1,L137),'Formulario de Preguntas'!$C$10:$FN$185,3,FALSE),"")</f>
        <v/>
      </c>
      <c r="N137" s="1" t="str">
        <f>IFERROR(VLOOKUP(CONCATENATE(L$1,L137),'Formulario de Preguntas'!$C$10:$FN$185,4,FALSE),"")</f>
        <v/>
      </c>
      <c r="O137" s="24">
        <f>IF($B137='Formulario de Respuestas'!$D136,'Formulario de Respuestas'!$I136,"ES DIFERENTE")</f>
        <v>0</v>
      </c>
      <c r="P137" s="1" t="str">
        <f>IFERROR(VLOOKUP(CONCATENATE(O$1,O137),'Formulario de Preguntas'!$C$10:$FN$185,3,FALSE),"")</f>
        <v/>
      </c>
      <c r="Q137" s="1" t="str">
        <f>IFERROR(VLOOKUP(CONCATENATE(O$1,O137),'Formulario de Preguntas'!$C$10:$FN$185,4,FALSE),"")</f>
        <v/>
      </c>
      <c r="R137" s="24">
        <f>IF($B137='Formulario de Respuestas'!$D136,'Formulario de Respuestas'!$J136,"ES DIFERENTE")</f>
        <v>0</v>
      </c>
      <c r="S137" s="1" t="str">
        <f>IFERROR(VLOOKUP(CONCATENATE(R$1,R137),'Formulario de Preguntas'!$C$10:$FN$185,3,FALSE),"")</f>
        <v/>
      </c>
      <c r="T137" s="1" t="str">
        <f>IFERROR(VLOOKUP(CONCATENATE(R$1,R137),'Formulario de Preguntas'!$C$10:$FN$185,4,FALSE),"")</f>
        <v/>
      </c>
      <c r="U137" s="24">
        <f>IF($B137='Formulario de Respuestas'!$D136,'Formulario de Respuestas'!$K136,"ES DIFERENTE")</f>
        <v>0</v>
      </c>
      <c r="V137" s="1" t="str">
        <f>IFERROR(VLOOKUP(CONCATENATE(U$1,U137),'Formulario de Preguntas'!$C$10:$FN$185,3,FALSE),"")</f>
        <v/>
      </c>
      <c r="W137" s="1" t="str">
        <f>IFERROR(VLOOKUP(CONCATENATE(U$1,U137),'Formulario de Preguntas'!$C$10:$FN$185,4,FALSE),"")</f>
        <v/>
      </c>
      <c r="X137" s="24">
        <f>IF($B137='Formulario de Respuestas'!$D136,'Formulario de Respuestas'!$L136,"ES DIFERENTE")</f>
        <v>0</v>
      </c>
      <c r="Y137" s="1" t="str">
        <f>IFERROR(VLOOKUP(CONCATENATE(X$1,X137),'Formulario de Preguntas'!$C$10:$FN$185,3,FALSE),"")</f>
        <v/>
      </c>
      <c r="Z137" s="1" t="str">
        <f>IFERROR(VLOOKUP(CONCATENATE(X$1,X137),'Formulario de Preguntas'!$C$10:$FN$185,4,FALSE),"")</f>
        <v/>
      </c>
      <c r="AA137" s="24">
        <f>IF($B137='Formulario de Respuestas'!$D136,'Formulario de Respuestas'!$M136,"ES DIFERENTE")</f>
        <v>0</v>
      </c>
      <c r="AB137" s="1" t="str">
        <f>IFERROR(VLOOKUP(CONCATENATE(AA$1,AA137),'Formulario de Preguntas'!$C$10:$FN$185,3,FALSE),"")</f>
        <v/>
      </c>
      <c r="AC137" s="1" t="str">
        <f>IFERROR(VLOOKUP(CONCATENATE(AA$1,AA137),'Formulario de Preguntas'!$C$10:$FN$185,4,FALSE),"")</f>
        <v/>
      </c>
      <c r="AD137" s="24">
        <f>IF($B137='Formulario de Respuestas'!$D136,'Formulario de Respuestas'!$N136,"ES DIFERENTE")</f>
        <v>0</v>
      </c>
      <c r="AE137" s="1" t="str">
        <f>IFERROR(VLOOKUP(CONCATENATE(AD$1,AD137),'Formulario de Preguntas'!$C$10:$FN$185,3,FALSE),"")</f>
        <v/>
      </c>
      <c r="AF137" s="1" t="str">
        <f>IFERROR(VLOOKUP(CONCATENATE(AD$1,AD137),'Formulario de Preguntas'!$C$10:$FN$185,4,FALSE),"")</f>
        <v/>
      </c>
      <c r="AG137" s="24">
        <f>IF($B137='Formulario de Respuestas'!$D136,'Formulario de Respuestas'!$O136,"ES DIFERENTE")</f>
        <v>0</v>
      </c>
      <c r="AH137" s="1" t="str">
        <f>IFERROR(VLOOKUP(CONCATENATE(AG$1,AG137),'Formulario de Preguntas'!$C$10:$FN$185,3,FALSE),"")</f>
        <v/>
      </c>
      <c r="AI137" s="1" t="str">
        <f>IFERROR(VLOOKUP(CONCATENATE(AG$1,AG137),'Formulario de Preguntas'!$C$10:$FN$185,4,FALSE),"")</f>
        <v/>
      </c>
      <c r="AJ137" s="24">
        <f>IF($B137='Formulario de Respuestas'!$D136,'Formulario de Respuestas'!$P136,"ES DIFERENTE")</f>
        <v>0</v>
      </c>
      <c r="AK137" s="1" t="str">
        <f>IFERROR(VLOOKUP(CONCATENATE(AJ$1,AJ137),'Formulario de Preguntas'!$C$10:$FN$185,3,FALSE),"")</f>
        <v/>
      </c>
      <c r="AL137" s="1" t="str">
        <f>IFERROR(VLOOKUP(CONCATENATE(AJ$1,AJ137),'Formulario de Preguntas'!$C$10:$FN$185,4,FALSE),"")</f>
        <v/>
      </c>
      <c r="AM137" s="24">
        <f>IF($B137='Formulario de Respuestas'!$D136,'Formulario de Respuestas'!$Q136,"ES DIFERENTE")</f>
        <v>0</v>
      </c>
      <c r="AN137" s="1" t="str">
        <f>IFERROR(VLOOKUP(CONCATENATE(AM$1,AM137),'Formulario de Preguntas'!$C$10:$FN$185,3,FALSE),"")</f>
        <v/>
      </c>
      <c r="AO137" s="1" t="str">
        <f>IFERROR(VLOOKUP(CONCATENATE(AM$1,AM137),'Formulario de Preguntas'!$C$10:$FN$185,4,FALSE),"")</f>
        <v/>
      </c>
      <c r="AP137" s="24">
        <f>IF($B137='Formulario de Respuestas'!$D136,'Formulario de Respuestas'!$R136,"ES DIFERENTE")</f>
        <v>0</v>
      </c>
      <c r="AQ137" s="1" t="str">
        <f>IFERROR(VLOOKUP(CONCATENATE(AP$1,AP137),'Formulario de Preguntas'!$C$10:$FN$185,3,FALSE),"")</f>
        <v/>
      </c>
      <c r="AR137" s="1" t="str">
        <f>IFERROR(VLOOKUP(CONCATENATE(AP$1,AP137),'Formulario de Preguntas'!$C$10:$FN$185,4,FALSE),"")</f>
        <v/>
      </c>
      <c r="AS137" s="24">
        <f>IF($B137='Formulario de Respuestas'!$D136,'Formulario de Respuestas'!$S136,"ES DIFERENTE")</f>
        <v>0</v>
      </c>
      <c r="AT137" s="1" t="str">
        <f>IFERROR(VLOOKUP(CONCATENATE(AS$1,AS137),'Formulario de Preguntas'!$C$10:$FN$185,3,FALSE),"")</f>
        <v/>
      </c>
      <c r="AU137" s="1" t="str">
        <f>IFERROR(VLOOKUP(CONCATENATE(AS$1,AS137),'Formulario de Preguntas'!$C$10:$FN$185,4,FALSE),"")</f>
        <v/>
      </c>
      <c r="AV137" s="24">
        <f>IF($B137='Formulario de Respuestas'!$D136,'Formulario de Respuestas'!$T136,"ES DIFERENTE")</f>
        <v>0</v>
      </c>
      <c r="AW137" s="1" t="str">
        <f>IFERROR(VLOOKUP(CONCATENATE(AV$1,AV137),'Formulario de Preguntas'!$C$10:$FN$185,3,FALSE),"")</f>
        <v/>
      </c>
      <c r="AX137" s="1" t="str">
        <f>IFERROR(VLOOKUP(CONCATENATE(AV$1,AV137),'Formulario de Preguntas'!$C$10:$FN$185,4,FALSE),"")</f>
        <v/>
      </c>
      <c r="AY137" s="24">
        <f>IF($B137='Formulario de Respuestas'!$D136,'Formulario de Respuestas'!$U136,"ES DIFERENTE")</f>
        <v>0</v>
      </c>
      <c r="AZ137" s="1" t="str">
        <f>IFERROR(VLOOKUP(CONCATENATE(AY$1,AY137),'Formulario de Preguntas'!$C$10:$FN$185,3,FALSE),"")</f>
        <v/>
      </c>
      <c r="BA137" s="1" t="str">
        <f>IFERROR(VLOOKUP(CONCATENATE(AY$1,AY137),'Formulario de Preguntas'!$C$10:$FN$185,4,FALSE),"")</f>
        <v/>
      </c>
      <c r="BB137" s="24">
        <f>IF($B137='Formulario de Respuestas'!$D136,'Formulario de Respuestas'!$V136,"ES DIFERENTE")</f>
        <v>0</v>
      </c>
      <c r="BC137" s="1" t="str">
        <f>IFERROR(VLOOKUP(CONCATENATE(BB$1,BB137),'Formulario de Preguntas'!$C$10:$FN$185,3,FALSE),"")</f>
        <v/>
      </c>
      <c r="BD137" s="1" t="str">
        <f>IFERROR(VLOOKUP(CONCATENATE(BB$1,BB137),'Formulario de Preguntas'!$C$10:$FN$185,4,FALSE),"")</f>
        <v/>
      </c>
      <c r="BE137" s="24">
        <f>IF($B137='Formulario de Respuestas'!$D136,'Formulario de Respuestas'!$W136,"ES DIFERENTE")</f>
        <v>0</v>
      </c>
      <c r="BF137" s="1" t="str">
        <f>IFERROR(VLOOKUP(CONCATENATE(BE$1,BE137),'Formulario de Preguntas'!$C$10:$FN$185,3,FALSE),"")</f>
        <v/>
      </c>
      <c r="BG137" s="1" t="str">
        <f>IFERROR(VLOOKUP(CONCATENATE(BE$1,BE137),'Formulario de Preguntas'!$C$10:$FN$185,4,FALSE),"")</f>
        <v/>
      </c>
      <c r="BH137" s="24">
        <f>IF($B137='Formulario de Respuestas'!$D136,'Formulario de Respuestas'!$X136,"ES DIFERENTE")</f>
        <v>0</v>
      </c>
      <c r="BI137" s="1" t="str">
        <f>IFERROR(VLOOKUP(CONCATENATE(BH$1,BH137),'Formulario de Preguntas'!$C$10:$FN$185,3,FALSE),"")</f>
        <v/>
      </c>
      <c r="BJ137" s="1" t="str">
        <f>IFERROR(VLOOKUP(CONCATENATE(BH$1,BH137),'Formulario de Preguntas'!$C$10:$FN$185,4,FALSE),"")</f>
        <v/>
      </c>
      <c r="BL137" s="26">
        <f>IF($B137='Formulario de Respuestas'!$D136,'Formulario de Respuestas'!$Y136,"ES DIFERENTE")</f>
        <v>0</v>
      </c>
      <c r="BM137" s="1" t="str">
        <f>IFERROR(VLOOKUP(CONCATENATE(BL$1,BL137),'Formulario de Preguntas'!$C$10:$FN$185,3,FALSE),"")</f>
        <v/>
      </c>
      <c r="BN137" s="1" t="str">
        <f>IFERROR(VLOOKUP(CONCATENATE(BL$1,BL137),'Formulario de Preguntas'!$C$10:$FN$185,4,FALSE),"")</f>
        <v/>
      </c>
      <c r="BO137" s="26">
        <f>IF($B137='Formulario de Respuestas'!$D136,'Formulario de Respuestas'!$Z136,"ES DIFERENTE")</f>
        <v>0</v>
      </c>
      <c r="BP137" s="1" t="str">
        <f>IFERROR(VLOOKUP(CONCATENATE(BO$1,BO137),'Formulario de Preguntas'!$C$10:$FN$185,3,FALSE),"")</f>
        <v/>
      </c>
      <c r="BQ137" s="1" t="str">
        <f>IFERROR(VLOOKUP(CONCATENATE(BO$1,BO137),'Formulario de Preguntas'!$C$10:$FN$185,4,FALSE),"")</f>
        <v/>
      </c>
      <c r="BR137" s="26">
        <f>IF($B137='Formulario de Respuestas'!$D136,'Formulario de Respuestas'!$AA136,"ES DIFERENTE")</f>
        <v>0</v>
      </c>
      <c r="BS137" s="1" t="str">
        <f>IFERROR(VLOOKUP(CONCATENATE(BR$1,BR137),'Formulario de Preguntas'!$C$10:$FN$185,3,FALSE),"")</f>
        <v/>
      </c>
      <c r="BT137" s="1" t="str">
        <f>IFERROR(VLOOKUP(CONCATENATE(BR$1,BR137),'Formulario de Preguntas'!$C$10:$FN$185,4,FALSE),"")</f>
        <v/>
      </c>
      <c r="BU137" s="26">
        <f>IF($B137='Formulario de Respuestas'!$D136,'Formulario de Respuestas'!$AB136,"ES DIFERENTE")</f>
        <v>0</v>
      </c>
      <c r="BV137" s="1" t="str">
        <f>IFERROR(VLOOKUP(CONCATENATE(BU$1,BU137),'Formulario de Preguntas'!$C$10:$FN$185,3,FALSE),"")</f>
        <v/>
      </c>
      <c r="BW137" s="1" t="str">
        <f>IFERROR(VLOOKUP(CONCATENATE(BU$1,BU137),'Formulario de Preguntas'!$C$10:$FN$185,4,FALSE),"")</f>
        <v/>
      </c>
      <c r="BX137" s="26">
        <f>IF($B137='Formulario de Respuestas'!$D136,'Formulario de Respuestas'!$AC136,"ES DIFERENTE")</f>
        <v>0</v>
      </c>
      <c r="BY137" s="1" t="str">
        <f>IFERROR(VLOOKUP(CONCATENATE(BX$1,BX137),'Formulario de Preguntas'!$C$10:$FN$185,3,FALSE),"")</f>
        <v/>
      </c>
      <c r="BZ137" s="1" t="str">
        <f>IFERROR(VLOOKUP(CONCATENATE(BX$1,BX137),'Formulario de Preguntas'!$C$10:$FN$185,4,FALSE),"")</f>
        <v/>
      </c>
      <c r="CA137" s="26">
        <f>IF($B137='Formulario de Respuestas'!$D136,'Formulario de Respuestas'!$AD136,"ES DIFERENTE")</f>
        <v>0</v>
      </c>
      <c r="CB137" s="1" t="str">
        <f>IFERROR(VLOOKUP(CONCATENATE(CA$1,CA137),'Formulario de Preguntas'!$C$10:$FN$185,3,FALSE),"")</f>
        <v/>
      </c>
      <c r="CC137" s="1" t="str">
        <f>IFERROR(VLOOKUP(CONCATENATE(CA$1,CA137),'Formulario de Preguntas'!$C$10:$FN$185,4,FALSE),"")</f>
        <v/>
      </c>
      <c r="CD137" s="26">
        <f>IF($B137='Formulario de Respuestas'!$D136,'Formulario de Respuestas'!$AE136,"ES DIFERENTE")</f>
        <v>0</v>
      </c>
      <c r="CE137" s="1" t="str">
        <f>IFERROR(VLOOKUP(CONCATENATE(CD$1,CD137),'Formulario de Preguntas'!$C$10:$FN$185,3,FALSE),"")</f>
        <v/>
      </c>
      <c r="CF137" s="1" t="str">
        <f>IFERROR(VLOOKUP(CONCATENATE(CD$1,CD137),'Formulario de Preguntas'!$C$10:$FN$185,4,FALSE),"")</f>
        <v/>
      </c>
      <c r="CH137" s="1">
        <f t="shared" si="7"/>
        <v>0</v>
      </c>
      <c r="CI137" s="1">
        <f t="shared" si="8"/>
        <v>0.25</v>
      </c>
      <c r="CJ137" s="1">
        <f t="shared" si="6"/>
        <v>0</v>
      </c>
      <c r="CK137" s="1">
        <f>COUNTIF('Formulario de Respuestas'!$E136:$AE136,"A")</f>
        <v>0</v>
      </c>
      <c r="CL137" s="1">
        <f>COUNTIF('Formulario de Respuestas'!$E136:$AE136,"B")</f>
        <v>0</v>
      </c>
      <c r="CM137" s="1">
        <f>COUNTIF('Formulario de Respuestas'!$E136:$AE136,"C")</f>
        <v>0</v>
      </c>
      <c r="CN137" s="1">
        <f>COUNTIF('Formulario de Respuestas'!$E136:$AE136,"D")</f>
        <v>0</v>
      </c>
      <c r="CO137" s="1">
        <f>COUNTIF('Formulario de Respuestas'!$E136:$AE136,"E (RESPUESTA ANULADA)")</f>
        <v>0</v>
      </c>
    </row>
    <row r="138" spans="1:93" x14ac:dyDescent="0.25">
      <c r="A138" s="1">
        <f>'Formulario de Respuestas'!C137</f>
        <v>0</v>
      </c>
      <c r="B138" s="1">
        <f>'Formulario de Respuestas'!D137</f>
        <v>0</v>
      </c>
      <c r="C138" s="24">
        <f>IF($B138='Formulario de Respuestas'!$D137,'Formulario de Respuestas'!$E137,"ES DIFERENTE")</f>
        <v>0</v>
      </c>
      <c r="D138" s="15" t="str">
        <f>IFERROR(VLOOKUP(CONCATENATE(C$1,C138),'Formulario de Preguntas'!$C$2:$FN$185,3,FALSE),"")</f>
        <v/>
      </c>
      <c r="E138" s="1" t="str">
        <f>IFERROR(VLOOKUP(CONCATENATE(C$1,C138),'Formulario de Preguntas'!$C$2:$FN$185,4,FALSE),"")</f>
        <v/>
      </c>
      <c r="F138" s="24">
        <f>IF($B138='Formulario de Respuestas'!$D137,'Formulario de Respuestas'!$F137,"ES DIFERENTE")</f>
        <v>0</v>
      </c>
      <c r="G138" s="1" t="str">
        <f>IFERROR(VLOOKUP(CONCATENATE(F$1,F138),'Formulario de Preguntas'!$C$2:$FN$185,3,FALSE),"")</f>
        <v/>
      </c>
      <c r="H138" s="1" t="str">
        <f>IFERROR(VLOOKUP(CONCATENATE(F$1,F138),'Formulario de Preguntas'!$C$2:$FN$185,4,FALSE),"")</f>
        <v/>
      </c>
      <c r="I138" s="24">
        <f>IF($B138='Formulario de Respuestas'!$D137,'Formulario de Respuestas'!$G137,"ES DIFERENTE")</f>
        <v>0</v>
      </c>
      <c r="J138" s="1" t="str">
        <f>IFERROR(VLOOKUP(CONCATENATE(I$1,I138),'Formulario de Preguntas'!$C$10:$FN$185,3,FALSE),"")</f>
        <v/>
      </c>
      <c r="K138" s="1" t="str">
        <f>IFERROR(VLOOKUP(CONCATENATE(I$1,I138),'Formulario de Preguntas'!$C$10:$FN$185,4,FALSE),"")</f>
        <v/>
      </c>
      <c r="L138" s="24">
        <f>IF($B138='Formulario de Respuestas'!$D137,'Formulario de Respuestas'!$H137,"ES DIFERENTE")</f>
        <v>0</v>
      </c>
      <c r="M138" s="1" t="str">
        <f>IFERROR(VLOOKUP(CONCATENATE(L$1,L138),'Formulario de Preguntas'!$C$10:$FN$185,3,FALSE),"")</f>
        <v/>
      </c>
      <c r="N138" s="1" t="str">
        <f>IFERROR(VLOOKUP(CONCATENATE(L$1,L138),'Formulario de Preguntas'!$C$10:$FN$185,4,FALSE),"")</f>
        <v/>
      </c>
      <c r="O138" s="24">
        <f>IF($B138='Formulario de Respuestas'!$D137,'Formulario de Respuestas'!$I137,"ES DIFERENTE")</f>
        <v>0</v>
      </c>
      <c r="P138" s="1" t="str">
        <f>IFERROR(VLOOKUP(CONCATENATE(O$1,O138),'Formulario de Preguntas'!$C$10:$FN$185,3,FALSE),"")</f>
        <v/>
      </c>
      <c r="Q138" s="1" t="str">
        <f>IFERROR(VLOOKUP(CONCATENATE(O$1,O138),'Formulario de Preguntas'!$C$10:$FN$185,4,FALSE),"")</f>
        <v/>
      </c>
      <c r="R138" s="24">
        <f>IF($B138='Formulario de Respuestas'!$D137,'Formulario de Respuestas'!$J137,"ES DIFERENTE")</f>
        <v>0</v>
      </c>
      <c r="S138" s="1" t="str">
        <f>IFERROR(VLOOKUP(CONCATENATE(R$1,R138),'Formulario de Preguntas'!$C$10:$FN$185,3,FALSE),"")</f>
        <v/>
      </c>
      <c r="T138" s="1" t="str">
        <f>IFERROR(VLOOKUP(CONCATENATE(R$1,R138),'Formulario de Preguntas'!$C$10:$FN$185,4,FALSE),"")</f>
        <v/>
      </c>
      <c r="U138" s="24">
        <f>IF($B138='Formulario de Respuestas'!$D137,'Formulario de Respuestas'!$K137,"ES DIFERENTE")</f>
        <v>0</v>
      </c>
      <c r="V138" s="1" t="str">
        <f>IFERROR(VLOOKUP(CONCATENATE(U$1,U138),'Formulario de Preguntas'!$C$10:$FN$185,3,FALSE),"")</f>
        <v/>
      </c>
      <c r="W138" s="1" t="str">
        <f>IFERROR(VLOOKUP(CONCATENATE(U$1,U138),'Formulario de Preguntas'!$C$10:$FN$185,4,FALSE),"")</f>
        <v/>
      </c>
      <c r="X138" s="24">
        <f>IF($B138='Formulario de Respuestas'!$D137,'Formulario de Respuestas'!$L137,"ES DIFERENTE")</f>
        <v>0</v>
      </c>
      <c r="Y138" s="1" t="str">
        <f>IFERROR(VLOOKUP(CONCATENATE(X$1,X138),'Formulario de Preguntas'!$C$10:$FN$185,3,FALSE),"")</f>
        <v/>
      </c>
      <c r="Z138" s="1" t="str">
        <f>IFERROR(VLOOKUP(CONCATENATE(X$1,X138),'Formulario de Preguntas'!$C$10:$FN$185,4,FALSE),"")</f>
        <v/>
      </c>
      <c r="AA138" s="24">
        <f>IF($B138='Formulario de Respuestas'!$D137,'Formulario de Respuestas'!$M137,"ES DIFERENTE")</f>
        <v>0</v>
      </c>
      <c r="AB138" s="1" t="str">
        <f>IFERROR(VLOOKUP(CONCATENATE(AA$1,AA138),'Formulario de Preguntas'!$C$10:$FN$185,3,FALSE),"")</f>
        <v/>
      </c>
      <c r="AC138" s="1" t="str">
        <f>IFERROR(VLOOKUP(CONCATENATE(AA$1,AA138),'Formulario de Preguntas'!$C$10:$FN$185,4,FALSE),"")</f>
        <v/>
      </c>
      <c r="AD138" s="24">
        <f>IF($B138='Formulario de Respuestas'!$D137,'Formulario de Respuestas'!$N137,"ES DIFERENTE")</f>
        <v>0</v>
      </c>
      <c r="AE138" s="1" t="str">
        <f>IFERROR(VLOOKUP(CONCATENATE(AD$1,AD138),'Formulario de Preguntas'!$C$10:$FN$185,3,FALSE),"")</f>
        <v/>
      </c>
      <c r="AF138" s="1" t="str">
        <f>IFERROR(VLOOKUP(CONCATENATE(AD$1,AD138),'Formulario de Preguntas'!$C$10:$FN$185,4,FALSE),"")</f>
        <v/>
      </c>
      <c r="AG138" s="24">
        <f>IF($B138='Formulario de Respuestas'!$D137,'Formulario de Respuestas'!$O137,"ES DIFERENTE")</f>
        <v>0</v>
      </c>
      <c r="AH138" s="1" t="str">
        <f>IFERROR(VLOOKUP(CONCATENATE(AG$1,AG138),'Formulario de Preguntas'!$C$10:$FN$185,3,FALSE),"")</f>
        <v/>
      </c>
      <c r="AI138" s="1" t="str">
        <f>IFERROR(VLOOKUP(CONCATENATE(AG$1,AG138),'Formulario de Preguntas'!$C$10:$FN$185,4,FALSE),"")</f>
        <v/>
      </c>
      <c r="AJ138" s="24">
        <f>IF($B138='Formulario de Respuestas'!$D137,'Formulario de Respuestas'!$P137,"ES DIFERENTE")</f>
        <v>0</v>
      </c>
      <c r="AK138" s="1" t="str">
        <f>IFERROR(VLOOKUP(CONCATENATE(AJ$1,AJ138),'Formulario de Preguntas'!$C$10:$FN$185,3,FALSE),"")</f>
        <v/>
      </c>
      <c r="AL138" s="1" t="str">
        <f>IFERROR(VLOOKUP(CONCATENATE(AJ$1,AJ138),'Formulario de Preguntas'!$C$10:$FN$185,4,FALSE),"")</f>
        <v/>
      </c>
      <c r="AM138" s="24">
        <f>IF($B138='Formulario de Respuestas'!$D137,'Formulario de Respuestas'!$Q137,"ES DIFERENTE")</f>
        <v>0</v>
      </c>
      <c r="AN138" s="1" t="str">
        <f>IFERROR(VLOOKUP(CONCATENATE(AM$1,AM138),'Formulario de Preguntas'!$C$10:$FN$185,3,FALSE),"")</f>
        <v/>
      </c>
      <c r="AO138" s="1" t="str">
        <f>IFERROR(VLOOKUP(CONCATENATE(AM$1,AM138),'Formulario de Preguntas'!$C$10:$FN$185,4,FALSE),"")</f>
        <v/>
      </c>
      <c r="AP138" s="24">
        <f>IF($B138='Formulario de Respuestas'!$D137,'Formulario de Respuestas'!$R137,"ES DIFERENTE")</f>
        <v>0</v>
      </c>
      <c r="AQ138" s="1" t="str">
        <f>IFERROR(VLOOKUP(CONCATENATE(AP$1,AP138),'Formulario de Preguntas'!$C$10:$FN$185,3,FALSE),"")</f>
        <v/>
      </c>
      <c r="AR138" s="1" t="str">
        <f>IFERROR(VLOOKUP(CONCATENATE(AP$1,AP138),'Formulario de Preguntas'!$C$10:$FN$185,4,FALSE),"")</f>
        <v/>
      </c>
      <c r="AS138" s="24">
        <f>IF($B138='Formulario de Respuestas'!$D137,'Formulario de Respuestas'!$S137,"ES DIFERENTE")</f>
        <v>0</v>
      </c>
      <c r="AT138" s="1" t="str">
        <f>IFERROR(VLOOKUP(CONCATENATE(AS$1,AS138),'Formulario de Preguntas'!$C$10:$FN$185,3,FALSE),"")</f>
        <v/>
      </c>
      <c r="AU138" s="1" t="str">
        <f>IFERROR(VLOOKUP(CONCATENATE(AS$1,AS138),'Formulario de Preguntas'!$C$10:$FN$185,4,FALSE),"")</f>
        <v/>
      </c>
      <c r="AV138" s="24">
        <f>IF($B138='Formulario de Respuestas'!$D137,'Formulario de Respuestas'!$T137,"ES DIFERENTE")</f>
        <v>0</v>
      </c>
      <c r="AW138" s="1" t="str">
        <f>IFERROR(VLOOKUP(CONCATENATE(AV$1,AV138),'Formulario de Preguntas'!$C$10:$FN$185,3,FALSE),"")</f>
        <v/>
      </c>
      <c r="AX138" s="1" t="str">
        <f>IFERROR(VLOOKUP(CONCATENATE(AV$1,AV138),'Formulario de Preguntas'!$C$10:$FN$185,4,FALSE),"")</f>
        <v/>
      </c>
      <c r="AY138" s="24">
        <f>IF($B138='Formulario de Respuestas'!$D137,'Formulario de Respuestas'!$U137,"ES DIFERENTE")</f>
        <v>0</v>
      </c>
      <c r="AZ138" s="1" t="str">
        <f>IFERROR(VLOOKUP(CONCATENATE(AY$1,AY138),'Formulario de Preguntas'!$C$10:$FN$185,3,FALSE),"")</f>
        <v/>
      </c>
      <c r="BA138" s="1" t="str">
        <f>IFERROR(VLOOKUP(CONCATENATE(AY$1,AY138),'Formulario de Preguntas'!$C$10:$FN$185,4,FALSE),"")</f>
        <v/>
      </c>
      <c r="BB138" s="24">
        <f>IF($B138='Formulario de Respuestas'!$D137,'Formulario de Respuestas'!$V137,"ES DIFERENTE")</f>
        <v>0</v>
      </c>
      <c r="BC138" s="1" t="str">
        <f>IFERROR(VLOOKUP(CONCATENATE(BB$1,BB138),'Formulario de Preguntas'!$C$10:$FN$185,3,FALSE),"")</f>
        <v/>
      </c>
      <c r="BD138" s="1" t="str">
        <f>IFERROR(VLOOKUP(CONCATENATE(BB$1,BB138),'Formulario de Preguntas'!$C$10:$FN$185,4,FALSE),"")</f>
        <v/>
      </c>
      <c r="BE138" s="24">
        <f>IF($B138='Formulario de Respuestas'!$D137,'Formulario de Respuestas'!$W137,"ES DIFERENTE")</f>
        <v>0</v>
      </c>
      <c r="BF138" s="1" t="str">
        <f>IFERROR(VLOOKUP(CONCATENATE(BE$1,BE138),'Formulario de Preguntas'!$C$10:$FN$185,3,FALSE),"")</f>
        <v/>
      </c>
      <c r="BG138" s="1" t="str">
        <f>IFERROR(VLOOKUP(CONCATENATE(BE$1,BE138),'Formulario de Preguntas'!$C$10:$FN$185,4,FALSE),"")</f>
        <v/>
      </c>
      <c r="BH138" s="24">
        <f>IF($B138='Formulario de Respuestas'!$D137,'Formulario de Respuestas'!$X137,"ES DIFERENTE")</f>
        <v>0</v>
      </c>
      <c r="BI138" s="1" t="str">
        <f>IFERROR(VLOOKUP(CONCATENATE(BH$1,BH138),'Formulario de Preguntas'!$C$10:$FN$185,3,FALSE),"")</f>
        <v/>
      </c>
      <c r="BJ138" s="1" t="str">
        <f>IFERROR(VLOOKUP(CONCATENATE(BH$1,BH138),'Formulario de Preguntas'!$C$10:$FN$185,4,FALSE),"")</f>
        <v/>
      </c>
      <c r="BL138" s="26">
        <f>IF($B138='Formulario de Respuestas'!$D137,'Formulario de Respuestas'!$Y137,"ES DIFERENTE")</f>
        <v>0</v>
      </c>
      <c r="BM138" s="1" t="str">
        <f>IFERROR(VLOOKUP(CONCATENATE(BL$1,BL138),'Formulario de Preguntas'!$C$10:$FN$185,3,FALSE),"")</f>
        <v/>
      </c>
      <c r="BN138" s="1" t="str">
        <f>IFERROR(VLOOKUP(CONCATENATE(BL$1,BL138),'Formulario de Preguntas'!$C$10:$FN$185,4,FALSE),"")</f>
        <v/>
      </c>
      <c r="BO138" s="26">
        <f>IF($B138='Formulario de Respuestas'!$D137,'Formulario de Respuestas'!$Z137,"ES DIFERENTE")</f>
        <v>0</v>
      </c>
      <c r="BP138" s="1" t="str">
        <f>IFERROR(VLOOKUP(CONCATENATE(BO$1,BO138),'Formulario de Preguntas'!$C$10:$FN$185,3,FALSE),"")</f>
        <v/>
      </c>
      <c r="BQ138" s="1" t="str">
        <f>IFERROR(VLOOKUP(CONCATENATE(BO$1,BO138),'Formulario de Preguntas'!$C$10:$FN$185,4,FALSE),"")</f>
        <v/>
      </c>
      <c r="BR138" s="26">
        <f>IF($B138='Formulario de Respuestas'!$D137,'Formulario de Respuestas'!$AA137,"ES DIFERENTE")</f>
        <v>0</v>
      </c>
      <c r="BS138" s="1" t="str">
        <f>IFERROR(VLOOKUP(CONCATENATE(BR$1,BR138),'Formulario de Preguntas'!$C$10:$FN$185,3,FALSE),"")</f>
        <v/>
      </c>
      <c r="BT138" s="1" t="str">
        <f>IFERROR(VLOOKUP(CONCATENATE(BR$1,BR138),'Formulario de Preguntas'!$C$10:$FN$185,4,FALSE),"")</f>
        <v/>
      </c>
      <c r="BU138" s="26">
        <f>IF($B138='Formulario de Respuestas'!$D137,'Formulario de Respuestas'!$AB137,"ES DIFERENTE")</f>
        <v>0</v>
      </c>
      <c r="BV138" s="1" t="str">
        <f>IFERROR(VLOOKUP(CONCATENATE(BU$1,BU138),'Formulario de Preguntas'!$C$10:$FN$185,3,FALSE),"")</f>
        <v/>
      </c>
      <c r="BW138" s="1" t="str">
        <f>IFERROR(VLOOKUP(CONCATENATE(BU$1,BU138),'Formulario de Preguntas'!$C$10:$FN$185,4,FALSE),"")</f>
        <v/>
      </c>
      <c r="BX138" s="26">
        <f>IF($B138='Formulario de Respuestas'!$D137,'Formulario de Respuestas'!$AC137,"ES DIFERENTE")</f>
        <v>0</v>
      </c>
      <c r="BY138" s="1" t="str">
        <f>IFERROR(VLOOKUP(CONCATENATE(BX$1,BX138),'Formulario de Preguntas'!$C$10:$FN$185,3,FALSE),"")</f>
        <v/>
      </c>
      <c r="BZ138" s="1" t="str">
        <f>IFERROR(VLOOKUP(CONCATENATE(BX$1,BX138),'Formulario de Preguntas'!$C$10:$FN$185,4,FALSE),"")</f>
        <v/>
      </c>
      <c r="CA138" s="26">
        <f>IF($B138='Formulario de Respuestas'!$D137,'Formulario de Respuestas'!$AD137,"ES DIFERENTE")</f>
        <v>0</v>
      </c>
      <c r="CB138" s="1" t="str">
        <f>IFERROR(VLOOKUP(CONCATENATE(CA$1,CA138),'Formulario de Preguntas'!$C$10:$FN$185,3,FALSE),"")</f>
        <v/>
      </c>
      <c r="CC138" s="1" t="str">
        <f>IFERROR(VLOOKUP(CONCATENATE(CA$1,CA138),'Formulario de Preguntas'!$C$10:$FN$185,4,FALSE),"")</f>
        <v/>
      </c>
      <c r="CD138" s="26">
        <f>IF($B138='Formulario de Respuestas'!$D137,'Formulario de Respuestas'!$AE137,"ES DIFERENTE")</f>
        <v>0</v>
      </c>
      <c r="CE138" s="1" t="str">
        <f>IFERROR(VLOOKUP(CONCATENATE(CD$1,CD138),'Formulario de Preguntas'!$C$10:$FN$185,3,FALSE),"")</f>
        <v/>
      </c>
      <c r="CF138" s="1" t="str">
        <f>IFERROR(VLOOKUP(CONCATENATE(CD$1,CD138),'Formulario de Preguntas'!$C$10:$FN$185,4,FALSE),"")</f>
        <v/>
      </c>
      <c r="CH138" s="1">
        <f t="shared" si="7"/>
        <v>0</v>
      </c>
      <c r="CI138" s="1">
        <f t="shared" si="8"/>
        <v>0.25</v>
      </c>
      <c r="CJ138" s="1">
        <f t="shared" si="6"/>
        <v>0</v>
      </c>
      <c r="CK138" s="1">
        <f>COUNTIF('Formulario de Respuestas'!$E137:$AE137,"A")</f>
        <v>0</v>
      </c>
      <c r="CL138" s="1">
        <f>COUNTIF('Formulario de Respuestas'!$E137:$AE137,"B")</f>
        <v>0</v>
      </c>
      <c r="CM138" s="1">
        <f>COUNTIF('Formulario de Respuestas'!$E137:$AE137,"C")</f>
        <v>0</v>
      </c>
      <c r="CN138" s="1">
        <f>COUNTIF('Formulario de Respuestas'!$E137:$AE137,"D")</f>
        <v>0</v>
      </c>
      <c r="CO138" s="1">
        <f>COUNTIF('Formulario de Respuestas'!$E137:$AE137,"E (RESPUESTA ANULADA)")</f>
        <v>0</v>
      </c>
    </row>
    <row r="139" spans="1:93" x14ac:dyDescent="0.25">
      <c r="A139" s="1">
        <f>'Formulario de Respuestas'!C138</f>
        <v>0</v>
      </c>
      <c r="B139" s="1">
        <f>'Formulario de Respuestas'!D138</f>
        <v>0</v>
      </c>
      <c r="C139" s="24">
        <f>IF($B139='Formulario de Respuestas'!$D138,'Formulario de Respuestas'!$E138,"ES DIFERENTE")</f>
        <v>0</v>
      </c>
      <c r="D139" s="15" t="str">
        <f>IFERROR(VLOOKUP(CONCATENATE(C$1,C139),'Formulario de Preguntas'!$C$2:$FN$185,3,FALSE),"")</f>
        <v/>
      </c>
      <c r="E139" s="1" t="str">
        <f>IFERROR(VLOOKUP(CONCATENATE(C$1,C139),'Formulario de Preguntas'!$C$2:$FN$185,4,FALSE),"")</f>
        <v/>
      </c>
      <c r="F139" s="24">
        <f>IF($B139='Formulario de Respuestas'!$D138,'Formulario de Respuestas'!$F138,"ES DIFERENTE")</f>
        <v>0</v>
      </c>
      <c r="G139" s="1" t="str">
        <f>IFERROR(VLOOKUP(CONCATENATE(F$1,F139),'Formulario de Preguntas'!$C$2:$FN$185,3,FALSE),"")</f>
        <v/>
      </c>
      <c r="H139" s="1" t="str">
        <f>IFERROR(VLOOKUP(CONCATENATE(F$1,F139),'Formulario de Preguntas'!$C$2:$FN$185,4,FALSE),"")</f>
        <v/>
      </c>
      <c r="I139" s="24">
        <f>IF($B139='Formulario de Respuestas'!$D138,'Formulario de Respuestas'!$G138,"ES DIFERENTE")</f>
        <v>0</v>
      </c>
      <c r="J139" s="1" t="str">
        <f>IFERROR(VLOOKUP(CONCATENATE(I$1,I139),'Formulario de Preguntas'!$C$10:$FN$185,3,FALSE),"")</f>
        <v/>
      </c>
      <c r="K139" s="1" t="str">
        <f>IFERROR(VLOOKUP(CONCATENATE(I$1,I139),'Formulario de Preguntas'!$C$10:$FN$185,4,FALSE),"")</f>
        <v/>
      </c>
      <c r="L139" s="24">
        <f>IF($B139='Formulario de Respuestas'!$D138,'Formulario de Respuestas'!$H138,"ES DIFERENTE")</f>
        <v>0</v>
      </c>
      <c r="M139" s="1" t="str">
        <f>IFERROR(VLOOKUP(CONCATENATE(L$1,L139),'Formulario de Preguntas'!$C$10:$FN$185,3,FALSE),"")</f>
        <v/>
      </c>
      <c r="N139" s="1" t="str">
        <f>IFERROR(VLOOKUP(CONCATENATE(L$1,L139),'Formulario de Preguntas'!$C$10:$FN$185,4,FALSE),"")</f>
        <v/>
      </c>
      <c r="O139" s="24">
        <f>IF($B139='Formulario de Respuestas'!$D138,'Formulario de Respuestas'!$I138,"ES DIFERENTE")</f>
        <v>0</v>
      </c>
      <c r="P139" s="1" t="str">
        <f>IFERROR(VLOOKUP(CONCATENATE(O$1,O139),'Formulario de Preguntas'!$C$10:$FN$185,3,FALSE),"")</f>
        <v/>
      </c>
      <c r="Q139" s="1" t="str">
        <f>IFERROR(VLOOKUP(CONCATENATE(O$1,O139),'Formulario de Preguntas'!$C$10:$FN$185,4,FALSE),"")</f>
        <v/>
      </c>
      <c r="R139" s="24">
        <f>IF($B139='Formulario de Respuestas'!$D138,'Formulario de Respuestas'!$J138,"ES DIFERENTE")</f>
        <v>0</v>
      </c>
      <c r="S139" s="1" t="str">
        <f>IFERROR(VLOOKUP(CONCATENATE(R$1,R139),'Formulario de Preguntas'!$C$10:$FN$185,3,FALSE),"")</f>
        <v/>
      </c>
      <c r="T139" s="1" t="str">
        <f>IFERROR(VLOOKUP(CONCATENATE(R$1,R139),'Formulario de Preguntas'!$C$10:$FN$185,4,FALSE),"")</f>
        <v/>
      </c>
      <c r="U139" s="24">
        <f>IF($B139='Formulario de Respuestas'!$D138,'Formulario de Respuestas'!$K138,"ES DIFERENTE")</f>
        <v>0</v>
      </c>
      <c r="V139" s="1" t="str">
        <f>IFERROR(VLOOKUP(CONCATENATE(U$1,U139),'Formulario de Preguntas'!$C$10:$FN$185,3,FALSE),"")</f>
        <v/>
      </c>
      <c r="W139" s="1" t="str">
        <f>IFERROR(VLOOKUP(CONCATENATE(U$1,U139),'Formulario de Preguntas'!$C$10:$FN$185,4,FALSE),"")</f>
        <v/>
      </c>
      <c r="X139" s="24">
        <f>IF($B139='Formulario de Respuestas'!$D138,'Formulario de Respuestas'!$L138,"ES DIFERENTE")</f>
        <v>0</v>
      </c>
      <c r="Y139" s="1" t="str">
        <f>IFERROR(VLOOKUP(CONCATENATE(X$1,X139),'Formulario de Preguntas'!$C$10:$FN$185,3,FALSE),"")</f>
        <v/>
      </c>
      <c r="Z139" s="1" t="str">
        <f>IFERROR(VLOOKUP(CONCATENATE(X$1,X139),'Formulario de Preguntas'!$C$10:$FN$185,4,FALSE),"")</f>
        <v/>
      </c>
      <c r="AA139" s="24">
        <f>IF($B139='Formulario de Respuestas'!$D138,'Formulario de Respuestas'!$M138,"ES DIFERENTE")</f>
        <v>0</v>
      </c>
      <c r="AB139" s="1" t="str">
        <f>IFERROR(VLOOKUP(CONCATENATE(AA$1,AA139),'Formulario de Preguntas'!$C$10:$FN$185,3,FALSE),"")</f>
        <v/>
      </c>
      <c r="AC139" s="1" t="str">
        <f>IFERROR(VLOOKUP(CONCATENATE(AA$1,AA139),'Formulario de Preguntas'!$C$10:$FN$185,4,FALSE),"")</f>
        <v/>
      </c>
      <c r="AD139" s="24">
        <f>IF($B139='Formulario de Respuestas'!$D138,'Formulario de Respuestas'!$N138,"ES DIFERENTE")</f>
        <v>0</v>
      </c>
      <c r="AE139" s="1" t="str">
        <f>IFERROR(VLOOKUP(CONCATENATE(AD$1,AD139),'Formulario de Preguntas'!$C$10:$FN$185,3,FALSE),"")</f>
        <v/>
      </c>
      <c r="AF139" s="1" t="str">
        <f>IFERROR(VLOOKUP(CONCATENATE(AD$1,AD139),'Formulario de Preguntas'!$C$10:$FN$185,4,FALSE),"")</f>
        <v/>
      </c>
      <c r="AG139" s="24">
        <f>IF($B139='Formulario de Respuestas'!$D138,'Formulario de Respuestas'!$O138,"ES DIFERENTE")</f>
        <v>0</v>
      </c>
      <c r="AH139" s="1" t="str">
        <f>IFERROR(VLOOKUP(CONCATENATE(AG$1,AG139),'Formulario de Preguntas'!$C$10:$FN$185,3,FALSE),"")</f>
        <v/>
      </c>
      <c r="AI139" s="1" t="str">
        <f>IFERROR(VLOOKUP(CONCATENATE(AG$1,AG139),'Formulario de Preguntas'!$C$10:$FN$185,4,FALSE),"")</f>
        <v/>
      </c>
      <c r="AJ139" s="24">
        <f>IF($B139='Formulario de Respuestas'!$D138,'Formulario de Respuestas'!$P138,"ES DIFERENTE")</f>
        <v>0</v>
      </c>
      <c r="AK139" s="1" t="str">
        <f>IFERROR(VLOOKUP(CONCATENATE(AJ$1,AJ139),'Formulario de Preguntas'!$C$10:$FN$185,3,FALSE),"")</f>
        <v/>
      </c>
      <c r="AL139" s="1" t="str">
        <f>IFERROR(VLOOKUP(CONCATENATE(AJ$1,AJ139),'Formulario de Preguntas'!$C$10:$FN$185,4,FALSE),"")</f>
        <v/>
      </c>
      <c r="AM139" s="24">
        <f>IF($B139='Formulario de Respuestas'!$D138,'Formulario de Respuestas'!$Q138,"ES DIFERENTE")</f>
        <v>0</v>
      </c>
      <c r="AN139" s="1" t="str">
        <f>IFERROR(VLOOKUP(CONCATENATE(AM$1,AM139),'Formulario de Preguntas'!$C$10:$FN$185,3,FALSE),"")</f>
        <v/>
      </c>
      <c r="AO139" s="1" t="str">
        <f>IFERROR(VLOOKUP(CONCATENATE(AM$1,AM139),'Formulario de Preguntas'!$C$10:$FN$185,4,FALSE),"")</f>
        <v/>
      </c>
      <c r="AP139" s="24">
        <f>IF($B139='Formulario de Respuestas'!$D138,'Formulario de Respuestas'!$R138,"ES DIFERENTE")</f>
        <v>0</v>
      </c>
      <c r="AQ139" s="1" t="str">
        <f>IFERROR(VLOOKUP(CONCATENATE(AP$1,AP139),'Formulario de Preguntas'!$C$10:$FN$185,3,FALSE),"")</f>
        <v/>
      </c>
      <c r="AR139" s="1" t="str">
        <f>IFERROR(VLOOKUP(CONCATENATE(AP$1,AP139),'Formulario de Preguntas'!$C$10:$FN$185,4,FALSE),"")</f>
        <v/>
      </c>
      <c r="AS139" s="24">
        <f>IF($B139='Formulario de Respuestas'!$D138,'Formulario de Respuestas'!$S138,"ES DIFERENTE")</f>
        <v>0</v>
      </c>
      <c r="AT139" s="1" t="str">
        <f>IFERROR(VLOOKUP(CONCATENATE(AS$1,AS139),'Formulario de Preguntas'!$C$10:$FN$185,3,FALSE),"")</f>
        <v/>
      </c>
      <c r="AU139" s="1" t="str">
        <f>IFERROR(VLOOKUP(CONCATENATE(AS$1,AS139),'Formulario de Preguntas'!$C$10:$FN$185,4,FALSE),"")</f>
        <v/>
      </c>
      <c r="AV139" s="24">
        <f>IF($B139='Formulario de Respuestas'!$D138,'Formulario de Respuestas'!$T138,"ES DIFERENTE")</f>
        <v>0</v>
      </c>
      <c r="AW139" s="1" t="str">
        <f>IFERROR(VLOOKUP(CONCATENATE(AV$1,AV139),'Formulario de Preguntas'!$C$10:$FN$185,3,FALSE),"")</f>
        <v/>
      </c>
      <c r="AX139" s="1" t="str">
        <f>IFERROR(VLOOKUP(CONCATENATE(AV$1,AV139),'Formulario de Preguntas'!$C$10:$FN$185,4,FALSE),"")</f>
        <v/>
      </c>
      <c r="AY139" s="24">
        <f>IF($B139='Formulario de Respuestas'!$D138,'Formulario de Respuestas'!$U138,"ES DIFERENTE")</f>
        <v>0</v>
      </c>
      <c r="AZ139" s="1" t="str">
        <f>IFERROR(VLOOKUP(CONCATENATE(AY$1,AY139),'Formulario de Preguntas'!$C$10:$FN$185,3,FALSE),"")</f>
        <v/>
      </c>
      <c r="BA139" s="1" t="str">
        <f>IFERROR(VLOOKUP(CONCATENATE(AY$1,AY139),'Formulario de Preguntas'!$C$10:$FN$185,4,FALSE),"")</f>
        <v/>
      </c>
      <c r="BB139" s="24">
        <f>IF($B139='Formulario de Respuestas'!$D138,'Formulario de Respuestas'!$V138,"ES DIFERENTE")</f>
        <v>0</v>
      </c>
      <c r="BC139" s="1" t="str">
        <f>IFERROR(VLOOKUP(CONCATENATE(BB$1,BB139),'Formulario de Preguntas'!$C$10:$FN$185,3,FALSE),"")</f>
        <v/>
      </c>
      <c r="BD139" s="1" t="str">
        <f>IFERROR(VLOOKUP(CONCATENATE(BB$1,BB139),'Formulario de Preguntas'!$C$10:$FN$185,4,FALSE),"")</f>
        <v/>
      </c>
      <c r="BE139" s="24">
        <f>IF($B139='Formulario de Respuestas'!$D138,'Formulario de Respuestas'!$W138,"ES DIFERENTE")</f>
        <v>0</v>
      </c>
      <c r="BF139" s="1" t="str">
        <f>IFERROR(VLOOKUP(CONCATENATE(BE$1,BE139),'Formulario de Preguntas'!$C$10:$FN$185,3,FALSE),"")</f>
        <v/>
      </c>
      <c r="BG139" s="1" t="str">
        <f>IFERROR(VLOOKUP(CONCATENATE(BE$1,BE139),'Formulario de Preguntas'!$C$10:$FN$185,4,FALSE),"")</f>
        <v/>
      </c>
      <c r="BH139" s="24">
        <f>IF($B139='Formulario de Respuestas'!$D138,'Formulario de Respuestas'!$X138,"ES DIFERENTE")</f>
        <v>0</v>
      </c>
      <c r="BI139" s="1" t="str">
        <f>IFERROR(VLOOKUP(CONCATENATE(BH$1,BH139),'Formulario de Preguntas'!$C$10:$FN$185,3,FALSE),"")</f>
        <v/>
      </c>
      <c r="BJ139" s="1" t="str">
        <f>IFERROR(VLOOKUP(CONCATENATE(BH$1,BH139),'Formulario de Preguntas'!$C$10:$FN$185,4,FALSE),"")</f>
        <v/>
      </c>
      <c r="BL139" s="26">
        <f>IF($B139='Formulario de Respuestas'!$D138,'Formulario de Respuestas'!$Y138,"ES DIFERENTE")</f>
        <v>0</v>
      </c>
      <c r="BM139" s="1" t="str">
        <f>IFERROR(VLOOKUP(CONCATENATE(BL$1,BL139),'Formulario de Preguntas'!$C$10:$FN$185,3,FALSE),"")</f>
        <v/>
      </c>
      <c r="BN139" s="1" t="str">
        <f>IFERROR(VLOOKUP(CONCATENATE(BL$1,BL139),'Formulario de Preguntas'!$C$10:$FN$185,4,FALSE),"")</f>
        <v/>
      </c>
      <c r="BO139" s="26">
        <f>IF($B139='Formulario de Respuestas'!$D138,'Formulario de Respuestas'!$Z138,"ES DIFERENTE")</f>
        <v>0</v>
      </c>
      <c r="BP139" s="1" t="str">
        <f>IFERROR(VLOOKUP(CONCATENATE(BO$1,BO139),'Formulario de Preguntas'!$C$10:$FN$185,3,FALSE),"")</f>
        <v/>
      </c>
      <c r="BQ139" s="1" t="str">
        <f>IFERROR(VLOOKUP(CONCATENATE(BO$1,BO139),'Formulario de Preguntas'!$C$10:$FN$185,4,FALSE),"")</f>
        <v/>
      </c>
      <c r="BR139" s="26">
        <f>IF($B139='Formulario de Respuestas'!$D138,'Formulario de Respuestas'!$AA138,"ES DIFERENTE")</f>
        <v>0</v>
      </c>
      <c r="BS139" s="1" t="str">
        <f>IFERROR(VLOOKUP(CONCATENATE(BR$1,BR139),'Formulario de Preguntas'!$C$10:$FN$185,3,FALSE),"")</f>
        <v/>
      </c>
      <c r="BT139" s="1" t="str">
        <f>IFERROR(VLOOKUP(CONCATENATE(BR$1,BR139),'Formulario de Preguntas'!$C$10:$FN$185,4,FALSE),"")</f>
        <v/>
      </c>
      <c r="BU139" s="26">
        <f>IF($B139='Formulario de Respuestas'!$D138,'Formulario de Respuestas'!$AB138,"ES DIFERENTE")</f>
        <v>0</v>
      </c>
      <c r="BV139" s="1" t="str">
        <f>IFERROR(VLOOKUP(CONCATENATE(BU$1,BU139),'Formulario de Preguntas'!$C$10:$FN$185,3,FALSE),"")</f>
        <v/>
      </c>
      <c r="BW139" s="1" t="str">
        <f>IFERROR(VLOOKUP(CONCATENATE(BU$1,BU139),'Formulario de Preguntas'!$C$10:$FN$185,4,FALSE),"")</f>
        <v/>
      </c>
      <c r="BX139" s="26">
        <f>IF($B139='Formulario de Respuestas'!$D138,'Formulario de Respuestas'!$AC138,"ES DIFERENTE")</f>
        <v>0</v>
      </c>
      <c r="BY139" s="1" t="str">
        <f>IFERROR(VLOOKUP(CONCATENATE(BX$1,BX139),'Formulario de Preguntas'!$C$10:$FN$185,3,FALSE),"")</f>
        <v/>
      </c>
      <c r="BZ139" s="1" t="str">
        <f>IFERROR(VLOOKUP(CONCATENATE(BX$1,BX139),'Formulario de Preguntas'!$C$10:$FN$185,4,FALSE),"")</f>
        <v/>
      </c>
      <c r="CA139" s="26">
        <f>IF($B139='Formulario de Respuestas'!$D138,'Formulario de Respuestas'!$AD138,"ES DIFERENTE")</f>
        <v>0</v>
      </c>
      <c r="CB139" s="1" t="str">
        <f>IFERROR(VLOOKUP(CONCATENATE(CA$1,CA139),'Formulario de Preguntas'!$C$10:$FN$185,3,FALSE),"")</f>
        <v/>
      </c>
      <c r="CC139" s="1" t="str">
        <f>IFERROR(VLOOKUP(CONCATENATE(CA$1,CA139),'Formulario de Preguntas'!$C$10:$FN$185,4,FALSE),"")</f>
        <v/>
      </c>
      <c r="CD139" s="26">
        <f>IF($B139='Formulario de Respuestas'!$D138,'Formulario de Respuestas'!$AE138,"ES DIFERENTE")</f>
        <v>0</v>
      </c>
      <c r="CE139" s="1" t="str">
        <f>IFERROR(VLOOKUP(CONCATENATE(CD$1,CD139),'Formulario de Preguntas'!$C$10:$FN$185,3,FALSE),"")</f>
        <v/>
      </c>
      <c r="CF139" s="1" t="str">
        <f>IFERROR(VLOOKUP(CONCATENATE(CD$1,CD139),'Formulario de Preguntas'!$C$10:$FN$185,4,FALSE),"")</f>
        <v/>
      </c>
      <c r="CH139" s="1">
        <f t="shared" si="7"/>
        <v>0</v>
      </c>
      <c r="CI139" s="1">
        <f t="shared" si="8"/>
        <v>0.25</v>
      </c>
      <c r="CJ139" s="1">
        <f t="shared" si="6"/>
        <v>0</v>
      </c>
      <c r="CK139" s="1">
        <f>COUNTIF('Formulario de Respuestas'!$E138:$AE138,"A")</f>
        <v>0</v>
      </c>
      <c r="CL139" s="1">
        <f>COUNTIF('Formulario de Respuestas'!$E138:$AE138,"B")</f>
        <v>0</v>
      </c>
      <c r="CM139" s="1">
        <f>COUNTIF('Formulario de Respuestas'!$E138:$AE138,"C")</f>
        <v>0</v>
      </c>
      <c r="CN139" s="1">
        <f>COUNTIF('Formulario de Respuestas'!$E138:$AE138,"D")</f>
        <v>0</v>
      </c>
      <c r="CO139" s="1">
        <f>COUNTIF('Formulario de Respuestas'!$E138:$AE138,"E (RESPUESTA ANULADA)")</f>
        <v>0</v>
      </c>
    </row>
    <row r="140" spans="1:93" x14ac:dyDescent="0.25">
      <c r="A140" s="1">
        <f>'Formulario de Respuestas'!C139</f>
        <v>0</v>
      </c>
      <c r="B140" s="1">
        <f>'Formulario de Respuestas'!D139</f>
        <v>0</v>
      </c>
      <c r="C140" s="24">
        <f>IF($B140='Formulario de Respuestas'!$D139,'Formulario de Respuestas'!$E139,"ES DIFERENTE")</f>
        <v>0</v>
      </c>
      <c r="D140" s="15" t="str">
        <f>IFERROR(VLOOKUP(CONCATENATE(C$1,C140),'Formulario de Preguntas'!$C$2:$FN$185,3,FALSE),"")</f>
        <v/>
      </c>
      <c r="E140" s="1" t="str">
        <f>IFERROR(VLOOKUP(CONCATENATE(C$1,C140),'Formulario de Preguntas'!$C$2:$FN$185,4,FALSE),"")</f>
        <v/>
      </c>
      <c r="F140" s="24">
        <f>IF($B140='Formulario de Respuestas'!$D139,'Formulario de Respuestas'!$F139,"ES DIFERENTE")</f>
        <v>0</v>
      </c>
      <c r="G140" s="1" t="str">
        <f>IFERROR(VLOOKUP(CONCATENATE(F$1,F140),'Formulario de Preguntas'!$C$2:$FN$185,3,FALSE),"")</f>
        <v/>
      </c>
      <c r="H140" s="1" t="str">
        <f>IFERROR(VLOOKUP(CONCATENATE(F$1,F140),'Formulario de Preguntas'!$C$2:$FN$185,4,FALSE),"")</f>
        <v/>
      </c>
      <c r="I140" s="24">
        <f>IF($B140='Formulario de Respuestas'!$D139,'Formulario de Respuestas'!$G139,"ES DIFERENTE")</f>
        <v>0</v>
      </c>
      <c r="J140" s="1" t="str">
        <f>IFERROR(VLOOKUP(CONCATENATE(I$1,I140),'Formulario de Preguntas'!$C$10:$FN$185,3,FALSE),"")</f>
        <v/>
      </c>
      <c r="K140" s="1" t="str">
        <f>IFERROR(VLOOKUP(CONCATENATE(I$1,I140),'Formulario de Preguntas'!$C$10:$FN$185,4,FALSE),"")</f>
        <v/>
      </c>
      <c r="L140" s="24">
        <f>IF($B140='Formulario de Respuestas'!$D139,'Formulario de Respuestas'!$H139,"ES DIFERENTE")</f>
        <v>0</v>
      </c>
      <c r="M140" s="1" t="str">
        <f>IFERROR(VLOOKUP(CONCATENATE(L$1,L140),'Formulario de Preguntas'!$C$10:$FN$185,3,FALSE),"")</f>
        <v/>
      </c>
      <c r="N140" s="1" t="str">
        <f>IFERROR(VLOOKUP(CONCATENATE(L$1,L140),'Formulario de Preguntas'!$C$10:$FN$185,4,FALSE),"")</f>
        <v/>
      </c>
      <c r="O140" s="24">
        <f>IF($B140='Formulario de Respuestas'!$D139,'Formulario de Respuestas'!$I139,"ES DIFERENTE")</f>
        <v>0</v>
      </c>
      <c r="P140" s="1" t="str">
        <f>IFERROR(VLOOKUP(CONCATENATE(O$1,O140),'Formulario de Preguntas'!$C$10:$FN$185,3,FALSE),"")</f>
        <v/>
      </c>
      <c r="Q140" s="1" t="str">
        <f>IFERROR(VLOOKUP(CONCATENATE(O$1,O140),'Formulario de Preguntas'!$C$10:$FN$185,4,FALSE),"")</f>
        <v/>
      </c>
      <c r="R140" s="24">
        <f>IF($B140='Formulario de Respuestas'!$D139,'Formulario de Respuestas'!$J139,"ES DIFERENTE")</f>
        <v>0</v>
      </c>
      <c r="S140" s="1" t="str">
        <f>IFERROR(VLOOKUP(CONCATENATE(R$1,R140),'Formulario de Preguntas'!$C$10:$FN$185,3,FALSE),"")</f>
        <v/>
      </c>
      <c r="T140" s="1" t="str">
        <f>IFERROR(VLOOKUP(CONCATENATE(R$1,R140),'Formulario de Preguntas'!$C$10:$FN$185,4,FALSE),"")</f>
        <v/>
      </c>
      <c r="U140" s="24">
        <f>IF($B140='Formulario de Respuestas'!$D139,'Formulario de Respuestas'!$K139,"ES DIFERENTE")</f>
        <v>0</v>
      </c>
      <c r="V140" s="1" t="str">
        <f>IFERROR(VLOOKUP(CONCATENATE(U$1,U140),'Formulario de Preguntas'!$C$10:$FN$185,3,FALSE),"")</f>
        <v/>
      </c>
      <c r="W140" s="1" t="str">
        <f>IFERROR(VLOOKUP(CONCATENATE(U$1,U140),'Formulario de Preguntas'!$C$10:$FN$185,4,FALSE),"")</f>
        <v/>
      </c>
      <c r="X140" s="24">
        <f>IF($B140='Formulario de Respuestas'!$D139,'Formulario de Respuestas'!$L139,"ES DIFERENTE")</f>
        <v>0</v>
      </c>
      <c r="Y140" s="1" t="str">
        <f>IFERROR(VLOOKUP(CONCATENATE(X$1,X140),'Formulario de Preguntas'!$C$10:$FN$185,3,FALSE),"")</f>
        <v/>
      </c>
      <c r="Z140" s="1" t="str">
        <f>IFERROR(VLOOKUP(CONCATENATE(X$1,X140),'Formulario de Preguntas'!$C$10:$FN$185,4,FALSE),"")</f>
        <v/>
      </c>
      <c r="AA140" s="24">
        <f>IF($B140='Formulario de Respuestas'!$D139,'Formulario de Respuestas'!$M139,"ES DIFERENTE")</f>
        <v>0</v>
      </c>
      <c r="AB140" s="1" t="str">
        <f>IFERROR(VLOOKUP(CONCATENATE(AA$1,AA140),'Formulario de Preguntas'!$C$10:$FN$185,3,FALSE),"")</f>
        <v/>
      </c>
      <c r="AC140" s="1" t="str">
        <f>IFERROR(VLOOKUP(CONCATENATE(AA$1,AA140),'Formulario de Preguntas'!$C$10:$FN$185,4,FALSE),"")</f>
        <v/>
      </c>
      <c r="AD140" s="24">
        <f>IF($B140='Formulario de Respuestas'!$D139,'Formulario de Respuestas'!$N139,"ES DIFERENTE")</f>
        <v>0</v>
      </c>
      <c r="AE140" s="1" t="str">
        <f>IFERROR(VLOOKUP(CONCATENATE(AD$1,AD140),'Formulario de Preguntas'!$C$10:$FN$185,3,FALSE),"")</f>
        <v/>
      </c>
      <c r="AF140" s="1" t="str">
        <f>IFERROR(VLOOKUP(CONCATENATE(AD$1,AD140),'Formulario de Preguntas'!$C$10:$FN$185,4,FALSE),"")</f>
        <v/>
      </c>
      <c r="AG140" s="24">
        <f>IF($B140='Formulario de Respuestas'!$D139,'Formulario de Respuestas'!$O139,"ES DIFERENTE")</f>
        <v>0</v>
      </c>
      <c r="AH140" s="1" t="str">
        <f>IFERROR(VLOOKUP(CONCATENATE(AG$1,AG140),'Formulario de Preguntas'!$C$10:$FN$185,3,FALSE),"")</f>
        <v/>
      </c>
      <c r="AI140" s="1" t="str">
        <f>IFERROR(VLOOKUP(CONCATENATE(AG$1,AG140),'Formulario de Preguntas'!$C$10:$FN$185,4,FALSE),"")</f>
        <v/>
      </c>
      <c r="AJ140" s="24">
        <f>IF($B140='Formulario de Respuestas'!$D139,'Formulario de Respuestas'!$P139,"ES DIFERENTE")</f>
        <v>0</v>
      </c>
      <c r="AK140" s="1" t="str">
        <f>IFERROR(VLOOKUP(CONCATENATE(AJ$1,AJ140),'Formulario de Preguntas'!$C$10:$FN$185,3,FALSE),"")</f>
        <v/>
      </c>
      <c r="AL140" s="1" t="str">
        <f>IFERROR(VLOOKUP(CONCATENATE(AJ$1,AJ140),'Formulario de Preguntas'!$C$10:$FN$185,4,FALSE),"")</f>
        <v/>
      </c>
      <c r="AM140" s="24">
        <f>IF($B140='Formulario de Respuestas'!$D139,'Formulario de Respuestas'!$Q139,"ES DIFERENTE")</f>
        <v>0</v>
      </c>
      <c r="AN140" s="1" t="str">
        <f>IFERROR(VLOOKUP(CONCATENATE(AM$1,AM140),'Formulario de Preguntas'!$C$10:$FN$185,3,FALSE),"")</f>
        <v/>
      </c>
      <c r="AO140" s="1" t="str">
        <f>IFERROR(VLOOKUP(CONCATENATE(AM$1,AM140),'Formulario de Preguntas'!$C$10:$FN$185,4,FALSE),"")</f>
        <v/>
      </c>
      <c r="AP140" s="24">
        <f>IF($B140='Formulario de Respuestas'!$D139,'Formulario de Respuestas'!$R139,"ES DIFERENTE")</f>
        <v>0</v>
      </c>
      <c r="AQ140" s="1" t="str">
        <f>IFERROR(VLOOKUP(CONCATENATE(AP$1,AP140),'Formulario de Preguntas'!$C$10:$FN$185,3,FALSE),"")</f>
        <v/>
      </c>
      <c r="AR140" s="1" t="str">
        <f>IFERROR(VLOOKUP(CONCATENATE(AP$1,AP140),'Formulario de Preguntas'!$C$10:$FN$185,4,FALSE),"")</f>
        <v/>
      </c>
      <c r="AS140" s="24">
        <f>IF($B140='Formulario de Respuestas'!$D139,'Formulario de Respuestas'!$S139,"ES DIFERENTE")</f>
        <v>0</v>
      </c>
      <c r="AT140" s="1" t="str">
        <f>IFERROR(VLOOKUP(CONCATENATE(AS$1,AS140),'Formulario de Preguntas'!$C$10:$FN$185,3,FALSE),"")</f>
        <v/>
      </c>
      <c r="AU140" s="1" t="str">
        <f>IFERROR(VLOOKUP(CONCATENATE(AS$1,AS140),'Formulario de Preguntas'!$C$10:$FN$185,4,FALSE),"")</f>
        <v/>
      </c>
      <c r="AV140" s="24">
        <f>IF($B140='Formulario de Respuestas'!$D139,'Formulario de Respuestas'!$T139,"ES DIFERENTE")</f>
        <v>0</v>
      </c>
      <c r="AW140" s="1" t="str">
        <f>IFERROR(VLOOKUP(CONCATENATE(AV$1,AV140),'Formulario de Preguntas'!$C$10:$FN$185,3,FALSE),"")</f>
        <v/>
      </c>
      <c r="AX140" s="1" t="str">
        <f>IFERROR(VLOOKUP(CONCATENATE(AV$1,AV140),'Formulario de Preguntas'!$C$10:$FN$185,4,FALSE),"")</f>
        <v/>
      </c>
      <c r="AY140" s="24">
        <f>IF($B140='Formulario de Respuestas'!$D139,'Formulario de Respuestas'!$U139,"ES DIFERENTE")</f>
        <v>0</v>
      </c>
      <c r="AZ140" s="1" t="str">
        <f>IFERROR(VLOOKUP(CONCATENATE(AY$1,AY140),'Formulario de Preguntas'!$C$10:$FN$185,3,FALSE),"")</f>
        <v/>
      </c>
      <c r="BA140" s="1" t="str">
        <f>IFERROR(VLOOKUP(CONCATENATE(AY$1,AY140),'Formulario de Preguntas'!$C$10:$FN$185,4,FALSE),"")</f>
        <v/>
      </c>
      <c r="BB140" s="24">
        <f>IF($B140='Formulario de Respuestas'!$D139,'Formulario de Respuestas'!$V139,"ES DIFERENTE")</f>
        <v>0</v>
      </c>
      <c r="BC140" s="1" t="str">
        <f>IFERROR(VLOOKUP(CONCATENATE(BB$1,BB140),'Formulario de Preguntas'!$C$10:$FN$185,3,FALSE),"")</f>
        <v/>
      </c>
      <c r="BD140" s="1" t="str">
        <f>IFERROR(VLOOKUP(CONCATENATE(BB$1,BB140),'Formulario de Preguntas'!$C$10:$FN$185,4,FALSE),"")</f>
        <v/>
      </c>
      <c r="BE140" s="24">
        <f>IF($B140='Formulario de Respuestas'!$D139,'Formulario de Respuestas'!$W139,"ES DIFERENTE")</f>
        <v>0</v>
      </c>
      <c r="BF140" s="1" t="str">
        <f>IFERROR(VLOOKUP(CONCATENATE(BE$1,BE140),'Formulario de Preguntas'!$C$10:$FN$185,3,FALSE),"")</f>
        <v/>
      </c>
      <c r="BG140" s="1" t="str">
        <f>IFERROR(VLOOKUP(CONCATENATE(BE$1,BE140),'Formulario de Preguntas'!$C$10:$FN$185,4,FALSE),"")</f>
        <v/>
      </c>
      <c r="BH140" s="24">
        <f>IF($B140='Formulario de Respuestas'!$D139,'Formulario de Respuestas'!$X139,"ES DIFERENTE")</f>
        <v>0</v>
      </c>
      <c r="BI140" s="1" t="str">
        <f>IFERROR(VLOOKUP(CONCATENATE(BH$1,BH140),'Formulario de Preguntas'!$C$10:$FN$185,3,FALSE),"")</f>
        <v/>
      </c>
      <c r="BJ140" s="1" t="str">
        <f>IFERROR(VLOOKUP(CONCATENATE(BH$1,BH140),'Formulario de Preguntas'!$C$10:$FN$185,4,FALSE),"")</f>
        <v/>
      </c>
      <c r="BL140" s="26">
        <f>IF($B140='Formulario de Respuestas'!$D139,'Formulario de Respuestas'!$Y139,"ES DIFERENTE")</f>
        <v>0</v>
      </c>
      <c r="BM140" s="1" t="str">
        <f>IFERROR(VLOOKUP(CONCATENATE(BL$1,BL140),'Formulario de Preguntas'!$C$10:$FN$185,3,FALSE),"")</f>
        <v/>
      </c>
      <c r="BN140" s="1" t="str">
        <f>IFERROR(VLOOKUP(CONCATENATE(BL$1,BL140),'Formulario de Preguntas'!$C$10:$FN$185,4,FALSE),"")</f>
        <v/>
      </c>
      <c r="BO140" s="26">
        <f>IF($B140='Formulario de Respuestas'!$D139,'Formulario de Respuestas'!$Z139,"ES DIFERENTE")</f>
        <v>0</v>
      </c>
      <c r="BP140" s="1" t="str">
        <f>IFERROR(VLOOKUP(CONCATENATE(BO$1,BO140),'Formulario de Preguntas'!$C$10:$FN$185,3,FALSE),"")</f>
        <v/>
      </c>
      <c r="BQ140" s="1" t="str">
        <f>IFERROR(VLOOKUP(CONCATENATE(BO$1,BO140),'Formulario de Preguntas'!$C$10:$FN$185,4,FALSE),"")</f>
        <v/>
      </c>
      <c r="BR140" s="26">
        <f>IF($B140='Formulario de Respuestas'!$D139,'Formulario de Respuestas'!$AA139,"ES DIFERENTE")</f>
        <v>0</v>
      </c>
      <c r="BS140" s="1" t="str">
        <f>IFERROR(VLOOKUP(CONCATENATE(BR$1,BR140),'Formulario de Preguntas'!$C$10:$FN$185,3,FALSE),"")</f>
        <v/>
      </c>
      <c r="BT140" s="1" t="str">
        <f>IFERROR(VLOOKUP(CONCATENATE(BR$1,BR140),'Formulario de Preguntas'!$C$10:$FN$185,4,FALSE),"")</f>
        <v/>
      </c>
      <c r="BU140" s="26">
        <f>IF($B140='Formulario de Respuestas'!$D139,'Formulario de Respuestas'!$AB139,"ES DIFERENTE")</f>
        <v>0</v>
      </c>
      <c r="BV140" s="1" t="str">
        <f>IFERROR(VLOOKUP(CONCATENATE(BU$1,BU140),'Formulario de Preguntas'!$C$10:$FN$185,3,FALSE),"")</f>
        <v/>
      </c>
      <c r="BW140" s="1" t="str">
        <f>IFERROR(VLOOKUP(CONCATENATE(BU$1,BU140),'Formulario de Preguntas'!$C$10:$FN$185,4,FALSE),"")</f>
        <v/>
      </c>
      <c r="BX140" s="26">
        <f>IF($B140='Formulario de Respuestas'!$D139,'Formulario de Respuestas'!$AC139,"ES DIFERENTE")</f>
        <v>0</v>
      </c>
      <c r="BY140" s="1" t="str">
        <f>IFERROR(VLOOKUP(CONCATENATE(BX$1,BX140),'Formulario de Preguntas'!$C$10:$FN$185,3,FALSE),"")</f>
        <v/>
      </c>
      <c r="BZ140" s="1" t="str">
        <f>IFERROR(VLOOKUP(CONCATENATE(BX$1,BX140),'Formulario de Preguntas'!$C$10:$FN$185,4,FALSE),"")</f>
        <v/>
      </c>
      <c r="CA140" s="26">
        <f>IF($B140='Formulario de Respuestas'!$D139,'Formulario de Respuestas'!$AD139,"ES DIFERENTE")</f>
        <v>0</v>
      </c>
      <c r="CB140" s="1" t="str">
        <f>IFERROR(VLOOKUP(CONCATENATE(CA$1,CA140),'Formulario de Preguntas'!$C$10:$FN$185,3,FALSE),"")</f>
        <v/>
      </c>
      <c r="CC140" s="1" t="str">
        <f>IFERROR(VLOOKUP(CONCATENATE(CA$1,CA140),'Formulario de Preguntas'!$C$10:$FN$185,4,FALSE),"")</f>
        <v/>
      </c>
      <c r="CD140" s="26">
        <f>IF($B140='Formulario de Respuestas'!$D139,'Formulario de Respuestas'!$AE139,"ES DIFERENTE")</f>
        <v>0</v>
      </c>
      <c r="CE140" s="1" t="str">
        <f>IFERROR(VLOOKUP(CONCATENATE(CD$1,CD140),'Formulario de Preguntas'!$C$10:$FN$185,3,FALSE),"")</f>
        <v/>
      </c>
      <c r="CF140" s="1" t="str">
        <f>IFERROR(VLOOKUP(CONCATENATE(CD$1,CD140),'Formulario de Preguntas'!$C$10:$FN$185,4,FALSE),"")</f>
        <v/>
      </c>
      <c r="CH140" s="1">
        <f t="shared" si="7"/>
        <v>0</v>
      </c>
      <c r="CI140" s="1">
        <f t="shared" si="8"/>
        <v>0.25</v>
      </c>
      <c r="CJ140" s="1">
        <f t="shared" si="6"/>
        <v>0</v>
      </c>
      <c r="CK140" s="1">
        <f>COUNTIF('Formulario de Respuestas'!$E139:$AE139,"A")</f>
        <v>0</v>
      </c>
      <c r="CL140" s="1">
        <f>COUNTIF('Formulario de Respuestas'!$E139:$AE139,"B")</f>
        <v>0</v>
      </c>
      <c r="CM140" s="1">
        <f>COUNTIF('Formulario de Respuestas'!$E139:$AE139,"C")</f>
        <v>0</v>
      </c>
      <c r="CN140" s="1">
        <f>COUNTIF('Formulario de Respuestas'!$E139:$AE139,"D")</f>
        <v>0</v>
      </c>
      <c r="CO140" s="1">
        <f>COUNTIF('Formulario de Respuestas'!$E139:$AE139,"E (RESPUESTA ANULADA)")</f>
        <v>0</v>
      </c>
    </row>
    <row r="141" spans="1:93" x14ac:dyDescent="0.25">
      <c r="A141" s="1">
        <f>'Formulario de Respuestas'!C140</f>
        <v>0</v>
      </c>
      <c r="B141" s="1">
        <f>'Formulario de Respuestas'!D140</f>
        <v>0</v>
      </c>
      <c r="C141" s="24">
        <f>IF($B141='Formulario de Respuestas'!$D140,'Formulario de Respuestas'!$E140,"ES DIFERENTE")</f>
        <v>0</v>
      </c>
      <c r="D141" s="15" t="str">
        <f>IFERROR(VLOOKUP(CONCATENATE(C$1,C141),'Formulario de Preguntas'!$C$2:$FN$185,3,FALSE),"")</f>
        <v/>
      </c>
      <c r="E141" s="1" t="str">
        <f>IFERROR(VLOOKUP(CONCATENATE(C$1,C141),'Formulario de Preguntas'!$C$2:$FN$185,4,FALSE),"")</f>
        <v/>
      </c>
      <c r="F141" s="24">
        <f>IF($B141='Formulario de Respuestas'!$D140,'Formulario de Respuestas'!$F140,"ES DIFERENTE")</f>
        <v>0</v>
      </c>
      <c r="G141" s="1" t="str">
        <f>IFERROR(VLOOKUP(CONCATENATE(F$1,F141),'Formulario de Preguntas'!$C$2:$FN$185,3,FALSE),"")</f>
        <v/>
      </c>
      <c r="H141" s="1" t="str">
        <f>IFERROR(VLOOKUP(CONCATENATE(F$1,F141),'Formulario de Preguntas'!$C$2:$FN$185,4,FALSE),"")</f>
        <v/>
      </c>
      <c r="I141" s="24">
        <f>IF($B141='Formulario de Respuestas'!$D140,'Formulario de Respuestas'!$G140,"ES DIFERENTE")</f>
        <v>0</v>
      </c>
      <c r="J141" s="1" t="str">
        <f>IFERROR(VLOOKUP(CONCATENATE(I$1,I141),'Formulario de Preguntas'!$C$10:$FN$185,3,FALSE),"")</f>
        <v/>
      </c>
      <c r="K141" s="1" t="str">
        <f>IFERROR(VLOOKUP(CONCATENATE(I$1,I141),'Formulario de Preguntas'!$C$10:$FN$185,4,FALSE),"")</f>
        <v/>
      </c>
      <c r="L141" s="24">
        <f>IF($B141='Formulario de Respuestas'!$D140,'Formulario de Respuestas'!$H140,"ES DIFERENTE")</f>
        <v>0</v>
      </c>
      <c r="M141" s="1" t="str">
        <f>IFERROR(VLOOKUP(CONCATENATE(L$1,L141),'Formulario de Preguntas'!$C$10:$FN$185,3,FALSE),"")</f>
        <v/>
      </c>
      <c r="N141" s="1" t="str">
        <f>IFERROR(VLOOKUP(CONCATENATE(L$1,L141),'Formulario de Preguntas'!$C$10:$FN$185,4,FALSE),"")</f>
        <v/>
      </c>
      <c r="O141" s="24">
        <f>IF($B141='Formulario de Respuestas'!$D140,'Formulario de Respuestas'!$I140,"ES DIFERENTE")</f>
        <v>0</v>
      </c>
      <c r="P141" s="1" t="str">
        <f>IFERROR(VLOOKUP(CONCATENATE(O$1,O141),'Formulario de Preguntas'!$C$10:$FN$185,3,FALSE),"")</f>
        <v/>
      </c>
      <c r="Q141" s="1" t="str">
        <f>IFERROR(VLOOKUP(CONCATENATE(O$1,O141),'Formulario de Preguntas'!$C$10:$FN$185,4,FALSE),"")</f>
        <v/>
      </c>
      <c r="R141" s="24">
        <f>IF($B141='Formulario de Respuestas'!$D140,'Formulario de Respuestas'!$J140,"ES DIFERENTE")</f>
        <v>0</v>
      </c>
      <c r="S141" s="1" t="str">
        <f>IFERROR(VLOOKUP(CONCATENATE(R$1,R141),'Formulario de Preguntas'!$C$10:$FN$185,3,FALSE),"")</f>
        <v/>
      </c>
      <c r="T141" s="1" t="str">
        <f>IFERROR(VLOOKUP(CONCATENATE(R$1,R141),'Formulario de Preguntas'!$C$10:$FN$185,4,FALSE),"")</f>
        <v/>
      </c>
      <c r="U141" s="24">
        <f>IF($B141='Formulario de Respuestas'!$D140,'Formulario de Respuestas'!$K140,"ES DIFERENTE")</f>
        <v>0</v>
      </c>
      <c r="V141" s="1" t="str">
        <f>IFERROR(VLOOKUP(CONCATENATE(U$1,U141),'Formulario de Preguntas'!$C$10:$FN$185,3,FALSE),"")</f>
        <v/>
      </c>
      <c r="W141" s="1" t="str">
        <f>IFERROR(VLOOKUP(CONCATENATE(U$1,U141),'Formulario de Preguntas'!$C$10:$FN$185,4,FALSE),"")</f>
        <v/>
      </c>
      <c r="X141" s="24">
        <f>IF($B141='Formulario de Respuestas'!$D140,'Formulario de Respuestas'!$L140,"ES DIFERENTE")</f>
        <v>0</v>
      </c>
      <c r="Y141" s="1" t="str">
        <f>IFERROR(VLOOKUP(CONCATENATE(X$1,X141),'Formulario de Preguntas'!$C$10:$FN$185,3,FALSE),"")</f>
        <v/>
      </c>
      <c r="Z141" s="1" t="str">
        <f>IFERROR(VLOOKUP(CONCATENATE(X$1,X141),'Formulario de Preguntas'!$C$10:$FN$185,4,FALSE),"")</f>
        <v/>
      </c>
      <c r="AA141" s="24">
        <f>IF($B141='Formulario de Respuestas'!$D140,'Formulario de Respuestas'!$M140,"ES DIFERENTE")</f>
        <v>0</v>
      </c>
      <c r="AB141" s="1" t="str">
        <f>IFERROR(VLOOKUP(CONCATENATE(AA$1,AA141),'Formulario de Preguntas'!$C$10:$FN$185,3,FALSE),"")</f>
        <v/>
      </c>
      <c r="AC141" s="1" t="str">
        <f>IFERROR(VLOOKUP(CONCATENATE(AA$1,AA141),'Formulario de Preguntas'!$C$10:$FN$185,4,FALSE),"")</f>
        <v/>
      </c>
      <c r="AD141" s="24">
        <f>IF($B141='Formulario de Respuestas'!$D140,'Formulario de Respuestas'!$N140,"ES DIFERENTE")</f>
        <v>0</v>
      </c>
      <c r="AE141" s="1" t="str">
        <f>IFERROR(VLOOKUP(CONCATENATE(AD$1,AD141),'Formulario de Preguntas'!$C$10:$FN$185,3,FALSE),"")</f>
        <v/>
      </c>
      <c r="AF141" s="1" t="str">
        <f>IFERROR(VLOOKUP(CONCATENATE(AD$1,AD141),'Formulario de Preguntas'!$C$10:$FN$185,4,FALSE),"")</f>
        <v/>
      </c>
      <c r="AG141" s="24">
        <f>IF($B141='Formulario de Respuestas'!$D140,'Formulario de Respuestas'!$O140,"ES DIFERENTE")</f>
        <v>0</v>
      </c>
      <c r="AH141" s="1" t="str">
        <f>IFERROR(VLOOKUP(CONCATENATE(AG$1,AG141),'Formulario de Preguntas'!$C$10:$FN$185,3,FALSE),"")</f>
        <v/>
      </c>
      <c r="AI141" s="1" t="str">
        <f>IFERROR(VLOOKUP(CONCATENATE(AG$1,AG141),'Formulario de Preguntas'!$C$10:$FN$185,4,FALSE),"")</f>
        <v/>
      </c>
      <c r="AJ141" s="24">
        <f>IF($B141='Formulario de Respuestas'!$D140,'Formulario de Respuestas'!$P140,"ES DIFERENTE")</f>
        <v>0</v>
      </c>
      <c r="AK141" s="1" t="str">
        <f>IFERROR(VLOOKUP(CONCATENATE(AJ$1,AJ141),'Formulario de Preguntas'!$C$10:$FN$185,3,FALSE),"")</f>
        <v/>
      </c>
      <c r="AL141" s="1" t="str">
        <f>IFERROR(VLOOKUP(CONCATENATE(AJ$1,AJ141),'Formulario de Preguntas'!$C$10:$FN$185,4,FALSE),"")</f>
        <v/>
      </c>
      <c r="AM141" s="24">
        <f>IF($B141='Formulario de Respuestas'!$D140,'Formulario de Respuestas'!$Q140,"ES DIFERENTE")</f>
        <v>0</v>
      </c>
      <c r="AN141" s="1" t="str">
        <f>IFERROR(VLOOKUP(CONCATENATE(AM$1,AM141),'Formulario de Preguntas'!$C$10:$FN$185,3,FALSE),"")</f>
        <v/>
      </c>
      <c r="AO141" s="1" t="str">
        <f>IFERROR(VLOOKUP(CONCATENATE(AM$1,AM141),'Formulario de Preguntas'!$C$10:$FN$185,4,FALSE),"")</f>
        <v/>
      </c>
      <c r="AP141" s="24">
        <f>IF($B141='Formulario de Respuestas'!$D140,'Formulario de Respuestas'!$R140,"ES DIFERENTE")</f>
        <v>0</v>
      </c>
      <c r="AQ141" s="1" t="str">
        <f>IFERROR(VLOOKUP(CONCATENATE(AP$1,AP141),'Formulario de Preguntas'!$C$10:$FN$185,3,FALSE),"")</f>
        <v/>
      </c>
      <c r="AR141" s="1" t="str">
        <f>IFERROR(VLOOKUP(CONCATENATE(AP$1,AP141),'Formulario de Preguntas'!$C$10:$FN$185,4,FALSE),"")</f>
        <v/>
      </c>
      <c r="AS141" s="24">
        <f>IF($B141='Formulario de Respuestas'!$D140,'Formulario de Respuestas'!$S140,"ES DIFERENTE")</f>
        <v>0</v>
      </c>
      <c r="AT141" s="1" t="str">
        <f>IFERROR(VLOOKUP(CONCATENATE(AS$1,AS141),'Formulario de Preguntas'!$C$10:$FN$185,3,FALSE),"")</f>
        <v/>
      </c>
      <c r="AU141" s="1" t="str">
        <f>IFERROR(VLOOKUP(CONCATENATE(AS$1,AS141),'Formulario de Preguntas'!$C$10:$FN$185,4,FALSE),"")</f>
        <v/>
      </c>
      <c r="AV141" s="24">
        <f>IF($B141='Formulario de Respuestas'!$D140,'Formulario de Respuestas'!$T140,"ES DIFERENTE")</f>
        <v>0</v>
      </c>
      <c r="AW141" s="1" t="str">
        <f>IFERROR(VLOOKUP(CONCATENATE(AV$1,AV141),'Formulario de Preguntas'!$C$10:$FN$185,3,FALSE),"")</f>
        <v/>
      </c>
      <c r="AX141" s="1" t="str">
        <f>IFERROR(VLOOKUP(CONCATENATE(AV$1,AV141),'Formulario de Preguntas'!$C$10:$FN$185,4,FALSE),"")</f>
        <v/>
      </c>
      <c r="AY141" s="24">
        <f>IF($B141='Formulario de Respuestas'!$D140,'Formulario de Respuestas'!$U140,"ES DIFERENTE")</f>
        <v>0</v>
      </c>
      <c r="AZ141" s="1" t="str">
        <f>IFERROR(VLOOKUP(CONCATENATE(AY$1,AY141),'Formulario de Preguntas'!$C$10:$FN$185,3,FALSE),"")</f>
        <v/>
      </c>
      <c r="BA141" s="1" t="str">
        <f>IFERROR(VLOOKUP(CONCATENATE(AY$1,AY141),'Formulario de Preguntas'!$C$10:$FN$185,4,FALSE),"")</f>
        <v/>
      </c>
      <c r="BB141" s="24">
        <f>IF($B141='Formulario de Respuestas'!$D140,'Formulario de Respuestas'!$V140,"ES DIFERENTE")</f>
        <v>0</v>
      </c>
      <c r="BC141" s="1" t="str">
        <f>IFERROR(VLOOKUP(CONCATENATE(BB$1,BB141),'Formulario de Preguntas'!$C$10:$FN$185,3,FALSE),"")</f>
        <v/>
      </c>
      <c r="BD141" s="1" t="str">
        <f>IFERROR(VLOOKUP(CONCATENATE(BB$1,BB141),'Formulario de Preguntas'!$C$10:$FN$185,4,FALSE),"")</f>
        <v/>
      </c>
      <c r="BE141" s="24">
        <f>IF($B141='Formulario de Respuestas'!$D140,'Formulario de Respuestas'!$W140,"ES DIFERENTE")</f>
        <v>0</v>
      </c>
      <c r="BF141" s="1" t="str">
        <f>IFERROR(VLOOKUP(CONCATENATE(BE$1,BE141),'Formulario de Preguntas'!$C$10:$FN$185,3,FALSE),"")</f>
        <v/>
      </c>
      <c r="BG141" s="1" t="str">
        <f>IFERROR(VLOOKUP(CONCATENATE(BE$1,BE141),'Formulario de Preguntas'!$C$10:$FN$185,4,FALSE),"")</f>
        <v/>
      </c>
      <c r="BH141" s="24">
        <f>IF($B141='Formulario de Respuestas'!$D140,'Formulario de Respuestas'!$X140,"ES DIFERENTE")</f>
        <v>0</v>
      </c>
      <c r="BI141" s="1" t="str">
        <f>IFERROR(VLOOKUP(CONCATENATE(BH$1,BH141),'Formulario de Preguntas'!$C$10:$FN$185,3,FALSE),"")</f>
        <v/>
      </c>
      <c r="BJ141" s="1" t="str">
        <f>IFERROR(VLOOKUP(CONCATENATE(BH$1,BH141),'Formulario de Preguntas'!$C$10:$FN$185,4,FALSE),"")</f>
        <v/>
      </c>
      <c r="BL141" s="26">
        <f>IF($B141='Formulario de Respuestas'!$D140,'Formulario de Respuestas'!$Y140,"ES DIFERENTE")</f>
        <v>0</v>
      </c>
      <c r="BM141" s="1" t="str">
        <f>IFERROR(VLOOKUP(CONCATENATE(BL$1,BL141),'Formulario de Preguntas'!$C$10:$FN$185,3,FALSE),"")</f>
        <v/>
      </c>
      <c r="BN141" s="1" t="str">
        <f>IFERROR(VLOOKUP(CONCATENATE(BL$1,BL141),'Formulario de Preguntas'!$C$10:$FN$185,4,FALSE),"")</f>
        <v/>
      </c>
      <c r="BO141" s="26">
        <f>IF($B141='Formulario de Respuestas'!$D140,'Formulario de Respuestas'!$Z140,"ES DIFERENTE")</f>
        <v>0</v>
      </c>
      <c r="BP141" s="1" t="str">
        <f>IFERROR(VLOOKUP(CONCATENATE(BO$1,BO141),'Formulario de Preguntas'!$C$10:$FN$185,3,FALSE),"")</f>
        <v/>
      </c>
      <c r="BQ141" s="1" t="str">
        <f>IFERROR(VLOOKUP(CONCATENATE(BO$1,BO141),'Formulario de Preguntas'!$C$10:$FN$185,4,FALSE),"")</f>
        <v/>
      </c>
      <c r="BR141" s="26">
        <f>IF($B141='Formulario de Respuestas'!$D140,'Formulario de Respuestas'!$AA140,"ES DIFERENTE")</f>
        <v>0</v>
      </c>
      <c r="BS141" s="1" t="str">
        <f>IFERROR(VLOOKUP(CONCATENATE(BR$1,BR141),'Formulario de Preguntas'!$C$10:$FN$185,3,FALSE),"")</f>
        <v/>
      </c>
      <c r="BT141" s="1" t="str">
        <f>IFERROR(VLOOKUP(CONCATENATE(BR$1,BR141),'Formulario de Preguntas'!$C$10:$FN$185,4,FALSE),"")</f>
        <v/>
      </c>
      <c r="BU141" s="26">
        <f>IF($B141='Formulario de Respuestas'!$D140,'Formulario de Respuestas'!$AB140,"ES DIFERENTE")</f>
        <v>0</v>
      </c>
      <c r="BV141" s="1" t="str">
        <f>IFERROR(VLOOKUP(CONCATENATE(BU$1,BU141),'Formulario de Preguntas'!$C$10:$FN$185,3,FALSE),"")</f>
        <v/>
      </c>
      <c r="BW141" s="1" t="str">
        <f>IFERROR(VLOOKUP(CONCATENATE(BU$1,BU141),'Formulario de Preguntas'!$C$10:$FN$185,4,FALSE),"")</f>
        <v/>
      </c>
      <c r="BX141" s="26">
        <f>IF($B141='Formulario de Respuestas'!$D140,'Formulario de Respuestas'!$AC140,"ES DIFERENTE")</f>
        <v>0</v>
      </c>
      <c r="BY141" s="1" t="str">
        <f>IFERROR(VLOOKUP(CONCATENATE(BX$1,BX141),'Formulario de Preguntas'!$C$10:$FN$185,3,FALSE),"")</f>
        <v/>
      </c>
      <c r="BZ141" s="1" t="str">
        <f>IFERROR(VLOOKUP(CONCATENATE(BX$1,BX141),'Formulario de Preguntas'!$C$10:$FN$185,4,FALSE),"")</f>
        <v/>
      </c>
      <c r="CA141" s="26">
        <f>IF($B141='Formulario de Respuestas'!$D140,'Formulario de Respuestas'!$AD140,"ES DIFERENTE")</f>
        <v>0</v>
      </c>
      <c r="CB141" s="1" t="str">
        <f>IFERROR(VLOOKUP(CONCATENATE(CA$1,CA141),'Formulario de Preguntas'!$C$10:$FN$185,3,FALSE),"")</f>
        <v/>
      </c>
      <c r="CC141" s="1" t="str">
        <f>IFERROR(VLOOKUP(CONCATENATE(CA$1,CA141),'Formulario de Preguntas'!$C$10:$FN$185,4,FALSE),"")</f>
        <v/>
      </c>
      <c r="CD141" s="26">
        <f>IF($B141='Formulario de Respuestas'!$D140,'Formulario de Respuestas'!$AE140,"ES DIFERENTE")</f>
        <v>0</v>
      </c>
      <c r="CE141" s="1" t="str">
        <f>IFERROR(VLOOKUP(CONCATENATE(CD$1,CD141),'Formulario de Preguntas'!$C$10:$FN$185,3,FALSE),"")</f>
        <v/>
      </c>
      <c r="CF141" s="1" t="str">
        <f>IFERROR(VLOOKUP(CONCATENATE(CD$1,CD141),'Formulario de Preguntas'!$C$10:$FN$185,4,FALSE),"")</f>
        <v/>
      </c>
      <c r="CH141" s="1">
        <f t="shared" si="7"/>
        <v>0</v>
      </c>
      <c r="CI141" s="1">
        <f t="shared" si="8"/>
        <v>0.25</v>
      </c>
      <c r="CJ141" s="1">
        <f t="shared" si="6"/>
        <v>0</v>
      </c>
      <c r="CK141" s="1">
        <f>COUNTIF('Formulario de Respuestas'!$E140:$AE140,"A")</f>
        <v>0</v>
      </c>
      <c r="CL141" s="1">
        <f>COUNTIF('Formulario de Respuestas'!$E140:$AE140,"B")</f>
        <v>0</v>
      </c>
      <c r="CM141" s="1">
        <f>COUNTIF('Formulario de Respuestas'!$E140:$AE140,"C")</f>
        <v>0</v>
      </c>
      <c r="CN141" s="1">
        <f>COUNTIF('Formulario de Respuestas'!$E140:$AE140,"D")</f>
        <v>0</v>
      </c>
      <c r="CO141" s="1">
        <f>COUNTIF('Formulario de Respuestas'!$E140:$AE140,"E (RESPUESTA ANULADA)")</f>
        <v>0</v>
      </c>
    </row>
    <row r="142" spans="1:93" x14ac:dyDescent="0.25">
      <c r="A142" s="1">
        <f>'Formulario de Respuestas'!C141</f>
        <v>0</v>
      </c>
      <c r="B142" s="1">
        <f>'Formulario de Respuestas'!D141</f>
        <v>0</v>
      </c>
      <c r="C142" s="24">
        <f>IF($B142='Formulario de Respuestas'!$D141,'Formulario de Respuestas'!$E141,"ES DIFERENTE")</f>
        <v>0</v>
      </c>
      <c r="D142" s="15" t="str">
        <f>IFERROR(VLOOKUP(CONCATENATE(C$1,C142),'Formulario de Preguntas'!$C$2:$FN$185,3,FALSE),"")</f>
        <v/>
      </c>
      <c r="E142" s="1" t="str">
        <f>IFERROR(VLOOKUP(CONCATENATE(C$1,C142),'Formulario de Preguntas'!$C$2:$FN$185,4,FALSE),"")</f>
        <v/>
      </c>
      <c r="F142" s="24">
        <f>IF($B142='Formulario de Respuestas'!$D141,'Formulario de Respuestas'!$F141,"ES DIFERENTE")</f>
        <v>0</v>
      </c>
      <c r="G142" s="1" t="str">
        <f>IFERROR(VLOOKUP(CONCATENATE(F$1,F142),'Formulario de Preguntas'!$C$2:$FN$185,3,FALSE),"")</f>
        <v/>
      </c>
      <c r="H142" s="1" t="str">
        <f>IFERROR(VLOOKUP(CONCATENATE(F$1,F142),'Formulario de Preguntas'!$C$2:$FN$185,4,FALSE),"")</f>
        <v/>
      </c>
      <c r="I142" s="24">
        <f>IF($B142='Formulario de Respuestas'!$D141,'Formulario de Respuestas'!$G141,"ES DIFERENTE")</f>
        <v>0</v>
      </c>
      <c r="J142" s="1" t="str">
        <f>IFERROR(VLOOKUP(CONCATENATE(I$1,I142),'Formulario de Preguntas'!$C$10:$FN$185,3,FALSE),"")</f>
        <v/>
      </c>
      <c r="K142" s="1" t="str">
        <f>IFERROR(VLOOKUP(CONCATENATE(I$1,I142),'Formulario de Preguntas'!$C$10:$FN$185,4,FALSE),"")</f>
        <v/>
      </c>
      <c r="L142" s="24">
        <f>IF($B142='Formulario de Respuestas'!$D141,'Formulario de Respuestas'!$H141,"ES DIFERENTE")</f>
        <v>0</v>
      </c>
      <c r="M142" s="1" t="str">
        <f>IFERROR(VLOOKUP(CONCATENATE(L$1,L142),'Formulario de Preguntas'!$C$10:$FN$185,3,FALSE),"")</f>
        <v/>
      </c>
      <c r="N142" s="1" t="str">
        <f>IFERROR(VLOOKUP(CONCATENATE(L$1,L142),'Formulario de Preguntas'!$C$10:$FN$185,4,FALSE),"")</f>
        <v/>
      </c>
      <c r="O142" s="24">
        <f>IF($B142='Formulario de Respuestas'!$D141,'Formulario de Respuestas'!$I141,"ES DIFERENTE")</f>
        <v>0</v>
      </c>
      <c r="P142" s="1" t="str">
        <f>IFERROR(VLOOKUP(CONCATENATE(O$1,O142),'Formulario de Preguntas'!$C$10:$FN$185,3,FALSE),"")</f>
        <v/>
      </c>
      <c r="Q142" s="1" t="str">
        <f>IFERROR(VLOOKUP(CONCATENATE(O$1,O142),'Formulario de Preguntas'!$C$10:$FN$185,4,FALSE),"")</f>
        <v/>
      </c>
      <c r="R142" s="24">
        <f>IF($B142='Formulario de Respuestas'!$D141,'Formulario de Respuestas'!$J141,"ES DIFERENTE")</f>
        <v>0</v>
      </c>
      <c r="S142" s="1" t="str">
        <f>IFERROR(VLOOKUP(CONCATENATE(R$1,R142),'Formulario de Preguntas'!$C$10:$FN$185,3,FALSE),"")</f>
        <v/>
      </c>
      <c r="T142" s="1" t="str">
        <f>IFERROR(VLOOKUP(CONCATENATE(R$1,R142),'Formulario de Preguntas'!$C$10:$FN$185,4,FALSE),"")</f>
        <v/>
      </c>
      <c r="U142" s="24">
        <f>IF($B142='Formulario de Respuestas'!$D141,'Formulario de Respuestas'!$K141,"ES DIFERENTE")</f>
        <v>0</v>
      </c>
      <c r="V142" s="1" t="str">
        <f>IFERROR(VLOOKUP(CONCATENATE(U$1,U142),'Formulario de Preguntas'!$C$10:$FN$185,3,FALSE),"")</f>
        <v/>
      </c>
      <c r="W142" s="1" t="str">
        <f>IFERROR(VLOOKUP(CONCATENATE(U$1,U142),'Formulario de Preguntas'!$C$10:$FN$185,4,FALSE),"")</f>
        <v/>
      </c>
      <c r="X142" s="24">
        <f>IF($B142='Formulario de Respuestas'!$D141,'Formulario de Respuestas'!$L141,"ES DIFERENTE")</f>
        <v>0</v>
      </c>
      <c r="Y142" s="1" t="str">
        <f>IFERROR(VLOOKUP(CONCATENATE(X$1,X142),'Formulario de Preguntas'!$C$10:$FN$185,3,FALSE),"")</f>
        <v/>
      </c>
      <c r="Z142" s="1" t="str">
        <f>IFERROR(VLOOKUP(CONCATENATE(X$1,X142),'Formulario de Preguntas'!$C$10:$FN$185,4,FALSE),"")</f>
        <v/>
      </c>
      <c r="AA142" s="24">
        <f>IF($B142='Formulario de Respuestas'!$D141,'Formulario de Respuestas'!$M141,"ES DIFERENTE")</f>
        <v>0</v>
      </c>
      <c r="AB142" s="1" t="str">
        <f>IFERROR(VLOOKUP(CONCATENATE(AA$1,AA142),'Formulario de Preguntas'!$C$10:$FN$185,3,FALSE),"")</f>
        <v/>
      </c>
      <c r="AC142" s="1" t="str">
        <f>IFERROR(VLOOKUP(CONCATENATE(AA$1,AA142),'Formulario de Preguntas'!$C$10:$FN$185,4,FALSE),"")</f>
        <v/>
      </c>
      <c r="AD142" s="24">
        <f>IF($B142='Formulario de Respuestas'!$D141,'Formulario de Respuestas'!$N141,"ES DIFERENTE")</f>
        <v>0</v>
      </c>
      <c r="AE142" s="1" t="str">
        <f>IFERROR(VLOOKUP(CONCATENATE(AD$1,AD142),'Formulario de Preguntas'!$C$10:$FN$185,3,FALSE),"")</f>
        <v/>
      </c>
      <c r="AF142" s="1" t="str">
        <f>IFERROR(VLOOKUP(CONCATENATE(AD$1,AD142),'Formulario de Preguntas'!$C$10:$FN$185,4,FALSE),"")</f>
        <v/>
      </c>
      <c r="AG142" s="24">
        <f>IF($B142='Formulario de Respuestas'!$D141,'Formulario de Respuestas'!$O141,"ES DIFERENTE")</f>
        <v>0</v>
      </c>
      <c r="AH142" s="1" t="str">
        <f>IFERROR(VLOOKUP(CONCATENATE(AG$1,AG142),'Formulario de Preguntas'!$C$10:$FN$185,3,FALSE),"")</f>
        <v/>
      </c>
      <c r="AI142" s="1" t="str">
        <f>IFERROR(VLOOKUP(CONCATENATE(AG$1,AG142),'Formulario de Preguntas'!$C$10:$FN$185,4,FALSE),"")</f>
        <v/>
      </c>
      <c r="AJ142" s="24">
        <f>IF($B142='Formulario de Respuestas'!$D141,'Formulario de Respuestas'!$P141,"ES DIFERENTE")</f>
        <v>0</v>
      </c>
      <c r="AK142" s="1" t="str">
        <f>IFERROR(VLOOKUP(CONCATENATE(AJ$1,AJ142),'Formulario de Preguntas'!$C$10:$FN$185,3,FALSE),"")</f>
        <v/>
      </c>
      <c r="AL142" s="1" t="str">
        <f>IFERROR(VLOOKUP(CONCATENATE(AJ$1,AJ142),'Formulario de Preguntas'!$C$10:$FN$185,4,FALSE),"")</f>
        <v/>
      </c>
      <c r="AM142" s="24">
        <f>IF($B142='Formulario de Respuestas'!$D141,'Formulario de Respuestas'!$Q141,"ES DIFERENTE")</f>
        <v>0</v>
      </c>
      <c r="AN142" s="1" t="str">
        <f>IFERROR(VLOOKUP(CONCATENATE(AM$1,AM142),'Formulario de Preguntas'!$C$10:$FN$185,3,FALSE),"")</f>
        <v/>
      </c>
      <c r="AO142" s="1" t="str">
        <f>IFERROR(VLOOKUP(CONCATENATE(AM$1,AM142),'Formulario de Preguntas'!$C$10:$FN$185,4,FALSE),"")</f>
        <v/>
      </c>
      <c r="AP142" s="24">
        <f>IF($B142='Formulario de Respuestas'!$D141,'Formulario de Respuestas'!$R141,"ES DIFERENTE")</f>
        <v>0</v>
      </c>
      <c r="AQ142" s="1" t="str">
        <f>IFERROR(VLOOKUP(CONCATENATE(AP$1,AP142),'Formulario de Preguntas'!$C$10:$FN$185,3,FALSE),"")</f>
        <v/>
      </c>
      <c r="AR142" s="1" t="str">
        <f>IFERROR(VLOOKUP(CONCATENATE(AP$1,AP142),'Formulario de Preguntas'!$C$10:$FN$185,4,FALSE),"")</f>
        <v/>
      </c>
      <c r="AS142" s="24">
        <f>IF($B142='Formulario de Respuestas'!$D141,'Formulario de Respuestas'!$S141,"ES DIFERENTE")</f>
        <v>0</v>
      </c>
      <c r="AT142" s="1" t="str">
        <f>IFERROR(VLOOKUP(CONCATENATE(AS$1,AS142),'Formulario de Preguntas'!$C$10:$FN$185,3,FALSE),"")</f>
        <v/>
      </c>
      <c r="AU142" s="1" t="str">
        <f>IFERROR(VLOOKUP(CONCATENATE(AS$1,AS142),'Formulario de Preguntas'!$C$10:$FN$185,4,FALSE),"")</f>
        <v/>
      </c>
      <c r="AV142" s="24">
        <f>IF($B142='Formulario de Respuestas'!$D141,'Formulario de Respuestas'!$T141,"ES DIFERENTE")</f>
        <v>0</v>
      </c>
      <c r="AW142" s="1" t="str">
        <f>IFERROR(VLOOKUP(CONCATENATE(AV$1,AV142),'Formulario de Preguntas'!$C$10:$FN$185,3,FALSE),"")</f>
        <v/>
      </c>
      <c r="AX142" s="1" t="str">
        <f>IFERROR(VLOOKUP(CONCATENATE(AV$1,AV142),'Formulario de Preguntas'!$C$10:$FN$185,4,FALSE),"")</f>
        <v/>
      </c>
      <c r="AY142" s="24">
        <f>IF($B142='Formulario de Respuestas'!$D141,'Formulario de Respuestas'!$U141,"ES DIFERENTE")</f>
        <v>0</v>
      </c>
      <c r="AZ142" s="1" t="str">
        <f>IFERROR(VLOOKUP(CONCATENATE(AY$1,AY142),'Formulario de Preguntas'!$C$10:$FN$185,3,FALSE),"")</f>
        <v/>
      </c>
      <c r="BA142" s="1" t="str">
        <f>IFERROR(VLOOKUP(CONCATENATE(AY$1,AY142),'Formulario de Preguntas'!$C$10:$FN$185,4,FALSE),"")</f>
        <v/>
      </c>
      <c r="BB142" s="24">
        <f>IF($B142='Formulario de Respuestas'!$D141,'Formulario de Respuestas'!$V141,"ES DIFERENTE")</f>
        <v>0</v>
      </c>
      <c r="BC142" s="1" t="str">
        <f>IFERROR(VLOOKUP(CONCATENATE(BB$1,BB142),'Formulario de Preguntas'!$C$10:$FN$185,3,FALSE),"")</f>
        <v/>
      </c>
      <c r="BD142" s="1" t="str">
        <f>IFERROR(VLOOKUP(CONCATENATE(BB$1,BB142),'Formulario de Preguntas'!$C$10:$FN$185,4,FALSE),"")</f>
        <v/>
      </c>
      <c r="BE142" s="24">
        <f>IF($B142='Formulario de Respuestas'!$D141,'Formulario de Respuestas'!$W141,"ES DIFERENTE")</f>
        <v>0</v>
      </c>
      <c r="BF142" s="1" t="str">
        <f>IFERROR(VLOOKUP(CONCATENATE(BE$1,BE142),'Formulario de Preguntas'!$C$10:$FN$185,3,FALSE),"")</f>
        <v/>
      </c>
      <c r="BG142" s="1" t="str">
        <f>IFERROR(VLOOKUP(CONCATENATE(BE$1,BE142),'Formulario de Preguntas'!$C$10:$FN$185,4,FALSE),"")</f>
        <v/>
      </c>
      <c r="BH142" s="24">
        <f>IF($B142='Formulario de Respuestas'!$D141,'Formulario de Respuestas'!$X141,"ES DIFERENTE")</f>
        <v>0</v>
      </c>
      <c r="BI142" s="1" t="str">
        <f>IFERROR(VLOOKUP(CONCATENATE(BH$1,BH142),'Formulario de Preguntas'!$C$10:$FN$185,3,FALSE),"")</f>
        <v/>
      </c>
      <c r="BJ142" s="1" t="str">
        <f>IFERROR(VLOOKUP(CONCATENATE(BH$1,BH142),'Formulario de Preguntas'!$C$10:$FN$185,4,FALSE),"")</f>
        <v/>
      </c>
      <c r="BL142" s="26">
        <f>IF($B142='Formulario de Respuestas'!$D141,'Formulario de Respuestas'!$Y141,"ES DIFERENTE")</f>
        <v>0</v>
      </c>
      <c r="BM142" s="1" t="str">
        <f>IFERROR(VLOOKUP(CONCATENATE(BL$1,BL142),'Formulario de Preguntas'!$C$10:$FN$185,3,FALSE),"")</f>
        <v/>
      </c>
      <c r="BN142" s="1" t="str">
        <f>IFERROR(VLOOKUP(CONCATENATE(BL$1,BL142),'Formulario de Preguntas'!$C$10:$FN$185,4,FALSE),"")</f>
        <v/>
      </c>
      <c r="BO142" s="26">
        <f>IF($B142='Formulario de Respuestas'!$D141,'Formulario de Respuestas'!$Z141,"ES DIFERENTE")</f>
        <v>0</v>
      </c>
      <c r="BP142" s="1" t="str">
        <f>IFERROR(VLOOKUP(CONCATENATE(BO$1,BO142),'Formulario de Preguntas'!$C$10:$FN$185,3,FALSE),"")</f>
        <v/>
      </c>
      <c r="BQ142" s="1" t="str">
        <f>IFERROR(VLOOKUP(CONCATENATE(BO$1,BO142),'Formulario de Preguntas'!$C$10:$FN$185,4,FALSE),"")</f>
        <v/>
      </c>
      <c r="BR142" s="26">
        <f>IF($B142='Formulario de Respuestas'!$D141,'Formulario de Respuestas'!$AA141,"ES DIFERENTE")</f>
        <v>0</v>
      </c>
      <c r="BS142" s="1" t="str">
        <f>IFERROR(VLOOKUP(CONCATENATE(BR$1,BR142),'Formulario de Preguntas'!$C$10:$FN$185,3,FALSE),"")</f>
        <v/>
      </c>
      <c r="BT142" s="1" t="str">
        <f>IFERROR(VLOOKUP(CONCATENATE(BR$1,BR142),'Formulario de Preguntas'!$C$10:$FN$185,4,FALSE),"")</f>
        <v/>
      </c>
      <c r="BU142" s="26">
        <f>IF($B142='Formulario de Respuestas'!$D141,'Formulario de Respuestas'!$AB141,"ES DIFERENTE")</f>
        <v>0</v>
      </c>
      <c r="BV142" s="1" t="str">
        <f>IFERROR(VLOOKUP(CONCATENATE(BU$1,BU142),'Formulario de Preguntas'!$C$10:$FN$185,3,FALSE),"")</f>
        <v/>
      </c>
      <c r="BW142" s="1" t="str">
        <f>IFERROR(VLOOKUP(CONCATENATE(BU$1,BU142),'Formulario de Preguntas'!$C$10:$FN$185,4,FALSE),"")</f>
        <v/>
      </c>
      <c r="BX142" s="26">
        <f>IF($B142='Formulario de Respuestas'!$D141,'Formulario de Respuestas'!$AC141,"ES DIFERENTE")</f>
        <v>0</v>
      </c>
      <c r="BY142" s="1" t="str">
        <f>IFERROR(VLOOKUP(CONCATENATE(BX$1,BX142),'Formulario de Preguntas'!$C$10:$FN$185,3,FALSE),"")</f>
        <v/>
      </c>
      <c r="BZ142" s="1" t="str">
        <f>IFERROR(VLOOKUP(CONCATENATE(BX$1,BX142),'Formulario de Preguntas'!$C$10:$FN$185,4,FALSE),"")</f>
        <v/>
      </c>
      <c r="CA142" s="26">
        <f>IF($B142='Formulario de Respuestas'!$D141,'Formulario de Respuestas'!$AD141,"ES DIFERENTE")</f>
        <v>0</v>
      </c>
      <c r="CB142" s="1" t="str">
        <f>IFERROR(VLOOKUP(CONCATENATE(CA$1,CA142),'Formulario de Preguntas'!$C$10:$FN$185,3,FALSE),"")</f>
        <v/>
      </c>
      <c r="CC142" s="1" t="str">
        <f>IFERROR(VLOOKUP(CONCATENATE(CA$1,CA142),'Formulario de Preguntas'!$C$10:$FN$185,4,FALSE),"")</f>
        <v/>
      </c>
      <c r="CD142" s="26">
        <f>IF($B142='Formulario de Respuestas'!$D141,'Formulario de Respuestas'!$AE141,"ES DIFERENTE")</f>
        <v>0</v>
      </c>
      <c r="CE142" s="1" t="str">
        <f>IFERROR(VLOOKUP(CONCATENATE(CD$1,CD142),'Formulario de Preguntas'!$C$10:$FN$185,3,FALSE),"")</f>
        <v/>
      </c>
      <c r="CF142" s="1" t="str">
        <f>IFERROR(VLOOKUP(CONCATENATE(CD$1,CD142),'Formulario de Preguntas'!$C$10:$FN$185,4,FALSE),"")</f>
        <v/>
      </c>
      <c r="CH142" s="1">
        <f t="shared" si="7"/>
        <v>0</v>
      </c>
      <c r="CI142" s="1">
        <f t="shared" si="8"/>
        <v>0.25</v>
      </c>
      <c r="CJ142" s="1">
        <f t="shared" si="6"/>
        <v>0</v>
      </c>
      <c r="CK142" s="1">
        <f>COUNTIF('Formulario de Respuestas'!$E141:$AE141,"A")</f>
        <v>0</v>
      </c>
      <c r="CL142" s="1">
        <f>COUNTIF('Formulario de Respuestas'!$E141:$AE141,"B")</f>
        <v>0</v>
      </c>
      <c r="CM142" s="1">
        <f>COUNTIF('Formulario de Respuestas'!$E141:$AE141,"C")</f>
        <v>0</v>
      </c>
      <c r="CN142" s="1">
        <f>COUNTIF('Formulario de Respuestas'!$E141:$AE141,"D")</f>
        <v>0</v>
      </c>
      <c r="CO142" s="1">
        <f>COUNTIF('Formulario de Respuestas'!$E141:$AE141,"E (RESPUESTA ANULADA)")</f>
        <v>0</v>
      </c>
    </row>
    <row r="143" spans="1:93" x14ac:dyDescent="0.25">
      <c r="A143" s="1">
        <f>'Formulario de Respuestas'!C142</f>
        <v>0</v>
      </c>
      <c r="B143" s="1">
        <f>'Formulario de Respuestas'!D142</f>
        <v>0</v>
      </c>
      <c r="C143" s="24">
        <f>IF($B143='Formulario de Respuestas'!$D142,'Formulario de Respuestas'!$E142,"ES DIFERENTE")</f>
        <v>0</v>
      </c>
      <c r="D143" s="15" t="str">
        <f>IFERROR(VLOOKUP(CONCATENATE(C$1,C143),'Formulario de Preguntas'!$C$2:$FN$185,3,FALSE),"")</f>
        <v/>
      </c>
      <c r="E143" s="1" t="str">
        <f>IFERROR(VLOOKUP(CONCATENATE(C$1,C143),'Formulario de Preguntas'!$C$2:$FN$185,4,FALSE),"")</f>
        <v/>
      </c>
      <c r="F143" s="24">
        <f>IF($B143='Formulario de Respuestas'!$D142,'Formulario de Respuestas'!$F142,"ES DIFERENTE")</f>
        <v>0</v>
      </c>
      <c r="G143" s="1" t="str">
        <f>IFERROR(VLOOKUP(CONCATENATE(F$1,F143),'Formulario de Preguntas'!$C$2:$FN$185,3,FALSE),"")</f>
        <v/>
      </c>
      <c r="H143" s="1" t="str">
        <f>IFERROR(VLOOKUP(CONCATENATE(F$1,F143),'Formulario de Preguntas'!$C$2:$FN$185,4,FALSE),"")</f>
        <v/>
      </c>
      <c r="I143" s="24">
        <f>IF($B143='Formulario de Respuestas'!$D142,'Formulario de Respuestas'!$G142,"ES DIFERENTE")</f>
        <v>0</v>
      </c>
      <c r="J143" s="1" t="str">
        <f>IFERROR(VLOOKUP(CONCATENATE(I$1,I143),'Formulario de Preguntas'!$C$10:$FN$185,3,FALSE),"")</f>
        <v/>
      </c>
      <c r="K143" s="1" t="str">
        <f>IFERROR(VLOOKUP(CONCATENATE(I$1,I143),'Formulario de Preguntas'!$C$10:$FN$185,4,FALSE),"")</f>
        <v/>
      </c>
      <c r="L143" s="24">
        <f>IF($B143='Formulario de Respuestas'!$D142,'Formulario de Respuestas'!$H142,"ES DIFERENTE")</f>
        <v>0</v>
      </c>
      <c r="M143" s="1" t="str">
        <f>IFERROR(VLOOKUP(CONCATENATE(L$1,L143),'Formulario de Preguntas'!$C$10:$FN$185,3,FALSE),"")</f>
        <v/>
      </c>
      <c r="N143" s="1" t="str">
        <f>IFERROR(VLOOKUP(CONCATENATE(L$1,L143),'Formulario de Preguntas'!$C$10:$FN$185,4,FALSE),"")</f>
        <v/>
      </c>
      <c r="O143" s="24">
        <f>IF($B143='Formulario de Respuestas'!$D142,'Formulario de Respuestas'!$I142,"ES DIFERENTE")</f>
        <v>0</v>
      </c>
      <c r="P143" s="1" t="str">
        <f>IFERROR(VLOOKUP(CONCATENATE(O$1,O143),'Formulario de Preguntas'!$C$10:$FN$185,3,FALSE),"")</f>
        <v/>
      </c>
      <c r="Q143" s="1" t="str">
        <f>IFERROR(VLOOKUP(CONCATENATE(O$1,O143),'Formulario de Preguntas'!$C$10:$FN$185,4,FALSE),"")</f>
        <v/>
      </c>
      <c r="R143" s="24">
        <f>IF($B143='Formulario de Respuestas'!$D142,'Formulario de Respuestas'!$J142,"ES DIFERENTE")</f>
        <v>0</v>
      </c>
      <c r="S143" s="1" t="str">
        <f>IFERROR(VLOOKUP(CONCATENATE(R$1,R143),'Formulario de Preguntas'!$C$10:$FN$185,3,FALSE),"")</f>
        <v/>
      </c>
      <c r="T143" s="1" t="str">
        <f>IFERROR(VLOOKUP(CONCATENATE(R$1,R143),'Formulario de Preguntas'!$C$10:$FN$185,4,FALSE),"")</f>
        <v/>
      </c>
      <c r="U143" s="24">
        <f>IF($B143='Formulario de Respuestas'!$D142,'Formulario de Respuestas'!$K142,"ES DIFERENTE")</f>
        <v>0</v>
      </c>
      <c r="V143" s="1" t="str">
        <f>IFERROR(VLOOKUP(CONCATENATE(U$1,U143),'Formulario de Preguntas'!$C$10:$FN$185,3,FALSE),"")</f>
        <v/>
      </c>
      <c r="W143" s="1" t="str">
        <f>IFERROR(VLOOKUP(CONCATENATE(U$1,U143),'Formulario de Preguntas'!$C$10:$FN$185,4,FALSE),"")</f>
        <v/>
      </c>
      <c r="X143" s="24">
        <f>IF($B143='Formulario de Respuestas'!$D142,'Formulario de Respuestas'!$L142,"ES DIFERENTE")</f>
        <v>0</v>
      </c>
      <c r="Y143" s="1" t="str">
        <f>IFERROR(VLOOKUP(CONCATENATE(X$1,X143),'Formulario de Preguntas'!$C$10:$FN$185,3,FALSE),"")</f>
        <v/>
      </c>
      <c r="Z143" s="1" t="str">
        <f>IFERROR(VLOOKUP(CONCATENATE(X$1,X143),'Formulario de Preguntas'!$C$10:$FN$185,4,FALSE),"")</f>
        <v/>
      </c>
      <c r="AA143" s="24">
        <f>IF($B143='Formulario de Respuestas'!$D142,'Formulario de Respuestas'!$M142,"ES DIFERENTE")</f>
        <v>0</v>
      </c>
      <c r="AB143" s="1" t="str">
        <f>IFERROR(VLOOKUP(CONCATENATE(AA$1,AA143),'Formulario de Preguntas'!$C$10:$FN$185,3,FALSE),"")</f>
        <v/>
      </c>
      <c r="AC143" s="1" t="str">
        <f>IFERROR(VLOOKUP(CONCATENATE(AA$1,AA143),'Formulario de Preguntas'!$C$10:$FN$185,4,FALSE),"")</f>
        <v/>
      </c>
      <c r="AD143" s="24">
        <f>IF($B143='Formulario de Respuestas'!$D142,'Formulario de Respuestas'!$N142,"ES DIFERENTE")</f>
        <v>0</v>
      </c>
      <c r="AE143" s="1" t="str">
        <f>IFERROR(VLOOKUP(CONCATENATE(AD$1,AD143),'Formulario de Preguntas'!$C$10:$FN$185,3,FALSE),"")</f>
        <v/>
      </c>
      <c r="AF143" s="1" t="str">
        <f>IFERROR(VLOOKUP(CONCATENATE(AD$1,AD143),'Formulario de Preguntas'!$C$10:$FN$185,4,FALSE),"")</f>
        <v/>
      </c>
      <c r="AG143" s="24">
        <f>IF($B143='Formulario de Respuestas'!$D142,'Formulario de Respuestas'!$O142,"ES DIFERENTE")</f>
        <v>0</v>
      </c>
      <c r="AH143" s="1" t="str">
        <f>IFERROR(VLOOKUP(CONCATENATE(AG$1,AG143),'Formulario de Preguntas'!$C$10:$FN$185,3,FALSE),"")</f>
        <v/>
      </c>
      <c r="AI143" s="1" t="str">
        <f>IFERROR(VLOOKUP(CONCATENATE(AG$1,AG143),'Formulario de Preguntas'!$C$10:$FN$185,4,FALSE),"")</f>
        <v/>
      </c>
      <c r="AJ143" s="24">
        <f>IF($B143='Formulario de Respuestas'!$D142,'Formulario de Respuestas'!$P142,"ES DIFERENTE")</f>
        <v>0</v>
      </c>
      <c r="AK143" s="1" t="str">
        <f>IFERROR(VLOOKUP(CONCATENATE(AJ$1,AJ143),'Formulario de Preguntas'!$C$10:$FN$185,3,FALSE),"")</f>
        <v/>
      </c>
      <c r="AL143" s="1" t="str">
        <f>IFERROR(VLOOKUP(CONCATENATE(AJ$1,AJ143),'Formulario de Preguntas'!$C$10:$FN$185,4,FALSE),"")</f>
        <v/>
      </c>
      <c r="AM143" s="24">
        <f>IF($B143='Formulario de Respuestas'!$D142,'Formulario de Respuestas'!$Q142,"ES DIFERENTE")</f>
        <v>0</v>
      </c>
      <c r="AN143" s="1" t="str">
        <f>IFERROR(VLOOKUP(CONCATENATE(AM$1,AM143),'Formulario de Preguntas'!$C$10:$FN$185,3,FALSE),"")</f>
        <v/>
      </c>
      <c r="AO143" s="1" t="str">
        <f>IFERROR(VLOOKUP(CONCATENATE(AM$1,AM143),'Formulario de Preguntas'!$C$10:$FN$185,4,FALSE),"")</f>
        <v/>
      </c>
      <c r="AP143" s="24">
        <f>IF($B143='Formulario de Respuestas'!$D142,'Formulario de Respuestas'!$R142,"ES DIFERENTE")</f>
        <v>0</v>
      </c>
      <c r="AQ143" s="1" t="str">
        <f>IFERROR(VLOOKUP(CONCATENATE(AP$1,AP143),'Formulario de Preguntas'!$C$10:$FN$185,3,FALSE),"")</f>
        <v/>
      </c>
      <c r="AR143" s="1" t="str">
        <f>IFERROR(VLOOKUP(CONCATENATE(AP$1,AP143),'Formulario de Preguntas'!$C$10:$FN$185,4,FALSE),"")</f>
        <v/>
      </c>
      <c r="AS143" s="24">
        <f>IF($B143='Formulario de Respuestas'!$D142,'Formulario de Respuestas'!$S142,"ES DIFERENTE")</f>
        <v>0</v>
      </c>
      <c r="AT143" s="1" t="str">
        <f>IFERROR(VLOOKUP(CONCATENATE(AS$1,AS143),'Formulario de Preguntas'!$C$10:$FN$185,3,FALSE),"")</f>
        <v/>
      </c>
      <c r="AU143" s="1" t="str">
        <f>IFERROR(VLOOKUP(CONCATENATE(AS$1,AS143),'Formulario de Preguntas'!$C$10:$FN$185,4,FALSE),"")</f>
        <v/>
      </c>
      <c r="AV143" s="24">
        <f>IF($B143='Formulario de Respuestas'!$D142,'Formulario de Respuestas'!$T142,"ES DIFERENTE")</f>
        <v>0</v>
      </c>
      <c r="AW143" s="1" t="str">
        <f>IFERROR(VLOOKUP(CONCATENATE(AV$1,AV143),'Formulario de Preguntas'!$C$10:$FN$185,3,FALSE),"")</f>
        <v/>
      </c>
      <c r="AX143" s="1" t="str">
        <f>IFERROR(VLOOKUP(CONCATENATE(AV$1,AV143),'Formulario de Preguntas'!$C$10:$FN$185,4,FALSE),"")</f>
        <v/>
      </c>
      <c r="AY143" s="24">
        <f>IF($B143='Formulario de Respuestas'!$D142,'Formulario de Respuestas'!$U142,"ES DIFERENTE")</f>
        <v>0</v>
      </c>
      <c r="AZ143" s="1" t="str">
        <f>IFERROR(VLOOKUP(CONCATENATE(AY$1,AY143),'Formulario de Preguntas'!$C$10:$FN$185,3,FALSE),"")</f>
        <v/>
      </c>
      <c r="BA143" s="1" t="str">
        <f>IFERROR(VLOOKUP(CONCATENATE(AY$1,AY143),'Formulario de Preguntas'!$C$10:$FN$185,4,FALSE),"")</f>
        <v/>
      </c>
      <c r="BB143" s="24">
        <f>IF($B143='Formulario de Respuestas'!$D142,'Formulario de Respuestas'!$V142,"ES DIFERENTE")</f>
        <v>0</v>
      </c>
      <c r="BC143" s="1" t="str">
        <f>IFERROR(VLOOKUP(CONCATENATE(BB$1,BB143),'Formulario de Preguntas'!$C$10:$FN$185,3,FALSE),"")</f>
        <v/>
      </c>
      <c r="BD143" s="1" t="str">
        <f>IFERROR(VLOOKUP(CONCATENATE(BB$1,BB143),'Formulario de Preguntas'!$C$10:$FN$185,4,FALSE),"")</f>
        <v/>
      </c>
      <c r="BE143" s="24">
        <f>IF($B143='Formulario de Respuestas'!$D142,'Formulario de Respuestas'!$W142,"ES DIFERENTE")</f>
        <v>0</v>
      </c>
      <c r="BF143" s="1" t="str">
        <f>IFERROR(VLOOKUP(CONCATENATE(BE$1,BE143),'Formulario de Preguntas'!$C$10:$FN$185,3,FALSE),"")</f>
        <v/>
      </c>
      <c r="BG143" s="1" t="str">
        <f>IFERROR(VLOOKUP(CONCATENATE(BE$1,BE143),'Formulario de Preguntas'!$C$10:$FN$185,4,FALSE),"")</f>
        <v/>
      </c>
      <c r="BH143" s="24">
        <f>IF($B143='Formulario de Respuestas'!$D142,'Formulario de Respuestas'!$X142,"ES DIFERENTE")</f>
        <v>0</v>
      </c>
      <c r="BI143" s="1" t="str">
        <f>IFERROR(VLOOKUP(CONCATENATE(BH$1,BH143),'Formulario de Preguntas'!$C$10:$FN$185,3,FALSE),"")</f>
        <v/>
      </c>
      <c r="BJ143" s="1" t="str">
        <f>IFERROR(VLOOKUP(CONCATENATE(BH$1,BH143),'Formulario de Preguntas'!$C$10:$FN$185,4,FALSE),"")</f>
        <v/>
      </c>
      <c r="BL143" s="26">
        <f>IF($B143='Formulario de Respuestas'!$D142,'Formulario de Respuestas'!$Y142,"ES DIFERENTE")</f>
        <v>0</v>
      </c>
      <c r="BM143" s="1" t="str">
        <f>IFERROR(VLOOKUP(CONCATENATE(BL$1,BL143),'Formulario de Preguntas'!$C$10:$FN$185,3,FALSE),"")</f>
        <v/>
      </c>
      <c r="BN143" s="1" t="str">
        <f>IFERROR(VLOOKUP(CONCATENATE(BL$1,BL143),'Formulario de Preguntas'!$C$10:$FN$185,4,FALSE),"")</f>
        <v/>
      </c>
      <c r="BO143" s="26">
        <f>IF($B143='Formulario de Respuestas'!$D142,'Formulario de Respuestas'!$Z142,"ES DIFERENTE")</f>
        <v>0</v>
      </c>
      <c r="BP143" s="1" t="str">
        <f>IFERROR(VLOOKUP(CONCATENATE(BO$1,BO143),'Formulario de Preguntas'!$C$10:$FN$185,3,FALSE),"")</f>
        <v/>
      </c>
      <c r="BQ143" s="1" t="str">
        <f>IFERROR(VLOOKUP(CONCATENATE(BO$1,BO143),'Formulario de Preguntas'!$C$10:$FN$185,4,FALSE),"")</f>
        <v/>
      </c>
      <c r="BR143" s="26">
        <f>IF($B143='Formulario de Respuestas'!$D142,'Formulario de Respuestas'!$AA142,"ES DIFERENTE")</f>
        <v>0</v>
      </c>
      <c r="BS143" s="1" t="str">
        <f>IFERROR(VLOOKUP(CONCATENATE(BR$1,BR143),'Formulario de Preguntas'!$C$10:$FN$185,3,FALSE),"")</f>
        <v/>
      </c>
      <c r="BT143" s="1" t="str">
        <f>IFERROR(VLOOKUP(CONCATENATE(BR$1,BR143),'Formulario de Preguntas'!$C$10:$FN$185,4,FALSE),"")</f>
        <v/>
      </c>
      <c r="BU143" s="26">
        <f>IF($B143='Formulario de Respuestas'!$D142,'Formulario de Respuestas'!$AB142,"ES DIFERENTE")</f>
        <v>0</v>
      </c>
      <c r="BV143" s="1" t="str">
        <f>IFERROR(VLOOKUP(CONCATENATE(BU$1,BU143),'Formulario de Preguntas'!$C$10:$FN$185,3,FALSE),"")</f>
        <v/>
      </c>
      <c r="BW143" s="1" t="str">
        <f>IFERROR(VLOOKUP(CONCATENATE(BU$1,BU143),'Formulario de Preguntas'!$C$10:$FN$185,4,FALSE),"")</f>
        <v/>
      </c>
      <c r="BX143" s="26">
        <f>IF($B143='Formulario de Respuestas'!$D142,'Formulario de Respuestas'!$AC142,"ES DIFERENTE")</f>
        <v>0</v>
      </c>
      <c r="BY143" s="1" t="str">
        <f>IFERROR(VLOOKUP(CONCATENATE(BX$1,BX143),'Formulario de Preguntas'!$C$10:$FN$185,3,FALSE),"")</f>
        <v/>
      </c>
      <c r="BZ143" s="1" t="str">
        <f>IFERROR(VLOOKUP(CONCATENATE(BX$1,BX143),'Formulario de Preguntas'!$C$10:$FN$185,4,FALSE),"")</f>
        <v/>
      </c>
      <c r="CA143" s="26">
        <f>IF($B143='Formulario de Respuestas'!$D142,'Formulario de Respuestas'!$AD142,"ES DIFERENTE")</f>
        <v>0</v>
      </c>
      <c r="CB143" s="1" t="str">
        <f>IFERROR(VLOOKUP(CONCATENATE(CA$1,CA143),'Formulario de Preguntas'!$C$10:$FN$185,3,FALSE),"")</f>
        <v/>
      </c>
      <c r="CC143" s="1" t="str">
        <f>IFERROR(VLOOKUP(CONCATENATE(CA$1,CA143),'Formulario de Preguntas'!$C$10:$FN$185,4,FALSE),"")</f>
        <v/>
      </c>
      <c r="CD143" s="26">
        <f>IF($B143='Formulario de Respuestas'!$D142,'Formulario de Respuestas'!$AE142,"ES DIFERENTE")</f>
        <v>0</v>
      </c>
      <c r="CE143" s="1" t="str">
        <f>IFERROR(VLOOKUP(CONCATENATE(CD$1,CD143),'Formulario de Preguntas'!$C$10:$FN$185,3,FALSE),"")</f>
        <v/>
      </c>
      <c r="CF143" s="1" t="str">
        <f>IFERROR(VLOOKUP(CONCATENATE(CD$1,CD143),'Formulario de Preguntas'!$C$10:$FN$185,4,FALSE),"")</f>
        <v/>
      </c>
      <c r="CH143" s="1">
        <f t="shared" si="7"/>
        <v>0</v>
      </c>
      <c r="CI143" s="1">
        <f t="shared" si="8"/>
        <v>0.25</v>
      </c>
      <c r="CJ143" s="1">
        <f t="shared" si="6"/>
        <v>0</v>
      </c>
      <c r="CK143" s="1">
        <f>COUNTIF('Formulario de Respuestas'!$E142:$AE142,"A")</f>
        <v>0</v>
      </c>
      <c r="CL143" s="1">
        <f>COUNTIF('Formulario de Respuestas'!$E142:$AE142,"B")</f>
        <v>0</v>
      </c>
      <c r="CM143" s="1">
        <f>COUNTIF('Formulario de Respuestas'!$E142:$AE142,"C")</f>
        <v>0</v>
      </c>
      <c r="CN143" s="1">
        <f>COUNTIF('Formulario de Respuestas'!$E142:$AE142,"D")</f>
        <v>0</v>
      </c>
      <c r="CO143" s="1">
        <f>COUNTIF('Formulario de Respuestas'!$E142:$AE142,"E (RESPUESTA ANULADA)")</f>
        <v>0</v>
      </c>
    </row>
    <row r="144" spans="1:93" x14ac:dyDescent="0.25">
      <c r="A144" s="1">
        <f>'Formulario de Respuestas'!C143</f>
        <v>0</v>
      </c>
      <c r="B144" s="1">
        <f>'Formulario de Respuestas'!D143</f>
        <v>0</v>
      </c>
      <c r="C144" s="24">
        <f>IF($B144='Formulario de Respuestas'!$D143,'Formulario de Respuestas'!$E143,"ES DIFERENTE")</f>
        <v>0</v>
      </c>
      <c r="D144" s="15" t="str">
        <f>IFERROR(VLOOKUP(CONCATENATE(C$1,C144),'Formulario de Preguntas'!$C$2:$FN$185,3,FALSE),"")</f>
        <v/>
      </c>
      <c r="E144" s="1" t="str">
        <f>IFERROR(VLOOKUP(CONCATENATE(C$1,C144),'Formulario de Preguntas'!$C$2:$FN$185,4,FALSE),"")</f>
        <v/>
      </c>
      <c r="F144" s="24">
        <f>IF($B144='Formulario de Respuestas'!$D143,'Formulario de Respuestas'!$F143,"ES DIFERENTE")</f>
        <v>0</v>
      </c>
      <c r="G144" s="1" t="str">
        <f>IFERROR(VLOOKUP(CONCATENATE(F$1,F144),'Formulario de Preguntas'!$C$2:$FN$185,3,FALSE),"")</f>
        <v/>
      </c>
      <c r="H144" s="1" t="str">
        <f>IFERROR(VLOOKUP(CONCATENATE(F$1,F144),'Formulario de Preguntas'!$C$2:$FN$185,4,FALSE),"")</f>
        <v/>
      </c>
      <c r="I144" s="24">
        <f>IF($B144='Formulario de Respuestas'!$D143,'Formulario de Respuestas'!$G143,"ES DIFERENTE")</f>
        <v>0</v>
      </c>
      <c r="J144" s="1" t="str">
        <f>IFERROR(VLOOKUP(CONCATENATE(I$1,I144),'Formulario de Preguntas'!$C$10:$FN$185,3,FALSE),"")</f>
        <v/>
      </c>
      <c r="K144" s="1" t="str">
        <f>IFERROR(VLOOKUP(CONCATENATE(I$1,I144),'Formulario de Preguntas'!$C$10:$FN$185,4,FALSE),"")</f>
        <v/>
      </c>
      <c r="L144" s="24">
        <f>IF($B144='Formulario de Respuestas'!$D143,'Formulario de Respuestas'!$H143,"ES DIFERENTE")</f>
        <v>0</v>
      </c>
      <c r="M144" s="1" t="str">
        <f>IFERROR(VLOOKUP(CONCATENATE(L$1,L144),'Formulario de Preguntas'!$C$10:$FN$185,3,FALSE),"")</f>
        <v/>
      </c>
      <c r="N144" s="1" t="str">
        <f>IFERROR(VLOOKUP(CONCATENATE(L$1,L144),'Formulario de Preguntas'!$C$10:$FN$185,4,FALSE),"")</f>
        <v/>
      </c>
      <c r="O144" s="24">
        <f>IF($B144='Formulario de Respuestas'!$D143,'Formulario de Respuestas'!$I143,"ES DIFERENTE")</f>
        <v>0</v>
      </c>
      <c r="P144" s="1" t="str">
        <f>IFERROR(VLOOKUP(CONCATENATE(O$1,O144),'Formulario de Preguntas'!$C$10:$FN$185,3,FALSE),"")</f>
        <v/>
      </c>
      <c r="Q144" s="1" t="str">
        <f>IFERROR(VLOOKUP(CONCATENATE(O$1,O144),'Formulario de Preguntas'!$C$10:$FN$185,4,FALSE),"")</f>
        <v/>
      </c>
      <c r="R144" s="24">
        <f>IF($B144='Formulario de Respuestas'!$D143,'Formulario de Respuestas'!$J143,"ES DIFERENTE")</f>
        <v>0</v>
      </c>
      <c r="S144" s="1" t="str">
        <f>IFERROR(VLOOKUP(CONCATENATE(R$1,R144),'Formulario de Preguntas'!$C$10:$FN$185,3,FALSE),"")</f>
        <v/>
      </c>
      <c r="T144" s="1" t="str">
        <f>IFERROR(VLOOKUP(CONCATENATE(R$1,R144),'Formulario de Preguntas'!$C$10:$FN$185,4,FALSE),"")</f>
        <v/>
      </c>
      <c r="U144" s="24">
        <f>IF($B144='Formulario de Respuestas'!$D143,'Formulario de Respuestas'!$K143,"ES DIFERENTE")</f>
        <v>0</v>
      </c>
      <c r="V144" s="1" t="str">
        <f>IFERROR(VLOOKUP(CONCATENATE(U$1,U144),'Formulario de Preguntas'!$C$10:$FN$185,3,FALSE),"")</f>
        <v/>
      </c>
      <c r="W144" s="1" t="str">
        <f>IFERROR(VLOOKUP(CONCATENATE(U$1,U144),'Formulario de Preguntas'!$C$10:$FN$185,4,FALSE),"")</f>
        <v/>
      </c>
      <c r="X144" s="24">
        <f>IF($B144='Formulario de Respuestas'!$D143,'Formulario de Respuestas'!$L143,"ES DIFERENTE")</f>
        <v>0</v>
      </c>
      <c r="Y144" s="1" t="str">
        <f>IFERROR(VLOOKUP(CONCATENATE(X$1,X144),'Formulario de Preguntas'!$C$10:$FN$185,3,FALSE),"")</f>
        <v/>
      </c>
      <c r="Z144" s="1" t="str">
        <f>IFERROR(VLOOKUP(CONCATENATE(X$1,X144),'Formulario de Preguntas'!$C$10:$FN$185,4,FALSE),"")</f>
        <v/>
      </c>
      <c r="AA144" s="24">
        <f>IF($B144='Formulario de Respuestas'!$D143,'Formulario de Respuestas'!$M143,"ES DIFERENTE")</f>
        <v>0</v>
      </c>
      <c r="AB144" s="1" t="str">
        <f>IFERROR(VLOOKUP(CONCATENATE(AA$1,AA144),'Formulario de Preguntas'!$C$10:$FN$185,3,FALSE),"")</f>
        <v/>
      </c>
      <c r="AC144" s="1" t="str">
        <f>IFERROR(VLOOKUP(CONCATENATE(AA$1,AA144),'Formulario de Preguntas'!$C$10:$FN$185,4,FALSE),"")</f>
        <v/>
      </c>
      <c r="AD144" s="24">
        <f>IF($B144='Formulario de Respuestas'!$D143,'Formulario de Respuestas'!$N143,"ES DIFERENTE")</f>
        <v>0</v>
      </c>
      <c r="AE144" s="1" t="str">
        <f>IFERROR(VLOOKUP(CONCATENATE(AD$1,AD144),'Formulario de Preguntas'!$C$10:$FN$185,3,FALSE),"")</f>
        <v/>
      </c>
      <c r="AF144" s="1" t="str">
        <f>IFERROR(VLOOKUP(CONCATENATE(AD$1,AD144),'Formulario de Preguntas'!$C$10:$FN$185,4,FALSE),"")</f>
        <v/>
      </c>
      <c r="AG144" s="24">
        <f>IF($B144='Formulario de Respuestas'!$D143,'Formulario de Respuestas'!$O143,"ES DIFERENTE")</f>
        <v>0</v>
      </c>
      <c r="AH144" s="1" t="str">
        <f>IFERROR(VLOOKUP(CONCATENATE(AG$1,AG144),'Formulario de Preguntas'!$C$10:$FN$185,3,FALSE),"")</f>
        <v/>
      </c>
      <c r="AI144" s="1" t="str">
        <f>IFERROR(VLOOKUP(CONCATENATE(AG$1,AG144),'Formulario de Preguntas'!$C$10:$FN$185,4,FALSE),"")</f>
        <v/>
      </c>
      <c r="AJ144" s="24">
        <f>IF($B144='Formulario de Respuestas'!$D143,'Formulario de Respuestas'!$P143,"ES DIFERENTE")</f>
        <v>0</v>
      </c>
      <c r="AK144" s="1" t="str">
        <f>IFERROR(VLOOKUP(CONCATENATE(AJ$1,AJ144),'Formulario de Preguntas'!$C$10:$FN$185,3,FALSE),"")</f>
        <v/>
      </c>
      <c r="AL144" s="1" t="str">
        <f>IFERROR(VLOOKUP(CONCATENATE(AJ$1,AJ144),'Formulario de Preguntas'!$C$10:$FN$185,4,FALSE),"")</f>
        <v/>
      </c>
      <c r="AM144" s="24">
        <f>IF($B144='Formulario de Respuestas'!$D143,'Formulario de Respuestas'!$Q143,"ES DIFERENTE")</f>
        <v>0</v>
      </c>
      <c r="AN144" s="1" t="str">
        <f>IFERROR(VLOOKUP(CONCATENATE(AM$1,AM144),'Formulario de Preguntas'!$C$10:$FN$185,3,FALSE),"")</f>
        <v/>
      </c>
      <c r="AO144" s="1" t="str">
        <f>IFERROR(VLOOKUP(CONCATENATE(AM$1,AM144),'Formulario de Preguntas'!$C$10:$FN$185,4,FALSE),"")</f>
        <v/>
      </c>
      <c r="AP144" s="24">
        <f>IF($B144='Formulario de Respuestas'!$D143,'Formulario de Respuestas'!$R143,"ES DIFERENTE")</f>
        <v>0</v>
      </c>
      <c r="AQ144" s="1" t="str">
        <f>IFERROR(VLOOKUP(CONCATENATE(AP$1,AP144),'Formulario de Preguntas'!$C$10:$FN$185,3,FALSE),"")</f>
        <v/>
      </c>
      <c r="AR144" s="1" t="str">
        <f>IFERROR(VLOOKUP(CONCATENATE(AP$1,AP144),'Formulario de Preguntas'!$C$10:$FN$185,4,FALSE),"")</f>
        <v/>
      </c>
      <c r="AS144" s="24">
        <f>IF($B144='Formulario de Respuestas'!$D143,'Formulario de Respuestas'!$S143,"ES DIFERENTE")</f>
        <v>0</v>
      </c>
      <c r="AT144" s="1" t="str">
        <f>IFERROR(VLOOKUP(CONCATENATE(AS$1,AS144),'Formulario de Preguntas'!$C$10:$FN$185,3,FALSE),"")</f>
        <v/>
      </c>
      <c r="AU144" s="1" t="str">
        <f>IFERROR(VLOOKUP(CONCATENATE(AS$1,AS144),'Formulario de Preguntas'!$C$10:$FN$185,4,FALSE),"")</f>
        <v/>
      </c>
      <c r="AV144" s="24">
        <f>IF($B144='Formulario de Respuestas'!$D143,'Formulario de Respuestas'!$T143,"ES DIFERENTE")</f>
        <v>0</v>
      </c>
      <c r="AW144" s="1" t="str">
        <f>IFERROR(VLOOKUP(CONCATENATE(AV$1,AV144),'Formulario de Preguntas'!$C$10:$FN$185,3,FALSE),"")</f>
        <v/>
      </c>
      <c r="AX144" s="1" t="str">
        <f>IFERROR(VLOOKUP(CONCATENATE(AV$1,AV144),'Formulario de Preguntas'!$C$10:$FN$185,4,FALSE),"")</f>
        <v/>
      </c>
      <c r="AY144" s="24">
        <f>IF($B144='Formulario de Respuestas'!$D143,'Formulario de Respuestas'!$U143,"ES DIFERENTE")</f>
        <v>0</v>
      </c>
      <c r="AZ144" s="1" t="str">
        <f>IFERROR(VLOOKUP(CONCATENATE(AY$1,AY144),'Formulario de Preguntas'!$C$10:$FN$185,3,FALSE),"")</f>
        <v/>
      </c>
      <c r="BA144" s="1" t="str">
        <f>IFERROR(VLOOKUP(CONCATENATE(AY$1,AY144),'Formulario de Preguntas'!$C$10:$FN$185,4,FALSE),"")</f>
        <v/>
      </c>
      <c r="BB144" s="24">
        <f>IF($B144='Formulario de Respuestas'!$D143,'Formulario de Respuestas'!$V143,"ES DIFERENTE")</f>
        <v>0</v>
      </c>
      <c r="BC144" s="1" t="str">
        <f>IFERROR(VLOOKUP(CONCATENATE(BB$1,BB144),'Formulario de Preguntas'!$C$10:$FN$185,3,FALSE),"")</f>
        <v/>
      </c>
      <c r="BD144" s="1" t="str">
        <f>IFERROR(VLOOKUP(CONCATENATE(BB$1,BB144),'Formulario de Preguntas'!$C$10:$FN$185,4,FALSE),"")</f>
        <v/>
      </c>
      <c r="BE144" s="24">
        <f>IF($B144='Formulario de Respuestas'!$D143,'Formulario de Respuestas'!$W143,"ES DIFERENTE")</f>
        <v>0</v>
      </c>
      <c r="BF144" s="1" t="str">
        <f>IFERROR(VLOOKUP(CONCATENATE(BE$1,BE144),'Formulario de Preguntas'!$C$10:$FN$185,3,FALSE),"")</f>
        <v/>
      </c>
      <c r="BG144" s="1" t="str">
        <f>IFERROR(VLOOKUP(CONCATENATE(BE$1,BE144),'Formulario de Preguntas'!$C$10:$FN$185,4,FALSE),"")</f>
        <v/>
      </c>
      <c r="BH144" s="24">
        <f>IF($B144='Formulario de Respuestas'!$D143,'Formulario de Respuestas'!$X143,"ES DIFERENTE")</f>
        <v>0</v>
      </c>
      <c r="BI144" s="1" t="str">
        <f>IFERROR(VLOOKUP(CONCATENATE(BH$1,BH144),'Formulario de Preguntas'!$C$10:$FN$185,3,FALSE),"")</f>
        <v/>
      </c>
      <c r="BJ144" s="1" t="str">
        <f>IFERROR(VLOOKUP(CONCATENATE(BH$1,BH144),'Formulario de Preguntas'!$C$10:$FN$185,4,FALSE),"")</f>
        <v/>
      </c>
      <c r="BL144" s="26">
        <f>IF($B144='Formulario de Respuestas'!$D143,'Formulario de Respuestas'!$Y143,"ES DIFERENTE")</f>
        <v>0</v>
      </c>
      <c r="BM144" s="1" t="str">
        <f>IFERROR(VLOOKUP(CONCATENATE(BL$1,BL144),'Formulario de Preguntas'!$C$10:$FN$185,3,FALSE),"")</f>
        <v/>
      </c>
      <c r="BN144" s="1" t="str">
        <f>IFERROR(VLOOKUP(CONCATENATE(BL$1,BL144),'Formulario de Preguntas'!$C$10:$FN$185,4,FALSE),"")</f>
        <v/>
      </c>
      <c r="BO144" s="26">
        <f>IF($B144='Formulario de Respuestas'!$D143,'Formulario de Respuestas'!$Z143,"ES DIFERENTE")</f>
        <v>0</v>
      </c>
      <c r="BP144" s="1" t="str">
        <f>IFERROR(VLOOKUP(CONCATENATE(BO$1,BO144),'Formulario de Preguntas'!$C$10:$FN$185,3,FALSE),"")</f>
        <v/>
      </c>
      <c r="BQ144" s="1" t="str">
        <f>IFERROR(VLOOKUP(CONCATENATE(BO$1,BO144),'Formulario de Preguntas'!$C$10:$FN$185,4,FALSE),"")</f>
        <v/>
      </c>
      <c r="BR144" s="26">
        <f>IF($B144='Formulario de Respuestas'!$D143,'Formulario de Respuestas'!$AA143,"ES DIFERENTE")</f>
        <v>0</v>
      </c>
      <c r="BS144" s="1" t="str">
        <f>IFERROR(VLOOKUP(CONCATENATE(BR$1,BR144),'Formulario de Preguntas'!$C$10:$FN$185,3,FALSE),"")</f>
        <v/>
      </c>
      <c r="BT144" s="1" t="str">
        <f>IFERROR(VLOOKUP(CONCATENATE(BR$1,BR144),'Formulario de Preguntas'!$C$10:$FN$185,4,FALSE),"")</f>
        <v/>
      </c>
      <c r="BU144" s="26">
        <f>IF($B144='Formulario de Respuestas'!$D143,'Formulario de Respuestas'!$AB143,"ES DIFERENTE")</f>
        <v>0</v>
      </c>
      <c r="BV144" s="1" t="str">
        <f>IFERROR(VLOOKUP(CONCATENATE(BU$1,BU144),'Formulario de Preguntas'!$C$10:$FN$185,3,FALSE),"")</f>
        <v/>
      </c>
      <c r="BW144" s="1" t="str">
        <f>IFERROR(VLOOKUP(CONCATENATE(BU$1,BU144),'Formulario de Preguntas'!$C$10:$FN$185,4,FALSE),"")</f>
        <v/>
      </c>
      <c r="BX144" s="26">
        <f>IF($B144='Formulario de Respuestas'!$D143,'Formulario de Respuestas'!$AC143,"ES DIFERENTE")</f>
        <v>0</v>
      </c>
      <c r="BY144" s="1" t="str">
        <f>IFERROR(VLOOKUP(CONCATENATE(BX$1,BX144),'Formulario de Preguntas'!$C$10:$FN$185,3,FALSE),"")</f>
        <v/>
      </c>
      <c r="BZ144" s="1" t="str">
        <f>IFERROR(VLOOKUP(CONCATENATE(BX$1,BX144),'Formulario de Preguntas'!$C$10:$FN$185,4,FALSE),"")</f>
        <v/>
      </c>
      <c r="CA144" s="26">
        <f>IF($B144='Formulario de Respuestas'!$D143,'Formulario de Respuestas'!$AD143,"ES DIFERENTE")</f>
        <v>0</v>
      </c>
      <c r="CB144" s="1" t="str">
        <f>IFERROR(VLOOKUP(CONCATENATE(CA$1,CA144),'Formulario de Preguntas'!$C$10:$FN$185,3,FALSE),"")</f>
        <v/>
      </c>
      <c r="CC144" s="1" t="str">
        <f>IFERROR(VLOOKUP(CONCATENATE(CA$1,CA144),'Formulario de Preguntas'!$C$10:$FN$185,4,FALSE),"")</f>
        <v/>
      </c>
      <c r="CD144" s="26">
        <f>IF($B144='Formulario de Respuestas'!$D143,'Formulario de Respuestas'!$AE143,"ES DIFERENTE")</f>
        <v>0</v>
      </c>
      <c r="CE144" s="1" t="str">
        <f>IFERROR(VLOOKUP(CONCATENATE(CD$1,CD144),'Formulario de Preguntas'!$C$10:$FN$185,3,FALSE),"")</f>
        <v/>
      </c>
      <c r="CF144" s="1" t="str">
        <f>IFERROR(VLOOKUP(CONCATENATE(CD$1,CD144),'Formulario de Preguntas'!$C$10:$FN$185,4,FALSE),"")</f>
        <v/>
      </c>
      <c r="CH144" s="1">
        <f t="shared" si="7"/>
        <v>0</v>
      </c>
      <c r="CI144" s="1">
        <f t="shared" si="8"/>
        <v>0.25</v>
      </c>
      <c r="CJ144" s="1">
        <f t="shared" si="6"/>
        <v>0</v>
      </c>
      <c r="CK144" s="1">
        <f>COUNTIF('Formulario de Respuestas'!$E143:$AE143,"A")</f>
        <v>0</v>
      </c>
      <c r="CL144" s="1">
        <f>COUNTIF('Formulario de Respuestas'!$E143:$AE143,"B")</f>
        <v>0</v>
      </c>
      <c r="CM144" s="1">
        <f>COUNTIF('Formulario de Respuestas'!$E143:$AE143,"C")</f>
        <v>0</v>
      </c>
      <c r="CN144" s="1">
        <f>COUNTIF('Formulario de Respuestas'!$E143:$AE143,"D")</f>
        <v>0</v>
      </c>
      <c r="CO144" s="1">
        <f>COUNTIF('Formulario de Respuestas'!$E143:$AE143,"E (RESPUESTA ANULADA)")</f>
        <v>0</v>
      </c>
    </row>
    <row r="145" spans="1:93" x14ac:dyDescent="0.25">
      <c r="A145" s="1">
        <f>'Formulario de Respuestas'!C144</f>
        <v>0</v>
      </c>
      <c r="B145" s="1">
        <f>'Formulario de Respuestas'!D144</f>
        <v>0</v>
      </c>
      <c r="C145" s="24">
        <f>IF($B145='Formulario de Respuestas'!$D144,'Formulario de Respuestas'!$E144,"ES DIFERENTE")</f>
        <v>0</v>
      </c>
      <c r="D145" s="15" t="str">
        <f>IFERROR(VLOOKUP(CONCATENATE(C$1,C145),'Formulario de Preguntas'!$C$2:$FN$185,3,FALSE),"")</f>
        <v/>
      </c>
      <c r="E145" s="1" t="str">
        <f>IFERROR(VLOOKUP(CONCATENATE(C$1,C145),'Formulario de Preguntas'!$C$2:$FN$185,4,FALSE),"")</f>
        <v/>
      </c>
      <c r="F145" s="24">
        <f>IF($B145='Formulario de Respuestas'!$D144,'Formulario de Respuestas'!$F144,"ES DIFERENTE")</f>
        <v>0</v>
      </c>
      <c r="G145" s="1" t="str">
        <f>IFERROR(VLOOKUP(CONCATENATE(F$1,F145),'Formulario de Preguntas'!$C$2:$FN$185,3,FALSE),"")</f>
        <v/>
      </c>
      <c r="H145" s="1" t="str">
        <f>IFERROR(VLOOKUP(CONCATENATE(F$1,F145),'Formulario de Preguntas'!$C$2:$FN$185,4,FALSE),"")</f>
        <v/>
      </c>
      <c r="I145" s="24">
        <f>IF($B145='Formulario de Respuestas'!$D144,'Formulario de Respuestas'!$G144,"ES DIFERENTE")</f>
        <v>0</v>
      </c>
      <c r="J145" s="1" t="str">
        <f>IFERROR(VLOOKUP(CONCATENATE(I$1,I145),'Formulario de Preguntas'!$C$10:$FN$185,3,FALSE),"")</f>
        <v/>
      </c>
      <c r="K145" s="1" t="str">
        <f>IFERROR(VLOOKUP(CONCATENATE(I$1,I145),'Formulario de Preguntas'!$C$10:$FN$185,4,FALSE),"")</f>
        <v/>
      </c>
      <c r="L145" s="24">
        <f>IF($B145='Formulario de Respuestas'!$D144,'Formulario de Respuestas'!$H144,"ES DIFERENTE")</f>
        <v>0</v>
      </c>
      <c r="M145" s="1" t="str">
        <f>IFERROR(VLOOKUP(CONCATENATE(L$1,L145),'Formulario de Preguntas'!$C$10:$FN$185,3,FALSE),"")</f>
        <v/>
      </c>
      <c r="N145" s="1" t="str">
        <f>IFERROR(VLOOKUP(CONCATENATE(L$1,L145),'Formulario de Preguntas'!$C$10:$FN$185,4,FALSE),"")</f>
        <v/>
      </c>
      <c r="O145" s="24">
        <f>IF($B145='Formulario de Respuestas'!$D144,'Formulario de Respuestas'!$I144,"ES DIFERENTE")</f>
        <v>0</v>
      </c>
      <c r="P145" s="1" t="str">
        <f>IFERROR(VLOOKUP(CONCATENATE(O$1,O145),'Formulario de Preguntas'!$C$10:$FN$185,3,FALSE),"")</f>
        <v/>
      </c>
      <c r="Q145" s="1" t="str">
        <f>IFERROR(VLOOKUP(CONCATENATE(O$1,O145),'Formulario de Preguntas'!$C$10:$FN$185,4,FALSE),"")</f>
        <v/>
      </c>
      <c r="R145" s="24">
        <f>IF($B145='Formulario de Respuestas'!$D144,'Formulario de Respuestas'!$J144,"ES DIFERENTE")</f>
        <v>0</v>
      </c>
      <c r="S145" s="1" t="str">
        <f>IFERROR(VLOOKUP(CONCATENATE(R$1,R145),'Formulario de Preguntas'!$C$10:$FN$185,3,FALSE),"")</f>
        <v/>
      </c>
      <c r="T145" s="1" t="str">
        <f>IFERROR(VLOOKUP(CONCATENATE(R$1,R145),'Formulario de Preguntas'!$C$10:$FN$185,4,FALSE),"")</f>
        <v/>
      </c>
      <c r="U145" s="24">
        <f>IF($B145='Formulario de Respuestas'!$D144,'Formulario de Respuestas'!$K144,"ES DIFERENTE")</f>
        <v>0</v>
      </c>
      <c r="V145" s="1" t="str">
        <f>IFERROR(VLOOKUP(CONCATENATE(U$1,U145),'Formulario de Preguntas'!$C$10:$FN$185,3,FALSE),"")</f>
        <v/>
      </c>
      <c r="W145" s="1" t="str">
        <f>IFERROR(VLOOKUP(CONCATENATE(U$1,U145),'Formulario de Preguntas'!$C$10:$FN$185,4,FALSE),"")</f>
        <v/>
      </c>
      <c r="X145" s="24">
        <f>IF($B145='Formulario de Respuestas'!$D144,'Formulario de Respuestas'!$L144,"ES DIFERENTE")</f>
        <v>0</v>
      </c>
      <c r="Y145" s="1" t="str">
        <f>IFERROR(VLOOKUP(CONCATENATE(X$1,X145),'Formulario de Preguntas'!$C$10:$FN$185,3,FALSE),"")</f>
        <v/>
      </c>
      <c r="Z145" s="1" t="str">
        <f>IFERROR(VLOOKUP(CONCATENATE(X$1,X145),'Formulario de Preguntas'!$C$10:$FN$185,4,FALSE),"")</f>
        <v/>
      </c>
      <c r="AA145" s="24">
        <f>IF($B145='Formulario de Respuestas'!$D144,'Formulario de Respuestas'!$M144,"ES DIFERENTE")</f>
        <v>0</v>
      </c>
      <c r="AB145" s="1" t="str">
        <f>IFERROR(VLOOKUP(CONCATENATE(AA$1,AA145),'Formulario de Preguntas'!$C$10:$FN$185,3,FALSE),"")</f>
        <v/>
      </c>
      <c r="AC145" s="1" t="str">
        <f>IFERROR(VLOOKUP(CONCATENATE(AA$1,AA145),'Formulario de Preguntas'!$C$10:$FN$185,4,FALSE),"")</f>
        <v/>
      </c>
      <c r="AD145" s="24">
        <f>IF($B145='Formulario de Respuestas'!$D144,'Formulario de Respuestas'!$N144,"ES DIFERENTE")</f>
        <v>0</v>
      </c>
      <c r="AE145" s="1" t="str">
        <f>IFERROR(VLOOKUP(CONCATENATE(AD$1,AD145),'Formulario de Preguntas'!$C$10:$FN$185,3,FALSE),"")</f>
        <v/>
      </c>
      <c r="AF145" s="1" t="str">
        <f>IFERROR(VLOOKUP(CONCATENATE(AD$1,AD145),'Formulario de Preguntas'!$C$10:$FN$185,4,FALSE),"")</f>
        <v/>
      </c>
      <c r="AG145" s="24">
        <f>IF($B145='Formulario de Respuestas'!$D144,'Formulario de Respuestas'!$O144,"ES DIFERENTE")</f>
        <v>0</v>
      </c>
      <c r="AH145" s="1" t="str">
        <f>IFERROR(VLOOKUP(CONCATENATE(AG$1,AG145),'Formulario de Preguntas'!$C$10:$FN$185,3,FALSE),"")</f>
        <v/>
      </c>
      <c r="AI145" s="1" t="str">
        <f>IFERROR(VLOOKUP(CONCATENATE(AG$1,AG145),'Formulario de Preguntas'!$C$10:$FN$185,4,FALSE),"")</f>
        <v/>
      </c>
      <c r="AJ145" s="24">
        <f>IF($B145='Formulario de Respuestas'!$D144,'Formulario de Respuestas'!$P144,"ES DIFERENTE")</f>
        <v>0</v>
      </c>
      <c r="AK145" s="1" t="str">
        <f>IFERROR(VLOOKUP(CONCATENATE(AJ$1,AJ145),'Formulario de Preguntas'!$C$10:$FN$185,3,FALSE),"")</f>
        <v/>
      </c>
      <c r="AL145" s="1" t="str">
        <f>IFERROR(VLOOKUP(CONCATENATE(AJ$1,AJ145),'Formulario de Preguntas'!$C$10:$FN$185,4,FALSE),"")</f>
        <v/>
      </c>
      <c r="AM145" s="24">
        <f>IF($B145='Formulario de Respuestas'!$D144,'Formulario de Respuestas'!$Q144,"ES DIFERENTE")</f>
        <v>0</v>
      </c>
      <c r="AN145" s="1" t="str">
        <f>IFERROR(VLOOKUP(CONCATENATE(AM$1,AM145),'Formulario de Preguntas'!$C$10:$FN$185,3,FALSE),"")</f>
        <v/>
      </c>
      <c r="AO145" s="1" t="str">
        <f>IFERROR(VLOOKUP(CONCATENATE(AM$1,AM145),'Formulario de Preguntas'!$C$10:$FN$185,4,FALSE),"")</f>
        <v/>
      </c>
      <c r="AP145" s="24">
        <f>IF($B145='Formulario de Respuestas'!$D144,'Formulario de Respuestas'!$R144,"ES DIFERENTE")</f>
        <v>0</v>
      </c>
      <c r="AQ145" s="1" t="str">
        <f>IFERROR(VLOOKUP(CONCATENATE(AP$1,AP145),'Formulario de Preguntas'!$C$10:$FN$185,3,FALSE),"")</f>
        <v/>
      </c>
      <c r="AR145" s="1" t="str">
        <f>IFERROR(VLOOKUP(CONCATENATE(AP$1,AP145),'Formulario de Preguntas'!$C$10:$FN$185,4,FALSE),"")</f>
        <v/>
      </c>
      <c r="AS145" s="24">
        <f>IF($B145='Formulario de Respuestas'!$D144,'Formulario de Respuestas'!$S144,"ES DIFERENTE")</f>
        <v>0</v>
      </c>
      <c r="AT145" s="1" t="str">
        <f>IFERROR(VLOOKUP(CONCATENATE(AS$1,AS145),'Formulario de Preguntas'!$C$10:$FN$185,3,FALSE),"")</f>
        <v/>
      </c>
      <c r="AU145" s="1" t="str">
        <f>IFERROR(VLOOKUP(CONCATENATE(AS$1,AS145),'Formulario de Preguntas'!$C$10:$FN$185,4,FALSE),"")</f>
        <v/>
      </c>
      <c r="AV145" s="24">
        <f>IF($B145='Formulario de Respuestas'!$D144,'Formulario de Respuestas'!$T144,"ES DIFERENTE")</f>
        <v>0</v>
      </c>
      <c r="AW145" s="1" t="str">
        <f>IFERROR(VLOOKUP(CONCATENATE(AV$1,AV145),'Formulario de Preguntas'!$C$10:$FN$185,3,FALSE),"")</f>
        <v/>
      </c>
      <c r="AX145" s="1" t="str">
        <f>IFERROR(VLOOKUP(CONCATENATE(AV$1,AV145),'Formulario de Preguntas'!$C$10:$FN$185,4,FALSE),"")</f>
        <v/>
      </c>
      <c r="AY145" s="24">
        <f>IF($B145='Formulario de Respuestas'!$D144,'Formulario de Respuestas'!$U144,"ES DIFERENTE")</f>
        <v>0</v>
      </c>
      <c r="AZ145" s="1" t="str">
        <f>IFERROR(VLOOKUP(CONCATENATE(AY$1,AY145),'Formulario de Preguntas'!$C$10:$FN$185,3,FALSE),"")</f>
        <v/>
      </c>
      <c r="BA145" s="1" t="str">
        <f>IFERROR(VLOOKUP(CONCATENATE(AY$1,AY145),'Formulario de Preguntas'!$C$10:$FN$185,4,FALSE),"")</f>
        <v/>
      </c>
      <c r="BB145" s="24">
        <f>IF($B145='Formulario de Respuestas'!$D144,'Formulario de Respuestas'!$V144,"ES DIFERENTE")</f>
        <v>0</v>
      </c>
      <c r="BC145" s="1" t="str">
        <f>IFERROR(VLOOKUP(CONCATENATE(BB$1,BB145),'Formulario de Preguntas'!$C$10:$FN$185,3,FALSE),"")</f>
        <v/>
      </c>
      <c r="BD145" s="1" t="str">
        <f>IFERROR(VLOOKUP(CONCATENATE(BB$1,BB145),'Formulario de Preguntas'!$C$10:$FN$185,4,FALSE),"")</f>
        <v/>
      </c>
      <c r="BE145" s="24">
        <f>IF($B145='Formulario de Respuestas'!$D144,'Formulario de Respuestas'!$W144,"ES DIFERENTE")</f>
        <v>0</v>
      </c>
      <c r="BF145" s="1" t="str">
        <f>IFERROR(VLOOKUP(CONCATENATE(BE$1,BE145),'Formulario de Preguntas'!$C$10:$FN$185,3,FALSE),"")</f>
        <v/>
      </c>
      <c r="BG145" s="1" t="str">
        <f>IFERROR(VLOOKUP(CONCATENATE(BE$1,BE145),'Formulario de Preguntas'!$C$10:$FN$185,4,FALSE),"")</f>
        <v/>
      </c>
      <c r="BH145" s="24">
        <f>IF($B145='Formulario de Respuestas'!$D144,'Formulario de Respuestas'!$X144,"ES DIFERENTE")</f>
        <v>0</v>
      </c>
      <c r="BI145" s="1" t="str">
        <f>IFERROR(VLOOKUP(CONCATENATE(BH$1,BH145),'Formulario de Preguntas'!$C$10:$FN$185,3,FALSE),"")</f>
        <v/>
      </c>
      <c r="BJ145" s="1" t="str">
        <f>IFERROR(VLOOKUP(CONCATENATE(BH$1,BH145),'Formulario de Preguntas'!$C$10:$FN$185,4,FALSE),"")</f>
        <v/>
      </c>
      <c r="BL145" s="26">
        <f>IF($B145='Formulario de Respuestas'!$D144,'Formulario de Respuestas'!$Y144,"ES DIFERENTE")</f>
        <v>0</v>
      </c>
      <c r="BM145" s="1" t="str">
        <f>IFERROR(VLOOKUP(CONCATENATE(BL$1,BL145),'Formulario de Preguntas'!$C$10:$FN$185,3,FALSE),"")</f>
        <v/>
      </c>
      <c r="BN145" s="1" t="str">
        <f>IFERROR(VLOOKUP(CONCATENATE(BL$1,BL145),'Formulario de Preguntas'!$C$10:$FN$185,4,FALSE),"")</f>
        <v/>
      </c>
      <c r="BO145" s="26">
        <f>IF($B145='Formulario de Respuestas'!$D144,'Formulario de Respuestas'!$Z144,"ES DIFERENTE")</f>
        <v>0</v>
      </c>
      <c r="BP145" s="1" t="str">
        <f>IFERROR(VLOOKUP(CONCATENATE(BO$1,BO145),'Formulario de Preguntas'!$C$10:$FN$185,3,FALSE),"")</f>
        <v/>
      </c>
      <c r="BQ145" s="1" t="str">
        <f>IFERROR(VLOOKUP(CONCATENATE(BO$1,BO145),'Formulario de Preguntas'!$C$10:$FN$185,4,FALSE),"")</f>
        <v/>
      </c>
      <c r="BR145" s="26">
        <f>IF($B145='Formulario de Respuestas'!$D144,'Formulario de Respuestas'!$AA144,"ES DIFERENTE")</f>
        <v>0</v>
      </c>
      <c r="BS145" s="1" t="str">
        <f>IFERROR(VLOOKUP(CONCATENATE(BR$1,BR145),'Formulario de Preguntas'!$C$10:$FN$185,3,FALSE),"")</f>
        <v/>
      </c>
      <c r="BT145" s="1" t="str">
        <f>IFERROR(VLOOKUP(CONCATENATE(BR$1,BR145),'Formulario de Preguntas'!$C$10:$FN$185,4,FALSE),"")</f>
        <v/>
      </c>
      <c r="BU145" s="26">
        <f>IF($B145='Formulario de Respuestas'!$D144,'Formulario de Respuestas'!$AB144,"ES DIFERENTE")</f>
        <v>0</v>
      </c>
      <c r="BV145" s="1" t="str">
        <f>IFERROR(VLOOKUP(CONCATENATE(BU$1,BU145),'Formulario de Preguntas'!$C$10:$FN$185,3,FALSE),"")</f>
        <v/>
      </c>
      <c r="BW145" s="1" t="str">
        <f>IFERROR(VLOOKUP(CONCATENATE(BU$1,BU145),'Formulario de Preguntas'!$C$10:$FN$185,4,FALSE),"")</f>
        <v/>
      </c>
      <c r="BX145" s="26">
        <f>IF($B145='Formulario de Respuestas'!$D144,'Formulario de Respuestas'!$AC144,"ES DIFERENTE")</f>
        <v>0</v>
      </c>
      <c r="BY145" s="1" t="str">
        <f>IFERROR(VLOOKUP(CONCATENATE(BX$1,BX145),'Formulario de Preguntas'!$C$10:$FN$185,3,FALSE),"")</f>
        <v/>
      </c>
      <c r="BZ145" s="1" t="str">
        <f>IFERROR(VLOOKUP(CONCATENATE(BX$1,BX145),'Formulario de Preguntas'!$C$10:$FN$185,4,FALSE),"")</f>
        <v/>
      </c>
      <c r="CA145" s="26">
        <f>IF($B145='Formulario de Respuestas'!$D144,'Formulario de Respuestas'!$AD144,"ES DIFERENTE")</f>
        <v>0</v>
      </c>
      <c r="CB145" s="1" t="str">
        <f>IFERROR(VLOOKUP(CONCATENATE(CA$1,CA145),'Formulario de Preguntas'!$C$10:$FN$185,3,FALSE),"")</f>
        <v/>
      </c>
      <c r="CC145" s="1" t="str">
        <f>IFERROR(VLOOKUP(CONCATENATE(CA$1,CA145),'Formulario de Preguntas'!$C$10:$FN$185,4,FALSE),"")</f>
        <v/>
      </c>
      <c r="CD145" s="26">
        <f>IF($B145='Formulario de Respuestas'!$D144,'Formulario de Respuestas'!$AE144,"ES DIFERENTE")</f>
        <v>0</v>
      </c>
      <c r="CE145" s="1" t="str">
        <f>IFERROR(VLOOKUP(CONCATENATE(CD$1,CD145),'Formulario de Preguntas'!$C$10:$FN$185,3,FALSE),"")</f>
        <v/>
      </c>
      <c r="CF145" s="1" t="str">
        <f>IFERROR(VLOOKUP(CONCATENATE(CD$1,CD145),'Formulario de Preguntas'!$C$10:$FN$185,4,FALSE),"")</f>
        <v/>
      </c>
      <c r="CH145" s="1">
        <f t="shared" si="7"/>
        <v>0</v>
      </c>
      <c r="CI145" s="1">
        <f t="shared" si="8"/>
        <v>0.25</v>
      </c>
      <c r="CJ145" s="1">
        <f t="shared" si="6"/>
        <v>0</v>
      </c>
      <c r="CK145" s="1">
        <f>COUNTIF('Formulario de Respuestas'!$E144:$AE144,"A")</f>
        <v>0</v>
      </c>
      <c r="CL145" s="1">
        <f>COUNTIF('Formulario de Respuestas'!$E144:$AE144,"B")</f>
        <v>0</v>
      </c>
      <c r="CM145" s="1">
        <f>COUNTIF('Formulario de Respuestas'!$E144:$AE144,"C")</f>
        <v>0</v>
      </c>
      <c r="CN145" s="1">
        <f>COUNTIF('Formulario de Respuestas'!$E144:$AE144,"D")</f>
        <v>0</v>
      </c>
      <c r="CO145" s="1">
        <f>COUNTIF('Formulario de Respuestas'!$E144:$AE144,"E (RESPUESTA ANULADA)")</f>
        <v>0</v>
      </c>
    </row>
    <row r="146" spans="1:93" x14ac:dyDescent="0.25">
      <c r="A146" s="1">
        <f>'Formulario de Respuestas'!C145</f>
        <v>0</v>
      </c>
      <c r="B146" s="1">
        <f>'Formulario de Respuestas'!D145</f>
        <v>0</v>
      </c>
      <c r="C146" s="24">
        <f>IF($B146='Formulario de Respuestas'!$D145,'Formulario de Respuestas'!$E145,"ES DIFERENTE")</f>
        <v>0</v>
      </c>
      <c r="D146" s="15" t="str">
        <f>IFERROR(VLOOKUP(CONCATENATE(C$1,C146),'Formulario de Preguntas'!$C$2:$FN$185,3,FALSE),"")</f>
        <v/>
      </c>
      <c r="E146" s="1" t="str">
        <f>IFERROR(VLOOKUP(CONCATENATE(C$1,C146),'Formulario de Preguntas'!$C$2:$FN$185,4,FALSE),"")</f>
        <v/>
      </c>
      <c r="F146" s="24">
        <f>IF($B146='Formulario de Respuestas'!$D145,'Formulario de Respuestas'!$F145,"ES DIFERENTE")</f>
        <v>0</v>
      </c>
      <c r="G146" s="1" t="str">
        <f>IFERROR(VLOOKUP(CONCATENATE(F$1,F146),'Formulario de Preguntas'!$C$2:$FN$185,3,FALSE),"")</f>
        <v/>
      </c>
      <c r="H146" s="1" t="str">
        <f>IFERROR(VLOOKUP(CONCATENATE(F$1,F146),'Formulario de Preguntas'!$C$2:$FN$185,4,FALSE),"")</f>
        <v/>
      </c>
      <c r="I146" s="24">
        <f>IF($B146='Formulario de Respuestas'!$D145,'Formulario de Respuestas'!$G145,"ES DIFERENTE")</f>
        <v>0</v>
      </c>
      <c r="J146" s="1" t="str">
        <f>IFERROR(VLOOKUP(CONCATENATE(I$1,I146),'Formulario de Preguntas'!$C$10:$FN$185,3,FALSE),"")</f>
        <v/>
      </c>
      <c r="K146" s="1" t="str">
        <f>IFERROR(VLOOKUP(CONCATENATE(I$1,I146),'Formulario de Preguntas'!$C$10:$FN$185,4,FALSE),"")</f>
        <v/>
      </c>
      <c r="L146" s="24">
        <f>IF($B146='Formulario de Respuestas'!$D145,'Formulario de Respuestas'!$H145,"ES DIFERENTE")</f>
        <v>0</v>
      </c>
      <c r="M146" s="1" t="str">
        <f>IFERROR(VLOOKUP(CONCATENATE(L$1,L146),'Formulario de Preguntas'!$C$10:$FN$185,3,FALSE),"")</f>
        <v/>
      </c>
      <c r="N146" s="1" t="str">
        <f>IFERROR(VLOOKUP(CONCATENATE(L$1,L146),'Formulario de Preguntas'!$C$10:$FN$185,4,FALSE),"")</f>
        <v/>
      </c>
      <c r="O146" s="24">
        <f>IF($B146='Formulario de Respuestas'!$D145,'Formulario de Respuestas'!$I145,"ES DIFERENTE")</f>
        <v>0</v>
      </c>
      <c r="P146" s="1" t="str">
        <f>IFERROR(VLOOKUP(CONCATENATE(O$1,O146),'Formulario de Preguntas'!$C$10:$FN$185,3,FALSE),"")</f>
        <v/>
      </c>
      <c r="Q146" s="1" t="str">
        <f>IFERROR(VLOOKUP(CONCATENATE(O$1,O146),'Formulario de Preguntas'!$C$10:$FN$185,4,FALSE),"")</f>
        <v/>
      </c>
      <c r="R146" s="24">
        <f>IF($B146='Formulario de Respuestas'!$D145,'Formulario de Respuestas'!$J145,"ES DIFERENTE")</f>
        <v>0</v>
      </c>
      <c r="S146" s="1" t="str">
        <f>IFERROR(VLOOKUP(CONCATENATE(R$1,R146),'Formulario de Preguntas'!$C$10:$FN$185,3,FALSE),"")</f>
        <v/>
      </c>
      <c r="T146" s="1" t="str">
        <f>IFERROR(VLOOKUP(CONCATENATE(R$1,R146),'Formulario de Preguntas'!$C$10:$FN$185,4,FALSE),"")</f>
        <v/>
      </c>
      <c r="U146" s="24">
        <f>IF($B146='Formulario de Respuestas'!$D145,'Formulario de Respuestas'!$K145,"ES DIFERENTE")</f>
        <v>0</v>
      </c>
      <c r="V146" s="1" t="str">
        <f>IFERROR(VLOOKUP(CONCATENATE(U$1,U146),'Formulario de Preguntas'!$C$10:$FN$185,3,FALSE),"")</f>
        <v/>
      </c>
      <c r="W146" s="1" t="str">
        <f>IFERROR(VLOOKUP(CONCATENATE(U$1,U146),'Formulario de Preguntas'!$C$10:$FN$185,4,FALSE),"")</f>
        <v/>
      </c>
      <c r="X146" s="24">
        <f>IF($B146='Formulario de Respuestas'!$D145,'Formulario de Respuestas'!$L145,"ES DIFERENTE")</f>
        <v>0</v>
      </c>
      <c r="Y146" s="1" t="str">
        <f>IFERROR(VLOOKUP(CONCATENATE(X$1,X146),'Formulario de Preguntas'!$C$10:$FN$185,3,FALSE),"")</f>
        <v/>
      </c>
      <c r="Z146" s="1" t="str">
        <f>IFERROR(VLOOKUP(CONCATENATE(X$1,X146),'Formulario de Preguntas'!$C$10:$FN$185,4,FALSE),"")</f>
        <v/>
      </c>
      <c r="AA146" s="24">
        <f>IF($B146='Formulario de Respuestas'!$D145,'Formulario de Respuestas'!$M145,"ES DIFERENTE")</f>
        <v>0</v>
      </c>
      <c r="AB146" s="1" t="str">
        <f>IFERROR(VLOOKUP(CONCATENATE(AA$1,AA146),'Formulario de Preguntas'!$C$10:$FN$185,3,FALSE),"")</f>
        <v/>
      </c>
      <c r="AC146" s="1" t="str">
        <f>IFERROR(VLOOKUP(CONCATENATE(AA$1,AA146),'Formulario de Preguntas'!$C$10:$FN$185,4,FALSE),"")</f>
        <v/>
      </c>
      <c r="AD146" s="24">
        <f>IF($B146='Formulario de Respuestas'!$D145,'Formulario de Respuestas'!$N145,"ES DIFERENTE")</f>
        <v>0</v>
      </c>
      <c r="AE146" s="1" t="str">
        <f>IFERROR(VLOOKUP(CONCATENATE(AD$1,AD146),'Formulario de Preguntas'!$C$10:$FN$185,3,FALSE),"")</f>
        <v/>
      </c>
      <c r="AF146" s="1" t="str">
        <f>IFERROR(VLOOKUP(CONCATENATE(AD$1,AD146),'Formulario de Preguntas'!$C$10:$FN$185,4,FALSE),"")</f>
        <v/>
      </c>
      <c r="AG146" s="24">
        <f>IF($B146='Formulario de Respuestas'!$D145,'Formulario de Respuestas'!$O145,"ES DIFERENTE")</f>
        <v>0</v>
      </c>
      <c r="AH146" s="1" t="str">
        <f>IFERROR(VLOOKUP(CONCATENATE(AG$1,AG146),'Formulario de Preguntas'!$C$10:$FN$185,3,FALSE),"")</f>
        <v/>
      </c>
      <c r="AI146" s="1" t="str">
        <f>IFERROR(VLOOKUP(CONCATENATE(AG$1,AG146),'Formulario de Preguntas'!$C$10:$FN$185,4,FALSE),"")</f>
        <v/>
      </c>
      <c r="AJ146" s="24">
        <f>IF($B146='Formulario de Respuestas'!$D145,'Formulario de Respuestas'!$P145,"ES DIFERENTE")</f>
        <v>0</v>
      </c>
      <c r="AK146" s="1" t="str">
        <f>IFERROR(VLOOKUP(CONCATENATE(AJ$1,AJ146),'Formulario de Preguntas'!$C$10:$FN$185,3,FALSE),"")</f>
        <v/>
      </c>
      <c r="AL146" s="1" t="str">
        <f>IFERROR(VLOOKUP(CONCATENATE(AJ$1,AJ146),'Formulario de Preguntas'!$C$10:$FN$185,4,FALSE),"")</f>
        <v/>
      </c>
      <c r="AM146" s="24">
        <f>IF($B146='Formulario de Respuestas'!$D145,'Formulario de Respuestas'!$Q145,"ES DIFERENTE")</f>
        <v>0</v>
      </c>
      <c r="AN146" s="1" t="str">
        <f>IFERROR(VLOOKUP(CONCATENATE(AM$1,AM146),'Formulario de Preguntas'!$C$10:$FN$185,3,FALSE),"")</f>
        <v/>
      </c>
      <c r="AO146" s="1" t="str">
        <f>IFERROR(VLOOKUP(CONCATENATE(AM$1,AM146),'Formulario de Preguntas'!$C$10:$FN$185,4,FALSE),"")</f>
        <v/>
      </c>
      <c r="AP146" s="24">
        <f>IF($B146='Formulario de Respuestas'!$D145,'Formulario de Respuestas'!$R145,"ES DIFERENTE")</f>
        <v>0</v>
      </c>
      <c r="AQ146" s="1" t="str">
        <f>IFERROR(VLOOKUP(CONCATENATE(AP$1,AP146),'Formulario de Preguntas'!$C$10:$FN$185,3,FALSE),"")</f>
        <v/>
      </c>
      <c r="AR146" s="1" t="str">
        <f>IFERROR(VLOOKUP(CONCATENATE(AP$1,AP146),'Formulario de Preguntas'!$C$10:$FN$185,4,FALSE),"")</f>
        <v/>
      </c>
      <c r="AS146" s="24">
        <f>IF($B146='Formulario de Respuestas'!$D145,'Formulario de Respuestas'!$S145,"ES DIFERENTE")</f>
        <v>0</v>
      </c>
      <c r="AT146" s="1" t="str">
        <f>IFERROR(VLOOKUP(CONCATENATE(AS$1,AS146),'Formulario de Preguntas'!$C$10:$FN$185,3,FALSE),"")</f>
        <v/>
      </c>
      <c r="AU146" s="1" t="str">
        <f>IFERROR(VLOOKUP(CONCATENATE(AS$1,AS146),'Formulario de Preguntas'!$C$10:$FN$185,4,FALSE),"")</f>
        <v/>
      </c>
      <c r="AV146" s="24">
        <f>IF($B146='Formulario de Respuestas'!$D145,'Formulario de Respuestas'!$T145,"ES DIFERENTE")</f>
        <v>0</v>
      </c>
      <c r="AW146" s="1" t="str">
        <f>IFERROR(VLOOKUP(CONCATENATE(AV$1,AV146),'Formulario de Preguntas'!$C$10:$FN$185,3,FALSE),"")</f>
        <v/>
      </c>
      <c r="AX146" s="1" t="str">
        <f>IFERROR(VLOOKUP(CONCATENATE(AV$1,AV146),'Formulario de Preguntas'!$C$10:$FN$185,4,FALSE),"")</f>
        <v/>
      </c>
      <c r="AY146" s="24">
        <f>IF($B146='Formulario de Respuestas'!$D145,'Formulario de Respuestas'!$U145,"ES DIFERENTE")</f>
        <v>0</v>
      </c>
      <c r="AZ146" s="1" t="str">
        <f>IFERROR(VLOOKUP(CONCATENATE(AY$1,AY146),'Formulario de Preguntas'!$C$10:$FN$185,3,FALSE),"")</f>
        <v/>
      </c>
      <c r="BA146" s="1" t="str">
        <f>IFERROR(VLOOKUP(CONCATENATE(AY$1,AY146),'Formulario de Preguntas'!$C$10:$FN$185,4,FALSE),"")</f>
        <v/>
      </c>
      <c r="BB146" s="24">
        <f>IF($B146='Formulario de Respuestas'!$D145,'Formulario de Respuestas'!$V145,"ES DIFERENTE")</f>
        <v>0</v>
      </c>
      <c r="BC146" s="1" t="str">
        <f>IFERROR(VLOOKUP(CONCATENATE(BB$1,BB146),'Formulario de Preguntas'!$C$10:$FN$185,3,FALSE),"")</f>
        <v/>
      </c>
      <c r="BD146" s="1" t="str">
        <f>IFERROR(VLOOKUP(CONCATENATE(BB$1,BB146),'Formulario de Preguntas'!$C$10:$FN$185,4,FALSE),"")</f>
        <v/>
      </c>
      <c r="BE146" s="24">
        <f>IF($B146='Formulario de Respuestas'!$D145,'Formulario de Respuestas'!$W145,"ES DIFERENTE")</f>
        <v>0</v>
      </c>
      <c r="BF146" s="1" t="str">
        <f>IFERROR(VLOOKUP(CONCATENATE(BE$1,BE146),'Formulario de Preguntas'!$C$10:$FN$185,3,FALSE),"")</f>
        <v/>
      </c>
      <c r="BG146" s="1" t="str">
        <f>IFERROR(VLOOKUP(CONCATENATE(BE$1,BE146),'Formulario de Preguntas'!$C$10:$FN$185,4,FALSE),"")</f>
        <v/>
      </c>
      <c r="BH146" s="24">
        <f>IF($B146='Formulario de Respuestas'!$D145,'Formulario de Respuestas'!$X145,"ES DIFERENTE")</f>
        <v>0</v>
      </c>
      <c r="BI146" s="1" t="str">
        <f>IFERROR(VLOOKUP(CONCATENATE(BH$1,BH146),'Formulario de Preguntas'!$C$10:$FN$185,3,FALSE),"")</f>
        <v/>
      </c>
      <c r="BJ146" s="1" t="str">
        <f>IFERROR(VLOOKUP(CONCATENATE(BH$1,BH146),'Formulario de Preguntas'!$C$10:$FN$185,4,FALSE),"")</f>
        <v/>
      </c>
      <c r="BL146" s="26">
        <f>IF($B146='Formulario de Respuestas'!$D145,'Formulario de Respuestas'!$Y145,"ES DIFERENTE")</f>
        <v>0</v>
      </c>
      <c r="BM146" s="1" t="str">
        <f>IFERROR(VLOOKUP(CONCATENATE(BL$1,BL146),'Formulario de Preguntas'!$C$10:$FN$185,3,FALSE),"")</f>
        <v/>
      </c>
      <c r="BN146" s="1" t="str">
        <f>IFERROR(VLOOKUP(CONCATENATE(BL$1,BL146),'Formulario de Preguntas'!$C$10:$FN$185,4,FALSE),"")</f>
        <v/>
      </c>
      <c r="BO146" s="26">
        <f>IF($B146='Formulario de Respuestas'!$D145,'Formulario de Respuestas'!$Z145,"ES DIFERENTE")</f>
        <v>0</v>
      </c>
      <c r="BP146" s="1" t="str">
        <f>IFERROR(VLOOKUP(CONCATENATE(BO$1,BO146),'Formulario de Preguntas'!$C$10:$FN$185,3,FALSE),"")</f>
        <v/>
      </c>
      <c r="BQ146" s="1" t="str">
        <f>IFERROR(VLOOKUP(CONCATENATE(BO$1,BO146),'Formulario de Preguntas'!$C$10:$FN$185,4,FALSE),"")</f>
        <v/>
      </c>
      <c r="BR146" s="26">
        <f>IF($B146='Formulario de Respuestas'!$D145,'Formulario de Respuestas'!$AA145,"ES DIFERENTE")</f>
        <v>0</v>
      </c>
      <c r="BS146" s="1" t="str">
        <f>IFERROR(VLOOKUP(CONCATENATE(BR$1,BR146),'Formulario de Preguntas'!$C$10:$FN$185,3,FALSE),"")</f>
        <v/>
      </c>
      <c r="BT146" s="1" t="str">
        <f>IFERROR(VLOOKUP(CONCATENATE(BR$1,BR146),'Formulario de Preguntas'!$C$10:$FN$185,4,FALSE),"")</f>
        <v/>
      </c>
      <c r="BU146" s="26">
        <f>IF($B146='Formulario de Respuestas'!$D145,'Formulario de Respuestas'!$AB145,"ES DIFERENTE")</f>
        <v>0</v>
      </c>
      <c r="BV146" s="1" t="str">
        <f>IFERROR(VLOOKUP(CONCATENATE(BU$1,BU146),'Formulario de Preguntas'!$C$10:$FN$185,3,FALSE),"")</f>
        <v/>
      </c>
      <c r="BW146" s="1" t="str">
        <f>IFERROR(VLOOKUP(CONCATENATE(BU$1,BU146),'Formulario de Preguntas'!$C$10:$FN$185,4,FALSE),"")</f>
        <v/>
      </c>
      <c r="BX146" s="26">
        <f>IF($B146='Formulario de Respuestas'!$D145,'Formulario de Respuestas'!$AC145,"ES DIFERENTE")</f>
        <v>0</v>
      </c>
      <c r="BY146" s="1" t="str">
        <f>IFERROR(VLOOKUP(CONCATENATE(BX$1,BX146),'Formulario de Preguntas'!$C$10:$FN$185,3,FALSE),"")</f>
        <v/>
      </c>
      <c r="BZ146" s="1" t="str">
        <f>IFERROR(VLOOKUP(CONCATENATE(BX$1,BX146),'Formulario de Preguntas'!$C$10:$FN$185,4,FALSE),"")</f>
        <v/>
      </c>
      <c r="CA146" s="26">
        <f>IF($B146='Formulario de Respuestas'!$D145,'Formulario de Respuestas'!$AD145,"ES DIFERENTE")</f>
        <v>0</v>
      </c>
      <c r="CB146" s="1" t="str">
        <f>IFERROR(VLOOKUP(CONCATENATE(CA$1,CA146),'Formulario de Preguntas'!$C$10:$FN$185,3,FALSE),"")</f>
        <v/>
      </c>
      <c r="CC146" s="1" t="str">
        <f>IFERROR(VLOOKUP(CONCATENATE(CA$1,CA146),'Formulario de Preguntas'!$C$10:$FN$185,4,FALSE),"")</f>
        <v/>
      </c>
      <c r="CD146" s="26">
        <f>IF($B146='Formulario de Respuestas'!$D145,'Formulario de Respuestas'!$AE145,"ES DIFERENTE")</f>
        <v>0</v>
      </c>
      <c r="CE146" s="1" t="str">
        <f>IFERROR(VLOOKUP(CONCATENATE(CD$1,CD146),'Formulario de Preguntas'!$C$10:$FN$185,3,FALSE),"")</f>
        <v/>
      </c>
      <c r="CF146" s="1" t="str">
        <f>IFERROR(VLOOKUP(CONCATENATE(CD$1,CD146),'Formulario de Preguntas'!$C$10:$FN$185,4,FALSE),"")</f>
        <v/>
      </c>
      <c r="CH146" s="1">
        <f t="shared" si="7"/>
        <v>0</v>
      </c>
      <c r="CI146" s="1">
        <f t="shared" si="8"/>
        <v>0.25</v>
      </c>
      <c r="CJ146" s="1">
        <f t="shared" si="6"/>
        <v>0</v>
      </c>
      <c r="CK146" s="1">
        <f>COUNTIF('Formulario de Respuestas'!$E145:$AE145,"A")</f>
        <v>0</v>
      </c>
      <c r="CL146" s="1">
        <f>COUNTIF('Formulario de Respuestas'!$E145:$AE145,"B")</f>
        <v>0</v>
      </c>
      <c r="CM146" s="1">
        <f>COUNTIF('Formulario de Respuestas'!$E145:$AE145,"C")</f>
        <v>0</v>
      </c>
      <c r="CN146" s="1">
        <f>COUNTIF('Formulario de Respuestas'!$E145:$AE145,"D")</f>
        <v>0</v>
      </c>
      <c r="CO146" s="1">
        <f>COUNTIF('Formulario de Respuestas'!$E145:$AE145,"E (RESPUESTA ANULADA)")</f>
        <v>0</v>
      </c>
    </row>
    <row r="147" spans="1:93" x14ac:dyDescent="0.25">
      <c r="A147" s="1">
        <f>'Formulario de Respuestas'!C146</f>
        <v>0</v>
      </c>
      <c r="B147" s="1">
        <f>'Formulario de Respuestas'!D146</f>
        <v>0</v>
      </c>
      <c r="C147" s="24">
        <f>IF($B147='Formulario de Respuestas'!$D146,'Formulario de Respuestas'!$E146,"ES DIFERENTE")</f>
        <v>0</v>
      </c>
      <c r="D147" s="15" t="str">
        <f>IFERROR(VLOOKUP(CONCATENATE(C$1,C147),'Formulario de Preguntas'!$C$2:$FN$185,3,FALSE),"")</f>
        <v/>
      </c>
      <c r="E147" s="1" t="str">
        <f>IFERROR(VLOOKUP(CONCATENATE(C$1,C147),'Formulario de Preguntas'!$C$2:$FN$185,4,FALSE),"")</f>
        <v/>
      </c>
      <c r="F147" s="24">
        <f>IF($B147='Formulario de Respuestas'!$D146,'Formulario de Respuestas'!$F146,"ES DIFERENTE")</f>
        <v>0</v>
      </c>
      <c r="G147" s="1" t="str">
        <f>IFERROR(VLOOKUP(CONCATENATE(F$1,F147),'Formulario de Preguntas'!$C$2:$FN$185,3,FALSE),"")</f>
        <v/>
      </c>
      <c r="H147" s="1" t="str">
        <f>IFERROR(VLOOKUP(CONCATENATE(F$1,F147),'Formulario de Preguntas'!$C$2:$FN$185,4,FALSE),"")</f>
        <v/>
      </c>
      <c r="I147" s="24">
        <f>IF($B147='Formulario de Respuestas'!$D146,'Formulario de Respuestas'!$G146,"ES DIFERENTE")</f>
        <v>0</v>
      </c>
      <c r="J147" s="1" t="str">
        <f>IFERROR(VLOOKUP(CONCATENATE(I$1,I147),'Formulario de Preguntas'!$C$10:$FN$185,3,FALSE),"")</f>
        <v/>
      </c>
      <c r="K147" s="1" t="str">
        <f>IFERROR(VLOOKUP(CONCATENATE(I$1,I147),'Formulario de Preguntas'!$C$10:$FN$185,4,FALSE),"")</f>
        <v/>
      </c>
      <c r="L147" s="24">
        <f>IF($B147='Formulario de Respuestas'!$D146,'Formulario de Respuestas'!$H146,"ES DIFERENTE")</f>
        <v>0</v>
      </c>
      <c r="M147" s="1" t="str">
        <f>IFERROR(VLOOKUP(CONCATENATE(L$1,L147),'Formulario de Preguntas'!$C$10:$FN$185,3,FALSE),"")</f>
        <v/>
      </c>
      <c r="N147" s="1" t="str">
        <f>IFERROR(VLOOKUP(CONCATENATE(L$1,L147),'Formulario de Preguntas'!$C$10:$FN$185,4,FALSE),"")</f>
        <v/>
      </c>
      <c r="O147" s="24">
        <f>IF($B147='Formulario de Respuestas'!$D146,'Formulario de Respuestas'!$I146,"ES DIFERENTE")</f>
        <v>0</v>
      </c>
      <c r="P147" s="1" t="str">
        <f>IFERROR(VLOOKUP(CONCATENATE(O$1,O147),'Formulario de Preguntas'!$C$10:$FN$185,3,FALSE),"")</f>
        <v/>
      </c>
      <c r="Q147" s="1" t="str">
        <f>IFERROR(VLOOKUP(CONCATENATE(O$1,O147),'Formulario de Preguntas'!$C$10:$FN$185,4,FALSE),"")</f>
        <v/>
      </c>
      <c r="R147" s="24">
        <f>IF($B147='Formulario de Respuestas'!$D146,'Formulario de Respuestas'!$J146,"ES DIFERENTE")</f>
        <v>0</v>
      </c>
      <c r="S147" s="1" t="str">
        <f>IFERROR(VLOOKUP(CONCATENATE(R$1,R147),'Formulario de Preguntas'!$C$10:$FN$185,3,FALSE),"")</f>
        <v/>
      </c>
      <c r="T147" s="1" t="str">
        <f>IFERROR(VLOOKUP(CONCATENATE(R$1,R147),'Formulario de Preguntas'!$C$10:$FN$185,4,FALSE),"")</f>
        <v/>
      </c>
      <c r="U147" s="24">
        <f>IF($B147='Formulario de Respuestas'!$D146,'Formulario de Respuestas'!$K146,"ES DIFERENTE")</f>
        <v>0</v>
      </c>
      <c r="V147" s="1" t="str">
        <f>IFERROR(VLOOKUP(CONCATENATE(U$1,U147),'Formulario de Preguntas'!$C$10:$FN$185,3,FALSE),"")</f>
        <v/>
      </c>
      <c r="W147" s="1" t="str">
        <f>IFERROR(VLOOKUP(CONCATENATE(U$1,U147),'Formulario de Preguntas'!$C$10:$FN$185,4,FALSE),"")</f>
        <v/>
      </c>
      <c r="X147" s="24">
        <f>IF($B147='Formulario de Respuestas'!$D146,'Formulario de Respuestas'!$L146,"ES DIFERENTE")</f>
        <v>0</v>
      </c>
      <c r="Y147" s="1" t="str">
        <f>IFERROR(VLOOKUP(CONCATENATE(X$1,X147),'Formulario de Preguntas'!$C$10:$FN$185,3,FALSE),"")</f>
        <v/>
      </c>
      <c r="Z147" s="1" t="str">
        <f>IFERROR(VLOOKUP(CONCATENATE(X$1,X147),'Formulario de Preguntas'!$C$10:$FN$185,4,FALSE),"")</f>
        <v/>
      </c>
      <c r="AA147" s="24">
        <f>IF($B147='Formulario de Respuestas'!$D146,'Formulario de Respuestas'!$M146,"ES DIFERENTE")</f>
        <v>0</v>
      </c>
      <c r="AB147" s="1" t="str">
        <f>IFERROR(VLOOKUP(CONCATENATE(AA$1,AA147),'Formulario de Preguntas'!$C$10:$FN$185,3,FALSE),"")</f>
        <v/>
      </c>
      <c r="AC147" s="1" t="str">
        <f>IFERROR(VLOOKUP(CONCATENATE(AA$1,AA147),'Formulario de Preguntas'!$C$10:$FN$185,4,FALSE),"")</f>
        <v/>
      </c>
      <c r="AD147" s="24">
        <f>IF($B147='Formulario de Respuestas'!$D146,'Formulario de Respuestas'!$N146,"ES DIFERENTE")</f>
        <v>0</v>
      </c>
      <c r="AE147" s="1" t="str">
        <f>IFERROR(VLOOKUP(CONCATENATE(AD$1,AD147),'Formulario de Preguntas'!$C$10:$FN$185,3,FALSE),"")</f>
        <v/>
      </c>
      <c r="AF147" s="1" t="str">
        <f>IFERROR(VLOOKUP(CONCATENATE(AD$1,AD147),'Formulario de Preguntas'!$C$10:$FN$185,4,FALSE),"")</f>
        <v/>
      </c>
      <c r="AG147" s="24">
        <f>IF($B147='Formulario de Respuestas'!$D146,'Formulario de Respuestas'!$O146,"ES DIFERENTE")</f>
        <v>0</v>
      </c>
      <c r="AH147" s="1" t="str">
        <f>IFERROR(VLOOKUP(CONCATENATE(AG$1,AG147),'Formulario de Preguntas'!$C$10:$FN$185,3,FALSE),"")</f>
        <v/>
      </c>
      <c r="AI147" s="1" t="str">
        <f>IFERROR(VLOOKUP(CONCATENATE(AG$1,AG147),'Formulario de Preguntas'!$C$10:$FN$185,4,FALSE),"")</f>
        <v/>
      </c>
      <c r="AJ147" s="24">
        <f>IF($B147='Formulario de Respuestas'!$D146,'Formulario de Respuestas'!$P146,"ES DIFERENTE")</f>
        <v>0</v>
      </c>
      <c r="AK147" s="1" t="str">
        <f>IFERROR(VLOOKUP(CONCATENATE(AJ$1,AJ147),'Formulario de Preguntas'!$C$10:$FN$185,3,FALSE),"")</f>
        <v/>
      </c>
      <c r="AL147" s="1" t="str">
        <f>IFERROR(VLOOKUP(CONCATENATE(AJ$1,AJ147),'Formulario de Preguntas'!$C$10:$FN$185,4,FALSE),"")</f>
        <v/>
      </c>
      <c r="AM147" s="24">
        <f>IF($B147='Formulario de Respuestas'!$D146,'Formulario de Respuestas'!$Q146,"ES DIFERENTE")</f>
        <v>0</v>
      </c>
      <c r="AN147" s="1" t="str">
        <f>IFERROR(VLOOKUP(CONCATENATE(AM$1,AM147),'Formulario de Preguntas'!$C$10:$FN$185,3,FALSE),"")</f>
        <v/>
      </c>
      <c r="AO147" s="1" t="str">
        <f>IFERROR(VLOOKUP(CONCATENATE(AM$1,AM147),'Formulario de Preguntas'!$C$10:$FN$185,4,FALSE),"")</f>
        <v/>
      </c>
      <c r="AP147" s="24">
        <f>IF($B147='Formulario de Respuestas'!$D146,'Formulario de Respuestas'!$R146,"ES DIFERENTE")</f>
        <v>0</v>
      </c>
      <c r="AQ147" s="1" t="str">
        <f>IFERROR(VLOOKUP(CONCATENATE(AP$1,AP147),'Formulario de Preguntas'!$C$10:$FN$185,3,FALSE),"")</f>
        <v/>
      </c>
      <c r="AR147" s="1" t="str">
        <f>IFERROR(VLOOKUP(CONCATENATE(AP$1,AP147),'Formulario de Preguntas'!$C$10:$FN$185,4,FALSE),"")</f>
        <v/>
      </c>
      <c r="AS147" s="24">
        <f>IF($B147='Formulario de Respuestas'!$D146,'Formulario de Respuestas'!$S146,"ES DIFERENTE")</f>
        <v>0</v>
      </c>
      <c r="AT147" s="1" t="str">
        <f>IFERROR(VLOOKUP(CONCATENATE(AS$1,AS147),'Formulario de Preguntas'!$C$10:$FN$185,3,FALSE),"")</f>
        <v/>
      </c>
      <c r="AU147" s="1" t="str">
        <f>IFERROR(VLOOKUP(CONCATENATE(AS$1,AS147),'Formulario de Preguntas'!$C$10:$FN$185,4,FALSE),"")</f>
        <v/>
      </c>
      <c r="AV147" s="24">
        <f>IF($B147='Formulario de Respuestas'!$D146,'Formulario de Respuestas'!$T146,"ES DIFERENTE")</f>
        <v>0</v>
      </c>
      <c r="AW147" s="1" t="str">
        <f>IFERROR(VLOOKUP(CONCATENATE(AV$1,AV147),'Formulario de Preguntas'!$C$10:$FN$185,3,FALSE),"")</f>
        <v/>
      </c>
      <c r="AX147" s="1" t="str">
        <f>IFERROR(VLOOKUP(CONCATENATE(AV$1,AV147),'Formulario de Preguntas'!$C$10:$FN$185,4,FALSE),"")</f>
        <v/>
      </c>
      <c r="AY147" s="24">
        <f>IF($B147='Formulario de Respuestas'!$D146,'Formulario de Respuestas'!$U146,"ES DIFERENTE")</f>
        <v>0</v>
      </c>
      <c r="AZ147" s="1" t="str">
        <f>IFERROR(VLOOKUP(CONCATENATE(AY$1,AY147),'Formulario de Preguntas'!$C$10:$FN$185,3,FALSE),"")</f>
        <v/>
      </c>
      <c r="BA147" s="1" t="str">
        <f>IFERROR(VLOOKUP(CONCATENATE(AY$1,AY147),'Formulario de Preguntas'!$C$10:$FN$185,4,FALSE),"")</f>
        <v/>
      </c>
      <c r="BB147" s="24">
        <f>IF($B147='Formulario de Respuestas'!$D146,'Formulario de Respuestas'!$V146,"ES DIFERENTE")</f>
        <v>0</v>
      </c>
      <c r="BC147" s="1" t="str">
        <f>IFERROR(VLOOKUP(CONCATENATE(BB$1,BB147),'Formulario de Preguntas'!$C$10:$FN$185,3,FALSE),"")</f>
        <v/>
      </c>
      <c r="BD147" s="1" t="str">
        <f>IFERROR(VLOOKUP(CONCATENATE(BB$1,BB147),'Formulario de Preguntas'!$C$10:$FN$185,4,FALSE),"")</f>
        <v/>
      </c>
      <c r="BE147" s="24">
        <f>IF($B147='Formulario de Respuestas'!$D146,'Formulario de Respuestas'!$W146,"ES DIFERENTE")</f>
        <v>0</v>
      </c>
      <c r="BF147" s="1" t="str">
        <f>IFERROR(VLOOKUP(CONCATENATE(BE$1,BE147),'Formulario de Preguntas'!$C$10:$FN$185,3,FALSE),"")</f>
        <v/>
      </c>
      <c r="BG147" s="1" t="str">
        <f>IFERROR(VLOOKUP(CONCATENATE(BE$1,BE147),'Formulario de Preguntas'!$C$10:$FN$185,4,FALSE),"")</f>
        <v/>
      </c>
      <c r="BH147" s="24">
        <f>IF($B147='Formulario de Respuestas'!$D146,'Formulario de Respuestas'!$X146,"ES DIFERENTE")</f>
        <v>0</v>
      </c>
      <c r="BI147" s="1" t="str">
        <f>IFERROR(VLOOKUP(CONCATENATE(BH$1,BH147),'Formulario de Preguntas'!$C$10:$FN$185,3,FALSE),"")</f>
        <v/>
      </c>
      <c r="BJ147" s="1" t="str">
        <f>IFERROR(VLOOKUP(CONCATENATE(BH$1,BH147),'Formulario de Preguntas'!$C$10:$FN$185,4,FALSE),"")</f>
        <v/>
      </c>
      <c r="BL147" s="26">
        <f>IF($B147='Formulario de Respuestas'!$D146,'Formulario de Respuestas'!$Y146,"ES DIFERENTE")</f>
        <v>0</v>
      </c>
      <c r="BM147" s="1" t="str">
        <f>IFERROR(VLOOKUP(CONCATENATE(BL$1,BL147),'Formulario de Preguntas'!$C$10:$FN$185,3,FALSE),"")</f>
        <v/>
      </c>
      <c r="BN147" s="1" t="str">
        <f>IFERROR(VLOOKUP(CONCATENATE(BL$1,BL147),'Formulario de Preguntas'!$C$10:$FN$185,4,FALSE),"")</f>
        <v/>
      </c>
      <c r="BO147" s="26">
        <f>IF($B147='Formulario de Respuestas'!$D146,'Formulario de Respuestas'!$Z146,"ES DIFERENTE")</f>
        <v>0</v>
      </c>
      <c r="BP147" s="1" t="str">
        <f>IFERROR(VLOOKUP(CONCATENATE(BO$1,BO147),'Formulario de Preguntas'!$C$10:$FN$185,3,FALSE),"")</f>
        <v/>
      </c>
      <c r="BQ147" s="1" t="str">
        <f>IFERROR(VLOOKUP(CONCATENATE(BO$1,BO147),'Formulario de Preguntas'!$C$10:$FN$185,4,FALSE),"")</f>
        <v/>
      </c>
      <c r="BR147" s="26">
        <f>IF($B147='Formulario de Respuestas'!$D146,'Formulario de Respuestas'!$AA146,"ES DIFERENTE")</f>
        <v>0</v>
      </c>
      <c r="BS147" s="1" t="str">
        <f>IFERROR(VLOOKUP(CONCATENATE(BR$1,BR147),'Formulario de Preguntas'!$C$10:$FN$185,3,FALSE),"")</f>
        <v/>
      </c>
      <c r="BT147" s="1" t="str">
        <f>IFERROR(VLOOKUP(CONCATENATE(BR$1,BR147),'Formulario de Preguntas'!$C$10:$FN$185,4,FALSE),"")</f>
        <v/>
      </c>
      <c r="BU147" s="26">
        <f>IF($B147='Formulario de Respuestas'!$D146,'Formulario de Respuestas'!$AB146,"ES DIFERENTE")</f>
        <v>0</v>
      </c>
      <c r="BV147" s="1" t="str">
        <f>IFERROR(VLOOKUP(CONCATENATE(BU$1,BU147),'Formulario de Preguntas'!$C$10:$FN$185,3,FALSE),"")</f>
        <v/>
      </c>
      <c r="BW147" s="1" t="str">
        <f>IFERROR(VLOOKUP(CONCATENATE(BU$1,BU147),'Formulario de Preguntas'!$C$10:$FN$185,4,FALSE),"")</f>
        <v/>
      </c>
      <c r="BX147" s="26">
        <f>IF($B147='Formulario de Respuestas'!$D146,'Formulario de Respuestas'!$AC146,"ES DIFERENTE")</f>
        <v>0</v>
      </c>
      <c r="BY147" s="1" t="str">
        <f>IFERROR(VLOOKUP(CONCATENATE(BX$1,BX147),'Formulario de Preguntas'!$C$10:$FN$185,3,FALSE),"")</f>
        <v/>
      </c>
      <c r="BZ147" s="1" t="str">
        <f>IFERROR(VLOOKUP(CONCATENATE(BX$1,BX147),'Formulario de Preguntas'!$C$10:$FN$185,4,FALSE),"")</f>
        <v/>
      </c>
      <c r="CA147" s="26">
        <f>IF($B147='Formulario de Respuestas'!$D146,'Formulario de Respuestas'!$AD146,"ES DIFERENTE")</f>
        <v>0</v>
      </c>
      <c r="CB147" s="1" t="str">
        <f>IFERROR(VLOOKUP(CONCATENATE(CA$1,CA147),'Formulario de Preguntas'!$C$10:$FN$185,3,FALSE),"")</f>
        <v/>
      </c>
      <c r="CC147" s="1" t="str">
        <f>IFERROR(VLOOKUP(CONCATENATE(CA$1,CA147),'Formulario de Preguntas'!$C$10:$FN$185,4,FALSE),"")</f>
        <v/>
      </c>
      <c r="CD147" s="26">
        <f>IF($B147='Formulario de Respuestas'!$D146,'Formulario de Respuestas'!$AE146,"ES DIFERENTE")</f>
        <v>0</v>
      </c>
      <c r="CE147" s="1" t="str">
        <f>IFERROR(VLOOKUP(CONCATENATE(CD$1,CD147),'Formulario de Preguntas'!$C$10:$FN$185,3,FALSE),"")</f>
        <v/>
      </c>
      <c r="CF147" s="1" t="str">
        <f>IFERROR(VLOOKUP(CONCATENATE(CD$1,CD147),'Formulario de Preguntas'!$C$10:$FN$185,4,FALSE),"")</f>
        <v/>
      </c>
      <c r="CH147" s="1">
        <f t="shared" si="7"/>
        <v>0</v>
      </c>
      <c r="CI147" s="1">
        <f t="shared" si="8"/>
        <v>0.25</v>
      </c>
      <c r="CJ147" s="1">
        <f t="shared" si="6"/>
        <v>0</v>
      </c>
      <c r="CK147" s="1">
        <f>COUNTIF('Formulario de Respuestas'!$E146:$AE146,"A")</f>
        <v>0</v>
      </c>
      <c r="CL147" s="1">
        <f>COUNTIF('Formulario de Respuestas'!$E146:$AE146,"B")</f>
        <v>0</v>
      </c>
      <c r="CM147" s="1">
        <f>COUNTIF('Formulario de Respuestas'!$E146:$AE146,"C")</f>
        <v>0</v>
      </c>
      <c r="CN147" s="1">
        <f>COUNTIF('Formulario de Respuestas'!$E146:$AE146,"D")</f>
        <v>0</v>
      </c>
      <c r="CO147" s="1">
        <f>COUNTIF('Formulario de Respuestas'!$E146:$AE146,"E (RESPUESTA ANULADA)")</f>
        <v>0</v>
      </c>
    </row>
    <row r="148" spans="1:93" x14ac:dyDescent="0.25">
      <c r="A148" s="1">
        <f>'Formulario de Respuestas'!C147</f>
        <v>0</v>
      </c>
      <c r="B148" s="1">
        <f>'Formulario de Respuestas'!D147</f>
        <v>0</v>
      </c>
      <c r="C148" s="24">
        <f>IF($B148='Formulario de Respuestas'!$D147,'Formulario de Respuestas'!$E147,"ES DIFERENTE")</f>
        <v>0</v>
      </c>
      <c r="D148" s="15" t="str">
        <f>IFERROR(VLOOKUP(CONCATENATE(C$1,C148),'Formulario de Preguntas'!$C$2:$FN$185,3,FALSE),"")</f>
        <v/>
      </c>
      <c r="E148" s="1" t="str">
        <f>IFERROR(VLOOKUP(CONCATENATE(C$1,C148),'Formulario de Preguntas'!$C$2:$FN$185,4,FALSE),"")</f>
        <v/>
      </c>
      <c r="F148" s="24">
        <f>IF($B148='Formulario de Respuestas'!$D147,'Formulario de Respuestas'!$F147,"ES DIFERENTE")</f>
        <v>0</v>
      </c>
      <c r="G148" s="1" t="str">
        <f>IFERROR(VLOOKUP(CONCATENATE(F$1,F148),'Formulario de Preguntas'!$C$2:$FN$185,3,FALSE),"")</f>
        <v/>
      </c>
      <c r="H148" s="1" t="str">
        <f>IFERROR(VLOOKUP(CONCATENATE(F$1,F148),'Formulario de Preguntas'!$C$2:$FN$185,4,FALSE),"")</f>
        <v/>
      </c>
      <c r="I148" s="24">
        <f>IF($B148='Formulario de Respuestas'!$D147,'Formulario de Respuestas'!$G147,"ES DIFERENTE")</f>
        <v>0</v>
      </c>
      <c r="J148" s="1" t="str">
        <f>IFERROR(VLOOKUP(CONCATENATE(I$1,I148),'Formulario de Preguntas'!$C$10:$FN$185,3,FALSE),"")</f>
        <v/>
      </c>
      <c r="K148" s="1" t="str">
        <f>IFERROR(VLOOKUP(CONCATENATE(I$1,I148),'Formulario de Preguntas'!$C$10:$FN$185,4,FALSE),"")</f>
        <v/>
      </c>
      <c r="L148" s="24">
        <f>IF($B148='Formulario de Respuestas'!$D147,'Formulario de Respuestas'!$H147,"ES DIFERENTE")</f>
        <v>0</v>
      </c>
      <c r="M148" s="1" t="str">
        <f>IFERROR(VLOOKUP(CONCATENATE(L$1,L148),'Formulario de Preguntas'!$C$10:$FN$185,3,FALSE),"")</f>
        <v/>
      </c>
      <c r="N148" s="1" t="str">
        <f>IFERROR(VLOOKUP(CONCATENATE(L$1,L148),'Formulario de Preguntas'!$C$10:$FN$185,4,FALSE),"")</f>
        <v/>
      </c>
      <c r="O148" s="24">
        <f>IF($B148='Formulario de Respuestas'!$D147,'Formulario de Respuestas'!$I147,"ES DIFERENTE")</f>
        <v>0</v>
      </c>
      <c r="P148" s="1" t="str">
        <f>IFERROR(VLOOKUP(CONCATENATE(O$1,O148),'Formulario de Preguntas'!$C$10:$FN$185,3,FALSE),"")</f>
        <v/>
      </c>
      <c r="Q148" s="1" t="str">
        <f>IFERROR(VLOOKUP(CONCATENATE(O$1,O148),'Formulario de Preguntas'!$C$10:$FN$185,4,FALSE),"")</f>
        <v/>
      </c>
      <c r="R148" s="24">
        <f>IF($B148='Formulario de Respuestas'!$D147,'Formulario de Respuestas'!$J147,"ES DIFERENTE")</f>
        <v>0</v>
      </c>
      <c r="S148" s="1" t="str">
        <f>IFERROR(VLOOKUP(CONCATENATE(R$1,R148),'Formulario de Preguntas'!$C$10:$FN$185,3,FALSE),"")</f>
        <v/>
      </c>
      <c r="T148" s="1" t="str">
        <f>IFERROR(VLOOKUP(CONCATENATE(R$1,R148),'Formulario de Preguntas'!$C$10:$FN$185,4,FALSE),"")</f>
        <v/>
      </c>
      <c r="U148" s="24">
        <f>IF($B148='Formulario de Respuestas'!$D147,'Formulario de Respuestas'!$K147,"ES DIFERENTE")</f>
        <v>0</v>
      </c>
      <c r="V148" s="1" t="str">
        <f>IFERROR(VLOOKUP(CONCATENATE(U$1,U148),'Formulario de Preguntas'!$C$10:$FN$185,3,FALSE),"")</f>
        <v/>
      </c>
      <c r="W148" s="1" t="str">
        <f>IFERROR(VLOOKUP(CONCATENATE(U$1,U148),'Formulario de Preguntas'!$C$10:$FN$185,4,FALSE),"")</f>
        <v/>
      </c>
      <c r="X148" s="24">
        <f>IF($B148='Formulario de Respuestas'!$D147,'Formulario de Respuestas'!$L147,"ES DIFERENTE")</f>
        <v>0</v>
      </c>
      <c r="Y148" s="1" t="str">
        <f>IFERROR(VLOOKUP(CONCATENATE(X$1,X148),'Formulario de Preguntas'!$C$10:$FN$185,3,FALSE),"")</f>
        <v/>
      </c>
      <c r="Z148" s="1" t="str">
        <f>IFERROR(VLOOKUP(CONCATENATE(X$1,X148),'Formulario de Preguntas'!$C$10:$FN$185,4,FALSE),"")</f>
        <v/>
      </c>
      <c r="AA148" s="24">
        <f>IF($B148='Formulario de Respuestas'!$D147,'Formulario de Respuestas'!$M147,"ES DIFERENTE")</f>
        <v>0</v>
      </c>
      <c r="AB148" s="1" t="str">
        <f>IFERROR(VLOOKUP(CONCATENATE(AA$1,AA148),'Formulario de Preguntas'!$C$10:$FN$185,3,FALSE),"")</f>
        <v/>
      </c>
      <c r="AC148" s="1" t="str">
        <f>IFERROR(VLOOKUP(CONCATENATE(AA$1,AA148),'Formulario de Preguntas'!$C$10:$FN$185,4,FALSE),"")</f>
        <v/>
      </c>
      <c r="AD148" s="24">
        <f>IF($B148='Formulario de Respuestas'!$D147,'Formulario de Respuestas'!$N147,"ES DIFERENTE")</f>
        <v>0</v>
      </c>
      <c r="AE148" s="1" t="str">
        <f>IFERROR(VLOOKUP(CONCATENATE(AD$1,AD148),'Formulario de Preguntas'!$C$10:$FN$185,3,FALSE),"")</f>
        <v/>
      </c>
      <c r="AF148" s="1" t="str">
        <f>IFERROR(VLOOKUP(CONCATENATE(AD$1,AD148),'Formulario de Preguntas'!$C$10:$FN$185,4,FALSE),"")</f>
        <v/>
      </c>
      <c r="AG148" s="24">
        <f>IF($B148='Formulario de Respuestas'!$D147,'Formulario de Respuestas'!$O147,"ES DIFERENTE")</f>
        <v>0</v>
      </c>
      <c r="AH148" s="1" t="str">
        <f>IFERROR(VLOOKUP(CONCATENATE(AG$1,AG148),'Formulario de Preguntas'!$C$10:$FN$185,3,FALSE),"")</f>
        <v/>
      </c>
      <c r="AI148" s="1" t="str">
        <f>IFERROR(VLOOKUP(CONCATENATE(AG$1,AG148),'Formulario de Preguntas'!$C$10:$FN$185,4,FALSE),"")</f>
        <v/>
      </c>
      <c r="AJ148" s="24">
        <f>IF($B148='Formulario de Respuestas'!$D147,'Formulario de Respuestas'!$P147,"ES DIFERENTE")</f>
        <v>0</v>
      </c>
      <c r="AK148" s="1" t="str">
        <f>IFERROR(VLOOKUP(CONCATENATE(AJ$1,AJ148),'Formulario de Preguntas'!$C$10:$FN$185,3,FALSE),"")</f>
        <v/>
      </c>
      <c r="AL148" s="1" t="str">
        <f>IFERROR(VLOOKUP(CONCATENATE(AJ$1,AJ148),'Formulario de Preguntas'!$C$10:$FN$185,4,FALSE),"")</f>
        <v/>
      </c>
      <c r="AM148" s="24">
        <f>IF($B148='Formulario de Respuestas'!$D147,'Formulario de Respuestas'!$Q147,"ES DIFERENTE")</f>
        <v>0</v>
      </c>
      <c r="AN148" s="1" t="str">
        <f>IFERROR(VLOOKUP(CONCATENATE(AM$1,AM148),'Formulario de Preguntas'!$C$10:$FN$185,3,FALSE),"")</f>
        <v/>
      </c>
      <c r="AO148" s="1" t="str">
        <f>IFERROR(VLOOKUP(CONCATENATE(AM$1,AM148),'Formulario de Preguntas'!$C$10:$FN$185,4,FALSE),"")</f>
        <v/>
      </c>
      <c r="AP148" s="24">
        <f>IF($B148='Formulario de Respuestas'!$D147,'Formulario de Respuestas'!$R147,"ES DIFERENTE")</f>
        <v>0</v>
      </c>
      <c r="AQ148" s="1" t="str">
        <f>IFERROR(VLOOKUP(CONCATENATE(AP$1,AP148),'Formulario de Preguntas'!$C$10:$FN$185,3,FALSE),"")</f>
        <v/>
      </c>
      <c r="AR148" s="1" t="str">
        <f>IFERROR(VLOOKUP(CONCATENATE(AP$1,AP148),'Formulario de Preguntas'!$C$10:$FN$185,4,FALSE),"")</f>
        <v/>
      </c>
      <c r="AS148" s="24">
        <f>IF($B148='Formulario de Respuestas'!$D147,'Formulario de Respuestas'!$S147,"ES DIFERENTE")</f>
        <v>0</v>
      </c>
      <c r="AT148" s="1" t="str">
        <f>IFERROR(VLOOKUP(CONCATENATE(AS$1,AS148),'Formulario de Preguntas'!$C$10:$FN$185,3,FALSE),"")</f>
        <v/>
      </c>
      <c r="AU148" s="1" t="str">
        <f>IFERROR(VLOOKUP(CONCATENATE(AS$1,AS148),'Formulario de Preguntas'!$C$10:$FN$185,4,FALSE),"")</f>
        <v/>
      </c>
      <c r="AV148" s="24">
        <f>IF($B148='Formulario de Respuestas'!$D147,'Formulario de Respuestas'!$T147,"ES DIFERENTE")</f>
        <v>0</v>
      </c>
      <c r="AW148" s="1" t="str">
        <f>IFERROR(VLOOKUP(CONCATENATE(AV$1,AV148),'Formulario de Preguntas'!$C$10:$FN$185,3,FALSE),"")</f>
        <v/>
      </c>
      <c r="AX148" s="1" t="str">
        <f>IFERROR(VLOOKUP(CONCATENATE(AV$1,AV148),'Formulario de Preguntas'!$C$10:$FN$185,4,FALSE),"")</f>
        <v/>
      </c>
      <c r="AY148" s="24">
        <f>IF($B148='Formulario de Respuestas'!$D147,'Formulario de Respuestas'!$U147,"ES DIFERENTE")</f>
        <v>0</v>
      </c>
      <c r="AZ148" s="1" t="str">
        <f>IFERROR(VLOOKUP(CONCATENATE(AY$1,AY148),'Formulario de Preguntas'!$C$10:$FN$185,3,FALSE),"")</f>
        <v/>
      </c>
      <c r="BA148" s="1" t="str">
        <f>IFERROR(VLOOKUP(CONCATENATE(AY$1,AY148),'Formulario de Preguntas'!$C$10:$FN$185,4,FALSE),"")</f>
        <v/>
      </c>
      <c r="BB148" s="24">
        <f>IF($B148='Formulario de Respuestas'!$D147,'Formulario de Respuestas'!$V147,"ES DIFERENTE")</f>
        <v>0</v>
      </c>
      <c r="BC148" s="1" t="str">
        <f>IFERROR(VLOOKUP(CONCATENATE(BB$1,BB148),'Formulario de Preguntas'!$C$10:$FN$185,3,FALSE),"")</f>
        <v/>
      </c>
      <c r="BD148" s="1" t="str">
        <f>IFERROR(VLOOKUP(CONCATENATE(BB$1,BB148),'Formulario de Preguntas'!$C$10:$FN$185,4,FALSE),"")</f>
        <v/>
      </c>
      <c r="BE148" s="24">
        <f>IF($B148='Formulario de Respuestas'!$D147,'Formulario de Respuestas'!$W147,"ES DIFERENTE")</f>
        <v>0</v>
      </c>
      <c r="BF148" s="1" t="str">
        <f>IFERROR(VLOOKUP(CONCATENATE(BE$1,BE148),'Formulario de Preguntas'!$C$10:$FN$185,3,FALSE),"")</f>
        <v/>
      </c>
      <c r="BG148" s="1" t="str">
        <f>IFERROR(VLOOKUP(CONCATENATE(BE$1,BE148),'Formulario de Preguntas'!$C$10:$FN$185,4,FALSE),"")</f>
        <v/>
      </c>
      <c r="BH148" s="24">
        <f>IF($B148='Formulario de Respuestas'!$D147,'Formulario de Respuestas'!$X147,"ES DIFERENTE")</f>
        <v>0</v>
      </c>
      <c r="BI148" s="1" t="str">
        <f>IFERROR(VLOOKUP(CONCATENATE(BH$1,BH148),'Formulario de Preguntas'!$C$10:$FN$185,3,FALSE),"")</f>
        <v/>
      </c>
      <c r="BJ148" s="1" t="str">
        <f>IFERROR(VLOOKUP(CONCATENATE(BH$1,BH148),'Formulario de Preguntas'!$C$10:$FN$185,4,FALSE),"")</f>
        <v/>
      </c>
      <c r="BL148" s="26">
        <f>IF($B148='Formulario de Respuestas'!$D147,'Formulario de Respuestas'!$Y147,"ES DIFERENTE")</f>
        <v>0</v>
      </c>
      <c r="BM148" s="1" t="str">
        <f>IFERROR(VLOOKUP(CONCATENATE(BL$1,BL148),'Formulario de Preguntas'!$C$10:$FN$185,3,FALSE),"")</f>
        <v/>
      </c>
      <c r="BN148" s="1" t="str">
        <f>IFERROR(VLOOKUP(CONCATENATE(BL$1,BL148),'Formulario de Preguntas'!$C$10:$FN$185,4,FALSE),"")</f>
        <v/>
      </c>
      <c r="BO148" s="26">
        <f>IF($B148='Formulario de Respuestas'!$D147,'Formulario de Respuestas'!$Z147,"ES DIFERENTE")</f>
        <v>0</v>
      </c>
      <c r="BP148" s="1" t="str">
        <f>IFERROR(VLOOKUP(CONCATENATE(BO$1,BO148),'Formulario de Preguntas'!$C$10:$FN$185,3,FALSE),"")</f>
        <v/>
      </c>
      <c r="BQ148" s="1" t="str">
        <f>IFERROR(VLOOKUP(CONCATENATE(BO$1,BO148),'Formulario de Preguntas'!$C$10:$FN$185,4,FALSE),"")</f>
        <v/>
      </c>
      <c r="BR148" s="26">
        <f>IF($B148='Formulario de Respuestas'!$D147,'Formulario de Respuestas'!$AA147,"ES DIFERENTE")</f>
        <v>0</v>
      </c>
      <c r="BS148" s="1" t="str">
        <f>IFERROR(VLOOKUP(CONCATENATE(BR$1,BR148),'Formulario de Preguntas'!$C$10:$FN$185,3,FALSE),"")</f>
        <v/>
      </c>
      <c r="BT148" s="1" t="str">
        <f>IFERROR(VLOOKUP(CONCATENATE(BR$1,BR148),'Formulario de Preguntas'!$C$10:$FN$185,4,FALSE),"")</f>
        <v/>
      </c>
      <c r="BU148" s="26">
        <f>IF($B148='Formulario de Respuestas'!$D147,'Formulario de Respuestas'!$AB147,"ES DIFERENTE")</f>
        <v>0</v>
      </c>
      <c r="BV148" s="1" t="str">
        <f>IFERROR(VLOOKUP(CONCATENATE(BU$1,BU148),'Formulario de Preguntas'!$C$10:$FN$185,3,FALSE),"")</f>
        <v/>
      </c>
      <c r="BW148" s="1" t="str">
        <f>IFERROR(VLOOKUP(CONCATENATE(BU$1,BU148),'Formulario de Preguntas'!$C$10:$FN$185,4,FALSE),"")</f>
        <v/>
      </c>
      <c r="BX148" s="26">
        <f>IF($B148='Formulario de Respuestas'!$D147,'Formulario de Respuestas'!$AC147,"ES DIFERENTE")</f>
        <v>0</v>
      </c>
      <c r="BY148" s="1" t="str">
        <f>IFERROR(VLOOKUP(CONCATENATE(BX$1,BX148),'Formulario de Preguntas'!$C$10:$FN$185,3,FALSE),"")</f>
        <v/>
      </c>
      <c r="BZ148" s="1" t="str">
        <f>IFERROR(VLOOKUP(CONCATENATE(BX$1,BX148),'Formulario de Preguntas'!$C$10:$FN$185,4,FALSE),"")</f>
        <v/>
      </c>
      <c r="CA148" s="26">
        <f>IF($B148='Formulario de Respuestas'!$D147,'Formulario de Respuestas'!$AD147,"ES DIFERENTE")</f>
        <v>0</v>
      </c>
      <c r="CB148" s="1" t="str">
        <f>IFERROR(VLOOKUP(CONCATENATE(CA$1,CA148),'Formulario de Preguntas'!$C$10:$FN$185,3,FALSE),"")</f>
        <v/>
      </c>
      <c r="CC148" s="1" t="str">
        <f>IFERROR(VLOOKUP(CONCATENATE(CA$1,CA148),'Formulario de Preguntas'!$C$10:$FN$185,4,FALSE),"")</f>
        <v/>
      </c>
      <c r="CD148" s="26">
        <f>IF($B148='Formulario de Respuestas'!$D147,'Formulario de Respuestas'!$AE147,"ES DIFERENTE")</f>
        <v>0</v>
      </c>
      <c r="CE148" s="1" t="str">
        <f>IFERROR(VLOOKUP(CONCATENATE(CD$1,CD148),'Formulario de Preguntas'!$C$10:$FN$185,3,FALSE),"")</f>
        <v/>
      </c>
      <c r="CF148" s="1" t="str">
        <f>IFERROR(VLOOKUP(CONCATENATE(CD$1,CD148),'Formulario de Preguntas'!$C$10:$FN$185,4,FALSE),"")</f>
        <v/>
      </c>
      <c r="CH148" s="1">
        <f t="shared" si="7"/>
        <v>0</v>
      </c>
      <c r="CI148" s="1">
        <f t="shared" si="8"/>
        <v>0.25</v>
      </c>
      <c r="CJ148" s="1">
        <f t="shared" si="6"/>
        <v>0</v>
      </c>
      <c r="CK148" s="1">
        <f>COUNTIF('Formulario de Respuestas'!$E147:$AE147,"A")</f>
        <v>0</v>
      </c>
      <c r="CL148" s="1">
        <f>COUNTIF('Formulario de Respuestas'!$E147:$AE147,"B")</f>
        <v>0</v>
      </c>
      <c r="CM148" s="1">
        <f>COUNTIF('Formulario de Respuestas'!$E147:$AE147,"C")</f>
        <v>0</v>
      </c>
      <c r="CN148" s="1">
        <f>COUNTIF('Formulario de Respuestas'!$E147:$AE147,"D")</f>
        <v>0</v>
      </c>
      <c r="CO148" s="1">
        <f>COUNTIF('Formulario de Respuestas'!$E147:$AE147,"E (RESPUESTA ANULADA)")</f>
        <v>0</v>
      </c>
    </row>
    <row r="149" spans="1:93" x14ac:dyDescent="0.25">
      <c r="A149" s="1">
        <f>'Formulario de Respuestas'!C148</f>
        <v>0</v>
      </c>
      <c r="B149" s="1">
        <f>'Formulario de Respuestas'!D148</f>
        <v>0</v>
      </c>
      <c r="C149" s="24">
        <f>IF($B149='Formulario de Respuestas'!$D148,'Formulario de Respuestas'!$E148,"ES DIFERENTE")</f>
        <v>0</v>
      </c>
      <c r="D149" s="15" t="str">
        <f>IFERROR(VLOOKUP(CONCATENATE(C$1,C149),'Formulario de Preguntas'!$C$2:$FN$185,3,FALSE),"")</f>
        <v/>
      </c>
      <c r="E149" s="1" t="str">
        <f>IFERROR(VLOOKUP(CONCATENATE(C$1,C149),'Formulario de Preguntas'!$C$2:$FN$185,4,FALSE),"")</f>
        <v/>
      </c>
      <c r="F149" s="24">
        <f>IF($B149='Formulario de Respuestas'!$D148,'Formulario de Respuestas'!$F148,"ES DIFERENTE")</f>
        <v>0</v>
      </c>
      <c r="G149" s="1" t="str">
        <f>IFERROR(VLOOKUP(CONCATENATE(F$1,F149),'Formulario de Preguntas'!$C$2:$FN$185,3,FALSE),"")</f>
        <v/>
      </c>
      <c r="H149" s="1" t="str">
        <f>IFERROR(VLOOKUP(CONCATENATE(F$1,F149),'Formulario de Preguntas'!$C$2:$FN$185,4,FALSE),"")</f>
        <v/>
      </c>
      <c r="I149" s="24">
        <f>IF($B149='Formulario de Respuestas'!$D148,'Formulario de Respuestas'!$G148,"ES DIFERENTE")</f>
        <v>0</v>
      </c>
      <c r="J149" s="1" t="str">
        <f>IFERROR(VLOOKUP(CONCATENATE(I$1,I149),'Formulario de Preguntas'!$C$10:$FN$185,3,FALSE),"")</f>
        <v/>
      </c>
      <c r="K149" s="1" t="str">
        <f>IFERROR(VLOOKUP(CONCATENATE(I$1,I149),'Formulario de Preguntas'!$C$10:$FN$185,4,FALSE),"")</f>
        <v/>
      </c>
      <c r="L149" s="24">
        <f>IF($B149='Formulario de Respuestas'!$D148,'Formulario de Respuestas'!$H148,"ES DIFERENTE")</f>
        <v>0</v>
      </c>
      <c r="M149" s="1" t="str">
        <f>IFERROR(VLOOKUP(CONCATENATE(L$1,L149),'Formulario de Preguntas'!$C$10:$FN$185,3,FALSE),"")</f>
        <v/>
      </c>
      <c r="N149" s="1" t="str">
        <f>IFERROR(VLOOKUP(CONCATENATE(L$1,L149),'Formulario de Preguntas'!$C$10:$FN$185,4,FALSE),"")</f>
        <v/>
      </c>
      <c r="O149" s="24">
        <f>IF($B149='Formulario de Respuestas'!$D148,'Formulario de Respuestas'!$I148,"ES DIFERENTE")</f>
        <v>0</v>
      </c>
      <c r="P149" s="1" t="str">
        <f>IFERROR(VLOOKUP(CONCATENATE(O$1,O149),'Formulario de Preguntas'!$C$10:$FN$185,3,FALSE),"")</f>
        <v/>
      </c>
      <c r="Q149" s="1" t="str">
        <f>IFERROR(VLOOKUP(CONCATENATE(O$1,O149),'Formulario de Preguntas'!$C$10:$FN$185,4,FALSE),"")</f>
        <v/>
      </c>
      <c r="R149" s="24">
        <f>IF($B149='Formulario de Respuestas'!$D148,'Formulario de Respuestas'!$J148,"ES DIFERENTE")</f>
        <v>0</v>
      </c>
      <c r="S149" s="1" t="str">
        <f>IFERROR(VLOOKUP(CONCATENATE(R$1,R149),'Formulario de Preguntas'!$C$10:$FN$185,3,FALSE),"")</f>
        <v/>
      </c>
      <c r="T149" s="1" t="str">
        <f>IFERROR(VLOOKUP(CONCATENATE(R$1,R149),'Formulario de Preguntas'!$C$10:$FN$185,4,FALSE),"")</f>
        <v/>
      </c>
      <c r="U149" s="24">
        <f>IF($B149='Formulario de Respuestas'!$D148,'Formulario de Respuestas'!$K148,"ES DIFERENTE")</f>
        <v>0</v>
      </c>
      <c r="V149" s="1" t="str">
        <f>IFERROR(VLOOKUP(CONCATENATE(U$1,U149),'Formulario de Preguntas'!$C$10:$FN$185,3,FALSE),"")</f>
        <v/>
      </c>
      <c r="W149" s="1" t="str">
        <f>IFERROR(VLOOKUP(CONCATENATE(U$1,U149),'Formulario de Preguntas'!$C$10:$FN$185,4,FALSE),"")</f>
        <v/>
      </c>
      <c r="X149" s="24">
        <f>IF($B149='Formulario de Respuestas'!$D148,'Formulario de Respuestas'!$L148,"ES DIFERENTE")</f>
        <v>0</v>
      </c>
      <c r="Y149" s="1" t="str">
        <f>IFERROR(VLOOKUP(CONCATENATE(X$1,X149),'Formulario de Preguntas'!$C$10:$FN$185,3,FALSE),"")</f>
        <v/>
      </c>
      <c r="Z149" s="1" t="str">
        <f>IFERROR(VLOOKUP(CONCATENATE(X$1,X149),'Formulario de Preguntas'!$C$10:$FN$185,4,FALSE),"")</f>
        <v/>
      </c>
      <c r="AA149" s="24">
        <f>IF($B149='Formulario de Respuestas'!$D148,'Formulario de Respuestas'!$M148,"ES DIFERENTE")</f>
        <v>0</v>
      </c>
      <c r="AB149" s="1" t="str">
        <f>IFERROR(VLOOKUP(CONCATENATE(AA$1,AA149),'Formulario de Preguntas'!$C$10:$FN$185,3,FALSE),"")</f>
        <v/>
      </c>
      <c r="AC149" s="1" t="str">
        <f>IFERROR(VLOOKUP(CONCATENATE(AA$1,AA149),'Formulario de Preguntas'!$C$10:$FN$185,4,FALSE),"")</f>
        <v/>
      </c>
      <c r="AD149" s="24">
        <f>IF($B149='Formulario de Respuestas'!$D148,'Formulario de Respuestas'!$N148,"ES DIFERENTE")</f>
        <v>0</v>
      </c>
      <c r="AE149" s="1" t="str">
        <f>IFERROR(VLOOKUP(CONCATENATE(AD$1,AD149),'Formulario de Preguntas'!$C$10:$FN$185,3,FALSE),"")</f>
        <v/>
      </c>
      <c r="AF149" s="1" t="str">
        <f>IFERROR(VLOOKUP(CONCATENATE(AD$1,AD149),'Formulario de Preguntas'!$C$10:$FN$185,4,FALSE),"")</f>
        <v/>
      </c>
      <c r="AG149" s="24">
        <f>IF($B149='Formulario de Respuestas'!$D148,'Formulario de Respuestas'!$O148,"ES DIFERENTE")</f>
        <v>0</v>
      </c>
      <c r="AH149" s="1" t="str">
        <f>IFERROR(VLOOKUP(CONCATENATE(AG$1,AG149),'Formulario de Preguntas'!$C$10:$FN$185,3,FALSE),"")</f>
        <v/>
      </c>
      <c r="AI149" s="1" t="str">
        <f>IFERROR(VLOOKUP(CONCATENATE(AG$1,AG149),'Formulario de Preguntas'!$C$10:$FN$185,4,FALSE),"")</f>
        <v/>
      </c>
      <c r="AJ149" s="24">
        <f>IF($B149='Formulario de Respuestas'!$D148,'Formulario de Respuestas'!$P148,"ES DIFERENTE")</f>
        <v>0</v>
      </c>
      <c r="AK149" s="1" t="str">
        <f>IFERROR(VLOOKUP(CONCATENATE(AJ$1,AJ149),'Formulario de Preguntas'!$C$10:$FN$185,3,FALSE),"")</f>
        <v/>
      </c>
      <c r="AL149" s="1" t="str">
        <f>IFERROR(VLOOKUP(CONCATENATE(AJ$1,AJ149),'Formulario de Preguntas'!$C$10:$FN$185,4,FALSE),"")</f>
        <v/>
      </c>
      <c r="AM149" s="24">
        <f>IF($B149='Formulario de Respuestas'!$D148,'Formulario de Respuestas'!$Q148,"ES DIFERENTE")</f>
        <v>0</v>
      </c>
      <c r="AN149" s="1" t="str">
        <f>IFERROR(VLOOKUP(CONCATENATE(AM$1,AM149),'Formulario de Preguntas'!$C$10:$FN$185,3,FALSE),"")</f>
        <v/>
      </c>
      <c r="AO149" s="1" t="str">
        <f>IFERROR(VLOOKUP(CONCATENATE(AM$1,AM149),'Formulario de Preguntas'!$C$10:$FN$185,4,FALSE),"")</f>
        <v/>
      </c>
      <c r="AP149" s="24">
        <f>IF($B149='Formulario de Respuestas'!$D148,'Formulario de Respuestas'!$R148,"ES DIFERENTE")</f>
        <v>0</v>
      </c>
      <c r="AQ149" s="1" t="str">
        <f>IFERROR(VLOOKUP(CONCATENATE(AP$1,AP149),'Formulario de Preguntas'!$C$10:$FN$185,3,FALSE),"")</f>
        <v/>
      </c>
      <c r="AR149" s="1" t="str">
        <f>IFERROR(VLOOKUP(CONCATENATE(AP$1,AP149),'Formulario de Preguntas'!$C$10:$FN$185,4,FALSE),"")</f>
        <v/>
      </c>
      <c r="AS149" s="24">
        <f>IF($B149='Formulario de Respuestas'!$D148,'Formulario de Respuestas'!$S148,"ES DIFERENTE")</f>
        <v>0</v>
      </c>
      <c r="AT149" s="1" t="str">
        <f>IFERROR(VLOOKUP(CONCATENATE(AS$1,AS149),'Formulario de Preguntas'!$C$10:$FN$185,3,FALSE),"")</f>
        <v/>
      </c>
      <c r="AU149" s="1" t="str">
        <f>IFERROR(VLOOKUP(CONCATENATE(AS$1,AS149),'Formulario de Preguntas'!$C$10:$FN$185,4,FALSE),"")</f>
        <v/>
      </c>
      <c r="AV149" s="24">
        <f>IF($B149='Formulario de Respuestas'!$D148,'Formulario de Respuestas'!$T148,"ES DIFERENTE")</f>
        <v>0</v>
      </c>
      <c r="AW149" s="1" t="str">
        <f>IFERROR(VLOOKUP(CONCATENATE(AV$1,AV149),'Formulario de Preguntas'!$C$10:$FN$185,3,FALSE),"")</f>
        <v/>
      </c>
      <c r="AX149" s="1" t="str">
        <f>IFERROR(VLOOKUP(CONCATENATE(AV$1,AV149),'Formulario de Preguntas'!$C$10:$FN$185,4,FALSE),"")</f>
        <v/>
      </c>
      <c r="AY149" s="24">
        <f>IF($B149='Formulario de Respuestas'!$D148,'Formulario de Respuestas'!$U148,"ES DIFERENTE")</f>
        <v>0</v>
      </c>
      <c r="AZ149" s="1" t="str">
        <f>IFERROR(VLOOKUP(CONCATENATE(AY$1,AY149),'Formulario de Preguntas'!$C$10:$FN$185,3,FALSE),"")</f>
        <v/>
      </c>
      <c r="BA149" s="1" t="str">
        <f>IFERROR(VLOOKUP(CONCATENATE(AY$1,AY149),'Formulario de Preguntas'!$C$10:$FN$185,4,FALSE),"")</f>
        <v/>
      </c>
      <c r="BB149" s="24">
        <f>IF($B149='Formulario de Respuestas'!$D148,'Formulario de Respuestas'!$V148,"ES DIFERENTE")</f>
        <v>0</v>
      </c>
      <c r="BC149" s="1" t="str">
        <f>IFERROR(VLOOKUP(CONCATENATE(BB$1,BB149),'Formulario de Preguntas'!$C$10:$FN$185,3,FALSE),"")</f>
        <v/>
      </c>
      <c r="BD149" s="1" t="str">
        <f>IFERROR(VLOOKUP(CONCATENATE(BB$1,BB149),'Formulario de Preguntas'!$C$10:$FN$185,4,FALSE),"")</f>
        <v/>
      </c>
      <c r="BE149" s="24">
        <f>IF($B149='Formulario de Respuestas'!$D148,'Formulario de Respuestas'!$W148,"ES DIFERENTE")</f>
        <v>0</v>
      </c>
      <c r="BF149" s="1" t="str">
        <f>IFERROR(VLOOKUP(CONCATENATE(BE$1,BE149),'Formulario de Preguntas'!$C$10:$FN$185,3,FALSE),"")</f>
        <v/>
      </c>
      <c r="BG149" s="1" t="str">
        <f>IFERROR(VLOOKUP(CONCATENATE(BE$1,BE149),'Formulario de Preguntas'!$C$10:$FN$185,4,FALSE),"")</f>
        <v/>
      </c>
      <c r="BH149" s="24">
        <f>IF($B149='Formulario de Respuestas'!$D148,'Formulario de Respuestas'!$X148,"ES DIFERENTE")</f>
        <v>0</v>
      </c>
      <c r="BI149" s="1" t="str">
        <f>IFERROR(VLOOKUP(CONCATENATE(BH$1,BH149),'Formulario de Preguntas'!$C$10:$FN$185,3,FALSE),"")</f>
        <v/>
      </c>
      <c r="BJ149" s="1" t="str">
        <f>IFERROR(VLOOKUP(CONCATENATE(BH$1,BH149),'Formulario de Preguntas'!$C$10:$FN$185,4,FALSE),"")</f>
        <v/>
      </c>
      <c r="BL149" s="26">
        <f>IF($B149='Formulario de Respuestas'!$D148,'Formulario de Respuestas'!$Y148,"ES DIFERENTE")</f>
        <v>0</v>
      </c>
      <c r="BM149" s="1" t="str">
        <f>IFERROR(VLOOKUP(CONCATENATE(BL$1,BL149),'Formulario de Preguntas'!$C$10:$FN$185,3,FALSE),"")</f>
        <v/>
      </c>
      <c r="BN149" s="1" t="str">
        <f>IFERROR(VLOOKUP(CONCATENATE(BL$1,BL149),'Formulario de Preguntas'!$C$10:$FN$185,4,FALSE),"")</f>
        <v/>
      </c>
      <c r="BO149" s="26">
        <f>IF($B149='Formulario de Respuestas'!$D148,'Formulario de Respuestas'!$Z148,"ES DIFERENTE")</f>
        <v>0</v>
      </c>
      <c r="BP149" s="1" t="str">
        <f>IFERROR(VLOOKUP(CONCATENATE(BO$1,BO149),'Formulario de Preguntas'!$C$10:$FN$185,3,FALSE),"")</f>
        <v/>
      </c>
      <c r="BQ149" s="1" t="str">
        <f>IFERROR(VLOOKUP(CONCATENATE(BO$1,BO149),'Formulario de Preguntas'!$C$10:$FN$185,4,FALSE),"")</f>
        <v/>
      </c>
      <c r="BR149" s="26">
        <f>IF($B149='Formulario de Respuestas'!$D148,'Formulario de Respuestas'!$AA148,"ES DIFERENTE")</f>
        <v>0</v>
      </c>
      <c r="BS149" s="1" t="str">
        <f>IFERROR(VLOOKUP(CONCATENATE(BR$1,BR149),'Formulario de Preguntas'!$C$10:$FN$185,3,FALSE),"")</f>
        <v/>
      </c>
      <c r="BT149" s="1" t="str">
        <f>IFERROR(VLOOKUP(CONCATENATE(BR$1,BR149),'Formulario de Preguntas'!$C$10:$FN$185,4,FALSE),"")</f>
        <v/>
      </c>
      <c r="BU149" s="26">
        <f>IF($B149='Formulario de Respuestas'!$D148,'Formulario de Respuestas'!$AB148,"ES DIFERENTE")</f>
        <v>0</v>
      </c>
      <c r="BV149" s="1" t="str">
        <f>IFERROR(VLOOKUP(CONCATENATE(BU$1,BU149),'Formulario de Preguntas'!$C$10:$FN$185,3,FALSE),"")</f>
        <v/>
      </c>
      <c r="BW149" s="1" t="str">
        <f>IFERROR(VLOOKUP(CONCATENATE(BU$1,BU149),'Formulario de Preguntas'!$C$10:$FN$185,4,FALSE),"")</f>
        <v/>
      </c>
      <c r="BX149" s="26">
        <f>IF($B149='Formulario de Respuestas'!$D148,'Formulario de Respuestas'!$AC148,"ES DIFERENTE")</f>
        <v>0</v>
      </c>
      <c r="BY149" s="1" t="str">
        <f>IFERROR(VLOOKUP(CONCATENATE(BX$1,BX149),'Formulario de Preguntas'!$C$10:$FN$185,3,FALSE),"")</f>
        <v/>
      </c>
      <c r="BZ149" s="1" t="str">
        <f>IFERROR(VLOOKUP(CONCATENATE(BX$1,BX149),'Formulario de Preguntas'!$C$10:$FN$185,4,FALSE),"")</f>
        <v/>
      </c>
      <c r="CA149" s="26">
        <f>IF($B149='Formulario de Respuestas'!$D148,'Formulario de Respuestas'!$AD148,"ES DIFERENTE")</f>
        <v>0</v>
      </c>
      <c r="CB149" s="1" t="str">
        <f>IFERROR(VLOOKUP(CONCATENATE(CA$1,CA149),'Formulario de Preguntas'!$C$10:$FN$185,3,FALSE),"")</f>
        <v/>
      </c>
      <c r="CC149" s="1" t="str">
        <f>IFERROR(VLOOKUP(CONCATENATE(CA$1,CA149),'Formulario de Preguntas'!$C$10:$FN$185,4,FALSE),"")</f>
        <v/>
      </c>
      <c r="CD149" s="26">
        <f>IF($B149='Formulario de Respuestas'!$D148,'Formulario de Respuestas'!$AE148,"ES DIFERENTE")</f>
        <v>0</v>
      </c>
      <c r="CE149" s="1" t="str">
        <f>IFERROR(VLOOKUP(CONCATENATE(CD$1,CD149),'Formulario de Preguntas'!$C$10:$FN$185,3,FALSE),"")</f>
        <v/>
      </c>
      <c r="CF149" s="1" t="str">
        <f>IFERROR(VLOOKUP(CONCATENATE(CD$1,CD149),'Formulario de Preguntas'!$C$10:$FN$185,4,FALSE),"")</f>
        <v/>
      </c>
      <c r="CH149" s="1">
        <f t="shared" si="7"/>
        <v>0</v>
      </c>
      <c r="CI149" s="1">
        <f t="shared" si="8"/>
        <v>0.25</v>
      </c>
      <c r="CJ149" s="1">
        <f t="shared" si="6"/>
        <v>0</v>
      </c>
      <c r="CK149" s="1">
        <f>COUNTIF('Formulario de Respuestas'!$E148:$AE148,"A")</f>
        <v>0</v>
      </c>
      <c r="CL149" s="1">
        <f>COUNTIF('Formulario de Respuestas'!$E148:$AE148,"B")</f>
        <v>0</v>
      </c>
      <c r="CM149" s="1">
        <f>COUNTIF('Formulario de Respuestas'!$E148:$AE148,"C")</f>
        <v>0</v>
      </c>
      <c r="CN149" s="1">
        <f>COUNTIF('Formulario de Respuestas'!$E148:$AE148,"D")</f>
        <v>0</v>
      </c>
      <c r="CO149" s="1">
        <f>COUNTIF('Formulario de Respuestas'!$E148:$AE148,"E (RESPUESTA ANULADA)")</f>
        <v>0</v>
      </c>
    </row>
    <row r="150" spans="1:93" x14ac:dyDescent="0.25">
      <c r="A150" s="1">
        <f>'Formulario de Respuestas'!C149</f>
        <v>0</v>
      </c>
      <c r="B150" s="1">
        <f>'Formulario de Respuestas'!D149</f>
        <v>0</v>
      </c>
      <c r="C150" s="24">
        <f>IF($B150='Formulario de Respuestas'!$D149,'Formulario de Respuestas'!$E149,"ES DIFERENTE")</f>
        <v>0</v>
      </c>
      <c r="D150" s="15" t="str">
        <f>IFERROR(VLOOKUP(CONCATENATE(C$1,C150),'Formulario de Preguntas'!$C$2:$FN$185,3,FALSE),"")</f>
        <v/>
      </c>
      <c r="E150" s="1" t="str">
        <f>IFERROR(VLOOKUP(CONCATENATE(C$1,C150),'Formulario de Preguntas'!$C$2:$FN$185,4,FALSE),"")</f>
        <v/>
      </c>
      <c r="F150" s="24">
        <f>IF($B150='Formulario de Respuestas'!$D149,'Formulario de Respuestas'!$F149,"ES DIFERENTE")</f>
        <v>0</v>
      </c>
      <c r="G150" s="1" t="str">
        <f>IFERROR(VLOOKUP(CONCATENATE(F$1,F150),'Formulario de Preguntas'!$C$2:$FN$185,3,FALSE),"")</f>
        <v/>
      </c>
      <c r="H150" s="1" t="str">
        <f>IFERROR(VLOOKUP(CONCATENATE(F$1,F150),'Formulario de Preguntas'!$C$2:$FN$185,4,FALSE),"")</f>
        <v/>
      </c>
      <c r="I150" s="24">
        <f>IF($B150='Formulario de Respuestas'!$D149,'Formulario de Respuestas'!$G149,"ES DIFERENTE")</f>
        <v>0</v>
      </c>
      <c r="J150" s="1" t="str">
        <f>IFERROR(VLOOKUP(CONCATENATE(I$1,I150),'Formulario de Preguntas'!$C$10:$FN$185,3,FALSE),"")</f>
        <v/>
      </c>
      <c r="K150" s="1" t="str">
        <f>IFERROR(VLOOKUP(CONCATENATE(I$1,I150),'Formulario de Preguntas'!$C$10:$FN$185,4,FALSE),"")</f>
        <v/>
      </c>
      <c r="L150" s="24">
        <f>IF($B150='Formulario de Respuestas'!$D149,'Formulario de Respuestas'!$H149,"ES DIFERENTE")</f>
        <v>0</v>
      </c>
      <c r="M150" s="1" t="str">
        <f>IFERROR(VLOOKUP(CONCATENATE(L$1,L150),'Formulario de Preguntas'!$C$10:$FN$185,3,FALSE),"")</f>
        <v/>
      </c>
      <c r="N150" s="1" t="str">
        <f>IFERROR(VLOOKUP(CONCATENATE(L$1,L150),'Formulario de Preguntas'!$C$10:$FN$185,4,FALSE),"")</f>
        <v/>
      </c>
      <c r="O150" s="24">
        <f>IF($B150='Formulario de Respuestas'!$D149,'Formulario de Respuestas'!$I149,"ES DIFERENTE")</f>
        <v>0</v>
      </c>
      <c r="P150" s="1" t="str">
        <f>IFERROR(VLOOKUP(CONCATENATE(O$1,O150),'Formulario de Preguntas'!$C$10:$FN$185,3,FALSE),"")</f>
        <v/>
      </c>
      <c r="Q150" s="1" t="str">
        <f>IFERROR(VLOOKUP(CONCATENATE(O$1,O150),'Formulario de Preguntas'!$C$10:$FN$185,4,FALSE),"")</f>
        <v/>
      </c>
      <c r="R150" s="24">
        <f>IF($B150='Formulario de Respuestas'!$D149,'Formulario de Respuestas'!$J149,"ES DIFERENTE")</f>
        <v>0</v>
      </c>
      <c r="S150" s="1" t="str">
        <f>IFERROR(VLOOKUP(CONCATENATE(R$1,R150),'Formulario de Preguntas'!$C$10:$FN$185,3,FALSE),"")</f>
        <v/>
      </c>
      <c r="T150" s="1" t="str">
        <f>IFERROR(VLOOKUP(CONCATENATE(R$1,R150),'Formulario de Preguntas'!$C$10:$FN$185,4,FALSE),"")</f>
        <v/>
      </c>
      <c r="U150" s="24">
        <f>IF($B150='Formulario de Respuestas'!$D149,'Formulario de Respuestas'!$K149,"ES DIFERENTE")</f>
        <v>0</v>
      </c>
      <c r="V150" s="1" t="str">
        <f>IFERROR(VLOOKUP(CONCATENATE(U$1,U150),'Formulario de Preguntas'!$C$10:$FN$185,3,FALSE),"")</f>
        <v/>
      </c>
      <c r="W150" s="1" t="str">
        <f>IFERROR(VLOOKUP(CONCATENATE(U$1,U150),'Formulario de Preguntas'!$C$10:$FN$185,4,FALSE),"")</f>
        <v/>
      </c>
      <c r="X150" s="24">
        <f>IF($B150='Formulario de Respuestas'!$D149,'Formulario de Respuestas'!$L149,"ES DIFERENTE")</f>
        <v>0</v>
      </c>
      <c r="Y150" s="1" t="str">
        <f>IFERROR(VLOOKUP(CONCATENATE(X$1,X150),'Formulario de Preguntas'!$C$10:$FN$185,3,FALSE),"")</f>
        <v/>
      </c>
      <c r="Z150" s="1" t="str">
        <f>IFERROR(VLOOKUP(CONCATENATE(X$1,X150),'Formulario de Preguntas'!$C$10:$FN$185,4,FALSE),"")</f>
        <v/>
      </c>
      <c r="AA150" s="24">
        <f>IF($B150='Formulario de Respuestas'!$D149,'Formulario de Respuestas'!$M149,"ES DIFERENTE")</f>
        <v>0</v>
      </c>
      <c r="AB150" s="1" t="str">
        <f>IFERROR(VLOOKUP(CONCATENATE(AA$1,AA150),'Formulario de Preguntas'!$C$10:$FN$185,3,FALSE),"")</f>
        <v/>
      </c>
      <c r="AC150" s="1" t="str">
        <f>IFERROR(VLOOKUP(CONCATENATE(AA$1,AA150),'Formulario de Preguntas'!$C$10:$FN$185,4,FALSE),"")</f>
        <v/>
      </c>
      <c r="AD150" s="24">
        <f>IF($B150='Formulario de Respuestas'!$D149,'Formulario de Respuestas'!$N149,"ES DIFERENTE")</f>
        <v>0</v>
      </c>
      <c r="AE150" s="1" t="str">
        <f>IFERROR(VLOOKUP(CONCATENATE(AD$1,AD150),'Formulario de Preguntas'!$C$10:$FN$185,3,FALSE),"")</f>
        <v/>
      </c>
      <c r="AF150" s="1" t="str">
        <f>IFERROR(VLOOKUP(CONCATENATE(AD$1,AD150),'Formulario de Preguntas'!$C$10:$FN$185,4,FALSE),"")</f>
        <v/>
      </c>
      <c r="AG150" s="24">
        <f>IF($B150='Formulario de Respuestas'!$D149,'Formulario de Respuestas'!$O149,"ES DIFERENTE")</f>
        <v>0</v>
      </c>
      <c r="AH150" s="1" t="str">
        <f>IFERROR(VLOOKUP(CONCATENATE(AG$1,AG150),'Formulario de Preguntas'!$C$10:$FN$185,3,FALSE),"")</f>
        <v/>
      </c>
      <c r="AI150" s="1" t="str">
        <f>IFERROR(VLOOKUP(CONCATENATE(AG$1,AG150),'Formulario de Preguntas'!$C$10:$FN$185,4,FALSE),"")</f>
        <v/>
      </c>
      <c r="AJ150" s="24">
        <f>IF($B150='Formulario de Respuestas'!$D149,'Formulario de Respuestas'!$P149,"ES DIFERENTE")</f>
        <v>0</v>
      </c>
      <c r="AK150" s="1" t="str">
        <f>IFERROR(VLOOKUP(CONCATENATE(AJ$1,AJ150),'Formulario de Preguntas'!$C$10:$FN$185,3,FALSE),"")</f>
        <v/>
      </c>
      <c r="AL150" s="1" t="str">
        <f>IFERROR(VLOOKUP(CONCATENATE(AJ$1,AJ150),'Formulario de Preguntas'!$C$10:$FN$185,4,FALSE),"")</f>
        <v/>
      </c>
      <c r="AM150" s="24">
        <f>IF($B150='Formulario de Respuestas'!$D149,'Formulario de Respuestas'!$Q149,"ES DIFERENTE")</f>
        <v>0</v>
      </c>
      <c r="AN150" s="1" t="str">
        <f>IFERROR(VLOOKUP(CONCATENATE(AM$1,AM150),'Formulario de Preguntas'!$C$10:$FN$185,3,FALSE),"")</f>
        <v/>
      </c>
      <c r="AO150" s="1" t="str">
        <f>IFERROR(VLOOKUP(CONCATENATE(AM$1,AM150),'Formulario de Preguntas'!$C$10:$FN$185,4,FALSE),"")</f>
        <v/>
      </c>
      <c r="AP150" s="24">
        <f>IF($B150='Formulario de Respuestas'!$D149,'Formulario de Respuestas'!$R149,"ES DIFERENTE")</f>
        <v>0</v>
      </c>
      <c r="AQ150" s="1" t="str">
        <f>IFERROR(VLOOKUP(CONCATENATE(AP$1,AP150),'Formulario de Preguntas'!$C$10:$FN$185,3,FALSE),"")</f>
        <v/>
      </c>
      <c r="AR150" s="1" t="str">
        <f>IFERROR(VLOOKUP(CONCATENATE(AP$1,AP150),'Formulario de Preguntas'!$C$10:$FN$185,4,FALSE),"")</f>
        <v/>
      </c>
      <c r="AS150" s="24">
        <f>IF($B150='Formulario de Respuestas'!$D149,'Formulario de Respuestas'!$S149,"ES DIFERENTE")</f>
        <v>0</v>
      </c>
      <c r="AT150" s="1" t="str">
        <f>IFERROR(VLOOKUP(CONCATENATE(AS$1,AS150),'Formulario de Preguntas'!$C$10:$FN$185,3,FALSE),"")</f>
        <v/>
      </c>
      <c r="AU150" s="1" t="str">
        <f>IFERROR(VLOOKUP(CONCATENATE(AS$1,AS150),'Formulario de Preguntas'!$C$10:$FN$185,4,FALSE),"")</f>
        <v/>
      </c>
      <c r="AV150" s="24">
        <f>IF($B150='Formulario de Respuestas'!$D149,'Formulario de Respuestas'!$T149,"ES DIFERENTE")</f>
        <v>0</v>
      </c>
      <c r="AW150" s="1" t="str">
        <f>IFERROR(VLOOKUP(CONCATENATE(AV$1,AV150),'Formulario de Preguntas'!$C$10:$FN$185,3,FALSE),"")</f>
        <v/>
      </c>
      <c r="AX150" s="1" t="str">
        <f>IFERROR(VLOOKUP(CONCATENATE(AV$1,AV150),'Formulario de Preguntas'!$C$10:$FN$185,4,FALSE),"")</f>
        <v/>
      </c>
      <c r="AY150" s="24">
        <f>IF($B150='Formulario de Respuestas'!$D149,'Formulario de Respuestas'!$U149,"ES DIFERENTE")</f>
        <v>0</v>
      </c>
      <c r="AZ150" s="1" t="str">
        <f>IFERROR(VLOOKUP(CONCATENATE(AY$1,AY150),'Formulario de Preguntas'!$C$10:$FN$185,3,FALSE),"")</f>
        <v/>
      </c>
      <c r="BA150" s="1" t="str">
        <f>IFERROR(VLOOKUP(CONCATENATE(AY$1,AY150),'Formulario de Preguntas'!$C$10:$FN$185,4,FALSE),"")</f>
        <v/>
      </c>
      <c r="BB150" s="24">
        <f>IF($B150='Formulario de Respuestas'!$D149,'Formulario de Respuestas'!$V149,"ES DIFERENTE")</f>
        <v>0</v>
      </c>
      <c r="BC150" s="1" t="str">
        <f>IFERROR(VLOOKUP(CONCATENATE(BB$1,BB150),'Formulario de Preguntas'!$C$10:$FN$185,3,FALSE),"")</f>
        <v/>
      </c>
      <c r="BD150" s="1" t="str">
        <f>IFERROR(VLOOKUP(CONCATENATE(BB$1,BB150),'Formulario de Preguntas'!$C$10:$FN$185,4,FALSE),"")</f>
        <v/>
      </c>
      <c r="BE150" s="24">
        <f>IF($B150='Formulario de Respuestas'!$D149,'Formulario de Respuestas'!$W149,"ES DIFERENTE")</f>
        <v>0</v>
      </c>
      <c r="BF150" s="1" t="str">
        <f>IFERROR(VLOOKUP(CONCATENATE(BE$1,BE150),'Formulario de Preguntas'!$C$10:$FN$185,3,FALSE),"")</f>
        <v/>
      </c>
      <c r="BG150" s="1" t="str">
        <f>IFERROR(VLOOKUP(CONCATENATE(BE$1,BE150),'Formulario de Preguntas'!$C$10:$FN$185,4,FALSE),"")</f>
        <v/>
      </c>
      <c r="BH150" s="24">
        <f>IF($B150='Formulario de Respuestas'!$D149,'Formulario de Respuestas'!$X149,"ES DIFERENTE")</f>
        <v>0</v>
      </c>
      <c r="BI150" s="1" t="str">
        <f>IFERROR(VLOOKUP(CONCATENATE(BH$1,BH150),'Formulario de Preguntas'!$C$10:$FN$185,3,FALSE),"")</f>
        <v/>
      </c>
      <c r="BJ150" s="1" t="str">
        <f>IFERROR(VLOOKUP(CONCATENATE(BH$1,BH150),'Formulario de Preguntas'!$C$10:$FN$185,4,FALSE),"")</f>
        <v/>
      </c>
      <c r="BL150" s="26">
        <f>IF($B150='Formulario de Respuestas'!$D149,'Formulario de Respuestas'!$Y149,"ES DIFERENTE")</f>
        <v>0</v>
      </c>
      <c r="BM150" s="1" t="str">
        <f>IFERROR(VLOOKUP(CONCATENATE(BL$1,BL150),'Formulario de Preguntas'!$C$10:$FN$185,3,FALSE),"")</f>
        <v/>
      </c>
      <c r="BN150" s="1" t="str">
        <f>IFERROR(VLOOKUP(CONCATENATE(BL$1,BL150),'Formulario de Preguntas'!$C$10:$FN$185,4,FALSE),"")</f>
        <v/>
      </c>
      <c r="BO150" s="26">
        <f>IF($B150='Formulario de Respuestas'!$D149,'Formulario de Respuestas'!$Z149,"ES DIFERENTE")</f>
        <v>0</v>
      </c>
      <c r="BP150" s="1" t="str">
        <f>IFERROR(VLOOKUP(CONCATENATE(BO$1,BO150),'Formulario de Preguntas'!$C$10:$FN$185,3,FALSE),"")</f>
        <v/>
      </c>
      <c r="BQ150" s="1" t="str">
        <f>IFERROR(VLOOKUP(CONCATENATE(BO$1,BO150),'Formulario de Preguntas'!$C$10:$FN$185,4,FALSE),"")</f>
        <v/>
      </c>
      <c r="BR150" s="26">
        <f>IF($B150='Formulario de Respuestas'!$D149,'Formulario de Respuestas'!$AA149,"ES DIFERENTE")</f>
        <v>0</v>
      </c>
      <c r="BS150" s="1" t="str">
        <f>IFERROR(VLOOKUP(CONCATENATE(BR$1,BR150),'Formulario de Preguntas'!$C$10:$FN$185,3,FALSE),"")</f>
        <v/>
      </c>
      <c r="BT150" s="1" t="str">
        <f>IFERROR(VLOOKUP(CONCATENATE(BR$1,BR150),'Formulario de Preguntas'!$C$10:$FN$185,4,FALSE),"")</f>
        <v/>
      </c>
      <c r="BU150" s="26">
        <f>IF($B150='Formulario de Respuestas'!$D149,'Formulario de Respuestas'!$AB149,"ES DIFERENTE")</f>
        <v>0</v>
      </c>
      <c r="BV150" s="1" t="str">
        <f>IFERROR(VLOOKUP(CONCATENATE(BU$1,BU150),'Formulario de Preguntas'!$C$10:$FN$185,3,FALSE),"")</f>
        <v/>
      </c>
      <c r="BW150" s="1" t="str">
        <f>IFERROR(VLOOKUP(CONCATENATE(BU$1,BU150),'Formulario de Preguntas'!$C$10:$FN$185,4,FALSE),"")</f>
        <v/>
      </c>
      <c r="BX150" s="26">
        <f>IF($B150='Formulario de Respuestas'!$D149,'Formulario de Respuestas'!$AC149,"ES DIFERENTE")</f>
        <v>0</v>
      </c>
      <c r="BY150" s="1" t="str">
        <f>IFERROR(VLOOKUP(CONCATENATE(BX$1,BX150),'Formulario de Preguntas'!$C$10:$FN$185,3,FALSE),"")</f>
        <v/>
      </c>
      <c r="BZ150" s="1" t="str">
        <f>IFERROR(VLOOKUP(CONCATENATE(BX$1,BX150),'Formulario de Preguntas'!$C$10:$FN$185,4,FALSE),"")</f>
        <v/>
      </c>
      <c r="CA150" s="26">
        <f>IF($B150='Formulario de Respuestas'!$D149,'Formulario de Respuestas'!$AD149,"ES DIFERENTE")</f>
        <v>0</v>
      </c>
      <c r="CB150" s="1" t="str">
        <f>IFERROR(VLOOKUP(CONCATENATE(CA$1,CA150),'Formulario de Preguntas'!$C$10:$FN$185,3,FALSE),"")</f>
        <v/>
      </c>
      <c r="CC150" s="1" t="str">
        <f>IFERROR(VLOOKUP(CONCATENATE(CA$1,CA150),'Formulario de Preguntas'!$C$10:$FN$185,4,FALSE),"")</f>
        <v/>
      </c>
      <c r="CD150" s="26">
        <f>IF($B150='Formulario de Respuestas'!$D149,'Formulario de Respuestas'!$AE149,"ES DIFERENTE")</f>
        <v>0</v>
      </c>
      <c r="CE150" s="1" t="str">
        <f>IFERROR(VLOOKUP(CONCATENATE(CD$1,CD150),'Formulario de Preguntas'!$C$10:$FN$185,3,FALSE),"")</f>
        <v/>
      </c>
      <c r="CF150" s="1" t="str">
        <f>IFERROR(VLOOKUP(CONCATENATE(CD$1,CD150),'Formulario de Preguntas'!$C$10:$FN$185,4,FALSE),"")</f>
        <v/>
      </c>
      <c r="CH150" s="1">
        <f t="shared" si="7"/>
        <v>0</v>
      </c>
      <c r="CI150" s="1">
        <f t="shared" si="8"/>
        <v>0.25</v>
      </c>
      <c r="CJ150" s="1">
        <f t="shared" si="6"/>
        <v>0</v>
      </c>
      <c r="CK150" s="1">
        <f>COUNTIF('Formulario de Respuestas'!$E149:$AE149,"A")</f>
        <v>0</v>
      </c>
      <c r="CL150" s="1">
        <f>COUNTIF('Formulario de Respuestas'!$E149:$AE149,"B")</f>
        <v>0</v>
      </c>
      <c r="CM150" s="1">
        <f>COUNTIF('Formulario de Respuestas'!$E149:$AE149,"C")</f>
        <v>0</v>
      </c>
      <c r="CN150" s="1">
        <f>COUNTIF('Formulario de Respuestas'!$E149:$AE149,"D")</f>
        <v>0</v>
      </c>
      <c r="CO150" s="1">
        <f>COUNTIF('Formulario de Respuestas'!$E149:$AE149,"E (RESPUESTA ANULADA)")</f>
        <v>0</v>
      </c>
    </row>
    <row r="151" spans="1:93" x14ac:dyDescent="0.25">
      <c r="A151" s="1">
        <f>'Formulario de Respuestas'!C150</f>
        <v>0</v>
      </c>
      <c r="B151" s="1">
        <f>'Formulario de Respuestas'!D150</f>
        <v>0</v>
      </c>
      <c r="C151" s="24">
        <f>IF($B151='Formulario de Respuestas'!$D150,'Formulario de Respuestas'!$E150,"ES DIFERENTE")</f>
        <v>0</v>
      </c>
      <c r="D151" s="15" t="str">
        <f>IFERROR(VLOOKUP(CONCATENATE(C$1,C151),'Formulario de Preguntas'!$C$2:$FN$185,3,FALSE),"")</f>
        <v/>
      </c>
      <c r="E151" s="1" t="str">
        <f>IFERROR(VLOOKUP(CONCATENATE(C$1,C151),'Formulario de Preguntas'!$C$2:$FN$185,4,FALSE),"")</f>
        <v/>
      </c>
      <c r="F151" s="24">
        <f>IF($B151='Formulario de Respuestas'!$D150,'Formulario de Respuestas'!$F150,"ES DIFERENTE")</f>
        <v>0</v>
      </c>
      <c r="G151" s="1" t="str">
        <f>IFERROR(VLOOKUP(CONCATENATE(F$1,F151),'Formulario de Preguntas'!$C$2:$FN$185,3,FALSE),"")</f>
        <v/>
      </c>
      <c r="H151" s="1" t="str">
        <f>IFERROR(VLOOKUP(CONCATENATE(F$1,F151),'Formulario de Preguntas'!$C$2:$FN$185,4,FALSE),"")</f>
        <v/>
      </c>
      <c r="I151" s="24">
        <f>IF($B151='Formulario de Respuestas'!$D150,'Formulario de Respuestas'!$G150,"ES DIFERENTE")</f>
        <v>0</v>
      </c>
      <c r="J151" s="1" t="str">
        <f>IFERROR(VLOOKUP(CONCATENATE(I$1,I151),'Formulario de Preguntas'!$C$10:$FN$185,3,FALSE),"")</f>
        <v/>
      </c>
      <c r="K151" s="1" t="str">
        <f>IFERROR(VLOOKUP(CONCATENATE(I$1,I151),'Formulario de Preguntas'!$C$10:$FN$185,4,FALSE),"")</f>
        <v/>
      </c>
      <c r="L151" s="24">
        <f>IF($B151='Formulario de Respuestas'!$D150,'Formulario de Respuestas'!$H150,"ES DIFERENTE")</f>
        <v>0</v>
      </c>
      <c r="M151" s="1" t="str">
        <f>IFERROR(VLOOKUP(CONCATENATE(L$1,L151),'Formulario de Preguntas'!$C$10:$FN$185,3,FALSE),"")</f>
        <v/>
      </c>
      <c r="N151" s="1" t="str">
        <f>IFERROR(VLOOKUP(CONCATENATE(L$1,L151),'Formulario de Preguntas'!$C$10:$FN$185,4,FALSE),"")</f>
        <v/>
      </c>
      <c r="O151" s="24">
        <f>IF($B151='Formulario de Respuestas'!$D150,'Formulario de Respuestas'!$I150,"ES DIFERENTE")</f>
        <v>0</v>
      </c>
      <c r="P151" s="1" t="str">
        <f>IFERROR(VLOOKUP(CONCATENATE(O$1,O151),'Formulario de Preguntas'!$C$10:$FN$185,3,FALSE),"")</f>
        <v/>
      </c>
      <c r="Q151" s="1" t="str">
        <f>IFERROR(VLOOKUP(CONCATENATE(O$1,O151),'Formulario de Preguntas'!$C$10:$FN$185,4,FALSE),"")</f>
        <v/>
      </c>
      <c r="R151" s="24">
        <f>IF($B151='Formulario de Respuestas'!$D150,'Formulario de Respuestas'!$J150,"ES DIFERENTE")</f>
        <v>0</v>
      </c>
      <c r="S151" s="1" t="str">
        <f>IFERROR(VLOOKUP(CONCATENATE(R$1,R151),'Formulario de Preguntas'!$C$10:$FN$185,3,FALSE),"")</f>
        <v/>
      </c>
      <c r="T151" s="1" t="str">
        <f>IFERROR(VLOOKUP(CONCATENATE(R$1,R151),'Formulario de Preguntas'!$C$10:$FN$185,4,FALSE),"")</f>
        <v/>
      </c>
      <c r="U151" s="24">
        <f>IF($B151='Formulario de Respuestas'!$D150,'Formulario de Respuestas'!$K150,"ES DIFERENTE")</f>
        <v>0</v>
      </c>
      <c r="V151" s="1" t="str">
        <f>IFERROR(VLOOKUP(CONCATENATE(U$1,U151),'Formulario de Preguntas'!$C$10:$FN$185,3,FALSE),"")</f>
        <v/>
      </c>
      <c r="W151" s="1" t="str">
        <f>IFERROR(VLOOKUP(CONCATENATE(U$1,U151),'Formulario de Preguntas'!$C$10:$FN$185,4,FALSE),"")</f>
        <v/>
      </c>
      <c r="X151" s="24">
        <f>IF($B151='Formulario de Respuestas'!$D150,'Formulario de Respuestas'!$L150,"ES DIFERENTE")</f>
        <v>0</v>
      </c>
      <c r="Y151" s="1" t="str">
        <f>IFERROR(VLOOKUP(CONCATENATE(X$1,X151),'Formulario de Preguntas'!$C$10:$FN$185,3,FALSE),"")</f>
        <v/>
      </c>
      <c r="Z151" s="1" t="str">
        <f>IFERROR(VLOOKUP(CONCATENATE(X$1,X151),'Formulario de Preguntas'!$C$10:$FN$185,4,FALSE),"")</f>
        <v/>
      </c>
      <c r="AA151" s="24">
        <f>IF($B151='Formulario de Respuestas'!$D150,'Formulario de Respuestas'!$M150,"ES DIFERENTE")</f>
        <v>0</v>
      </c>
      <c r="AB151" s="1" t="str">
        <f>IFERROR(VLOOKUP(CONCATENATE(AA$1,AA151),'Formulario de Preguntas'!$C$10:$FN$185,3,FALSE),"")</f>
        <v/>
      </c>
      <c r="AC151" s="1" t="str">
        <f>IFERROR(VLOOKUP(CONCATENATE(AA$1,AA151),'Formulario de Preguntas'!$C$10:$FN$185,4,FALSE),"")</f>
        <v/>
      </c>
      <c r="AD151" s="24">
        <f>IF($B151='Formulario de Respuestas'!$D150,'Formulario de Respuestas'!$N150,"ES DIFERENTE")</f>
        <v>0</v>
      </c>
      <c r="AE151" s="1" t="str">
        <f>IFERROR(VLOOKUP(CONCATENATE(AD$1,AD151),'Formulario de Preguntas'!$C$10:$FN$185,3,FALSE),"")</f>
        <v/>
      </c>
      <c r="AF151" s="1" t="str">
        <f>IFERROR(VLOOKUP(CONCATENATE(AD$1,AD151),'Formulario de Preguntas'!$C$10:$FN$185,4,FALSE),"")</f>
        <v/>
      </c>
      <c r="AG151" s="24">
        <f>IF($B151='Formulario de Respuestas'!$D150,'Formulario de Respuestas'!$O150,"ES DIFERENTE")</f>
        <v>0</v>
      </c>
      <c r="AH151" s="1" t="str">
        <f>IFERROR(VLOOKUP(CONCATENATE(AG$1,AG151),'Formulario de Preguntas'!$C$10:$FN$185,3,FALSE),"")</f>
        <v/>
      </c>
      <c r="AI151" s="1" t="str">
        <f>IFERROR(VLOOKUP(CONCATENATE(AG$1,AG151),'Formulario de Preguntas'!$C$10:$FN$185,4,FALSE),"")</f>
        <v/>
      </c>
      <c r="AJ151" s="24">
        <f>IF($B151='Formulario de Respuestas'!$D150,'Formulario de Respuestas'!$P150,"ES DIFERENTE")</f>
        <v>0</v>
      </c>
      <c r="AK151" s="1" t="str">
        <f>IFERROR(VLOOKUP(CONCATENATE(AJ$1,AJ151),'Formulario de Preguntas'!$C$10:$FN$185,3,FALSE),"")</f>
        <v/>
      </c>
      <c r="AL151" s="1" t="str">
        <f>IFERROR(VLOOKUP(CONCATENATE(AJ$1,AJ151),'Formulario de Preguntas'!$C$10:$FN$185,4,FALSE),"")</f>
        <v/>
      </c>
      <c r="AM151" s="24">
        <f>IF($B151='Formulario de Respuestas'!$D150,'Formulario de Respuestas'!$Q150,"ES DIFERENTE")</f>
        <v>0</v>
      </c>
      <c r="AN151" s="1" t="str">
        <f>IFERROR(VLOOKUP(CONCATENATE(AM$1,AM151),'Formulario de Preguntas'!$C$10:$FN$185,3,FALSE),"")</f>
        <v/>
      </c>
      <c r="AO151" s="1" t="str">
        <f>IFERROR(VLOOKUP(CONCATENATE(AM$1,AM151),'Formulario de Preguntas'!$C$10:$FN$185,4,FALSE),"")</f>
        <v/>
      </c>
      <c r="AP151" s="24">
        <f>IF($B151='Formulario de Respuestas'!$D150,'Formulario de Respuestas'!$R150,"ES DIFERENTE")</f>
        <v>0</v>
      </c>
      <c r="AQ151" s="1" t="str">
        <f>IFERROR(VLOOKUP(CONCATENATE(AP$1,AP151),'Formulario de Preguntas'!$C$10:$FN$185,3,FALSE),"")</f>
        <v/>
      </c>
      <c r="AR151" s="1" t="str">
        <f>IFERROR(VLOOKUP(CONCATENATE(AP$1,AP151),'Formulario de Preguntas'!$C$10:$FN$185,4,FALSE),"")</f>
        <v/>
      </c>
      <c r="AS151" s="24">
        <f>IF($B151='Formulario de Respuestas'!$D150,'Formulario de Respuestas'!$S150,"ES DIFERENTE")</f>
        <v>0</v>
      </c>
      <c r="AT151" s="1" t="str">
        <f>IFERROR(VLOOKUP(CONCATENATE(AS$1,AS151),'Formulario de Preguntas'!$C$10:$FN$185,3,FALSE),"")</f>
        <v/>
      </c>
      <c r="AU151" s="1" t="str">
        <f>IFERROR(VLOOKUP(CONCATENATE(AS$1,AS151),'Formulario de Preguntas'!$C$10:$FN$185,4,FALSE),"")</f>
        <v/>
      </c>
      <c r="AV151" s="24">
        <f>IF($B151='Formulario de Respuestas'!$D150,'Formulario de Respuestas'!$T150,"ES DIFERENTE")</f>
        <v>0</v>
      </c>
      <c r="AW151" s="1" t="str">
        <f>IFERROR(VLOOKUP(CONCATENATE(AV$1,AV151),'Formulario de Preguntas'!$C$10:$FN$185,3,FALSE),"")</f>
        <v/>
      </c>
      <c r="AX151" s="1" t="str">
        <f>IFERROR(VLOOKUP(CONCATENATE(AV$1,AV151),'Formulario de Preguntas'!$C$10:$FN$185,4,FALSE),"")</f>
        <v/>
      </c>
      <c r="AY151" s="24">
        <f>IF($B151='Formulario de Respuestas'!$D150,'Formulario de Respuestas'!$U150,"ES DIFERENTE")</f>
        <v>0</v>
      </c>
      <c r="AZ151" s="1" t="str">
        <f>IFERROR(VLOOKUP(CONCATENATE(AY$1,AY151),'Formulario de Preguntas'!$C$10:$FN$185,3,FALSE),"")</f>
        <v/>
      </c>
      <c r="BA151" s="1" t="str">
        <f>IFERROR(VLOOKUP(CONCATENATE(AY$1,AY151),'Formulario de Preguntas'!$C$10:$FN$185,4,FALSE),"")</f>
        <v/>
      </c>
      <c r="BB151" s="24">
        <f>IF($B151='Formulario de Respuestas'!$D150,'Formulario de Respuestas'!$V150,"ES DIFERENTE")</f>
        <v>0</v>
      </c>
      <c r="BC151" s="1" t="str">
        <f>IFERROR(VLOOKUP(CONCATENATE(BB$1,BB151),'Formulario de Preguntas'!$C$10:$FN$185,3,FALSE),"")</f>
        <v/>
      </c>
      <c r="BD151" s="1" t="str">
        <f>IFERROR(VLOOKUP(CONCATENATE(BB$1,BB151),'Formulario de Preguntas'!$C$10:$FN$185,4,FALSE),"")</f>
        <v/>
      </c>
      <c r="BE151" s="24">
        <f>IF($B151='Formulario de Respuestas'!$D150,'Formulario de Respuestas'!$W150,"ES DIFERENTE")</f>
        <v>0</v>
      </c>
      <c r="BF151" s="1" t="str">
        <f>IFERROR(VLOOKUP(CONCATENATE(BE$1,BE151),'Formulario de Preguntas'!$C$10:$FN$185,3,FALSE),"")</f>
        <v/>
      </c>
      <c r="BG151" s="1" t="str">
        <f>IFERROR(VLOOKUP(CONCATENATE(BE$1,BE151),'Formulario de Preguntas'!$C$10:$FN$185,4,FALSE),"")</f>
        <v/>
      </c>
      <c r="BH151" s="24">
        <f>IF($B151='Formulario de Respuestas'!$D150,'Formulario de Respuestas'!$X150,"ES DIFERENTE")</f>
        <v>0</v>
      </c>
      <c r="BI151" s="1" t="str">
        <f>IFERROR(VLOOKUP(CONCATENATE(BH$1,BH151),'Formulario de Preguntas'!$C$10:$FN$185,3,FALSE),"")</f>
        <v/>
      </c>
      <c r="BJ151" s="1" t="str">
        <f>IFERROR(VLOOKUP(CONCATENATE(BH$1,BH151),'Formulario de Preguntas'!$C$10:$FN$185,4,FALSE),"")</f>
        <v/>
      </c>
      <c r="BL151" s="26">
        <f>IF($B151='Formulario de Respuestas'!$D150,'Formulario de Respuestas'!$Y150,"ES DIFERENTE")</f>
        <v>0</v>
      </c>
      <c r="BM151" s="1" t="str">
        <f>IFERROR(VLOOKUP(CONCATENATE(BL$1,BL151),'Formulario de Preguntas'!$C$10:$FN$185,3,FALSE),"")</f>
        <v/>
      </c>
      <c r="BN151" s="1" t="str">
        <f>IFERROR(VLOOKUP(CONCATENATE(BL$1,BL151),'Formulario de Preguntas'!$C$10:$FN$185,4,FALSE),"")</f>
        <v/>
      </c>
      <c r="BO151" s="26">
        <f>IF($B151='Formulario de Respuestas'!$D150,'Formulario de Respuestas'!$Z150,"ES DIFERENTE")</f>
        <v>0</v>
      </c>
      <c r="BP151" s="1" t="str">
        <f>IFERROR(VLOOKUP(CONCATENATE(BO$1,BO151),'Formulario de Preguntas'!$C$10:$FN$185,3,FALSE),"")</f>
        <v/>
      </c>
      <c r="BQ151" s="1" t="str">
        <f>IFERROR(VLOOKUP(CONCATENATE(BO$1,BO151),'Formulario de Preguntas'!$C$10:$FN$185,4,FALSE),"")</f>
        <v/>
      </c>
      <c r="BR151" s="26">
        <f>IF($B151='Formulario de Respuestas'!$D150,'Formulario de Respuestas'!$AA150,"ES DIFERENTE")</f>
        <v>0</v>
      </c>
      <c r="BS151" s="1" t="str">
        <f>IFERROR(VLOOKUP(CONCATENATE(BR$1,BR151),'Formulario de Preguntas'!$C$10:$FN$185,3,FALSE),"")</f>
        <v/>
      </c>
      <c r="BT151" s="1" t="str">
        <f>IFERROR(VLOOKUP(CONCATENATE(BR$1,BR151),'Formulario de Preguntas'!$C$10:$FN$185,4,FALSE),"")</f>
        <v/>
      </c>
      <c r="BU151" s="26">
        <f>IF($B151='Formulario de Respuestas'!$D150,'Formulario de Respuestas'!$AB150,"ES DIFERENTE")</f>
        <v>0</v>
      </c>
      <c r="BV151" s="1" t="str">
        <f>IFERROR(VLOOKUP(CONCATENATE(BU$1,BU151),'Formulario de Preguntas'!$C$10:$FN$185,3,FALSE),"")</f>
        <v/>
      </c>
      <c r="BW151" s="1" t="str">
        <f>IFERROR(VLOOKUP(CONCATENATE(BU$1,BU151),'Formulario de Preguntas'!$C$10:$FN$185,4,FALSE),"")</f>
        <v/>
      </c>
      <c r="BX151" s="26">
        <f>IF($B151='Formulario de Respuestas'!$D150,'Formulario de Respuestas'!$AC150,"ES DIFERENTE")</f>
        <v>0</v>
      </c>
      <c r="BY151" s="1" t="str">
        <f>IFERROR(VLOOKUP(CONCATENATE(BX$1,BX151),'Formulario de Preguntas'!$C$10:$FN$185,3,FALSE),"")</f>
        <v/>
      </c>
      <c r="BZ151" s="1" t="str">
        <f>IFERROR(VLOOKUP(CONCATENATE(BX$1,BX151),'Formulario de Preguntas'!$C$10:$FN$185,4,FALSE),"")</f>
        <v/>
      </c>
      <c r="CA151" s="26">
        <f>IF($B151='Formulario de Respuestas'!$D150,'Formulario de Respuestas'!$AD150,"ES DIFERENTE")</f>
        <v>0</v>
      </c>
      <c r="CB151" s="1" t="str">
        <f>IFERROR(VLOOKUP(CONCATENATE(CA$1,CA151),'Formulario de Preguntas'!$C$10:$FN$185,3,FALSE),"")</f>
        <v/>
      </c>
      <c r="CC151" s="1" t="str">
        <f>IFERROR(VLOOKUP(CONCATENATE(CA$1,CA151),'Formulario de Preguntas'!$C$10:$FN$185,4,FALSE),"")</f>
        <v/>
      </c>
      <c r="CD151" s="26">
        <f>IF($B151='Formulario de Respuestas'!$D150,'Formulario de Respuestas'!$AE150,"ES DIFERENTE")</f>
        <v>0</v>
      </c>
      <c r="CE151" s="1" t="str">
        <f>IFERROR(VLOOKUP(CONCATENATE(CD$1,CD151),'Formulario de Preguntas'!$C$10:$FN$185,3,FALSE),"")</f>
        <v/>
      </c>
      <c r="CF151" s="1" t="str">
        <f>IFERROR(VLOOKUP(CONCATENATE(CD$1,CD151),'Formulario de Preguntas'!$C$10:$FN$185,4,FALSE),"")</f>
        <v/>
      </c>
      <c r="CH151" s="1">
        <f t="shared" si="7"/>
        <v>0</v>
      </c>
      <c r="CI151" s="1">
        <f t="shared" si="8"/>
        <v>0.25</v>
      </c>
      <c r="CJ151" s="1">
        <f t="shared" si="6"/>
        <v>0</v>
      </c>
      <c r="CK151" s="1">
        <f>COUNTIF('Formulario de Respuestas'!$E150:$AE150,"A")</f>
        <v>0</v>
      </c>
      <c r="CL151" s="1">
        <f>COUNTIF('Formulario de Respuestas'!$E150:$AE150,"B")</f>
        <v>0</v>
      </c>
      <c r="CM151" s="1">
        <f>COUNTIF('Formulario de Respuestas'!$E150:$AE150,"C")</f>
        <v>0</v>
      </c>
      <c r="CN151" s="1">
        <f>COUNTIF('Formulario de Respuestas'!$E150:$AE150,"D")</f>
        <v>0</v>
      </c>
      <c r="CO151" s="1">
        <f>COUNTIF('Formulario de Respuestas'!$E150:$AE150,"E (RESPUESTA ANULADA)")</f>
        <v>0</v>
      </c>
    </row>
    <row r="152" spans="1:93" x14ac:dyDescent="0.25">
      <c r="A152" s="1">
        <f>'Formulario de Respuestas'!C151</f>
        <v>0</v>
      </c>
      <c r="B152" s="1">
        <f>'Formulario de Respuestas'!D151</f>
        <v>0</v>
      </c>
      <c r="C152" s="24">
        <f>IF($B152='Formulario de Respuestas'!$D151,'Formulario de Respuestas'!$E151,"ES DIFERENTE")</f>
        <v>0</v>
      </c>
      <c r="D152" s="15" t="str">
        <f>IFERROR(VLOOKUP(CONCATENATE(C$1,C152),'Formulario de Preguntas'!$C$2:$FN$185,3,FALSE),"")</f>
        <v/>
      </c>
      <c r="E152" s="1" t="str">
        <f>IFERROR(VLOOKUP(CONCATENATE(C$1,C152),'Formulario de Preguntas'!$C$2:$FN$185,4,FALSE),"")</f>
        <v/>
      </c>
      <c r="F152" s="24">
        <f>IF($B152='Formulario de Respuestas'!$D151,'Formulario de Respuestas'!$F151,"ES DIFERENTE")</f>
        <v>0</v>
      </c>
      <c r="G152" s="1" t="str">
        <f>IFERROR(VLOOKUP(CONCATENATE(F$1,F152),'Formulario de Preguntas'!$C$2:$FN$185,3,FALSE),"")</f>
        <v/>
      </c>
      <c r="H152" s="1" t="str">
        <f>IFERROR(VLOOKUP(CONCATENATE(F$1,F152),'Formulario de Preguntas'!$C$2:$FN$185,4,FALSE),"")</f>
        <v/>
      </c>
      <c r="I152" s="24">
        <f>IF($B152='Formulario de Respuestas'!$D151,'Formulario de Respuestas'!$G151,"ES DIFERENTE")</f>
        <v>0</v>
      </c>
      <c r="J152" s="1" t="str">
        <f>IFERROR(VLOOKUP(CONCATENATE(I$1,I152),'Formulario de Preguntas'!$C$10:$FN$185,3,FALSE),"")</f>
        <v/>
      </c>
      <c r="K152" s="1" t="str">
        <f>IFERROR(VLOOKUP(CONCATENATE(I$1,I152),'Formulario de Preguntas'!$C$10:$FN$185,4,FALSE),"")</f>
        <v/>
      </c>
      <c r="L152" s="24">
        <f>IF($B152='Formulario de Respuestas'!$D151,'Formulario de Respuestas'!$H151,"ES DIFERENTE")</f>
        <v>0</v>
      </c>
      <c r="M152" s="1" t="str">
        <f>IFERROR(VLOOKUP(CONCATENATE(L$1,L152),'Formulario de Preguntas'!$C$10:$FN$185,3,FALSE),"")</f>
        <v/>
      </c>
      <c r="N152" s="1" t="str">
        <f>IFERROR(VLOOKUP(CONCATENATE(L$1,L152),'Formulario de Preguntas'!$C$10:$FN$185,4,FALSE),"")</f>
        <v/>
      </c>
      <c r="O152" s="24">
        <f>IF($B152='Formulario de Respuestas'!$D151,'Formulario de Respuestas'!$I151,"ES DIFERENTE")</f>
        <v>0</v>
      </c>
      <c r="P152" s="1" t="str">
        <f>IFERROR(VLOOKUP(CONCATENATE(O$1,O152),'Formulario de Preguntas'!$C$10:$FN$185,3,FALSE),"")</f>
        <v/>
      </c>
      <c r="Q152" s="1" t="str">
        <f>IFERROR(VLOOKUP(CONCATENATE(O$1,O152),'Formulario de Preguntas'!$C$10:$FN$185,4,FALSE),"")</f>
        <v/>
      </c>
      <c r="R152" s="24">
        <f>IF($B152='Formulario de Respuestas'!$D151,'Formulario de Respuestas'!$J151,"ES DIFERENTE")</f>
        <v>0</v>
      </c>
      <c r="S152" s="1" t="str">
        <f>IFERROR(VLOOKUP(CONCATENATE(R$1,R152),'Formulario de Preguntas'!$C$10:$FN$185,3,FALSE),"")</f>
        <v/>
      </c>
      <c r="T152" s="1" t="str">
        <f>IFERROR(VLOOKUP(CONCATENATE(R$1,R152),'Formulario de Preguntas'!$C$10:$FN$185,4,FALSE),"")</f>
        <v/>
      </c>
      <c r="U152" s="24">
        <f>IF($B152='Formulario de Respuestas'!$D151,'Formulario de Respuestas'!$K151,"ES DIFERENTE")</f>
        <v>0</v>
      </c>
      <c r="V152" s="1" t="str">
        <f>IFERROR(VLOOKUP(CONCATENATE(U$1,U152),'Formulario de Preguntas'!$C$10:$FN$185,3,FALSE),"")</f>
        <v/>
      </c>
      <c r="W152" s="1" t="str">
        <f>IFERROR(VLOOKUP(CONCATENATE(U$1,U152),'Formulario de Preguntas'!$C$10:$FN$185,4,FALSE),"")</f>
        <v/>
      </c>
      <c r="X152" s="24">
        <f>IF($B152='Formulario de Respuestas'!$D151,'Formulario de Respuestas'!$L151,"ES DIFERENTE")</f>
        <v>0</v>
      </c>
      <c r="Y152" s="1" t="str">
        <f>IFERROR(VLOOKUP(CONCATENATE(X$1,X152),'Formulario de Preguntas'!$C$10:$FN$185,3,FALSE),"")</f>
        <v/>
      </c>
      <c r="Z152" s="1" t="str">
        <f>IFERROR(VLOOKUP(CONCATENATE(X$1,X152),'Formulario de Preguntas'!$C$10:$FN$185,4,FALSE),"")</f>
        <v/>
      </c>
      <c r="AA152" s="24">
        <f>IF($B152='Formulario de Respuestas'!$D151,'Formulario de Respuestas'!$M151,"ES DIFERENTE")</f>
        <v>0</v>
      </c>
      <c r="AB152" s="1" t="str">
        <f>IFERROR(VLOOKUP(CONCATENATE(AA$1,AA152),'Formulario de Preguntas'!$C$10:$FN$185,3,FALSE),"")</f>
        <v/>
      </c>
      <c r="AC152" s="1" t="str">
        <f>IFERROR(VLOOKUP(CONCATENATE(AA$1,AA152),'Formulario de Preguntas'!$C$10:$FN$185,4,FALSE),"")</f>
        <v/>
      </c>
      <c r="AD152" s="24">
        <f>IF($B152='Formulario de Respuestas'!$D151,'Formulario de Respuestas'!$N151,"ES DIFERENTE")</f>
        <v>0</v>
      </c>
      <c r="AE152" s="1" t="str">
        <f>IFERROR(VLOOKUP(CONCATENATE(AD$1,AD152),'Formulario de Preguntas'!$C$10:$FN$185,3,FALSE),"")</f>
        <v/>
      </c>
      <c r="AF152" s="1" t="str">
        <f>IFERROR(VLOOKUP(CONCATENATE(AD$1,AD152),'Formulario de Preguntas'!$C$10:$FN$185,4,FALSE),"")</f>
        <v/>
      </c>
      <c r="AG152" s="24">
        <f>IF($B152='Formulario de Respuestas'!$D151,'Formulario de Respuestas'!$O151,"ES DIFERENTE")</f>
        <v>0</v>
      </c>
      <c r="AH152" s="1" t="str">
        <f>IFERROR(VLOOKUP(CONCATENATE(AG$1,AG152),'Formulario de Preguntas'!$C$10:$FN$185,3,FALSE),"")</f>
        <v/>
      </c>
      <c r="AI152" s="1" t="str">
        <f>IFERROR(VLOOKUP(CONCATENATE(AG$1,AG152),'Formulario de Preguntas'!$C$10:$FN$185,4,FALSE),"")</f>
        <v/>
      </c>
      <c r="AJ152" s="24">
        <f>IF($B152='Formulario de Respuestas'!$D151,'Formulario de Respuestas'!$P151,"ES DIFERENTE")</f>
        <v>0</v>
      </c>
      <c r="AK152" s="1" t="str">
        <f>IFERROR(VLOOKUP(CONCATENATE(AJ$1,AJ152),'Formulario de Preguntas'!$C$10:$FN$185,3,FALSE),"")</f>
        <v/>
      </c>
      <c r="AL152" s="1" t="str">
        <f>IFERROR(VLOOKUP(CONCATENATE(AJ$1,AJ152),'Formulario de Preguntas'!$C$10:$FN$185,4,FALSE),"")</f>
        <v/>
      </c>
      <c r="AM152" s="24">
        <f>IF($B152='Formulario de Respuestas'!$D151,'Formulario de Respuestas'!$Q151,"ES DIFERENTE")</f>
        <v>0</v>
      </c>
      <c r="AN152" s="1" t="str">
        <f>IFERROR(VLOOKUP(CONCATENATE(AM$1,AM152),'Formulario de Preguntas'!$C$10:$FN$185,3,FALSE),"")</f>
        <v/>
      </c>
      <c r="AO152" s="1" t="str">
        <f>IFERROR(VLOOKUP(CONCATENATE(AM$1,AM152),'Formulario de Preguntas'!$C$10:$FN$185,4,FALSE),"")</f>
        <v/>
      </c>
      <c r="AP152" s="24">
        <f>IF($B152='Formulario de Respuestas'!$D151,'Formulario de Respuestas'!$R151,"ES DIFERENTE")</f>
        <v>0</v>
      </c>
      <c r="AQ152" s="1" t="str">
        <f>IFERROR(VLOOKUP(CONCATENATE(AP$1,AP152),'Formulario de Preguntas'!$C$10:$FN$185,3,FALSE),"")</f>
        <v/>
      </c>
      <c r="AR152" s="1" t="str">
        <f>IFERROR(VLOOKUP(CONCATENATE(AP$1,AP152),'Formulario de Preguntas'!$C$10:$FN$185,4,FALSE),"")</f>
        <v/>
      </c>
      <c r="AS152" s="24">
        <f>IF($B152='Formulario de Respuestas'!$D151,'Formulario de Respuestas'!$S151,"ES DIFERENTE")</f>
        <v>0</v>
      </c>
      <c r="AT152" s="1" t="str">
        <f>IFERROR(VLOOKUP(CONCATENATE(AS$1,AS152),'Formulario de Preguntas'!$C$10:$FN$185,3,FALSE),"")</f>
        <v/>
      </c>
      <c r="AU152" s="1" t="str">
        <f>IFERROR(VLOOKUP(CONCATENATE(AS$1,AS152),'Formulario de Preguntas'!$C$10:$FN$185,4,FALSE),"")</f>
        <v/>
      </c>
      <c r="AV152" s="24">
        <f>IF($B152='Formulario de Respuestas'!$D151,'Formulario de Respuestas'!$T151,"ES DIFERENTE")</f>
        <v>0</v>
      </c>
      <c r="AW152" s="1" t="str">
        <f>IFERROR(VLOOKUP(CONCATENATE(AV$1,AV152),'Formulario de Preguntas'!$C$10:$FN$185,3,FALSE),"")</f>
        <v/>
      </c>
      <c r="AX152" s="1" t="str">
        <f>IFERROR(VLOOKUP(CONCATENATE(AV$1,AV152),'Formulario de Preguntas'!$C$10:$FN$185,4,FALSE),"")</f>
        <v/>
      </c>
      <c r="AY152" s="24">
        <f>IF($B152='Formulario de Respuestas'!$D151,'Formulario de Respuestas'!$U151,"ES DIFERENTE")</f>
        <v>0</v>
      </c>
      <c r="AZ152" s="1" t="str">
        <f>IFERROR(VLOOKUP(CONCATENATE(AY$1,AY152),'Formulario de Preguntas'!$C$10:$FN$185,3,FALSE),"")</f>
        <v/>
      </c>
      <c r="BA152" s="1" t="str">
        <f>IFERROR(VLOOKUP(CONCATENATE(AY$1,AY152),'Formulario de Preguntas'!$C$10:$FN$185,4,FALSE),"")</f>
        <v/>
      </c>
      <c r="BB152" s="24">
        <f>IF($B152='Formulario de Respuestas'!$D151,'Formulario de Respuestas'!$V151,"ES DIFERENTE")</f>
        <v>0</v>
      </c>
      <c r="BC152" s="1" t="str">
        <f>IFERROR(VLOOKUP(CONCATENATE(BB$1,BB152),'Formulario de Preguntas'!$C$10:$FN$185,3,FALSE),"")</f>
        <v/>
      </c>
      <c r="BD152" s="1" t="str">
        <f>IFERROR(VLOOKUP(CONCATENATE(BB$1,BB152),'Formulario de Preguntas'!$C$10:$FN$185,4,FALSE),"")</f>
        <v/>
      </c>
      <c r="BE152" s="24">
        <f>IF($B152='Formulario de Respuestas'!$D151,'Formulario de Respuestas'!$W151,"ES DIFERENTE")</f>
        <v>0</v>
      </c>
      <c r="BF152" s="1" t="str">
        <f>IFERROR(VLOOKUP(CONCATENATE(BE$1,BE152),'Formulario de Preguntas'!$C$10:$FN$185,3,FALSE),"")</f>
        <v/>
      </c>
      <c r="BG152" s="1" t="str">
        <f>IFERROR(VLOOKUP(CONCATENATE(BE$1,BE152),'Formulario de Preguntas'!$C$10:$FN$185,4,FALSE),"")</f>
        <v/>
      </c>
      <c r="BH152" s="24">
        <f>IF($B152='Formulario de Respuestas'!$D151,'Formulario de Respuestas'!$X151,"ES DIFERENTE")</f>
        <v>0</v>
      </c>
      <c r="BI152" s="1" t="str">
        <f>IFERROR(VLOOKUP(CONCATENATE(BH$1,BH152),'Formulario de Preguntas'!$C$10:$FN$185,3,FALSE),"")</f>
        <v/>
      </c>
      <c r="BJ152" s="1" t="str">
        <f>IFERROR(VLOOKUP(CONCATENATE(BH$1,BH152),'Formulario de Preguntas'!$C$10:$FN$185,4,FALSE),"")</f>
        <v/>
      </c>
      <c r="BL152" s="26">
        <f>IF($B152='Formulario de Respuestas'!$D151,'Formulario de Respuestas'!$Y151,"ES DIFERENTE")</f>
        <v>0</v>
      </c>
      <c r="BM152" s="1" t="str">
        <f>IFERROR(VLOOKUP(CONCATENATE(BL$1,BL152),'Formulario de Preguntas'!$C$10:$FN$185,3,FALSE),"")</f>
        <v/>
      </c>
      <c r="BN152" s="1" t="str">
        <f>IFERROR(VLOOKUP(CONCATENATE(BL$1,BL152),'Formulario de Preguntas'!$C$10:$FN$185,4,FALSE),"")</f>
        <v/>
      </c>
      <c r="BO152" s="26">
        <f>IF($B152='Formulario de Respuestas'!$D151,'Formulario de Respuestas'!$Z151,"ES DIFERENTE")</f>
        <v>0</v>
      </c>
      <c r="BP152" s="1" t="str">
        <f>IFERROR(VLOOKUP(CONCATENATE(BO$1,BO152),'Formulario de Preguntas'!$C$10:$FN$185,3,FALSE),"")</f>
        <v/>
      </c>
      <c r="BQ152" s="1" t="str">
        <f>IFERROR(VLOOKUP(CONCATENATE(BO$1,BO152),'Formulario de Preguntas'!$C$10:$FN$185,4,FALSE),"")</f>
        <v/>
      </c>
      <c r="BR152" s="26">
        <f>IF($B152='Formulario de Respuestas'!$D151,'Formulario de Respuestas'!$AA151,"ES DIFERENTE")</f>
        <v>0</v>
      </c>
      <c r="BS152" s="1" t="str">
        <f>IFERROR(VLOOKUP(CONCATENATE(BR$1,BR152),'Formulario de Preguntas'!$C$10:$FN$185,3,FALSE),"")</f>
        <v/>
      </c>
      <c r="BT152" s="1" t="str">
        <f>IFERROR(VLOOKUP(CONCATENATE(BR$1,BR152),'Formulario de Preguntas'!$C$10:$FN$185,4,FALSE),"")</f>
        <v/>
      </c>
      <c r="BU152" s="26">
        <f>IF($B152='Formulario de Respuestas'!$D151,'Formulario de Respuestas'!$AB151,"ES DIFERENTE")</f>
        <v>0</v>
      </c>
      <c r="BV152" s="1" t="str">
        <f>IFERROR(VLOOKUP(CONCATENATE(BU$1,BU152),'Formulario de Preguntas'!$C$10:$FN$185,3,FALSE),"")</f>
        <v/>
      </c>
      <c r="BW152" s="1" t="str">
        <f>IFERROR(VLOOKUP(CONCATENATE(BU$1,BU152),'Formulario de Preguntas'!$C$10:$FN$185,4,FALSE),"")</f>
        <v/>
      </c>
      <c r="BX152" s="26">
        <f>IF($B152='Formulario de Respuestas'!$D151,'Formulario de Respuestas'!$AC151,"ES DIFERENTE")</f>
        <v>0</v>
      </c>
      <c r="BY152" s="1" t="str">
        <f>IFERROR(VLOOKUP(CONCATENATE(BX$1,BX152),'Formulario de Preguntas'!$C$10:$FN$185,3,FALSE),"")</f>
        <v/>
      </c>
      <c r="BZ152" s="1" t="str">
        <f>IFERROR(VLOOKUP(CONCATENATE(BX$1,BX152),'Formulario de Preguntas'!$C$10:$FN$185,4,FALSE),"")</f>
        <v/>
      </c>
      <c r="CA152" s="26">
        <f>IF($B152='Formulario de Respuestas'!$D151,'Formulario de Respuestas'!$AD151,"ES DIFERENTE")</f>
        <v>0</v>
      </c>
      <c r="CB152" s="1" t="str">
        <f>IFERROR(VLOOKUP(CONCATENATE(CA$1,CA152),'Formulario de Preguntas'!$C$10:$FN$185,3,FALSE),"")</f>
        <v/>
      </c>
      <c r="CC152" s="1" t="str">
        <f>IFERROR(VLOOKUP(CONCATENATE(CA$1,CA152),'Formulario de Preguntas'!$C$10:$FN$185,4,FALSE),"")</f>
        <v/>
      </c>
      <c r="CD152" s="26">
        <f>IF($B152='Formulario de Respuestas'!$D151,'Formulario de Respuestas'!$AE151,"ES DIFERENTE")</f>
        <v>0</v>
      </c>
      <c r="CE152" s="1" t="str">
        <f>IFERROR(VLOOKUP(CONCATENATE(CD$1,CD152),'Formulario de Preguntas'!$C$10:$FN$185,3,FALSE),"")</f>
        <v/>
      </c>
      <c r="CF152" s="1" t="str">
        <f>IFERROR(VLOOKUP(CONCATENATE(CD$1,CD152),'Formulario de Preguntas'!$C$10:$FN$185,4,FALSE),"")</f>
        <v/>
      </c>
      <c r="CH152" s="1">
        <f t="shared" si="7"/>
        <v>0</v>
      </c>
      <c r="CI152" s="1">
        <f t="shared" si="8"/>
        <v>0.25</v>
      </c>
      <c r="CJ152" s="1">
        <f t="shared" si="6"/>
        <v>0</v>
      </c>
      <c r="CK152" s="1">
        <f>COUNTIF('Formulario de Respuestas'!$E151:$AE151,"A")</f>
        <v>0</v>
      </c>
      <c r="CL152" s="1">
        <f>COUNTIF('Formulario de Respuestas'!$E151:$AE151,"B")</f>
        <v>0</v>
      </c>
      <c r="CM152" s="1">
        <f>COUNTIF('Formulario de Respuestas'!$E151:$AE151,"C")</f>
        <v>0</v>
      </c>
      <c r="CN152" s="1">
        <f>COUNTIF('Formulario de Respuestas'!$E151:$AE151,"D")</f>
        <v>0</v>
      </c>
      <c r="CO152" s="1">
        <f>COUNTIF('Formulario de Respuestas'!$E151:$AE151,"E (RESPUESTA ANULADA)")</f>
        <v>0</v>
      </c>
    </row>
    <row r="153" spans="1:93" x14ac:dyDescent="0.25">
      <c r="A153" s="1">
        <f>'Formulario de Respuestas'!C152</f>
        <v>0</v>
      </c>
      <c r="B153" s="1">
        <f>'Formulario de Respuestas'!D152</f>
        <v>0</v>
      </c>
      <c r="C153" s="24">
        <f>IF($B153='Formulario de Respuestas'!$D152,'Formulario de Respuestas'!$E152,"ES DIFERENTE")</f>
        <v>0</v>
      </c>
      <c r="D153" s="15" t="str">
        <f>IFERROR(VLOOKUP(CONCATENATE(C$1,C153),'Formulario de Preguntas'!$C$2:$FN$185,3,FALSE),"")</f>
        <v/>
      </c>
      <c r="E153" s="1" t="str">
        <f>IFERROR(VLOOKUP(CONCATENATE(C$1,C153),'Formulario de Preguntas'!$C$2:$FN$185,4,FALSE),"")</f>
        <v/>
      </c>
      <c r="F153" s="24">
        <f>IF($B153='Formulario de Respuestas'!$D152,'Formulario de Respuestas'!$F152,"ES DIFERENTE")</f>
        <v>0</v>
      </c>
      <c r="G153" s="1" t="str">
        <f>IFERROR(VLOOKUP(CONCATENATE(F$1,F153),'Formulario de Preguntas'!$C$2:$FN$185,3,FALSE),"")</f>
        <v/>
      </c>
      <c r="H153" s="1" t="str">
        <f>IFERROR(VLOOKUP(CONCATENATE(F$1,F153),'Formulario de Preguntas'!$C$2:$FN$185,4,FALSE),"")</f>
        <v/>
      </c>
      <c r="I153" s="24">
        <f>IF($B153='Formulario de Respuestas'!$D152,'Formulario de Respuestas'!$G152,"ES DIFERENTE")</f>
        <v>0</v>
      </c>
      <c r="J153" s="1" t="str">
        <f>IFERROR(VLOOKUP(CONCATENATE(I$1,I153),'Formulario de Preguntas'!$C$10:$FN$185,3,FALSE),"")</f>
        <v/>
      </c>
      <c r="K153" s="1" t="str">
        <f>IFERROR(VLOOKUP(CONCATENATE(I$1,I153),'Formulario de Preguntas'!$C$10:$FN$185,4,FALSE),"")</f>
        <v/>
      </c>
      <c r="L153" s="24">
        <f>IF($B153='Formulario de Respuestas'!$D152,'Formulario de Respuestas'!$H152,"ES DIFERENTE")</f>
        <v>0</v>
      </c>
      <c r="M153" s="1" t="str">
        <f>IFERROR(VLOOKUP(CONCATENATE(L$1,L153),'Formulario de Preguntas'!$C$10:$FN$185,3,FALSE),"")</f>
        <v/>
      </c>
      <c r="N153" s="1" t="str">
        <f>IFERROR(VLOOKUP(CONCATENATE(L$1,L153),'Formulario de Preguntas'!$C$10:$FN$185,4,FALSE),"")</f>
        <v/>
      </c>
      <c r="O153" s="24">
        <f>IF($B153='Formulario de Respuestas'!$D152,'Formulario de Respuestas'!$I152,"ES DIFERENTE")</f>
        <v>0</v>
      </c>
      <c r="P153" s="1" t="str">
        <f>IFERROR(VLOOKUP(CONCATENATE(O$1,O153),'Formulario de Preguntas'!$C$10:$FN$185,3,FALSE),"")</f>
        <v/>
      </c>
      <c r="Q153" s="1" t="str">
        <f>IFERROR(VLOOKUP(CONCATENATE(O$1,O153),'Formulario de Preguntas'!$C$10:$FN$185,4,FALSE),"")</f>
        <v/>
      </c>
      <c r="R153" s="24">
        <f>IF($B153='Formulario de Respuestas'!$D152,'Formulario de Respuestas'!$J152,"ES DIFERENTE")</f>
        <v>0</v>
      </c>
      <c r="S153" s="1" t="str">
        <f>IFERROR(VLOOKUP(CONCATENATE(R$1,R153),'Formulario de Preguntas'!$C$10:$FN$185,3,FALSE),"")</f>
        <v/>
      </c>
      <c r="T153" s="1" t="str">
        <f>IFERROR(VLOOKUP(CONCATENATE(R$1,R153),'Formulario de Preguntas'!$C$10:$FN$185,4,FALSE),"")</f>
        <v/>
      </c>
      <c r="U153" s="24">
        <f>IF($B153='Formulario de Respuestas'!$D152,'Formulario de Respuestas'!$K152,"ES DIFERENTE")</f>
        <v>0</v>
      </c>
      <c r="V153" s="1" t="str">
        <f>IFERROR(VLOOKUP(CONCATENATE(U$1,U153),'Formulario de Preguntas'!$C$10:$FN$185,3,FALSE),"")</f>
        <v/>
      </c>
      <c r="W153" s="1" t="str">
        <f>IFERROR(VLOOKUP(CONCATENATE(U$1,U153),'Formulario de Preguntas'!$C$10:$FN$185,4,FALSE),"")</f>
        <v/>
      </c>
      <c r="X153" s="24">
        <f>IF($B153='Formulario de Respuestas'!$D152,'Formulario de Respuestas'!$L152,"ES DIFERENTE")</f>
        <v>0</v>
      </c>
      <c r="Y153" s="1" t="str">
        <f>IFERROR(VLOOKUP(CONCATENATE(X$1,X153),'Formulario de Preguntas'!$C$10:$FN$185,3,FALSE),"")</f>
        <v/>
      </c>
      <c r="Z153" s="1" t="str">
        <f>IFERROR(VLOOKUP(CONCATENATE(X$1,X153),'Formulario de Preguntas'!$C$10:$FN$185,4,FALSE),"")</f>
        <v/>
      </c>
      <c r="AA153" s="24">
        <f>IF($B153='Formulario de Respuestas'!$D152,'Formulario de Respuestas'!$M152,"ES DIFERENTE")</f>
        <v>0</v>
      </c>
      <c r="AB153" s="1" t="str">
        <f>IFERROR(VLOOKUP(CONCATENATE(AA$1,AA153),'Formulario de Preguntas'!$C$10:$FN$185,3,FALSE),"")</f>
        <v/>
      </c>
      <c r="AC153" s="1" t="str">
        <f>IFERROR(VLOOKUP(CONCATENATE(AA$1,AA153),'Formulario de Preguntas'!$C$10:$FN$185,4,FALSE),"")</f>
        <v/>
      </c>
      <c r="AD153" s="24">
        <f>IF($B153='Formulario de Respuestas'!$D152,'Formulario de Respuestas'!$N152,"ES DIFERENTE")</f>
        <v>0</v>
      </c>
      <c r="AE153" s="1" t="str">
        <f>IFERROR(VLOOKUP(CONCATENATE(AD$1,AD153),'Formulario de Preguntas'!$C$10:$FN$185,3,FALSE),"")</f>
        <v/>
      </c>
      <c r="AF153" s="1" t="str">
        <f>IFERROR(VLOOKUP(CONCATENATE(AD$1,AD153),'Formulario de Preguntas'!$C$10:$FN$185,4,FALSE),"")</f>
        <v/>
      </c>
      <c r="AG153" s="24">
        <f>IF($B153='Formulario de Respuestas'!$D152,'Formulario de Respuestas'!$O152,"ES DIFERENTE")</f>
        <v>0</v>
      </c>
      <c r="AH153" s="1" t="str">
        <f>IFERROR(VLOOKUP(CONCATENATE(AG$1,AG153),'Formulario de Preguntas'!$C$10:$FN$185,3,FALSE),"")</f>
        <v/>
      </c>
      <c r="AI153" s="1" t="str">
        <f>IFERROR(VLOOKUP(CONCATENATE(AG$1,AG153),'Formulario de Preguntas'!$C$10:$FN$185,4,FALSE),"")</f>
        <v/>
      </c>
      <c r="AJ153" s="24">
        <f>IF($B153='Formulario de Respuestas'!$D152,'Formulario de Respuestas'!$P152,"ES DIFERENTE")</f>
        <v>0</v>
      </c>
      <c r="AK153" s="1" t="str">
        <f>IFERROR(VLOOKUP(CONCATENATE(AJ$1,AJ153),'Formulario de Preguntas'!$C$10:$FN$185,3,FALSE),"")</f>
        <v/>
      </c>
      <c r="AL153" s="1" t="str">
        <f>IFERROR(VLOOKUP(CONCATENATE(AJ$1,AJ153),'Formulario de Preguntas'!$C$10:$FN$185,4,FALSE),"")</f>
        <v/>
      </c>
      <c r="AM153" s="24">
        <f>IF($B153='Formulario de Respuestas'!$D152,'Formulario de Respuestas'!$Q152,"ES DIFERENTE")</f>
        <v>0</v>
      </c>
      <c r="AN153" s="1" t="str">
        <f>IFERROR(VLOOKUP(CONCATENATE(AM$1,AM153),'Formulario de Preguntas'!$C$10:$FN$185,3,FALSE),"")</f>
        <v/>
      </c>
      <c r="AO153" s="1" t="str">
        <f>IFERROR(VLOOKUP(CONCATENATE(AM$1,AM153),'Formulario de Preguntas'!$C$10:$FN$185,4,FALSE),"")</f>
        <v/>
      </c>
      <c r="AP153" s="24">
        <f>IF($B153='Formulario de Respuestas'!$D152,'Formulario de Respuestas'!$R152,"ES DIFERENTE")</f>
        <v>0</v>
      </c>
      <c r="AQ153" s="1" t="str">
        <f>IFERROR(VLOOKUP(CONCATENATE(AP$1,AP153),'Formulario de Preguntas'!$C$10:$FN$185,3,FALSE),"")</f>
        <v/>
      </c>
      <c r="AR153" s="1" t="str">
        <f>IFERROR(VLOOKUP(CONCATENATE(AP$1,AP153),'Formulario de Preguntas'!$C$10:$FN$185,4,FALSE),"")</f>
        <v/>
      </c>
      <c r="AS153" s="24">
        <f>IF($B153='Formulario de Respuestas'!$D152,'Formulario de Respuestas'!$S152,"ES DIFERENTE")</f>
        <v>0</v>
      </c>
      <c r="AT153" s="1" t="str">
        <f>IFERROR(VLOOKUP(CONCATENATE(AS$1,AS153),'Formulario de Preguntas'!$C$10:$FN$185,3,FALSE),"")</f>
        <v/>
      </c>
      <c r="AU153" s="1" t="str">
        <f>IFERROR(VLOOKUP(CONCATENATE(AS$1,AS153),'Formulario de Preguntas'!$C$10:$FN$185,4,FALSE),"")</f>
        <v/>
      </c>
      <c r="AV153" s="24">
        <f>IF($B153='Formulario de Respuestas'!$D152,'Formulario de Respuestas'!$T152,"ES DIFERENTE")</f>
        <v>0</v>
      </c>
      <c r="AW153" s="1" t="str">
        <f>IFERROR(VLOOKUP(CONCATENATE(AV$1,AV153),'Formulario de Preguntas'!$C$10:$FN$185,3,FALSE),"")</f>
        <v/>
      </c>
      <c r="AX153" s="1" t="str">
        <f>IFERROR(VLOOKUP(CONCATENATE(AV$1,AV153),'Formulario de Preguntas'!$C$10:$FN$185,4,FALSE),"")</f>
        <v/>
      </c>
      <c r="AY153" s="24">
        <f>IF($B153='Formulario de Respuestas'!$D152,'Formulario de Respuestas'!$U152,"ES DIFERENTE")</f>
        <v>0</v>
      </c>
      <c r="AZ153" s="1" t="str">
        <f>IFERROR(VLOOKUP(CONCATENATE(AY$1,AY153),'Formulario de Preguntas'!$C$10:$FN$185,3,FALSE),"")</f>
        <v/>
      </c>
      <c r="BA153" s="1" t="str">
        <f>IFERROR(VLOOKUP(CONCATENATE(AY$1,AY153),'Formulario de Preguntas'!$C$10:$FN$185,4,FALSE),"")</f>
        <v/>
      </c>
      <c r="BB153" s="24">
        <f>IF($B153='Formulario de Respuestas'!$D152,'Formulario de Respuestas'!$V152,"ES DIFERENTE")</f>
        <v>0</v>
      </c>
      <c r="BC153" s="1" t="str">
        <f>IFERROR(VLOOKUP(CONCATENATE(BB$1,BB153),'Formulario de Preguntas'!$C$10:$FN$185,3,FALSE),"")</f>
        <v/>
      </c>
      <c r="BD153" s="1" t="str">
        <f>IFERROR(VLOOKUP(CONCATENATE(BB$1,BB153),'Formulario de Preguntas'!$C$10:$FN$185,4,FALSE),"")</f>
        <v/>
      </c>
      <c r="BE153" s="24">
        <f>IF($B153='Formulario de Respuestas'!$D152,'Formulario de Respuestas'!$W152,"ES DIFERENTE")</f>
        <v>0</v>
      </c>
      <c r="BF153" s="1" t="str">
        <f>IFERROR(VLOOKUP(CONCATENATE(BE$1,BE153),'Formulario de Preguntas'!$C$10:$FN$185,3,FALSE),"")</f>
        <v/>
      </c>
      <c r="BG153" s="1" t="str">
        <f>IFERROR(VLOOKUP(CONCATENATE(BE$1,BE153),'Formulario de Preguntas'!$C$10:$FN$185,4,FALSE),"")</f>
        <v/>
      </c>
      <c r="BH153" s="24">
        <f>IF($B153='Formulario de Respuestas'!$D152,'Formulario de Respuestas'!$X152,"ES DIFERENTE")</f>
        <v>0</v>
      </c>
      <c r="BI153" s="1" t="str">
        <f>IFERROR(VLOOKUP(CONCATENATE(BH$1,BH153),'Formulario de Preguntas'!$C$10:$FN$185,3,FALSE),"")</f>
        <v/>
      </c>
      <c r="BJ153" s="1" t="str">
        <f>IFERROR(VLOOKUP(CONCATENATE(BH$1,BH153),'Formulario de Preguntas'!$C$10:$FN$185,4,FALSE),"")</f>
        <v/>
      </c>
      <c r="BL153" s="26">
        <f>IF($B153='Formulario de Respuestas'!$D152,'Formulario de Respuestas'!$Y152,"ES DIFERENTE")</f>
        <v>0</v>
      </c>
      <c r="BM153" s="1" t="str">
        <f>IFERROR(VLOOKUP(CONCATENATE(BL$1,BL153),'Formulario de Preguntas'!$C$10:$FN$185,3,FALSE),"")</f>
        <v/>
      </c>
      <c r="BN153" s="1" t="str">
        <f>IFERROR(VLOOKUP(CONCATENATE(BL$1,BL153),'Formulario de Preguntas'!$C$10:$FN$185,4,FALSE),"")</f>
        <v/>
      </c>
      <c r="BO153" s="26">
        <f>IF($B153='Formulario de Respuestas'!$D152,'Formulario de Respuestas'!$Z152,"ES DIFERENTE")</f>
        <v>0</v>
      </c>
      <c r="BP153" s="1" t="str">
        <f>IFERROR(VLOOKUP(CONCATENATE(BO$1,BO153),'Formulario de Preguntas'!$C$10:$FN$185,3,FALSE),"")</f>
        <v/>
      </c>
      <c r="BQ153" s="1" t="str">
        <f>IFERROR(VLOOKUP(CONCATENATE(BO$1,BO153),'Formulario de Preguntas'!$C$10:$FN$185,4,FALSE),"")</f>
        <v/>
      </c>
      <c r="BR153" s="26">
        <f>IF($B153='Formulario de Respuestas'!$D152,'Formulario de Respuestas'!$AA152,"ES DIFERENTE")</f>
        <v>0</v>
      </c>
      <c r="BS153" s="1" t="str">
        <f>IFERROR(VLOOKUP(CONCATENATE(BR$1,BR153),'Formulario de Preguntas'!$C$10:$FN$185,3,FALSE),"")</f>
        <v/>
      </c>
      <c r="BT153" s="1" t="str">
        <f>IFERROR(VLOOKUP(CONCATENATE(BR$1,BR153),'Formulario de Preguntas'!$C$10:$FN$185,4,FALSE),"")</f>
        <v/>
      </c>
      <c r="BU153" s="26">
        <f>IF($B153='Formulario de Respuestas'!$D152,'Formulario de Respuestas'!$AB152,"ES DIFERENTE")</f>
        <v>0</v>
      </c>
      <c r="BV153" s="1" t="str">
        <f>IFERROR(VLOOKUP(CONCATENATE(BU$1,BU153),'Formulario de Preguntas'!$C$10:$FN$185,3,FALSE),"")</f>
        <v/>
      </c>
      <c r="BW153" s="1" t="str">
        <f>IFERROR(VLOOKUP(CONCATENATE(BU$1,BU153),'Formulario de Preguntas'!$C$10:$FN$185,4,FALSE),"")</f>
        <v/>
      </c>
      <c r="BX153" s="26">
        <f>IF($B153='Formulario de Respuestas'!$D152,'Formulario de Respuestas'!$AC152,"ES DIFERENTE")</f>
        <v>0</v>
      </c>
      <c r="BY153" s="1" t="str">
        <f>IFERROR(VLOOKUP(CONCATENATE(BX$1,BX153),'Formulario de Preguntas'!$C$10:$FN$185,3,FALSE),"")</f>
        <v/>
      </c>
      <c r="BZ153" s="1" t="str">
        <f>IFERROR(VLOOKUP(CONCATENATE(BX$1,BX153),'Formulario de Preguntas'!$C$10:$FN$185,4,FALSE),"")</f>
        <v/>
      </c>
      <c r="CA153" s="26">
        <f>IF($B153='Formulario de Respuestas'!$D152,'Formulario de Respuestas'!$AD152,"ES DIFERENTE")</f>
        <v>0</v>
      </c>
      <c r="CB153" s="1" t="str">
        <f>IFERROR(VLOOKUP(CONCATENATE(CA$1,CA153),'Formulario de Preguntas'!$C$10:$FN$185,3,FALSE),"")</f>
        <v/>
      </c>
      <c r="CC153" s="1" t="str">
        <f>IFERROR(VLOOKUP(CONCATENATE(CA$1,CA153),'Formulario de Preguntas'!$C$10:$FN$185,4,FALSE),"")</f>
        <v/>
      </c>
      <c r="CD153" s="26">
        <f>IF($B153='Formulario de Respuestas'!$D152,'Formulario de Respuestas'!$AE152,"ES DIFERENTE")</f>
        <v>0</v>
      </c>
      <c r="CE153" s="1" t="str">
        <f>IFERROR(VLOOKUP(CONCATENATE(CD$1,CD153),'Formulario de Preguntas'!$C$10:$FN$185,3,FALSE),"")</f>
        <v/>
      </c>
      <c r="CF153" s="1" t="str">
        <f>IFERROR(VLOOKUP(CONCATENATE(CD$1,CD153),'Formulario de Preguntas'!$C$10:$FN$185,4,FALSE),"")</f>
        <v/>
      </c>
      <c r="CH153" s="1">
        <f t="shared" si="7"/>
        <v>0</v>
      </c>
      <c r="CI153" s="1">
        <f t="shared" si="8"/>
        <v>0.25</v>
      </c>
      <c r="CJ153" s="1">
        <f t="shared" si="6"/>
        <v>0</v>
      </c>
      <c r="CK153" s="1">
        <f>COUNTIF('Formulario de Respuestas'!$E152:$AE152,"A")</f>
        <v>0</v>
      </c>
      <c r="CL153" s="1">
        <f>COUNTIF('Formulario de Respuestas'!$E152:$AE152,"B")</f>
        <v>0</v>
      </c>
      <c r="CM153" s="1">
        <f>COUNTIF('Formulario de Respuestas'!$E152:$AE152,"C")</f>
        <v>0</v>
      </c>
      <c r="CN153" s="1">
        <f>COUNTIF('Formulario de Respuestas'!$E152:$AE152,"D")</f>
        <v>0</v>
      </c>
      <c r="CO153" s="1">
        <f>COUNTIF('Formulario de Respuestas'!$E152:$AE152,"E (RESPUESTA ANULADA)")</f>
        <v>0</v>
      </c>
    </row>
    <row r="154" spans="1:93" x14ac:dyDescent="0.25">
      <c r="A154" s="1">
        <f>'Formulario de Respuestas'!C153</f>
        <v>0</v>
      </c>
      <c r="B154" s="1">
        <f>'Formulario de Respuestas'!D153</f>
        <v>0</v>
      </c>
      <c r="C154" s="24">
        <f>IF($B154='Formulario de Respuestas'!$D153,'Formulario de Respuestas'!$E153,"ES DIFERENTE")</f>
        <v>0</v>
      </c>
      <c r="D154" s="15" t="str">
        <f>IFERROR(VLOOKUP(CONCATENATE(C$1,C154),'Formulario de Preguntas'!$C$2:$FN$185,3,FALSE),"")</f>
        <v/>
      </c>
      <c r="E154" s="1" t="str">
        <f>IFERROR(VLOOKUP(CONCATENATE(C$1,C154),'Formulario de Preguntas'!$C$2:$FN$185,4,FALSE),"")</f>
        <v/>
      </c>
      <c r="F154" s="24">
        <f>IF($B154='Formulario de Respuestas'!$D153,'Formulario de Respuestas'!$F153,"ES DIFERENTE")</f>
        <v>0</v>
      </c>
      <c r="G154" s="1" t="str">
        <f>IFERROR(VLOOKUP(CONCATENATE(F$1,F154),'Formulario de Preguntas'!$C$2:$FN$185,3,FALSE),"")</f>
        <v/>
      </c>
      <c r="H154" s="1" t="str">
        <f>IFERROR(VLOOKUP(CONCATENATE(F$1,F154),'Formulario de Preguntas'!$C$2:$FN$185,4,FALSE),"")</f>
        <v/>
      </c>
      <c r="I154" s="24">
        <f>IF($B154='Formulario de Respuestas'!$D153,'Formulario de Respuestas'!$G153,"ES DIFERENTE")</f>
        <v>0</v>
      </c>
      <c r="J154" s="1" t="str">
        <f>IFERROR(VLOOKUP(CONCATENATE(I$1,I154),'Formulario de Preguntas'!$C$10:$FN$185,3,FALSE),"")</f>
        <v/>
      </c>
      <c r="K154" s="1" t="str">
        <f>IFERROR(VLOOKUP(CONCATENATE(I$1,I154),'Formulario de Preguntas'!$C$10:$FN$185,4,FALSE),"")</f>
        <v/>
      </c>
      <c r="L154" s="24">
        <f>IF($B154='Formulario de Respuestas'!$D153,'Formulario de Respuestas'!$H153,"ES DIFERENTE")</f>
        <v>0</v>
      </c>
      <c r="M154" s="1" t="str">
        <f>IFERROR(VLOOKUP(CONCATENATE(L$1,L154),'Formulario de Preguntas'!$C$10:$FN$185,3,FALSE),"")</f>
        <v/>
      </c>
      <c r="N154" s="1" t="str">
        <f>IFERROR(VLOOKUP(CONCATENATE(L$1,L154),'Formulario de Preguntas'!$C$10:$FN$185,4,FALSE),"")</f>
        <v/>
      </c>
      <c r="O154" s="24">
        <f>IF($B154='Formulario de Respuestas'!$D153,'Formulario de Respuestas'!$I153,"ES DIFERENTE")</f>
        <v>0</v>
      </c>
      <c r="P154" s="1" t="str">
        <f>IFERROR(VLOOKUP(CONCATENATE(O$1,O154),'Formulario de Preguntas'!$C$10:$FN$185,3,FALSE),"")</f>
        <v/>
      </c>
      <c r="Q154" s="1" t="str">
        <f>IFERROR(VLOOKUP(CONCATENATE(O$1,O154),'Formulario de Preguntas'!$C$10:$FN$185,4,FALSE),"")</f>
        <v/>
      </c>
      <c r="R154" s="24">
        <f>IF($B154='Formulario de Respuestas'!$D153,'Formulario de Respuestas'!$J153,"ES DIFERENTE")</f>
        <v>0</v>
      </c>
      <c r="S154" s="1" t="str">
        <f>IFERROR(VLOOKUP(CONCATENATE(R$1,R154),'Formulario de Preguntas'!$C$10:$FN$185,3,FALSE),"")</f>
        <v/>
      </c>
      <c r="T154" s="1" t="str">
        <f>IFERROR(VLOOKUP(CONCATENATE(R$1,R154),'Formulario de Preguntas'!$C$10:$FN$185,4,FALSE),"")</f>
        <v/>
      </c>
      <c r="U154" s="24">
        <f>IF($B154='Formulario de Respuestas'!$D153,'Formulario de Respuestas'!$K153,"ES DIFERENTE")</f>
        <v>0</v>
      </c>
      <c r="V154" s="1" t="str">
        <f>IFERROR(VLOOKUP(CONCATENATE(U$1,U154),'Formulario de Preguntas'!$C$10:$FN$185,3,FALSE),"")</f>
        <v/>
      </c>
      <c r="W154" s="1" t="str">
        <f>IFERROR(VLOOKUP(CONCATENATE(U$1,U154),'Formulario de Preguntas'!$C$10:$FN$185,4,FALSE),"")</f>
        <v/>
      </c>
      <c r="X154" s="24">
        <f>IF($B154='Formulario de Respuestas'!$D153,'Formulario de Respuestas'!$L153,"ES DIFERENTE")</f>
        <v>0</v>
      </c>
      <c r="Y154" s="1" t="str">
        <f>IFERROR(VLOOKUP(CONCATENATE(X$1,X154),'Formulario de Preguntas'!$C$10:$FN$185,3,FALSE),"")</f>
        <v/>
      </c>
      <c r="Z154" s="1" t="str">
        <f>IFERROR(VLOOKUP(CONCATENATE(X$1,X154),'Formulario de Preguntas'!$C$10:$FN$185,4,FALSE),"")</f>
        <v/>
      </c>
      <c r="AA154" s="24">
        <f>IF($B154='Formulario de Respuestas'!$D153,'Formulario de Respuestas'!$M153,"ES DIFERENTE")</f>
        <v>0</v>
      </c>
      <c r="AB154" s="1" t="str">
        <f>IFERROR(VLOOKUP(CONCATENATE(AA$1,AA154),'Formulario de Preguntas'!$C$10:$FN$185,3,FALSE),"")</f>
        <v/>
      </c>
      <c r="AC154" s="1" t="str">
        <f>IFERROR(VLOOKUP(CONCATENATE(AA$1,AA154),'Formulario de Preguntas'!$C$10:$FN$185,4,FALSE),"")</f>
        <v/>
      </c>
      <c r="AD154" s="24">
        <f>IF($B154='Formulario de Respuestas'!$D153,'Formulario de Respuestas'!$N153,"ES DIFERENTE")</f>
        <v>0</v>
      </c>
      <c r="AE154" s="1" t="str">
        <f>IFERROR(VLOOKUP(CONCATENATE(AD$1,AD154),'Formulario de Preguntas'!$C$10:$FN$185,3,FALSE),"")</f>
        <v/>
      </c>
      <c r="AF154" s="1" t="str">
        <f>IFERROR(VLOOKUP(CONCATENATE(AD$1,AD154),'Formulario de Preguntas'!$C$10:$FN$185,4,FALSE),"")</f>
        <v/>
      </c>
      <c r="AG154" s="24">
        <f>IF($B154='Formulario de Respuestas'!$D153,'Formulario de Respuestas'!$O153,"ES DIFERENTE")</f>
        <v>0</v>
      </c>
      <c r="AH154" s="1" t="str">
        <f>IFERROR(VLOOKUP(CONCATENATE(AG$1,AG154),'Formulario de Preguntas'!$C$10:$FN$185,3,FALSE),"")</f>
        <v/>
      </c>
      <c r="AI154" s="1" t="str">
        <f>IFERROR(VLOOKUP(CONCATENATE(AG$1,AG154),'Formulario de Preguntas'!$C$10:$FN$185,4,FALSE),"")</f>
        <v/>
      </c>
      <c r="AJ154" s="24">
        <f>IF($B154='Formulario de Respuestas'!$D153,'Formulario de Respuestas'!$P153,"ES DIFERENTE")</f>
        <v>0</v>
      </c>
      <c r="AK154" s="1" t="str">
        <f>IFERROR(VLOOKUP(CONCATENATE(AJ$1,AJ154),'Formulario de Preguntas'!$C$10:$FN$185,3,FALSE),"")</f>
        <v/>
      </c>
      <c r="AL154" s="1" t="str">
        <f>IFERROR(VLOOKUP(CONCATENATE(AJ$1,AJ154),'Formulario de Preguntas'!$C$10:$FN$185,4,FALSE),"")</f>
        <v/>
      </c>
      <c r="AM154" s="24">
        <f>IF($B154='Formulario de Respuestas'!$D153,'Formulario de Respuestas'!$Q153,"ES DIFERENTE")</f>
        <v>0</v>
      </c>
      <c r="AN154" s="1" t="str">
        <f>IFERROR(VLOOKUP(CONCATENATE(AM$1,AM154),'Formulario de Preguntas'!$C$10:$FN$185,3,FALSE),"")</f>
        <v/>
      </c>
      <c r="AO154" s="1" t="str">
        <f>IFERROR(VLOOKUP(CONCATENATE(AM$1,AM154),'Formulario de Preguntas'!$C$10:$FN$185,4,FALSE),"")</f>
        <v/>
      </c>
      <c r="AP154" s="24">
        <f>IF($B154='Formulario de Respuestas'!$D153,'Formulario de Respuestas'!$R153,"ES DIFERENTE")</f>
        <v>0</v>
      </c>
      <c r="AQ154" s="1" t="str">
        <f>IFERROR(VLOOKUP(CONCATENATE(AP$1,AP154),'Formulario de Preguntas'!$C$10:$FN$185,3,FALSE),"")</f>
        <v/>
      </c>
      <c r="AR154" s="1" t="str">
        <f>IFERROR(VLOOKUP(CONCATENATE(AP$1,AP154),'Formulario de Preguntas'!$C$10:$FN$185,4,FALSE),"")</f>
        <v/>
      </c>
      <c r="AS154" s="24">
        <f>IF($B154='Formulario de Respuestas'!$D153,'Formulario de Respuestas'!$S153,"ES DIFERENTE")</f>
        <v>0</v>
      </c>
      <c r="AT154" s="1" t="str">
        <f>IFERROR(VLOOKUP(CONCATENATE(AS$1,AS154),'Formulario de Preguntas'!$C$10:$FN$185,3,FALSE),"")</f>
        <v/>
      </c>
      <c r="AU154" s="1" t="str">
        <f>IFERROR(VLOOKUP(CONCATENATE(AS$1,AS154),'Formulario de Preguntas'!$C$10:$FN$185,4,FALSE),"")</f>
        <v/>
      </c>
      <c r="AV154" s="24">
        <f>IF($B154='Formulario de Respuestas'!$D153,'Formulario de Respuestas'!$T153,"ES DIFERENTE")</f>
        <v>0</v>
      </c>
      <c r="AW154" s="1" t="str">
        <f>IFERROR(VLOOKUP(CONCATENATE(AV$1,AV154),'Formulario de Preguntas'!$C$10:$FN$185,3,FALSE),"")</f>
        <v/>
      </c>
      <c r="AX154" s="1" t="str">
        <f>IFERROR(VLOOKUP(CONCATENATE(AV$1,AV154),'Formulario de Preguntas'!$C$10:$FN$185,4,FALSE),"")</f>
        <v/>
      </c>
      <c r="AY154" s="24">
        <f>IF($B154='Formulario de Respuestas'!$D153,'Formulario de Respuestas'!$U153,"ES DIFERENTE")</f>
        <v>0</v>
      </c>
      <c r="AZ154" s="1" t="str">
        <f>IFERROR(VLOOKUP(CONCATENATE(AY$1,AY154),'Formulario de Preguntas'!$C$10:$FN$185,3,FALSE),"")</f>
        <v/>
      </c>
      <c r="BA154" s="1" t="str">
        <f>IFERROR(VLOOKUP(CONCATENATE(AY$1,AY154),'Formulario de Preguntas'!$C$10:$FN$185,4,FALSE),"")</f>
        <v/>
      </c>
      <c r="BB154" s="24">
        <f>IF($B154='Formulario de Respuestas'!$D153,'Formulario de Respuestas'!$V153,"ES DIFERENTE")</f>
        <v>0</v>
      </c>
      <c r="BC154" s="1" t="str">
        <f>IFERROR(VLOOKUP(CONCATENATE(BB$1,BB154),'Formulario de Preguntas'!$C$10:$FN$185,3,FALSE),"")</f>
        <v/>
      </c>
      <c r="BD154" s="1" t="str">
        <f>IFERROR(VLOOKUP(CONCATENATE(BB$1,BB154),'Formulario de Preguntas'!$C$10:$FN$185,4,FALSE),"")</f>
        <v/>
      </c>
      <c r="BE154" s="24">
        <f>IF($B154='Formulario de Respuestas'!$D153,'Formulario de Respuestas'!$W153,"ES DIFERENTE")</f>
        <v>0</v>
      </c>
      <c r="BF154" s="1" t="str">
        <f>IFERROR(VLOOKUP(CONCATENATE(BE$1,BE154),'Formulario de Preguntas'!$C$10:$FN$185,3,FALSE),"")</f>
        <v/>
      </c>
      <c r="BG154" s="1" t="str">
        <f>IFERROR(VLOOKUP(CONCATENATE(BE$1,BE154),'Formulario de Preguntas'!$C$10:$FN$185,4,FALSE),"")</f>
        <v/>
      </c>
      <c r="BH154" s="24">
        <f>IF($B154='Formulario de Respuestas'!$D153,'Formulario de Respuestas'!$X153,"ES DIFERENTE")</f>
        <v>0</v>
      </c>
      <c r="BI154" s="1" t="str">
        <f>IFERROR(VLOOKUP(CONCATENATE(BH$1,BH154),'Formulario de Preguntas'!$C$10:$FN$185,3,FALSE),"")</f>
        <v/>
      </c>
      <c r="BJ154" s="1" t="str">
        <f>IFERROR(VLOOKUP(CONCATENATE(BH$1,BH154),'Formulario de Preguntas'!$C$10:$FN$185,4,FALSE),"")</f>
        <v/>
      </c>
      <c r="BL154" s="26">
        <f>IF($B154='Formulario de Respuestas'!$D153,'Formulario de Respuestas'!$Y153,"ES DIFERENTE")</f>
        <v>0</v>
      </c>
      <c r="BM154" s="1" t="str">
        <f>IFERROR(VLOOKUP(CONCATENATE(BL$1,BL154),'Formulario de Preguntas'!$C$10:$FN$185,3,FALSE),"")</f>
        <v/>
      </c>
      <c r="BN154" s="1" t="str">
        <f>IFERROR(VLOOKUP(CONCATENATE(BL$1,BL154),'Formulario de Preguntas'!$C$10:$FN$185,4,FALSE),"")</f>
        <v/>
      </c>
      <c r="BO154" s="26">
        <f>IF($B154='Formulario de Respuestas'!$D153,'Formulario de Respuestas'!$Z153,"ES DIFERENTE")</f>
        <v>0</v>
      </c>
      <c r="BP154" s="1" t="str">
        <f>IFERROR(VLOOKUP(CONCATENATE(BO$1,BO154),'Formulario de Preguntas'!$C$10:$FN$185,3,FALSE),"")</f>
        <v/>
      </c>
      <c r="BQ154" s="1" t="str">
        <f>IFERROR(VLOOKUP(CONCATENATE(BO$1,BO154),'Formulario de Preguntas'!$C$10:$FN$185,4,FALSE),"")</f>
        <v/>
      </c>
      <c r="BR154" s="26">
        <f>IF($B154='Formulario de Respuestas'!$D153,'Formulario de Respuestas'!$AA153,"ES DIFERENTE")</f>
        <v>0</v>
      </c>
      <c r="BS154" s="1" t="str">
        <f>IFERROR(VLOOKUP(CONCATENATE(BR$1,BR154),'Formulario de Preguntas'!$C$10:$FN$185,3,FALSE),"")</f>
        <v/>
      </c>
      <c r="BT154" s="1" t="str">
        <f>IFERROR(VLOOKUP(CONCATENATE(BR$1,BR154),'Formulario de Preguntas'!$C$10:$FN$185,4,FALSE),"")</f>
        <v/>
      </c>
      <c r="BU154" s="26">
        <f>IF($B154='Formulario de Respuestas'!$D153,'Formulario de Respuestas'!$AB153,"ES DIFERENTE")</f>
        <v>0</v>
      </c>
      <c r="BV154" s="1" t="str">
        <f>IFERROR(VLOOKUP(CONCATENATE(BU$1,BU154),'Formulario de Preguntas'!$C$10:$FN$185,3,FALSE),"")</f>
        <v/>
      </c>
      <c r="BW154" s="1" t="str">
        <f>IFERROR(VLOOKUP(CONCATENATE(BU$1,BU154),'Formulario de Preguntas'!$C$10:$FN$185,4,FALSE),"")</f>
        <v/>
      </c>
      <c r="BX154" s="26">
        <f>IF($B154='Formulario de Respuestas'!$D153,'Formulario de Respuestas'!$AC153,"ES DIFERENTE")</f>
        <v>0</v>
      </c>
      <c r="BY154" s="1" t="str">
        <f>IFERROR(VLOOKUP(CONCATENATE(BX$1,BX154),'Formulario de Preguntas'!$C$10:$FN$185,3,FALSE),"")</f>
        <v/>
      </c>
      <c r="BZ154" s="1" t="str">
        <f>IFERROR(VLOOKUP(CONCATENATE(BX$1,BX154),'Formulario de Preguntas'!$C$10:$FN$185,4,FALSE),"")</f>
        <v/>
      </c>
      <c r="CA154" s="26">
        <f>IF($B154='Formulario de Respuestas'!$D153,'Formulario de Respuestas'!$AD153,"ES DIFERENTE")</f>
        <v>0</v>
      </c>
      <c r="CB154" s="1" t="str">
        <f>IFERROR(VLOOKUP(CONCATENATE(CA$1,CA154),'Formulario de Preguntas'!$C$10:$FN$185,3,FALSE),"")</f>
        <v/>
      </c>
      <c r="CC154" s="1" t="str">
        <f>IFERROR(VLOOKUP(CONCATENATE(CA$1,CA154),'Formulario de Preguntas'!$C$10:$FN$185,4,FALSE),"")</f>
        <v/>
      </c>
      <c r="CD154" s="26">
        <f>IF($B154='Formulario de Respuestas'!$D153,'Formulario de Respuestas'!$AE153,"ES DIFERENTE")</f>
        <v>0</v>
      </c>
      <c r="CE154" s="1" t="str">
        <f>IFERROR(VLOOKUP(CONCATENATE(CD$1,CD154),'Formulario de Preguntas'!$C$10:$FN$185,3,FALSE),"")</f>
        <v/>
      </c>
      <c r="CF154" s="1" t="str">
        <f>IFERROR(VLOOKUP(CONCATENATE(CD$1,CD154),'Formulario de Preguntas'!$C$10:$FN$185,4,FALSE),"")</f>
        <v/>
      </c>
      <c r="CH154" s="1">
        <f t="shared" si="7"/>
        <v>0</v>
      </c>
      <c r="CI154" s="1">
        <f t="shared" si="8"/>
        <v>0.25</v>
      </c>
      <c r="CJ154" s="1">
        <f t="shared" si="6"/>
        <v>0</v>
      </c>
      <c r="CK154" s="1">
        <f>COUNTIF('Formulario de Respuestas'!$E153:$AE153,"A")</f>
        <v>0</v>
      </c>
      <c r="CL154" s="1">
        <f>COUNTIF('Formulario de Respuestas'!$E153:$AE153,"B")</f>
        <v>0</v>
      </c>
      <c r="CM154" s="1">
        <f>COUNTIF('Formulario de Respuestas'!$E153:$AE153,"C")</f>
        <v>0</v>
      </c>
      <c r="CN154" s="1">
        <f>COUNTIF('Formulario de Respuestas'!$E153:$AE153,"D")</f>
        <v>0</v>
      </c>
      <c r="CO154" s="1">
        <f>COUNTIF('Formulario de Respuestas'!$E153:$AE153,"E (RESPUESTA ANULADA)")</f>
        <v>0</v>
      </c>
    </row>
    <row r="155" spans="1:93" x14ac:dyDescent="0.25">
      <c r="A155" s="1">
        <f>'Formulario de Respuestas'!C154</f>
        <v>0</v>
      </c>
      <c r="B155" s="1">
        <f>'Formulario de Respuestas'!D154</f>
        <v>0</v>
      </c>
      <c r="C155" s="24">
        <f>IF($B155='Formulario de Respuestas'!$D154,'Formulario de Respuestas'!$E154,"ES DIFERENTE")</f>
        <v>0</v>
      </c>
      <c r="D155" s="15" t="str">
        <f>IFERROR(VLOOKUP(CONCATENATE(C$1,C155),'Formulario de Preguntas'!$C$2:$FN$185,3,FALSE),"")</f>
        <v/>
      </c>
      <c r="E155" s="1" t="str">
        <f>IFERROR(VLOOKUP(CONCATENATE(C$1,C155),'Formulario de Preguntas'!$C$2:$FN$185,4,FALSE),"")</f>
        <v/>
      </c>
      <c r="F155" s="24">
        <f>IF($B155='Formulario de Respuestas'!$D154,'Formulario de Respuestas'!$F154,"ES DIFERENTE")</f>
        <v>0</v>
      </c>
      <c r="G155" s="1" t="str">
        <f>IFERROR(VLOOKUP(CONCATENATE(F$1,F155),'Formulario de Preguntas'!$C$2:$FN$185,3,FALSE),"")</f>
        <v/>
      </c>
      <c r="H155" s="1" t="str">
        <f>IFERROR(VLOOKUP(CONCATENATE(F$1,F155),'Formulario de Preguntas'!$C$2:$FN$185,4,FALSE),"")</f>
        <v/>
      </c>
      <c r="I155" s="24">
        <f>IF($B155='Formulario de Respuestas'!$D154,'Formulario de Respuestas'!$G154,"ES DIFERENTE")</f>
        <v>0</v>
      </c>
      <c r="J155" s="1" t="str">
        <f>IFERROR(VLOOKUP(CONCATENATE(I$1,I155),'Formulario de Preguntas'!$C$10:$FN$185,3,FALSE),"")</f>
        <v/>
      </c>
      <c r="K155" s="1" t="str">
        <f>IFERROR(VLOOKUP(CONCATENATE(I$1,I155),'Formulario de Preguntas'!$C$10:$FN$185,4,FALSE),"")</f>
        <v/>
      </c>
      <c r="L155" s="24">
        <f>IF($B155='Formulario de Respuestas'!$D154,'Formulario de Respuestas'!$H154,"ES DIFERENTE")</f>
        <v>0</v>
      </c>
      <c r="M155" s="1" t="str">
        <f>IFERROR(VLOOKUP(CONCATENATE(L$1,L155),'Formulario de Preguntas'!$C$10:$FN$185,3,FALSE),"")</f>
        <v/>
      </c>
      <c r="N155" s="1" t="str">
        <f>IFERROR(VLOOKUP(CONCATENATE(L$1,L155),'Formulario de Preguntas'!$C$10:$FN$185,4,FALSE),"")</f>
        <v/>
      </c>
      <c r="O155" s="24">
        <f>IF($B155='Formulario de Respuestas'!$D154,'Formulario de Respuestas'!$I154,"ES DIFERENTE")</f>
        <v>0</v>
      </c>
      <c r="P155" s="1" t="str">
        <f>IFERROR(VLOOKUP(CONCATENATE(O$1,O155),'Formulario de Preguntas'!$C$10:$FN$185,3,FALSE),"")</f>
        <v/>
      </c>
      <c r="Q155" s="1" t="str">
        <f>IFERROR(VLOOKUP(CONCATENATE(O$1,O155),'Formulario de Preguntas'!$C$10:$FN$185,4,FALSE),"")</f>
        <v/>
      </c>
      <c r="R155" s="24">
        <f>IF($B155='Formulario de Respuestas'!$D154,'Formulario de Respuestas'!$J154,"ES DIFERENTE")</f>
        <v>0</v>
      </c>
      <c r="S155" s="1" t="str">
        <f>IFERROR(VLOOKUP(CONCATENATE(R$1,R155),'Formulario de Preguntas'!$C$10:$FN$185,3,FALSE),"")</f>
        <v/>
      </c>
      <c r="T155" s="1" t="str">
        <f>IFERROR(VLOOKUP(CONCATENATE(R$1,R155),'Formulario de Preguntas'!$C$10:$FN$185,4,FALSE),"")</f>
        <v/>
      </c>
      <c r="U155" s="24">
        <f>IF($B155='Formulario de Respuestas'!$D154,'Formulario de Respuestas'!$K154,"ES DIFERENTE")</f>
        <v>0</v>
      </c>
      <c r="V155" s="1" t="str">
        <f>IFERROR(VLOOKUP(CONCATENATE(U$1,U155),'Formulario de Preguntas'!$C$10:$FN$185,3,FALSE),"")</f>
        <v/>
      </c>
      <c r="W155" s="1" t="str">
        <f>IFERROR(VLOOKUP(CONCATENATE(U$1,U155),'Formulario de Preguntas'!$C$10:$FN$185,4,FALSE),"")</f>
        <v/>
      </c>
      <c r="X155" s="24">
        <f>IF($B155='Formulario de Respuestas'!$D154,'Formulario de Respuestas'!$L154,"ES DIFERENTE")</f>
        <v>0</v>
      </c>
      <c r="Y155" s="1" t="str">
        <f>IFERROR(VLOOKUP(CONCATENATE(X$1,X155),'Formulario de Preguntas'!$C$10:$FN$185,3,FALSE),"")</f>
        <v/>
      </c>
      <c r="Z155" s="1" t="str">
        <f>IFERROR(VLOOKUP(CONCATENATE(X$1,X155),'Formulario de Preguntas'!$C$10:$FN$185,4,FALSE),"")</f>
        <v/>
      </c>
      <c r="AA155" s="24">
        <f>IF($B155='Formulario de Respuestas'!$D154,'Formulario de Respuestas'!$M154,"ES DIFERENTE")</f>
        <v>0</v>
      </c>
      <c r="AB155" s="1" t="str">
        <f>IFERROR(VLOOKUP(CONCATENATE(AA$1,AA155),'Formulario de Preguntas'!$C$10:$FN$185,3,FALSE),"")</f>
        <v/>
      </c>
      <c r="AC155" s="1" t="str">
        <f>IFERROR(VLOOKUP(CONCATENATE(AA$1,AA155),'Formulario de Preguntas'!$C$10:$FN$185,4,FALSE),"")</f>
        <v/>
      </c>
      <c r="AD155" s="24">
        <f>IF($B155='Formulario de Respuestas'!$D154,'Formulario de Respuestas'!$N154,"ES DIFERENTE")</f>
        <v>0</v>
      </c>
      <c r="AE155" s="1" t="str">
        <f>IFERROR(VLOOKUP(CONCATENATE(AD$1,AD155),'Formulario de Preguntas'!$C$10:$FN$185,3,FALSE),"")</f>
        <v/>
      </c>
      <c r="AF155" s="1" t="str">
        <f>IFERROR(VLOOKUP(CONCATENATE(AD$1,AD155),'Formulario de Preguntas'!$C$10:$FN$185,4,FALSE),"")</f>
        <v/>
      </c>
      <c r="AG155" s="24">
        <f>IF($B155='Formulario de Respuestas'!$D154,'Formulario de Respuestas'!$O154,"ES DIFERENTE")</f>
        <v>0</v>
      </c>
      <c r="AH155" s="1" t="str">
        <f>IFERROR(VLOOKUP(CONCATENATE(AG$1,AG155),'Formulario de Preguntas'!$C$10:$FN$185,3,FALSE),"")</f>
        <v/>
      </c>
      <c r="AI155" s="1" t="str">
        <f>IFERROR(VLOOKUP(CONCATENATE(AG$1,AG155),'Formulario de Preguntas'!$C$10:$FN$185,4,FALSE),"")</f>
        <v/>
      </c>
      <c r="AJ155" s="24">
        <f>IF($B155='Formulario de Respuestas'!$D154,'Formulario de Respuestas'!$P154,"ES DIFERENTE")</f>
        <v>0</v>
      </c>
      <c r="AK155" s="1" t="str">
        <f>IFERROR(VLOOKUP(CONCATENATE(AJ$1,AJ155),'Formulario de Preguntas'!$C$10:$FN$185,3,FALSE),"")</f>
        <v/>
      </c>
      <c r="AL155" s="1" t="str">
        <f>IFERROR(VLOOKUP(CONCATENATE(AJ$1,AJ155),'Formulario de Preguntas'!$C$10:$FN$185,4,FALSE),"")</f>
        <v/>
      </c>
      <c r="AM155" s="24">
        <f>IF($B155='Formulario de Respuestas'!$D154,'Formulario de Respuestas'!$Q154,"ES DIFERENTE")</f>
        <v>0</v>
      </c>
      <c r="AN155" s="1" t="str">
        <f>IFERROR(VLOOKUP(CONCATENATE(AM$1,AM155),'Formulario de Preguntas'!$C$10:$FN$185,3,FALSE),"")</f>
        <v/>
      </c>
      <c r="AO155" s="1" t="str">
        <f>IFERROR(VLOOKUP(CONCATENATE(AM$1,AM155),'Formulario de Preguntas'!$C$10:$FN$185,4,FALSE),"")</f>
        <v/>
      </c>
      <c r="AP155" s="24">
        <f>IF($B155='Formulario de Respuestas'!$D154,'Formulario de Respuestas'!$R154,"ES DIFERENTE")</f>
        <v>0</v>
      </c>
      <c r="AQ155" s="1" t="str">
        <f>IFERROR(VLOOKUP(CONCATENATE(AP$1,AP155),'Formulario de Preguntas'!$C$10:$FN$185,3,FALSE),"")</f>
        <v/>
      </c>
      <c r="AR155" s="1" t="str">
        <f>IFERROR(VLOOKUP(CONCATENATE(AP$1,AP155),'Formulario de Preguntas'!$C$10:$FN$185,4,FALSE),"")</f>
        <v/>
      </c>
      <c r="AS155" s="24">
        <f>IF($B155='Formulario de Respuestas'!$D154,'Formulario de Respuestas'!$S154,"ES DIFERENTE")</f>
        <v>0</v>
      </c>
      <c r="AT155" s="1" t="str">
        <f>IFERROR(VLOOKUP(CONCATENATE(AS$1,AS155),'Formulario de Preguntas'!$C$10:$FN$185,3,FALSE),"")</f>
        <v/>
      </c>
      <c r="AU155" s="1" t="str">
        <f>IFERROR(VLOOKUP(CONCATENATE(AS$1,AS155),'Formulario de Preguntas'!$C$10:$FN$185,4,FALSE),"")</f>
        <v/>
      </c>
      <c r="AV155" s="24">
        <f>IF($B155='Formulario de Respuestas'!$D154,'Formulario de Respuestas'!$T154,"ES DIFERENTE")</f>
        <v>0</v>
      </c>
      <c r="AW155" s="1" t="str">
        <f>IFERROR(VLOOKUP(CONCATENATE(AV$1,AV155),'Formulario de Preguntas'!$C$10:$FN$185,3,FALSE),"")</f>
        <v/>
      </c>
      <c r="AX155" s="1" t="str">
        <f>IFERROR(VLOOKUP(CONCATENATE(AV$1,AV155),'Formulario de Preguntas'!$C$10:$FN$185,4,FALSE),"")</f>
        <v/>
      </c>
      <c r="AY155" s="24">
        <f>IF($B155='Formulario de Respuestas'!$D154,'Formulario de Respuestas'!$U154,"ES DIFERENTE")</f>
        <v>0</v>
      </c>
      <c r="AZ155" s="1" t="str">
        <f>IFERROR(VLOOKUP(CONCATENATE(AY$1,AY155),'Formulario de Preguntas'!$C$10:$FN$185,3,FALSE),"")</f>
        <v/>
      </c>
      <c r="BA155" s="1" t="str">
        <f>IFERROR(VLOOKUP(CONCATENATE(AY$1,AY155),'Formulario de Preguntas'!$C$10:$FN$185,4,FALSE),"")</f>
        <v/>
      </c>
      <c r="BB155" s="24">
        <f>IF($B155='Formulario de Respuestas'!$D154,'Formulario de Respuestas'!$V154,"ES DIFERENTE")</f>
        <v>0</v>
      </c>
      <c r="BC155" s="1" t="str">
        <f>IFERROR(VLOOKUP(CONCATENATE(BB$1,BB155),'Formulario de Preguntas'!$C$10:$FN$185,3,FALSE),"")</f>
        <v/>
      </c>
      <c r="BD155" s="1" t="str">
        <f>IFERROR(VLOOKUP(CONCATENATE(BB$1,BB155),'Formulario de Preguntas'!$C$10:$FN$185,4,FALSE),"")</f>
        <v/>
      </c>
      <c r="BE155" s="24">
        <f>IF($B155='Formulario de Respuestas'!$D154,'Formulario de Respuestas'!$W154,"ES DIFERENTE")</f>
        <v>0</v>
      </c>
      <c r="BF155" s="1" t="str">
        <f>IFERROR(VLOOKUP(CONCATENATE(BE$1,BE155),'Formulario de Preguntas'!$C$10:$FN$185,3,FALSE),"")</f>
        <v/>
      </c>
      <c r="BG155" s="1" t="str">
        <f>IFERROR(VLOOKUP(CONCATENATE(BE$1,BE155),'Formulario de Preguntas'!$C$10:$FN$185,4,FALSE),"")</f>
        <v/>
      </c>
      <c r="BH155" s="24">
        <f>IF($B155='Formulario de Respuestas'!$D154,'Formulario de Respuestas'!$X154,"ES DIFERENTE")</f>
        <v>0</v>
      </c>
      <c r="BI155" s="1" t="str">
        <f>IFERROR(VLOOKUP(CONCATENATE(BH$1,BH155),'Formulario de Preguntas'!$C$10:$FN$185,3,FALSE),"")</f>
        <v/>
      </c>
      <c r="BJ155" s="1" t="str">
        <f>IFERROR(VLOOKUP(CONCATENATE(BH$1,BH155),'Formulario de Preguntas'!$C$10:$FN$185,4,FALSE),"")</f>
        <v/>
      </c>
      <c r="BL155" s="26">
        <f>IF($B155='Formulario de Respuestas'!$D154,'Formulario de Respuestas'!$Y154,"ES DIFERENTE")</f>
        <v>0</v>
      </c>
      <c r="BM155" s="1" t="str">
        <f>IFERROR(VLOOKUP(CONCATENATE(BL$1,BL155),'Formulario de Preguntas'!$C$10:$FN$185,3,FALSE),"")</f>
        <v/>
      </c>
      <c r="BN155" s="1" t="str">
        <f>IFERROR(VLOOKUP(CONCATENATE(BL$1,BL155),'Formulario de Preguntas'!$C$10:$FN$185,4,FALSE),"")</f>
        <v/>
      </c>
      <c r="BO155" s="26">
        <f>IF($B155='Formulario de Respuestas'!$D154,'Formulario de Respuestas'!$Z154,"ES DIFERENTE")</f>
        <v>0</v>
      </c>
      <c r="BP155" s="1" t="str">
        <f>IFERROR(VLOOKUP(CONCATENATE(BO$1,BO155),'Formulario de Preguntas'!$C$10:$FN$185,3,FALSE),"")</f>
        <v/>
      </c>
      <c r="BQ155" s="1" t="str">
        <f>IFERROR(VLOOKUP(CONCATENATE(BO$1,BO155),'Formulario de Preguntas'!$C$10:$FN$185,4,FALSE),"")</f>
        <v/>
      </c>
      <c r="BR155" s="26">
        <f>IF($B155='Formulario de Respuestas'!$D154,'Formulario de Respuestas'!$AA154,"ES DIFERENTE")</f>
        <v>0</v>
      </c>
      <c r="BS155" s="1" t="str">
        <f>IFERROR(VLOOKUP(CONCATENATE(BR$1,BR155),'Formulario de Preguntas'!$C$10:$FN$185,3,FALSE),"")</f>
        <v/>
      </c>
      <c r="BT155" s="1" t="str">
        <f>IFERROR(VLOOKUP(CONCATENATE(BR$1,BR155),'Formulario de Preguntas'!$C$10:$FN$185,4,FALSE),"")</f>
        <v/>
      </c>
      <c r="BU155" s="26">
        <f>IF($B155='Formulario de Respuestas'!$D154,'Formulario de Respuestas'!$AB154,"ES DIFERENTE")</f>
        <v>0</v>
      </c>
      <c r="BV155" s="1" t="str">
        <f>IFERROR(VLOOKUP(CONCATENATE(BU$1,BU155),'Formulario de Preguntas'!$C$10:$FN$185,3,FALSE),"")</f>
        <v/>
      </c>
      <c r="BW155" s="1" t="str">
        <f>IFERROR(VLOOKUP(CONCATENATE(BU$1,BU155),'Formulario de Preguntas'!$C$10:$FN$185,4,FALSE),"")</f>
        <v/>
      </c>
      <c r="BX155" s="26">
        <f>IF($B155='Formulario de Respuestas'!$D154,'Formulario de Respuestas'!$AC154,"ES DIFERENTE")</f>
        <v>0</v>
      </c>
      <c r="BY155" s="1" t="str">
        <f>IFERROR(VLOOKUP(CONCATENATE(BX$1,BX155),'Formulario de Preguntas'!$C$10:$FN$185,3,FALSE),"")</f>
        <v/>
      </c>
      <c r="BZ155" s="1" t="str">
        <f>IFERROR(VLOOKUP(CONCATENATE(BX$1,BX155),'Formulario de Preguntas'!$C$10:$FN$185,4,FALSE),"")</f>
        <v/>
      </c>
      <c r="CA155" s="26">
        <f>IF($B155='Formulario de Respuestas'!$D154,'Formulario de Respuestas'!$AD154,"ES DIFERENTE")</f>
        <v>0</v>
      </c>
      <c r="CB155" s="1" t="str">
        <f>IFERROR(VLOOKUP(CONCATENATE(CA$1,CA155),'Formulario de Preguntas'!$C$10:$FN$185,3,FALSE),"")</f>
        <v/>
      </c>
      <c r="CC155" s="1" t="str">
        <f>IFERROR(VLOOKUP(CONCATENATE(CA$1,CA155),'Formulario de Preguntas'!$C$10:$FN$185,4,FALSE),"")</f>
        <v/>
      </c>
      <c r="CD155" s="26">
        <f>IF($B155='Formulario de Respuestas'!$D154,'Formulario de Respuestas'!$AE154,"ES DIFERENTE")</f>
        <v>0</v>
      </c>
      <c r="CE155" s="1" t="str">
        <f>IFERROR(VLOOKUP(CONCATENATE(CD$1,CD155),'Formulario de Preguntas'!$C$10:$FN$185,3,FALSE),"")</f>
        <v/>
      </c>
      <c r="CF155" s="1" t="str">
        <f>IFERROR(VLOOKUP(CONCATENATE(CD$1,CD155),'Formulario de Preguntas'!$C$10:$FN$185,4,FALSE),"")</f>
        <v/>
      </c>
      <c r="CH155" s="1">
        <f t="shared" si="7"/>
        <v>0</v>
      </c>
      <c r="CI155" s="1">
        <f t="shared" si="8"/>
        <v>0.25</v>
      </c>
      <c r="CJ155" s="1">
        <f t="shared" si="6"/>
        <v>0</v>
      </c>
      <c r="CK155" s="1">
        <f>COUNTIF('Formulario de Respuestas'!$E154:$AE154,"A")</f>
        <v>0</v>
      </c>
      <c r="CL155" s="1">
        <f>COUNTIF('Formulario de Respuestas'!$E154:$AE154,"B")</f>
        <v>0</v>
      </c>
      <c r="CM155" s="1">
        <f>COUNTIF('Formulario de Respuestas'!$E154:$AE154,"C")</f>
        <v>0</v>
      </c>
      <c r="CN155" s="1">
        <f>COUNTIF('Formulario de Respuestas'!$E154:$AE154,"D")</f>
        <v>0</v>
      </c>
      <c r="CO155" s="1">
        <f>COUNTIF('Formulario de Respuestas'!$E154:$AE154,"E (RESPUESTA ANULADA)")</f>
        <v>0</v>
      </c>
    </row>
    <row r="156" spans="1:93" x14ac:dyDescent="0.25">
      <c r="A156" s="1">
        <f>'Formulario de Respuestas'!C155</f>
        <v>0</v>
      </c>
      <c r="B156" s="1">
        <f>'Formulario de Respuestas'!D155</f>
        <v>0</v>
      </c>
      <c r="C156" s="24">
        <f>IF($B156='Formulario de Respuestas'!$D155,'Formulario de Respuestas'!$E155,"ES DIFERENTE")</f>
        <v>0</v>
      </c>
      <c r="D156" s="15" t="str">
        <f>IFERROR(VLOOKUP(CONCATENATE(C$1,C156),'Formulario de Preguntas'!$C$2:$FN$185,3,FALSE),"")</f>
        <v/>
      </c>
      <c r="E156" s="1" t="str">
        <f>IFERROR(VLOOKUP(CONCATENATE(C$1,C156),'Formulario de Preguntas'!$C$2:$FN$185,4,FALSE),"")</f>
        <v/>
      </c>
      <c r="F156" s="24">
        <f>IF($B156='Formulario de Respuestas'!$D155,'Formulario de Respuestas'!$F155,"ES DIFERENTE")</f>
        <v>0</v>
      </c>
      <c r="G156" s="1" t="str">
        <f>IFERROR(VLOOKUP(CONCATENATE(F$1,F156),'Formulario de Preguntas'!$C$2:$FN$185,3,FALSE),"")</f>
        <v/>
      </c>
      <c r="H156" s="1" t="str">
        <f>IFERROR(VLOOKUP(CONCATENATE(F$1,F156),'Formulario de Preguntas'!$C$2:$FN$185,4,FALSE),"")</f>
        <v/>
      </c>
      <c r="I156" s="24">
        <f>IF($B156='Formulario de Respuestas'!$D155,'Formulario de Respuestas'!$G155,"ES DIFERENTE")</f>
        <v>0</v>
      </c>
      <c r="J156" s="1" t="str">
        <f>IFERROR(VLOOKUP(CONCATENATE(I$1,I156),'Formulario de Preguntas'!$C$10:$FN$185,3,FALSE),"")</f>
        <v/>
      </c>
      <c r="K156" s="1" t="str">
        <f>IFERROR(VLOOKUP(CONCATENATE(I$1,I156),'Formulario de Preguntas'!$C$10:$FN$185,4,FALSE),"")</f>
        <v/>
      </c>
      <c r="L156" s="24">
        <f>IF($B156='Formulario de Respuestas'!$D155,'Formulario de Respuestas'!$H155,"ES DIFERENTE")</f>
        <v>0</v>
      </c>
      <c r="M156" s="1" t="str">
        <f>IFERROR(VLOOKUP(CONCATENATE(L$1,L156),'Formulario de Preguntas'!$C$10:$FN$185,3,FALSE),"")</f>
        <v/>
      </c>
      <c r="N156" s="1" t="str">
        <f>IFERROR(VLOOKUP(CONCATENATE(L$1,L156),'Formulario de Preguntas'!$C$10:$FN$185,4,FALSE),"")</f>
        <v/>
      </c>
      <c r="O156" s="24">
        <f>IF($B156='Formulario de Respuestas'!$D155,'Formulario de Respuestas'!$I155,"ES DIFERENTE")</f>
        <v>0</v>
      </c>
      <c r="P156" s="1" t="str">
        <f>IFERROR(VLOOKUP(CONCATENATE(O$1,O156),'Formulario de Preguntas'!$C$10:$FN$185,3,FALSE),"")</f>
        <v/>
      </c>
      <c r="Q156" s="1" t="str">
        <f>IFERROR(VLOOKUP(CONCATENATE(O$1,O156),'Formulario de Preguntas'!$C$10:$FN$185,4,FALSE),"")</f>
        <v/>
      </c>
      <c r="R156" s="24">
        <f>IF($B156='Formulario de Respuestas'!$D155,'Formulario de Respuestas'!$J155,"ES DIFERENTE")</f>
        <v>0</v>
      </c>
      <c r="S156" s="1" t="str">
        <f>IFERROR(VLOOKUP(CONCATENATE(R$1,R156),'Formulario de Preguntas'!$C$10:$FN$185,3,FALSE),"")</f>
        <v/>
      </c>
      <c r="T156" s="1" t="str">
        <f>IFERROR(VLOOKUP(CONCATENATE(R$1,R156),'Formulario de Preguntas'!$C$10:$FN$185,4,FALSE),"")</f>
        <v/>
      </c>
      <c r="U156" s="24">
        <f>IF($B156='Formulario de Respuestas'!$D155,'Formulario de Respuestas'!$K155,"ES DIFERENTE")</f>
        <v>0</v>
      </c>
      <c r="V156" s="1" t="str">
        <f>IFERROR(VLOOKUP(CONCATENATE(U$1,U156),'Formulario de Preguntas'!$C$10:$FN$185,3,FALSE),"")</f>
        <v/>
      </c>
      <c r="W156" s="1" t="str">
        <f>IFERROR(VLOOKUP(CONCATENATE(U$1,U156),'Formulario de Preguntas'!$C$10:$FN$185,4,FALSE),"")</f>
        <v/>
      </c>
      <c r="X156" s="24">
        <f>IF($B156='Formulario de Respuestas'!$D155,'Formulario de Respuestas'!$L155,"ES DIFERENTE")</f>
        <v>0</v>
      </c>
      <c r="Y156" s="1" t="str">
        <f>IFERROR(VLOOKUP(CONCATENATE(X$1,X156),'Formulario de Preguntas'!$C$10:$FN$185,3,FALSE),"")</f>
        <v/>
      </c>
      <c r="Z156" s="1" t="str">
        <f>IFERROR(VLOOKUP(CONCATENATE(X$1,X156),'Formulario de Preguntas'!$C$10:$FN$185,4,FALSE),"")</f>
        <v/>
      </c>
      <c r="AA156" s="24">
        <f>IF($B156='Formulario de Respuestas'!$D155,'Formulario de Respuestas'!$M155,"ES DIFERENTE")</f>
        <v>0</v>
      </c>
      <c r="AB156" s="1" t="str">
        <f>IFERROR(VLOOKUP(CONCATENATE(AA$1,AA156),'Formulario de Preguntas'!$C$10:$FN$185,3,FALSE),"")</f>
        <v/>
      </c>
      <c r="AC156" s="1" t="str">
        <f>IFERROR(VLOOKUP(CONCATENATE(AA$1,AA156),'Formulario de Preguntas'!$C$10:$FN$185,4,FALSE),"")</f>
        <v/>
      </c>
      <c r="AD156" s="24">
        <f>IF($B156='Formulario de Respuestas'!$D155,'Formulario de Respuestas'!$N155,"ES DIFERENTE")</f>
        <v>0</v>
      </c>
      <c r="AE156" s="1" t="str">
        <f>IFERROR(VLOOKUP(CONCATENATE(AD$1,AD156),'Formulario de Preguntas'!$C$10:$FN$185,3,FALSE),"")</f>
        <v/>
      </c>
      <c r="AF156" s="1" t="str">
        <f>IFERROR(VLOOKUP(CONCATENATE(AD$1,AD156),'Formulario de Preguntas'!$C$10:$FN$185,4,FALSE),"")</f>
        <v/>
      </c>
      <c r="AG156" s="24">
        <f>IF($B156='Formulario de Respuestas'!$D155,'Formulario de Respuestas'!$O155,"ES DIFERENTE")</f>
        <v>0</v>
      </c>
      <c r="AH156" s="1" t="str">
        <f>IFERROR(VLOOKUP(CONCATENATE(AG$1,AG156),'Formulario de Preguntas'!$C$10:$FN$185,3,FALSE),"")</f>
        <v/>
      </c>
      <c r="AI156" s="1" t="str">
        <f>IFERROR(VLOOKUP(CONCATENATE(AG$1,AG156),'Formulario de Preguntas'!$C$10:$FN$185,4,FALSE),"")</f>
        <v/>
      </c>
      <c r="AJ156" s="24">
        <f>IF($B156='Formulario de Respuestas'!$D155,'Formulario de Respuestas'!$P155,"ES DIFERENTE")</f>
        <v>0</v>
      </c>
      <c r="AK156" s="1" t="str">
        <f>IFERROR(VLOOKUP(CONCATENATE(AJ$1,AJ156),'Formulario de Preguntas'!$C$10:$FN$185,3,FALSE),"")</f>
        <v/>
      </c>
      <c r="AL156" s="1" t="str">
        <f>IFERROR(VLOOKUP(CONCATENATE(AJ$1,AJ156),'Formulario de Preguntas'!$C$10:$FN$185,4,FALSE),"")</f>
        <v/>
      </c>
      <c r="AM156" s="24">
        <f>IF($B156='Formulario de Respuestas'!$D155,'Formulario de Respuestas'!$Q155,"ES DIFERENTE")</f>
        <v>0</v>
      </c>
      <c r="AN156" s="1" t="str">
        <f>IFERROR(VLOOKUP(CONCATENATE(AM$1,AM156),'Formulario de Preguntas'!$C$10:$FN$185,3,FALSE),"")</f>
        <v/>
      </c>
      <c r="AO156" s="1" t="str">
        <f>IFERROR(VLOOKUP(CONCATENATE(AM$1,AM156),'Formulario de Preguntas'!$C$10:$FN$185,4,FALSE),"")</f>
        <v/>
      </c>
      <c r="AP156" s="24">
        <f>IF($B156='Formulario de Respuestas'!$D155,'Formulario de Respuestas'!$R155,"ES DIFERENTE")</f>
        <v>0</v>
      </c>
      <c r="AQ156" s="1" t="str">
        <f>IFERROR(VLOOKUP(CONCATENATE(AP$1,AP156),'Formulario de Preguntas'!$C$10:$FN$185,3,FALSE),"")</f>
        <v/>
      </c>
      <c r="AR156" s="1" t="str">
        <f>IFERROR(VLOOKUP(CONCATENATE(AP$1,AP156),'Formulario de Preguntas'!$C$10:$FN$185,4,FALSE),"")</f>
        <v/>
      </c>
      <c r="AS156" s="24">
        <f>IF($B156='Formulario de Respuestas'!$D155,'Formulario de Respuestas'!$S155,"ES DIFERENTE")</f>
        <v>0</v>
      </c>
      <c r="AT156" s="1" t="str">
        <f>IFERROR(VLOOKUP(CONCATENATE(AS$1,AS156),'Formulario de Preguntas'!$C$10:$FN$185,3,FALSE),"")</f>
        <v/>
      </c>
      <c r="AU156" s="1" t="str">
        <f>IFERROR(VLOOKUP(CONCATENATE(AS$1,AS156),'Formulario de Preguntas'!$C$10:$FN$185,4,FALSE),"")</f>
        <v/>
      </c>
      <c r="AV156" s="24">
        <f>IF($B156='Formulario de Respuestas'!$D155,'Formulario de Respuestas'!$T155,"ES DIFERENTE")</f>
        <v>0</v>
      </c>
      <c r="AW156" s="1" t="str">
        <f>IFERROR(VLOOKUP(CONCATENATE(AV$1,AV156),'Formulario de Preguntas'!$C$10:$FN$185,3,FALSE),"")</f>
        <v/>
      </c>
      <c r="AX156" s="1" t="str">
        <f>IFERROR(VLOOKUP(CONCATENATE(AV$1,AV156),'Formulario de Preguntas'!$C$10:$FN$185,4,FALSE),"")</f>
        <v/>
      </c>
      <c r="AY156" s="24">
        <f>IF($B156='Formulario de Respuestas'!$D155,'Formulario de Respuestas'!$U155,"ES DIFERENTE")</f>
        <v>0</v>
      </c>
      <c r="AZ156" s="1" t="str">
        <f>IFERROR(VLOOKUP(CONCATENATE(AY$1,AY156),'Formulario de Preguntas'!$C$10:$FN$185,3,FALSE),"")</f>
        <v/>
      </c>
      <c r="BA156" s="1" t="str">
        <f>IFERROR(VLOOKUP(CONCATENATE(AY$1,AY156),'Formulario de Preguntas'!$C$10:$FN$185,4,FALSE),"")</f>
        <v/>
      </c>
      <c r="BB156" s="24">
        <f>IF($B156='Formulario de Respuestas'!$D155,'Formulario de Respuestas'!$V155,"ES DIFERENTE")</f>
        <v>0</v>
      </c>
      <c r="BC156" s="1" t="str">
        <f>IFERROR(VLOOKUP(CONCATENATE(BB$1,BB156),'Formulario de Preguntas'!$C$10:$FN$185,3,FALSE),"")</f>
        <v/>
      </c>
      <c r="BD156" s="1" t="str">
        <f>IFERROR(VLOOKUP(CONCATENATE(BB$1,BB156),'Formulario de Preguntas'!$C$10:$FN$185,4,FALSE),"")</f>
        <v/>
      </c>
      <c r="BE156" s="24">
        <f>IF($B156='Formulario de Respuestas'!$D155,'Formulario de Respuestas'!$W155,"ES DIFERENTE")</f>
        <v>0</v>
      </c>
      <c r="BF156" s="1" t="str">
        <f>IFERROR(VLOOKUP(CONCATENATE(BE$1,BE156),'Formulario de Preguntas'!$C$10:$FN$185,3,FALSE),"")</f>
        <v/>
      </c>
      <c r="BG156" s="1" t="str">
        <f>IFERROR(VLOOKUP(CONCATENATE(BE$1,BE156),'Formulario de Preguntas'!$C$10:$FN$185,4,FALSE),"")</f>
        <v/>
      </c>
      <c r="BH156" s="24">
        <f>IF($B156='Formulario de Respuestas'!$D155,'Formulario de Respuestas'!$X155,"ES DIFERENTE")</f>
        <v>0</v>
      </c>
      <c r="BI156" s="1" t="str">
        <f>IFERROR(VLOOKUP(CONCATENATE(BH$1,BH156),'Formulario de Preguntas'!$C$10:$FN$185,3,FALSE),"")</f>
        <v/>
      </c>
      <c r="BJ156" s="1" t="str">
        <f>IFERROR(VLOOKUP(CONCATENATE(BH$1,BH156),'Formulario de Preguntas'!$C$10:$FN$185,4,FALSE),"")</f>
        <v/>
      </c>
      <c r="BL156" s="26">
        <f>IF($B156='Formulario de Respuestas'!$D155,'Formulario de Respuestas'!$Y155,"ES DIFERENTE")</f>
        <v>0</v>
      </c>
      <c r="BM156" s="1" t="str">
        <f>IFERROR(VLOOKUP(CONCATENATE(BL$1,BL156),'Formulario de Preguntas'!$C$10:$FN$185,3,FALSE),"")</f>
        <v/>
      </c>
      <c r="BN156" s="1" t="str">
        <f>IFERROR(VLOOKUP(CONCATENATE(BL$1,BL156),'Formulario de Preguntas'!$C$10:$FN$185,4,FALSE),"")</f>
        <v/>
      </c>
      <c r="BO156" s="26">
        <f>IF($B156='Formulario de Respuestas'!$D155,'Formulario de Respuestas'!$Z155,"ES DIFERENTE")</f>
        <v>0</v>
      </c>
      <c r="BP156" s="1" t="str">
        <f>IFERROR(VLOOKUP(CONCATENATE(BO$1,BO156),'Formulario de Preguntas'!$C$10:$FN$185,3,FALSE),"")</f>
        <v/>
      </c>
      <c r="BQ156" s="1" t="str">
        <f>IFERROR(VLOOKUP(CONCATENATE(BO$1,BO156),'Formulario de Preguntas'!$C$10:$FN$185,4,FALSE),"")</f>
        <v/>
      </c>
      <c r="BR156" s="26">
        <f>IF($B156='Formulario de Respuestas'!$D155,'Formulario de Respuestas'!$AA155,"ES DIFERENTE")</f>
        <v>0</v>
      </c>
      <c r="BS156" s="1" t="str">
        <f>IFERROR(VLOOKUP(CONCATENATE(BR$1,BR156),'Formulario de Preguntas'!$C$10:$FN$185,3,FALSE),"")</f>
        <v/>
      </c>
      <c r="BT156" s="1" t="str">
        <f>IFERROR(VLOOKUP(CONCATENATE(BR$1,BR156),'Formulario de Preguntas'!$C$10:$FN$185,4,FALSE),"")</f>
        <v/>
      </c>
      <c r="BU156" s="26">
        <f>IF($B156='Formulario de Respuestas'!$D155,'Formulario de Respuestas'!$AB155,"ES DIFERENTE")</f>
        <v>0</v>
      </c>
      <c r="BV156" s="1" t="str">
        <f>IFERROR(VLOOKUP(CONCATENATE(BU$1,BU156),'Formulario de Preguntas'!$C$10:$FN$185,3,FALSE),"")</f>
        <v/>
      </c>
      <c r="BW156" s="1" t="str">
        <f>IFERROR(VLOOKUP(CONCATENATE(BU$1,BU156),'Formulario de Preguntas'!$C$10:$FN$185,4,FALSE),"")</f>
        <v/>
      </c>
      <c r="BX156" s="26">
        <f>IF($B156='Formulario de Respuestas'!$D155,'Formulario de Respuestas'!$AC155,"ES DIFERENTE")</f>
        <v>0</v>
      </c>
      <c r="BY156" s="1" t="str">
        <f>IFERROR(VLOOKUP(CONCATENATE(BX$1,BX156),'Formulario de Preguntas'!$C$10:$FN$185,3,FALSE),"")</f>
        <v/>
      </c>
      <c r="BZ156" s="1" t="str">
        <f>IFERROR(VLOOKUP(CONCATENATE(BX$1,BX156),'Formulario de Preguntas'!$C$10:$FN$185,4,FALSE),"")</f>
        <v/>
      </c>
      <c r="CA156" s="26">
        <f>IF($B156='Formulario de Respuestas'!$D155,'Formulario de Respuestas'!$AD155,"ES DIFERENTE")</f>
        <v>0</v>
      </c>
      <c r="CB156" s="1" t="str">
        <f>IFERROR(VLOOKUP(CONCATENATE(CA$1,CA156),'Formulario de Preguntas'!$C$10:$FN$185,3,FALSE),"")</f>
        <v/>
      </c>
      <c r="CC156" s="1" t="str">
        <f>IFERROR(VLOOKUP(CONCATENATE(CA$1,CA156),'Formulario de Preguntas'!$C$10:$FN$185,4,FALSE),"")</f>
        <v/>
      </c>
      <c r="CD156" s="26">
        <f>IF($B156='Formulario de Respuestas'!$D155,'Formulario de Respuestas'!$AE155,"ES DIFERENTE")</f>
        <v>0</v>
      </c>
      <c r="CE156" s="1" t="str">
        <f>IFERROR(VLOOKUP(CONCATENATE(CD$1,CD156),'Formulario de Preguntas'!$C$10:$FN$185,3,FALSE),"")</f>
        <v/>
      </c>
      <c r="CF156" s="1" t="str">
        <f>IFERROR(VLOOKUP(CONCATENATE(CD$1,CD156),'Formulario de Preguntas'!$C$10:$FN$185,4,FALSE),"")</f>
        <v/>
      </c>
      <c r="CH156" s="1">
        <f t="shared" si="7"/>
        <v>0</v>
      </c>
      <c r="CI156" s="1">
        <f t="shared" si="8"/>
        <v>0.25</v>
      </c>
      <c r="CJ156" s="1">
        <f t="shared" si="6"/>
        <v>0</v>
      </c>
      <c r="CK156" s="1">
        <f>COUNTIF('Formulario de Respuestas'!$E155:$AE155,"A")</f>
        <v>0</v>
      </c>
      <c r="CL156" s="1">
        <f>COUNTIF('Formulario de Respuestas'!$E155:$AE155,"B")</f>
        <v>0</v>
      </c>
      <c r="CM156" s="1">
        <f>COUNTIF('Formulario de Respuestas'!$E155:$AE155,"C")</f>
        <v>0</v>
      </c>
      <c r="CN156" s="1">
        <f>COUNTIF('Formulario de Respuestas'!$E155:$AE155,"D")</f>
        <v>0</v>
      </c>
      <c r="CO156" s="1">
        <f>COUNTIF('Formulario de Respuestas'!$E155:$AE155,"E (RESPUESTA ANULADA)")</f>
        <v>0</v>
      </c>
    </row>
    <row r="157" spans="1:93" x14ac:dyDescent="0.25">
      <c r="A157" s="1">
        <f>'Formulario de Respuestas'!C156</f>
        <v>0</v>
      </c>
      <c r="B157" s="1">
        <f>'Formulario de Respuestas'!D156</f>
        <v>0</v>
      </c>
      <c r="C157" s="24">
        <f>IF($B157='Formulario de Respuestas'!$D156,'Formulario de Respuestas'!$E156,"ES DIFERENTE")</f>
        <v>0</v>
      </c>
      <c r="D157" s="15" t="str">
        <f>IFERROR(VLOOKUP(CONCATENATE(C$1,C157),'Formulario de Preguntas'!$C$2:$FN$185,3,FALSE),"")</f>
        <v/>
      </c>
      <c r="E157" s="1" t="str">
        <f>IFERROR(VLOOKUP(CONCATENATE(C$1,C157),'Formulario de Preguntas'!$C$2:$FN$185,4,FALSE),"")</f>
        <v/>
      </c>
      <c r="F157" s="24">
        <f>IF($B157='Formulario de Respuestas'!$D156,'Formulario de Respuestas'!$F156,"ES DIFERENTE")</f>
        <v>0</v>
      </c>
      <c r="G157" s="1" t="str">
        <f>IFERROR(VLOOKUP(CONCATENATE(F$1,F157),'Formulario de Preguntas'!$C$2:$FN$185,3,FALSE),"")</f>
        <v/>
      </c>
      <c r="H157" s="1" t="str">
        <f>IFERROR(VLOOKUP(CONCATENATE(F$1,F157),'Formulario de Preguntas'!$C$2:$FN$185,4,FALSE),"")</f>
        <v/>
      </c>
      <c r="I157" s="24">
        <f>IF($B157='Formulario de Respuestas'!$D156,'Formulario de Respuestas'!$G156,"ES DIFERENTE")</f>
        <v>0</v>
      </c>
      <c r="J157" s="1" t="str">
        <f>IFERROR(VLOOKUP(CONCATENATE(I$1,I157),'Formulario de Preguntas'!$C$10:$FN$185,3,FALSE),"")</f>
        <v/>
      </c>
      <c r="K157" s="1" t="str">
        <f>IFERROR(VLOOKUP(CONCATENATE(I$1,I157),'Formulario de Preguntas'!$C$10:$FN$185,4,FALSE),"")</f>
        <v/>
      </c>
      <c r="L157" s="24">
        <f>IF($B157='Formulario de Respuestas'!$D156,'Formulario de Respuestas'!$H156,"ES DIFERENTE")</f>
        <v>0</v>
      </c>
      <c r="M157" s="1" t="str">
        <f>IFERROR(VLOOKUP(CONCATENATE(L$1,L157),'Formulario de Preguntas'!$C$10:$FN$185,3,FALSE),"")</f>
        <v/>
      </c>
      <c r="N157" s="1" t="str">
        <f>IFERROR(VLOOKUP(CONCATENATE(L$1,L157),'Formulario de Preguntas'!$C$10:$FN$185,4,FALSE),"")</f>
        <v/>
      </c>
      <c r="O157" s="24">
        <f>IF($B157='Formulario de Respuestas'!$D156,'Formulario de Respuestas'!$I156,"ES DIFERENTE")</f>
        <v>0</v>
      </c>
      <c r="P157" s="1" t="str">
        <f>IFERROR(VLOOKUP(CONCATENATE(O$1,O157),'Formulario de Preguntas'!$C$10:$FN$185,3,FALSE),"")</f>
        <v/>
      </c>
      <c r="Q157" s="1" t="str">
        <f>IFERROR(VLOOKUP(CONCATENATE(O$1,O157),'Formulario de Preguntas'!$C$10:$FN$185,4,FALSE),"")</f>
        <v/>
      </c>
      <c r="R157" s="24">
        <f>IF($B157='Formulario de Respuestas'!$D156,'Formulario de Respuestas'!$J156,"ES DIFERENTE")</f>
        <v>0</v>
      </c>
      <c r="S157" s="1" t="str">
        <f>IFERROR(VLOOKUP(CONCATENATE(R$1,R157),'Formulario de Preguntas'!$C$10:$FN$185,3,FALSE),"")</f>
        <v/>
      </c>
      <c r="T157" s="1" t="str">
        <f>IFERROR(VLOOKUP(CONCATENATE(R$1,R157),'Formulario de Preguntas'!$C$10:$FN$185,4,FALSE),"")</f>
        <v/>
      </c>
      <c r="U157" s="24">
        <f>IF($B157='Formulario de Respuestas'!$D156,'Formulario de Respuestas'!$K156,"ES DIFERENTE")</f>
        <v>0</v>
      </c>
      <c r="V157" s="1" t="str">
        <f>IFERROR(VLOOKUP(CONCATENATE(U$1,U157),'Formulario de Preguntas'!$C$10:$FN$185,3,FALSE),"")</f>
        <v/>
      </c>
      <c r="W157" s="1" t="str">
        <f>IFERROR(VLOOKUP(CONCATENATE(U$1,U157),'Formulario de Preguntas'!$C$10:$FN$185,4,FALSE),"")</f>
        <v/>
      </c>
      <c r="X157" s="24">
        <f>IF($B157='Formulario de Respuestas'!$D156,'Formulario de Respuestas'!$L156,"ES DIFERENTE")</f>
        <v>0</v>
      </c>
      <c r="Y157" s="1" t="str">
        <f>IFERROR(VLOOKUP(CONCATENATE(X$1,X157),'Formulario de Preguntas'!$C$10:$FN$185,3,FALSE),"")</f>
        <v/>
      </c>
      <c r="Z157" s="1" t="str">
        <f>IFERROR(VLOOKUP(CONCATENATE(X$1,X157),'Formulario de Preguntas'!$C$10:$FN$185,4,FALSE),"")</f>
        <v/>
      </c>
      <c r="AA157" s="24">
        <f>IF($B157='Formulario de Respuestas'!$D156,'Formulario de Respuestas'!$M156,"ES DIFERENTE")</f>
        <v>0</v>
      </c>
      <c r="AB157" s="1" t="str">
        <f>IFERROR(VLOOKUP(CONCATENATE(AA$1,AA157),'Formulario de Preguntas'!$C$10:$FN$185,3,FALSE),"")</f>
        <v/>
      </c>
      <c r="AC157" s="1" t="str">
        <f>IFERROR(VLOOKUP(CONCATENATE(AA$1,AA157),'Formulario de Preguntas'!$C$10:$FN$185,4,FALSE),"")</f>
        <v/>
      </c>
      <c r="AD157" s="24">
        <f>IF($B157='Formulario de Respuestas'!$D156,'Formulario de Respuestas'!$N156,"ES DIFERENTE")</f>
        <v>0</v>
      </c>
      <c r="AE157" s="1" t="str">
        <f>IFERROR(VLOOKUP(CONCATENATE(AD$1,AD157),'Formulario de Preguntas'!$C$10:$FN$185,3,FALSE),"")</f>
        <v/>
      </c>
      <c r="AF157" s="1" t="str">
        <f>IFERROR(VLOOKUP(CONCATENATE(AD$1,AD157),'Formulario de Preguntas'!$C$10:$FN$185,4,FALSE),"")</f>
        <v/>
      </c>
      <c r="AG157" s="24">
        <f>IF($B157='Formulario de Respuestas'!$D156,'Formulario de Respuestas'!$O156,"ES DIFERENTE")</f>
        <v>0</v>
      </c>
      <c r="AH157" s="1" t="str">
        <f>IFERROR(VLOOKUP(CONCATENATE(AG$1,AG157),'Formulario de Preguntas'!$C$10:$FN$185,3,FALSE),"")</f>
        <v/>
      </c>
      <c r="AI157" s="1" t="str">
        <f>IFERROR(VLOOKUP(CONCATENATE(AG$1,AG157),'Formulario de Preguntas'!$C$10:$FN$185,4,FALSE),"")</f>
        <v/>
      </c>
      <c r="AJ157" s="24">
        <f>IF($B157='Formulario de Respuestas'!$D156,'Formulario de Respuestas'!$P156,"ES DIFERENTE")</f>
        <v>0</v>
      </c>
      <c r="AK157" s="1" t="str">
        <f>IFERROR(VLOOKUP(CONCATENATE(AJ$1,AJ157),'Formulario de Preguntas'!$C$10:$FN$185,3,FALSE),"")</f>
        <v/>
      </c>
      <c r="AL157" s="1" t="str">
        <f>IFERROR(VLOOKUP(CONCATENATE(AJ$1,AJ157),'Formulario de Preguntas'!$C$10:$FN$185,4,FALSE),"")</f>
        <v/>
      </c>
      <c r="AM157" s="24">
        <f>IF($B157='Formulario de Respuestas'!$D156,'Formulario de Respuestas'!$Q156,"ES DIFERENTE")</f>
        <v>0</v>
      </c>
      <c r="AN157" s="1" t="str">
        <f>IFERROR(VLOOKUP(CONCATENATE(AM$1,AM157),'Formulario de Preguntas'!$C$10:$FN$185,3,FALSE),"")</f>
        <v/>
      </c>
      <c r="AO157" s="1" t="str">
        <f>IFERROR(VLOOKUP(CONCATENATE(AM$1,AM157),'Formulario de Preguntas'!$C$10:$FN$185,4,FALSE),"")</f>
        <v/>
      </c>
      <c r="AP157" s="24">
        <f>IF($B157='Formulario de Respuestas'!$D156,'Formulario de Respuestas'!$R156,"ES DIFERENTE")</f>
        <v>0</v>
      </c>
      <c r="AQ157" s="1" t="str">
        <f>IFERROR(VLOOKUP(CONCATENATE(AP$1,AP157),'Formulario de Preguntas'!$C$10:$FN$185,3,FALSE),"")</f>
        <v/>
      </c>
      <c r="AR157" s="1" t="str">
        <f>IFERROR(VLOOKUP(CONCATENATE(AP$1,AP157),'Formulario de Preguntas'!$C$10:$FN$185,4,FALSE),"")</f>
        <v/>
      </c>
      <c r="AS157" s="24">
        <f>IF($B157='Formulario de Respuestas'!$D156,'Formulario de Respuestas'!$S156,"ES DIFERENTE")</f>
        <v>0</v>
      </c>
      <c r="AT157" s="1" t="str">
        <f>IFERROR(VLOOKUP(CONCATENATE(AS$1,AS157),'Formulario de Preguntas'!$C$10:$FN$185,3,FALSE),"")</f>
        <v/>
      </c>
      <c r="AU157" s="1" t="str">
        <f>IFERROR(VLOOKUP(CONCATENATE(AS$1,AS157),'Formulario de Preguntas'!$C$10:$FN$185,4,FALSE),"")</f>
        <v/>
      </c>
      <c r="AV157" s="24">
        <f>IF($B157='Formulario de Respuestas'!$D156,'Formulario de Respuestas'!$T156,"ES DIFERENTE")</f>
        <v>0</v>
      </c>
      <c r="AW157" s="1" t="str">
        <f>IFERROR(VLOOKUP(CONCATENATE(AV$1,AV157),'Formulario de Preguntas'!$C$10:$FN$185,3,FALSE),"")</f>
        <v/>
      </c>
      <c r="AX157" s="1" t="str">
        <f>IFERROR(VLOOKUP(CONCATENATE(AV$1,AV157),'Formulario de Preguntas'!$C$10:$FN$185,4,FALSE),"")</f>
        <v/>
      </c>
      <c r="AY157" s="24">
        <f>IF($B157='Formulario de Respuestas'!$D156,'Formulario de Respuestas'!$U156,"ES DIFERENTE")</f>
        <v>0</v>
      </c>
      <c r="AZ157" s="1" t="str">
        <f>IFERROR(VLOOKUP(CONCATENATE(AY$1,AY157),'Formulario de Preguntas'!$C$10:$FN$185,3,FALSE),"")</f>
        <v/>
      </c>
      <c r="BA157" s="1" t="str">
        <f>IFERROR(VLOOKUP(CONCATENATE(AY$1,AY157),'Formulario de Preguntas'!$C$10:$FN$185,4,FALSE),"")</f>
        <v/>
      </c>
      <c r="BB157" s="24">
        <f>IF($B157='Formulario de Respuestas'!$D156,'Formulario de Respuestas'!$V156,"ES DIFERENTE")</f>
        <v>0</v>
      </c>
      <c r="BC157" s="1" t="str">
        <f>IFERROR(VLOOKUP(CONCATENATE(BB$1,BB157),'Formulario de Preguntas'!$C$10:$FN$185,3,FALSE),"")</f>
        <v/>
      </c>
      <c r="BD157" s="1" t="str">
        <f>IFERROR(VLOOKUP(CONCATENATE(BB$1,BB157),'Formulario de Preguntas'!$C$10:$FN$185,4,FALSE),"")</f>
        <v/>
      </c>
      <c r="BE157" s="24">
        <f>IF($B157='Formulario de Respuestas'!$D156,'Formulario de Respuestas'!$W156,"ES DIFERENTE")</f>
        <v>0</v>
      </c>
      <c r="BF157" s="1" t="str">
        <f>IFERROR(VLOOKUP(CONCATENATE(BE$1,BE157),'Formulario de Preguntas'!$C$10:$FN$185,3,FALSE),"")</f>
        <v/>
      </c>
      <c r="BG157" s="1" t="str">
        <f>IFERROR(VLOOKUP(CONCATENATE(BE$1,BE157),'Formulario de Preguntas'!$C$10:$FN$185,4,FALSE),"")</f>
        <v/>
      </c>
      <c r="BH157" s="24">
        <f>IF($B157='Formulario de Respuestas'!$D156,'Formulario de Respuestas'!$X156,"ES DIFERENTE")</f>
        <v>0</v>
      </c>
      <c r="BI157" s="1" t="str">
        <f>IFERROR(VLOOKUP(CONCATENATE(BH$1,BH157),'Formulario de Preguntas'!$C$10:$FN$185,3,FALSE),"")</f>
        <v/>
      </c>
      <c r="BJ157" s="1" t="str">
        <f>IFERROR(VLOOKUP(CONCATENATE(BH$1,BH157),'Formulario de Preguntas'!$C$10:$FN$185,4,FALSE),"")</f>
        <v/>
      </c>
      <c r="BL157" s="26">
        <f>IF($B157='Formulario de Respuestas'!$D156,'Formulario de Respuestas'!$Y156,"ES DIFERENTE")</f>
        <v>0</v>
      </c>
      <c r="BM157" s="1" t="str">
        <f>IFERROR(VLOOKUP(CONCATENATE(BL$1,BL157),'Formulario de Preguntas'!$C$10:$FN$185,3,FALSE),"")</f>
        <v/>
      </c>
      <c r="BN157" s="1" t="str">
        <f>IFERROR(VLOOKUP(CONCATENATE(BL$1,BL157),'Formulario de Preguntas'!$C$10:$FN$185,4,FALSE),"")</f>
        <v/>
      </c>
      <c r="BO157" s="26">
        <f>IF($B157='Formulario de Respuestas'!$D156,'Formulario de Respuestas'!$Z156,"ES DIFERENTE")</f>
        <v>0</v>
      </c>
      <c r="BP157" s="1" t="str">
        <f>IFERROR(VLOOKUP(CONCATENATE(BO$1,BO157),'Formulario de Preguntas'!$C$10:$FN$185,3,FALSE),"")</f>
        <v/>
      </c>
      <c r="BQ157" s="1" t="str">
        <f>IFERROR(VLOOKUP(CONCATENATE(BO$1,BO157),'Formulario de Preguntas'!$C$10:$FN$185,4,FALSE),"")</f>
        <v/>
      </c>
      <c r="BR157" s="26">
        <f>IF($B157='Formulario de Respuestas'!$D156,'Formulario de Respuestas'!$AA156,"ES DIFERENTE")</f>
        <v>0</v>
      </c>
      <c r="BS157" s="1" t="str">
        <f>IFERROR(VLOOKUP(CONCATENATE(BR$1,BR157),'Formulario de Preguntas'!$C$10:$FN$185,3,FALSE),"")</f>
        <v/>
      </c>
      <c r="BT157" s="1" t="str">
        <f>IFERROR(VLOOKUP(CONCATENATE(BR$1,BR157),'Formulario de Preguntas'!$C$10:$FN$185,4,FALSE),"")</f>
        <v/>
      </c>
      <c r="BU157" s="26">
        <f>IF($B157='Formulario de Respuestas'!$D156,'Formulario de Respuestas'!$AB156,"ES DIFERENTE")</f>
        <v>0</v>
      </c>
      <c r="BV157" s="1" t="str">
        <f>IFERROR(VLOOKUP(CONCATENATE(BU$1,BU157),'Formulario de Preguntas'!$C$10:$FN$185,3,FALSE),"")</f>
        <v/>
      </c>
      <c r="BW157" s="1" t="str">
        <f>IFERROR(VLOOKUP(CONCATENATE(BU$1,BU157),'Formulario de Preguntas'!$C$10:$FN$185,4,FALSE),"")</f>
        <v/>
      </c>
      <c r="BX157" s="26">
        <f>IF($B157='Formulario de Respuestas'!$D156,'Formulario de Respuestas'!$AC156,"ES DIFERENTE")</f>
        <v>0</v>
      </c>
      <c r="BY157" s="1" t="str">
        <f>IFERROR(VLOOKUP(CONCATENATE(BX$1,BX157),'Formulario de Preguntas'!$C$10:$FN$185,3,FALSE),"")</f>
        <v/>
      </c>
      <c r="BZ157" s="1" t="str">
        <f>IFERROR(VLOOKUP(CONCATENATE(BX$1,BX157),'Formulario de Preguntas'!$C$10:$FN$185,4,FALSE),"")</f>
        <v/>
      </c>
      <c r="CA157" s="26">
        <f>IF($B157='Formulario de Respuestas'!$D156,'Formulario de Respuestas'!$AD156,"ES DIFERENTE")</f>
        <v>0</v>
      </c>
      <c r="CB157" s="1" t="str">
        <f>IFERROR(VLOOKUP(CONCATENATE(CA$1,CA157),'Formulario de Preguntas'!$C$10:$FN$185,3,FALSE),"")</f>
        <v/>
      </c>
      <c r="CC157" s="1" t="str">
        <f>IFERROR(VLOOKUP(CONCATENATE(CA$1,CA157),'Formulario de Preguntas'!$C$10:$FN$185,4,FALSE),"")</f>
        <v/>
      </c>
      <c r="CD157" s="26">
        <f>IF($B157='Formulario de Respuestas'!$D156,'Formulario de Respuestas'!$AE156,"ES DIFERENTE")</f>
        <v>0</v>
      </c>
      <c r="CE157" s="1" t="str">
        <f>IFERROR(VLOOKUP(CONCATENATE(CD$1,CD157),'Formulario de Preguntas'!$C$10:$FN$185,3,FALSE),"")</f>
        <v/>
      </c>
      <c r="CF157" s="1" t="str">
        <f>IFERROR(VLOOKUP(CONCATENATE(CD$1,CD157),'Formulario de Preguntas'!$C$10:$FN$185,4,FALSE),"")</f>
        <v/>
      </c>
      <c r="CH157" s="1">
        <f t="shared" si="7"/>
        <v>0</v>
      </c>
      <c r="CI157" s="1">
        <f t="shared" si="8"/>
        <v>0.25</v>
      </c>
      <c r="CJ157" s="1">
        <f t="shared" si="6"/>
        <v>0</v>
      </c>
      <c r="CK157" s="1">
        <f>COUNTIF('Formulario de Respuestas'!$E156:$AE156,"A")</f>
        <v>0</v>
      </c>
      <c r="CL157" s="1">
        <f>COUNTIF('Formulario de Respuestas'!$E156:$AE156,"B")</f>
        <v>0</v>
      </c>
      <c r="CM157" s="1">
        <f>COUNTIF('Formulario de Respuestas'!$E156:$AE156,"C")</f>
        <v>0</v>
      </c>
      <c r="CN157" s="1">
        <f>COUNTIF('Formulario de Respuestas'!$E156:$AE156,"D")</f>
        <v>0</v>
      </c>
      <c r="CO157" s="1">
        <f>COUNTIF('Formulario de Respuestas'!$E156:$AE156,"E (RESPUESTA ANULADA)")</f>
        <v>0</v>
      </c>
    </row>
    <row r="158" spans="1:93" x14ac:dyDescent="0.25">
      <c r="A158" s="1">
        <f>'Formulario de Respuestas'!C157</f>
        <v>0</v>
      </c>
      <c r="B158" s="1">
        <f>'Formulario de Respuestas'!D157</f>
        <v>0</v>
      </c>
      <c r="C158" s="24">
        <f>IF($B158='Formulario de Respuestas'!$D157,'Formulario de Respuestas'!$E157,"ES DIFERENTE")</f>
        <v>0</v>
      </c>
      <c r="D158" s="15" t="str">
        <f>IFERROR(VLOOKUP(CONCATENATE(C$1,C158),'Formulario de Preguntas'!$C$2:$FN$185,3,FALSE),"")</f>
        <v/>
      </c>
      <c r="E158" s="1" t="str">
        <f>IFERROR(VLOOKUP(CONCATENATE(C$1,C158),'Formulario de Preguntas'!$C$2:$FN$185,4,FALSE),"")</f>
        <v/>
      </c>
      <c r="F158" s="24">
        <f>IF($B158='Formulario de Respuestas'!$D157,'Formulario de Respuestas'!$F157,"ES DIFERENTE")</f>
        <v>0</v>
      </c>
      <c r="G158" s="1" t="str">
        <f>IFERROR(VLOOKUP(CONCATENATE(F$1,F158),'Formulario de Preguntas'!$C$2:$FN$185,3,FALSE),"")</f>
        <v/>
      </c>
      <c r="H158" s="1" t="str">
        <f>IFERROR(VLOOKUP(CONCATENATE(F$1,F158),'Formulario de Preguntas'!$C$2:$FN$185,4,FALSE),"")</f>
        <v/>
      </c>
      <c r="I158" s="24">
        <f>IF($B158='Formulario de Respuestas'!$D157,'Formulario de Respuestas'!$G157,"ES DIFERENTE")</f>
        <v>0</v>
      </c>
      <c r="J158" s="1" t="str">
        <f>IFERROR(VLOOKUP(CONCATENATE(I$1,I158),'Formulario de Preguntas'!$C$10:$FN$185,3,FALSE),"")</f>
        <v/>
      </c>
      <c r="K158" s="1" t="str">
        <f>IFERROR(VLOOKUP(CONCATENATE(I$1,I158),'Formulario de Preguntas'!$C$10:$FN$185,4,FALSE),"")</f>
        <v/>
      </c>
      <c r="L158" s="24">
        <f>IF($B158='Formulario de Respuestas'!$D157,'Formulario de Respuestas'!$H157,"ES DIFERENTE")</f>
        <v>0</v>
      </c>
      <c r="M158" s="1" t="str">
        <f>IFERROR(VLOOKUP(CONCATENATE(L$1,L158),'Formulario de Preguntas'!$C$10:$FN$185,3,FALSE),"")</f>
        <v/>
      </c>
      <c r="N158" s="1" t="str">
        <f>IFERROR(VLOOKUP(CONCATENATE(L$1,L158),'Formulario de Preguntas'!$C$10:$FN$185,4,FALSE),"")</f>
        <v/>
      </c>
      <c r="O158" s="24">
        <f>IF($B158='Formulario de Respuestas'!$D157,'Formulario de Respuestas'!$I157,"ES DIFERENTE")</f>
        <v>0</v>
      </c>
      <c r="P158" s="1" t="str">
        <f>IFERROR(VLOOKUP(CONCATENATE(O$1,O158),'Formulario de Preguntas'!$C$10:$FN$185,3,FALSE),"")</f>
        <v/>
      </c>
      <c r="Q158" s="1" t="str">
        <f>IFERROR(VLOOKUP(CONCATENATE(O$1,O158),'Formulario de Preguntas'!$C$10:$FN$185,4,FALSE),"")</f>
        <v/>
      </c>
      <c r="R158" s="24">
        <f>IF($B158='Formulario de Respuestas'!$D157,'Formulario de Respuestas'!$J157,"ES DIFERENTE")</f>
        <v>0</v>
      </c>
      <c r="S158" s="1" t="str">
        <f>IFERROR(VLOOKUP(CONCATENATE(R$1,R158),'Formulario de Preguntas'!$C$10:$FN$185,3,FALSE),"")</f>
        <v/>
      </c>
      <c r="T158" s="1" t="str">
        <f>IFERROR(VLOOKUP(CONCATENATE(R$1,R158),'Formulario de Preguntas'!$C$10:$FN$185,4,FALSE),"")</f>
        <v/>
      </c>
      <c r="U158" s="24">
        <f>IF($B158='Formulario de Respuestas'!$D157,'Formulario de Respuestas'!$K157,"ES DIFERENTE")</f>
        <v>0</v>
      </c>
      <c r="V158" s="1" t="str">
        <f>IFERROR(VLOOKUP(CONCATENATE(U$1,U158),'Formulario de Preguntas'!$C$10:$FN$185,3,FALSE),"")</f>
        <v/>
      </c>
      <c r="W158" s="1" t="str">
        <f>IFERROR(VLOOKUP(CONCATENATE(U$1,U158),'Formulario de Preguntas'!$C$10:$FN$185,4,FALSE),"")</f>
        <v/>
      </c>
      <c r="X158" s="24">
        <f>IF($B158='Formulario de Respuestas'!$D157,'Formulario de Respuestas'!$L157,"ES DIFERENTE")</f>
        <v>0</v>
      </c>
      <c r="Y158" s="1" t="str">
        <f>IFERROR(VLOOKUP(CONCATENATE(X$1,X158),'Formulario de Preguntas'!$C$10:$FN$185,3,FALSE),"")</f>
        <v/>
      </c>
      <c r="Z158" s="1" t="str">
        <f>IFERROR(VLOOKUP(CONCATENATE(X$1,X158),'Formulario de Preguntas'!$C$10:$FN$185,4,FALSE),"")</f>
        <v/>
      </c>
      <c r="AA158" s="24">
        <f>IF($B158='Formulario de Respuestas'!$D157,'Formulario de Respuestas'!$M157,"ES DIFERENTE")</f>
        <v>0</v>
      </c>
      <c r="AB158" s="1" t="str">
        <f>IFERROR(VLOOKUP(CONCATENATE(AA$1,AA158),'Formulario de Preguntas'!$C$10:$FN$185,3,FALSE),"")</f>
        <v/>
      </c>
      <c r="AC158" s="1" t="str">
        <f>IFERROR(VLOOKUP(CONCATENATE(AA$1,AA158),'Formulario de Preguntas'!$C$10:$FN$185,4,FALSE),"")</f>
        <v/>
      </c>
      <c r="AD158" s="24">
        <f>IF($B158='Formulario de Respuestas'!$D157,'Formulario de Respuestas'!$N157,"ES DIFERENTE")</f>
        <v>0</v>
      </c>
      <c r="AE158" s="1" t="str">
        <f>IFERROR(VLOOKUP(CONCATENATE(AD$1,AD158),'Formulario de Preguntas'!$C$10:$FN$185,3,FALSE),"")</f>
        <v/>
      </c>
      <c r="AF158" s="1" t="str">
        <f>IFERROR(VLOOKUP(CONCATENATE(AD$1,AD158),'Formulario de Preguntas'!$C$10:$FN$185,4,FALSE),"")</f>
        <v/>
      </c>
      <c r="AG158" s="24">
        <f>IF($B158='Formulario de Respuestas'!$D157,'Formulario de Respuestas'!$O157,"ES DIFERENTE")</f>
        <v>0</v>
      </c>
      <c r="AH158" s="1" t="str">
        <f>IFERROR(VLOOKUP(CONCATENATE(AG$1,AG158),'Formulario de Preguntas'!$C$10:$FN$185,3,FALSE),"")</f>
        <v/>
      </c>
      <c r="AI158" s="1" t="str">
        <f>IFERROR(VLOOKUP(CONCATENATE(AG$1,AG158),'Formulario de Preguntas'!$C$10:$FN$185,4,FALSE),"")</f>
        <v/>
      </c>
      <c r="AJ158" s="24">
        <f>IF($B158='Formulario de Respuestas'!$D157,'Formulario de Respuestas'!$P157,"ES DIFERENTE")</f>
        <v>0</v>
      </c>
      <c r="AK158" s="1" t="str">
        <f>IFERROR(VLOOKUP(CONCATENATE(AJ$1,AJ158),'Formulario de Preguntas'!$C$10:$FN$185,3,FALSE),"")</f>
        <v/>
      </c>
      <c r="AL158" s="1" t="str">
        <f>IFERROR(VLOOKUP(CONCATENATE(AJ$1,AJ158),'Formulario de Preguntas'!$C$10:$FN$185,4,FALSE),"")</f>
        <v/>
      </c>
      <c r="AM158" s="24">
        <f>IF($B158='Formulario de Respuestas'!$D157,'Formulario de Respuestas'!$Q157,"ES DIFERENTE")</f>
        <v>0</v>
      </c>
      <c r="AN158" s="1" t="str">
        <f>IFERROR(VLOOKUP(CONCATENATE(AM$1,AM158),'Formulario de Preguntas'!$C$10:$FN$185,3,FALSE),"")</f>
        <v/>
      </c>
      <c r="AO158" s="1" t="str">
        <f>IFERROR(VLOOKUP(CONCATENATE(AM$1,AM158),'Formulario de Preguntas'!$C$10:$FN$185,4,FALSE),"")</f>
        <v/>
      </c>
      <c r="AP158" s="24">
        <f>IF($B158='Formulario de Respuestas'!$D157,'Formulario de Respuestas'!$R157,"ES DIFERENTE")</f>
        <v>0</v>
      </c>
      <c r="AQ158" s="1" t="str">
        <f>IFERROR(VLOOKUP(CONCATENATE(AP$1,AP158),'Formulario de Preguntas'!$C$10:$FN$185,3,FALSE),"")</f>
        <v/>
      </c>
      <c r="AR158" s="1" t="str">
        <f>IFERROR(VLOOKUP(CONCATENATE(AP$1,AP158),'Formulario de Preguntas'!$C$10:$FN$185,4,FALSE),"")</f>
        <v/>
      </c>
      <c r="AS158" s="24">
        <f>IF($B158='Formulario de Respuestas'!$D157,'Formulario de Respuestas'!$S157,"ES DIFERENTE")</f>
        <v>0</v>
      </c>
      <c r="AT158" s="1" t="str">
        <f>IFERROR(VLOOKUP(CONCATENATE(AS$1,AS158),'Formulario de Preguntas'!$C$10:$FN$185,3,FALSE),"")</f>
        <v/>
      </c>
      <c r="AU158" s="1" t="str">
        <f>IFERROR(VLOOKUP(CONCATENATE(AS$1,AS158),'Formulario de Preguntas'!$C$10:$FN$185,4,FALSE),"")</f>
        <v/>
      </c>
      <c r="AV158" s="24">
        <f>IF($B158='Formulario de Respuestas'!$D157,'Formulario de Respuestas'!$T157,"ES DIFERENTE")</f>
        <v>0</v>
      </c>
      <c r="AW158" s="1" t="str">
        <f>IFERROR(VLOOKUP(CONCATENATE(AV$1,AV158),'Formulario de Preguntas'!$C$10:$FN$185,3,FALSE),"")</f>
        <v/>
      </c>
      <c r="AX158" s="1" t="str">
        <f>IFERROR(VLOOKUP(CONCATENATE(AV$1,AV158),'Formulario de Preguntas'!$C$10:$FN$185,4,FALSE),"")</f>
        <v/>
      </c>
      <c r="AY158" s="24">
        <f>IF($B158='Formulario de Respuestas'!$D157,'Formulario de Respuestas'!$U157,"ES DIFERENTE")</f>
        <v>0</v>
      </c>
      <c r="AZ158" s="1" t="str">
        <f>IFERROR(VLOOKUP(CONCATENATE(AY$1,AY158),'Formulario de Preguntas'!$C$10:$FN$185,3,FALSE),"")</f>
        <v/>
      </c>
      <c r="BA158" s="1" t="str">
        <f>IFERROR(VLOOKUP(CONCATENATE(AY$1,AY158),'Formulario de Preguntas'!$C$10:$FN$185,4,FALSE),"")</f>
        <v/>
      </c>
      <c r="BB158" s="24">
        <f>IF($B158='Formulario de Respuestas'!$D157,'Formulario de Respuestas'!$V157,"ES DIFERENTE")</f>
        <v>0</v>
      </c>
      <c r="BC158" s="1" t="str">
        <f>IFERROR(VLOOKUP(CONCATENATE(BB$1,BB158),'Formulario de Preguntas'!$C$10:$FN$185,3,FALSE),"")</f>
        <v/>
      </c>
      <c r="BD158" s="1" t="str">
        <f>IFERROR(VLOOKUP(CONCATENATE(BB$1,BB158),'Formulario de Preguntas'!$C$10:$FN$185,4,FALSE),"")</f>
        <v/>
      </c>
      <c r="BE158" s="24">
        <f>IF($B158='Formulario de Respuestas'!$D157,'Formulario de Respuestas'!$W157,"ES DIFERENTE")</f>
        <v>0</v>
      </c>
      <c r="BF158" s="1" t="str">
        <f>IFERROR(VLOOKUP(CONCATENATE(BE$1,BE158),'Formulario de Preguntas'!$C$10:$FN$185,3,FALSE),"")</f>
        <v/>
      </c>
      <c r="BG158" s="1" t="str">
        <f>IFERROR(VLOOKUP(CONCATENATE(BE$1,BE158),'Formulario de Preguntas'!$C$10:$FN$185,4,FALSE),"")</f>
        <v/>
      </c>
      <c r="BH158" s="24">
        <f>IF($B158='Formulario de Respuestas'!$D157,'Formulario de Respuestas'!$X157,"ES DIFERENTE")</f>
        <v>0</v>
      </c>
      <c r="BI158" s="1" t="str">
        <f>IFERROR(VLOOKUP(CONCATENATE(BH$1,BH158),'Formulario de Preguntas'!$C$10:$FN$185,3,FALSE),"")</f>
        <v/>
      </c>
      <c r="BJ158" s="1" t="str">
        <f>IFERROR(VLOOKUP(CONCATENATE(BH$1,BH158),'Formulario de Preguntas'!$C$10:$FN$185,4,FALSE),"")</f>
        <v/>
      </c>
      <c r="BL158" s="26">
        <f>IF($B158='Formulario de Respuestas'!$D157,'Formulario de Respuestas'!$Y157,"ES DIFERENTE")</f>
        <v>0</v>
      </c>
      <c r="BM158" s="1" t="str">
        <f>IFERROR(VLOOKUP(CONCATENATE(BL$1,BL158),'Formulario de Preguntas'!$C$10:$FN$185,3,FALSE),"")</f>
        <v/>
      </c>
      <c r="BN158" s="1" t="str">
        <f>IFERROR(VLOOKUP(CONCATENATE(BL$1,BL158),'Formulario de Preguntas'!$C$10:$FN$185,4,FALSE),"")</f>
        <v/>
      </c>
      <c r="BO158" s="26">
        <f>IF($B158='Formulario de Respuestas'!$D157,'Formulario de Respuestas'!$Z157,"ES DIFERENTE")</f>
        <v>0</v>
      </c>
      <c r="BP158" s="1" t="str">
        <f>IFERROR(VLOOKUP(CONCATENATE(BO$1,BO158),'Formulario de Preguntas'!$C$10:$FN$185,3,FALSE),"")</f>
        <v/>
      </c>
      <c r="BQ158" s="1" t="str">
        <f>IFERROR(VLOOKUP(CONCATENATE(BO$1,BO158),'Formulario de Preguntas'!$C$10:$FN$185,4,FALSE),"")</f>
        <v/>
      </c>
      <c r="BR158" s="26">
        <f>IF($B158='Formulario de Respuestas'!$D157,'Formulario de Respuestas'!$AA157,"ES DIFERENTE")</f>
        <v>0</v>
      </c>
      <c r="BS158" s="1" t="str">
        <f>IFERROR(VLOOKUP(CONCATENATE(BR$1,BR158),'Formulario de Preguntas'!$C$10:$FN$185,3,FALSE),"")</f>
        <v/>
      </c>
      <c r="BT158" s="1" t="str">
        <f>IFERROR(VLOOKUP(CONCATENATE(BR$1,BR158),'Formulario de Preguntas'!$C$10:$FN$185,4,FALSE),"")</f>
        <v/>
      </c>
      <c r="BU158" s="26">
        <f>IF($B158='Formulario de Respuestas'!$D157,'Formulario de Respuestas'!$AB157,"ES DIFERENTE")</f>
        <v>0</v>
      </c>
      <c r="BV158" s="1" t="str">
        <f>IFERROR(VLOOKUP(CONCATENATE(BU$1,BU158),'Formulario de Preguntas'!$C$10:$FN$185,3,FALSE),"")</f>
        <v/>
      </c>
      <c r="BW158" s="1" t="str">
        <f>IFERROR(VLOOKUP(CONCATENATE(BU$1,BU158),'Formulario de Preguntas'!$C$10:$FN$185,4,FALSE),"")</f>
        <v/>
      </c>
      <c r="BX158" s="26">
        <f>IF($B158='Formulario de Respuestas'!$D157,'Formulario de Respuestas'!$AC157,"ES DIFERENTE")</f>
        <v>0</v>
      </c>
      <c r="BY158" s="1" t="str">
        <f>IFERROR(VLOOKUP(CONCATENATE(BX$1,BX158),'Formulario de Preguntas'!$C$10:$FN$185,3,FALSE),"")</f>
        <v/>
      </c>
      <c r="BZ158" s="1" t="str">
        <f>IFERROR(VLOOKUP(CONCATENATE(BX$1,BX158),'Formulario de Preguntas'!$C$10:$FN$185,4,FALSE),"")</f>
        <v/>
      </c>
      <c r="CA158" s="26">
        <f>IF($B158='Formulario de Respuestas'!$D157,'Formulario de Respuestas'!$AD157,"ES DIFERENTE")</f>
        <v>0</v>
      </c>
      <c r="CB158" s="1" t="str">
        <f>IFERROR(VLOOKUP(CONCATENATE(CA$1,CA158),'Formulario de Preguntas'!$C$10:$FN$185,3,FALSE),"")</f>
        <v/>
      </c>
      <c r="CC158" s="1" t="str">
        <f>IFERROR(VLOOKUP(CONCATENATE(CA$1,CA158),'Formulario de Preguntas'!$C$10:$FN$185,4,FALSE),"")</f>
        <v/>
      </c>
      <c r="CD158" s="26">
        <f>IF($B158='Formulario de Respuestas'!$D157,'Formulario de Respuestas'!$AE157,"ES DIFERENTE")</f>
        <v>0</v>
      </c>
      <c r="CE158" s="1" t="str">
        <f>IFERROR(VLOOKUP(CONCATENATE(CD$1,CD158),'Formulario de Preguntas'!$C$10:$FN$185,3,FALSE),"")</f>
        <v/>
      </c>
      <c r="CF158" s="1" t="str">
        <f>IFERROR(VLOOKUP(CONCATENATE(CD$1,CD158),'Formulario de Preguntas'!$C$10:$FN$185,4,FALSE),"")</f>
        <v/>
      </c>
      <c r="CH158" s="1">
        <f t="shared" si="7"/>
        <v>0</v>
      </c>
      <c r="CI158" s="1">
        <f t="shared" si="8"/>
        <v>0.25</v>
      </c>
      <c r="CJ158" s="1">
        <f t="shared" ref="CJ158:CJ221" si="9">CH158*CI158</f>
        <v>0</v>
      </c>
      <c r="CK158" s="1">
        <f>COUNTIF('Formulario de Respuestas'!$E157:$AE157,"A")</f>
        <v>0</v>
      </c>
      <c r="CL158" s="1">
        <f>COUNTIF('Formulario de Respuestas'!$E157:$AE157,"B")</f>
        <v>0</v>
      </c>
      <c r="CM158" s="1">
        <f>COUNTIF('Formulario de Respuestas'!$E157:$AE157,"C")</f>
        <v>0</v>
      </c>
      <c r="CN158" s="1">
        <f>COUNTIF('Formulario de Respuestas'!$E157:$AE157,"D")</f>
        <v>0</v>
      </c>
      <c r="CO158" s="1">
        <f>COUNTIF('Formulario de Respuestas'!$E157:$AE157,"E (RESPUESTA ANULADA)")</f>
        <v>0</v>
      </c>
    </row>
    <row r="159" spans="1:93" x14ac:dyDescent="0.25">
      <c r="A159" s="1">
        <f>'Formulario de Respuestas'!C158</f>
        <v>0</v>
      </c>
      <c r="B159" s="1">
        <f>'Formulario de Respuestas'!D158</f>
        <v>0</v>
      </c>
      <c r="C159" s="24">
        <f>IF($B159='Formulario de Respuestas'!$D158,'Formulario de Respuestas'!$E158,"ES DIFERENTE")</f>
        <v>0</v>
      </c>
      <c r="D159" s="15" t="str">
        <f>IFERROR(VLOOKUP(CONCATENATE(C$1,C159),'Formulario de Preguntas'!$C$2:$FN$185,3,FALSE),"")</f>
        <v/>
      </c>
      <c r="E159" s="1" t="str">
        <f>IFERROR(VLOOKUP(CONCATENATE(C$1,C159),'Formulario de Preguntas'!$C$2:$FN$185,4,FALSE),"")</f>
        <v/>
      </c>
      <c r="F159" s="24">
        <f>IF($B159='Formulario de Respuestas'!$D158,'Formulario de Respuestas'!$F158,"ES DIFERENTE")</f>
        <v>0</v>
      </c>
      <c r="G159" s="1" t="str">
        <f>IFERROR(VLOOKUP(CONCATENATE(F$1,F159),'Formulario de Preguntas'!$C$2:$FN$185,3,FALSE),"")</f>
        <v/>
      </c>
      <c r="H159" s="1" t="str">
        <f>IFERROR(VLOOKUP(CONCATENATE(F$1,F159),'Formulario de Preguntas'!$C$2:$FN$185,4,FALSE),"")</f>
        <v/>
      </c>
      <c r="I159" s="24">
        <f>IF($B159='Formulario de Respuestas'!$D158,'Formulario de Respuestas'!$G158,"ES DIFERENTE")</f>
        <v>0</v>
      </c>
      <c r="J159" s="1" t="str">
        <f>IFERROR(VLOOKUP(CONCATENATE(I$1,I159),'Formulario de Preguntas'!$C$10:$FN$185,3,FALSE),"")</f>
        <v/>
      </c>
      <c r="K159" s="1" t="str">
        <f>IFERROR(VLOOKUP(CONCATENATE(I$1,I159),'Formulario de Preguntas'!$C$10:$FN$185,4,FALSE),"")</f>
        <v/>
      </c>
      <c r="L159" s="24">
        <f>IF($B159='Formulario de Respuestas'!$D158,'Formulario de Respuestas'!$H158,"ES DIFERENTE")</f>
        <v>0</v>
      </c>
      <c r="M159" s="1" t="str">
        <f>IFERROR(VLOOKUP(CONCATENATE(L$1,L159),'Formulario de Preguntas'!$C$10:$FN$185,3,FALSE),"")</f>
        <v/>
      </c>
      <c r="N159" s="1" t="str">
        <f>IFERROR(VLOOKUP(CONCATENATE(L$1,L159),'Formulario de Preguntas'!$C$10:$FN$185,4,FALSE),"")</f>
        <v/>
      </c>
      <c r="O159" s="24">
        <f>IF($B159='Formulario de Respuestas'!$D158,'Formulario de Respuestas'!$I158,"ES DIFERENTE")</f>
        <v>0</v>
      </c>
      <c r="P159" s="1" t="str">
        <f>IFERROR(VLOOKUP(CONCATENATE(O$1,O159),'Formulario de Preguntas'!$C$10:$FN$185,3,FALSE),"")</f>
        <v/>
      </c>
      <c r="Q159" s="1" t="str">
        <f>IFERROR(VLOOKUP(CONCATENATE(O$1,O159),'Formulario de Preguntas'!$C$10:$FN$185,4,FALSE),"")</f>
        <v/>
      </c>
      <c r="R159" s="24">
        <f>IF($B159='Formulario de Respuestas'!$D158,'Formulario de Respuestas'!$J158,"ES DIFERENTE")</f>
        <v>0</v>
      </c>
      <c r="S159" s="1" t="str">
        <f>IFERROR(VLOOKUP(CONCATENATE(R$1,R159),'Formulario de Preguntas'!$C$10:$FN$185,3,FALSE),"")</f>
        <v/>
      </c>
      <c r="T159" s="1" t="str">
        <f>IFERROR(VLOOKUP(CONCATENATE(R$1,R159),'Formulario de Preguntas'!$C$10:$FN$185,4,FALSE),"")</f>
        <v/>
      </c>
      <c r="U159" s="24">
        <f>IF($B159='Formulario de Respuestas'!$D158,'Formulario de Respuestas'!$K158,"ES DIFERENTE")</f>
        <v>0</v>
      </c>
      <c r="V159" s="1" t="str">
        <f>IFERROR(VLOOKUP(CONCATENATE(U$1,U159),'Formulario de Preguntas'!$C$10:$FN$185,3,FALSE),"")</f>
        <v/>
      </c>
      <c r="W159" s="1" t="str">
        <f>IFERROR(VLOOKUP(CONCATENATE(U$1,U159),'Formulario de Preguntas'!$C$10:$FN$185,4,FALSE),"")</f>
        <v/>
      </c>
      <c r="X159" s="24">
        <f>IF($B159='Formulario de Respuestas'!$D158,'Formulario de Respuestas'!$L158,"ES DIFERENTE")</f>
        <v>0</v>
      </c>
      <c r="Y159" s="1" t="str">
        <f>IFERROR(VLOOKUP(CONCATENATE(X$1,X159),'Formulario de Preguntas'!$C$10:$FN$185,3,FALSE),"")</f>
        <v/>
      </c>
      <c r="Z159" s="1" t="str">
        <f>IFERROR(VLOOKUP(CONCATENATE(X$1,X159),'Formulario de Preguntas'!$C$10:$FN$185,4,FALSE),"")</f>
        <v/>
      </c>
      <c r="AA159" s="24">
        <f>IF($B159='Formulario de Respuestas'!$D158,'Formulario de Respuestas'!$M158,"ES DIFERENTE")</f>
        <v>0</v>
      </c>
      <c r="AB159" s="1" t="str">
        <f>IFERROR(VLOOKUP(CONCATENATE(AA$1,AA159),'Formulario de Preguntas'!$C$10:$FN$185,3,FALSE),"")</f>
        <v/>
      </c>
      <c r="AC159" s="1" t="str">
        <f>IFERROR(VLOOKUP(CONCATENATE(AA$1,AA159),'Formulario de Preguntas'!$C$10:$FN$185,4,FALSE),"")</f>
        <v/>
      </c>
      <c r="AD159" s="24">
        <f>IF($B159='Formulario de Respuestas'!$D158,'Formulario de Respuestas'!$N158,"ES DIFERENTE")</f>
        <v>0</v>
      </c>
      <c r="AE159" s="1" t="str">
        <f>IFERROR(VLOOKUP(CONCATENATE(AD$1,AD159),'Formulario de Preguntas'!$C$10:$FN$185,3,FALSE),"")</f>
        <v/>
      </c>
      <c r="AF159" s="1" t="str">
        <f>IFERROR(VLOOKUP(CONCATENATE(AD$1,AD159),'Formulario de Preguntas'!$C$10:$FN$185,4,FALSE),"")</f>
        <v/>
      </c>
      <c r="AG159" s="24">
        <f>IF($B159='Formulario de Respuestas'!$D158,'Formulario de Respuestas'!$O158,"ES DIFERENTE")</f>
        <v>0</v>
      </c>
      <c r="AH159" s="1" t="str">
        <f>IFERROR(VLOOKUP(CONCATENATE(AG$1,AG159),'Formulario de Preguntas'!$C$10:$FN$185,3,FALSE),"")</f>
        <v/>
      </c>
      <c r="AI159" s="1" t="str">
        <f>IFERROR(VLOOKUP(CONCATENATE(AG$1,AG159),'Formulario de Preguntas'!$C$10:$FN$185,4,FALSE),"")</f>
        <v/>
      </c>
      <c r="AJ159" s="24">
        <f>IF($B159='Formulario de Respuestas'!$D158,'Formulario de Respuestas'!$P158,"ES DIFERENTE")</f>
        <v>0</v>
      </c>
      <c r="AK159" s="1" t="str">
        <f>IFERROR(VLOOKUP(CONCATENATE(AJ$1,AJ159),'Formulario de Preguntas'!$C$10:$FN$185,3,FALSE),"")</f>
        <v/>
      </c>
      <c r="AL159" s="1" t="str">
        <f>IFERROR(VLOOKUP(CONCATENATE(AJ$1,AJ159),'Formulario de Preguntas'!$C$10:$FN$185,4,FALSE),"")</f>
        <v/>
      </c>
      <c r="AM159" s="24">
        <f>IF($B159='Formulario de Respuestas'!$D158,'Formulario de Respuestas'!$Q158,"ES DIFERENTE")</f>
        <v>0</v>
      </c>
      <c r="AN159" s="1" t="str">
        <f>IFERROR(VLOOKUP(CONCATENATE(AM$1,AM159),'Formulario de Preguntas'!$C$10:$FN$185,3,FALSE),"")</f>
        <v/>
      </c>
      <c r="AO159" s="1" t="str">
        <f>IFERROR(VLOOKUP(CONCATENATE(AM$1,AM159),'Formulario de Preguntas'!$C$10:$FN$185,4,FALSE),"")</f>
        <v/>
      </c>
      <c r="AP159" s="24">
        <f>IF($B159='Formulario de Respuestas'!$D158,'Formulario de Respuestas'!$R158,"ES DIFERENTE")</f>
        <v>0</v>
      </c>
      <c r="AQ159" s="1" t="str">
        <f>IFERROR(VLOOKUP(CONCATENATE(AP$1,AP159),'Formulario de Preguntas'!$C$10:$FN$185,3,FALSE),"")</f>
        <v/>
      </c>
      <c r="AR159" s="1" t="str">
        <f>IFERROR(VLOOKUP(CONCATENATE(AP$1,AP159),'Formulario de Preguntas'!$C$10:$FN$185,4,FALSE),"")</f>
        <v/>
      </c>
      <c r="AS159" s="24">
        <f>IF($B159='Formulario de Respuestas'!$D158,'Formulario de Respuestas'!$S158,"ES DIFERENTE")</f>
        <v>0</v>
      </c>
      <c r="AT159" s="1" t="str">
        <f>IFERROR(VLOOKUP(CONCATENATE(AS$1,AS159),'Formulario de Preguntas'!$C$10:$FN$185,3,FALSE),"")</f>
        <v/>
      </c>
      <c r="AU159" s="1" t="str">
        <f>IFERROR(VLOOKUP(CONCATENATE(AS$1,AS159),'Formulario de Preguntas'!$C$10:$FN$185,4,FALSE),"")</f>
        <v/>
      </c>
      <c r="AV159" s="24">
        <f>IF($B159='Formulario de Respuestas'!$D158,'Formulario de Respuestas'!$T158,"ES DIFERENTE")</f>
        <v>0</v>
      </c>
      <c r="AW159" s="1" t="str">
        <f>IFERROR(VLOOKUP(CONCATENATE(AV$1,AV159),'Formulario de Preguntas'!$C$10:$FN$185,3,FALSE),"")</f>
        <v/>
      </c>
      <c r="AX159" s="1" t="str">
        <f>IFERROR(VLOOKUP(CONCATENATE(AV$1,AV159),'Formulario de Preguntas'!$C$10:$FN$185,4,FALSE),"")</f>
        <v/>
      </c>
      <c r="AY159" s="24">
        <f>IF($B159='Formulario de Respuestas'!$D158,'Formulario de Respuestas'!$U158,"ES DIFERENTE")</f>
        <v>0</v>
      </c>
      <c r="AZ159" s="1" t="str">
        <f>IFERROR(VLOOKUP(CONCATENATE(AY$1,AY159),'Formulario de Preguntas'!$C$10:$FN$185,3,FALSE),"")</f>
        <v/>
      </c>
      <c r="BA159" s="1" t="str">
        <f>IFERROR(VLOOKUP(CONCATENATE(AY$1,AY159),'Formulario de Preguntas'!$C$10:$FN$185,4,FALSE),"")</f>
        <v/>
      </c>
      <c r="BB159" s="24">
        <f>IF($B159='Formulario de Respuestas'!$D158,'Formulario de Respuestas'!$V158,"ES DIFERENTE")</f>
        <v>0</v>
      </c>
      <c r="BC159" s="1" t="str">
        <f>IFERROR(VLOOKUP(CONCATENATE(BB$1,BB159),'Formulario de Preguntas'!$C$10:$FN$185,3,FALSE),"")</f>
        <v/>
      </c>
      <c r="BD159" s="1" t="str">
        <f>IFERROR(VLOOKUP(CONCATENATE(BB$1,BB159),'Formulario de Preguntas'!$C$10:$FN$185,4,FALSE),"")</f>
        <v/>
      </c>
      <c r="BE159" s="24">
        <f>IF($B159='Formulario de Respuestas'!$D158,'Formulario de Respuestas'!$W158,"ES DIFERENTE")</f>
        <v>0</v>
      </c>
      <c r="BF159" s="1" t="str">
        <f>IFERROR(VLOOKUP(CONCATENATE(BE$1,BE159),'Formulario de Preguntas'!$C$10:$FN$185,3,FALSE),"")</f>
        <v/>
      </c>
      <c r="BG159" s="1" t="str">
        <f>IFERROR(VLOOKUP(CONCATENATE(BE$1,BE159),'Formulario de Preguntas'!$C$10:$FN$185,4,FALSE),"")</f>
        <v/>
      </c>
      <c r="BH159" s="24">
        <f>IF($B159='Formulario de Respuestas'!$D158,'Formulario de Respuestas'!$X158,"ES DIFERENTE")</f>
        <v>0</v>
      </c>
      <c r="BI159" s="1" t="str">
        <f>IFERROR(VLOOKUP(CONCATENATE(BH$1,BH159),'Formulario de Preguntas'!$C$10:$FN$185,3,FALSE),"")</f>
        <v/>
      </c>
      <c r="BJ159" s="1" t="str">
        <f>IFERROR(VLOOKUP(CONCATENATE(BH$1,BH159),'Formulario de Preguntas'!$C$10:$FN$185,4,FALSE),"")</f>
        <v/>
      </c>
      <c r="BL159" s="26">
        <f>IF($B159='Formulario de Respuestas'!$D158,'Formulario de Respuestas'!$Y158,"ES DIFERENTE")</f>
        <v>0</v>
      </c>
      <c r="BM159" s="1" t="str">
        <f>IFERROR(VLOOKUP(CONCATENATE(BL$1,BL159),'Formulario de Preguntas'!$C$10:$FN$185,3,FALSE),"")</f>
        <v/>
      </c>
      <c r="BN159" s="1" t="str">
        <f>IFERROR(VLOOKUP(CONCATENATE(BL$1,BL159),'Formulario de Preguntas'!$C$10:$FN$185,4,FALSE),"")</f>
        <v/>
      </c>
      <c r="BO159" s="26">
        <f>IF($B159='Formulario de Respuestas'!$D158,'Formulario de Respuestas'!$Z158,"ES DIFERENTE")</f>
        <v>0</v>
      </c>
      <c r="BP159" s="1" t="str">
        <f>IFERROR(VLOOKUP(CONCATENATE(BO$1,BO159),'Formulario de Preguntas'!$C$10:$FN$185,3,FALSE),"")</f>
        <v/>
      </c>
      <c r="BQ159" s="1" t="str">
        <f>IFERROR(VLOOKUP(CONCATENATE(BO$1,BO159),'Formulario de Preguntas'!$C$10:$FN$185,4,FALSE),"")</f>
        <v/>
      </c>
      <c r="BR159" s="26">
        <f>IF($B159='Formulario de Respuestas'!$D158,'Formulario de Respuestas'!$AA158,"ES DIFERENTE")</f>
        <v>0</v>
      </c>
      <c r="BS159" s="1" t="str">
        <f>IFERROR(VLOOKUP(CONCATENATE(BR$1,BR159),'Formulario de Preguntas'!$C$10:$FN$185,3,FALSE),"")</f>
        <v/>
      </c>
      <c r="BT159" s="1" t="str">
        <f>IFERROR(VLOOKUP(CONCATENATE(BR$1,BR159),'Formulario de Preguntas'!$C$10:$FN$185,4,FALSE),"")</f>
        <v/>
      </c>
      <c r="BU159" s="26">
        <f>IF($B159='Formulario de Respuestas'!$D158,'Formulario de Respuestas'!$AB158,"ES DIFERENTE")</f>
        <v>0</v>
      </c>
      <c r="BV159" s="1" t="str">
        <f>IFERROR(VLOOKUP(CONCATENATE(BU$1,BU159),'Formulario de Preguntas'!$C$10:$FN$185,3,FALSE),"")</f>
        <v/>
      </c>
      <c r="BW159" s="1" t="str">
        <f>IFERROR(VLOOKUP(CONCATENATE(BU$1,BU159),'Formulario de Preguntas'!$C$10:$FN$185,4,FALSE),"")</f>
        <v/>
      </c>
      <c r="BX159" s="26">
        <f>IF($B159='Formulario de Respuestas'!$D158,'Formulario de Respuestas'!$AC158,"ES DIFERENTE")</f>
        <v>0</v>
      </c>
      <c r="BY159" s="1" t="str">
        <f>IFERROR(VLOOKUP(CONCATENATE(BX$1,BX159),'Formulario de Preguntas'!$C$10:$FN$185,3,FALSE),"")</f>
        <v/>
      </c>
      <c r="BZ159" s="1" t="str">
        <f>IFERROR(VLOOKUP(CONCATENATE(BX$1,BX159),'Formulario de Preguntas'!$C$10:$FN$185,4,FALSE),"")</f>
        <v/>
      </c>
      <c r="CA159" s="26">
        <f>IF($B159='Formulario de Respuestas'!$D158,'Formulario de Respuestas'!$AD158,"ES DIFERENTE")</f>
        <v>0</v>
      </c>
      <c r="CB159" s="1" t="str">
        <f>IFERROR(VLOOKUP(CONCATENATE(CA$1,CA159),'Formulario de Preguntas'!$C$10:$FN$185,3,FALSE),"")</f>
        <v/>
      </c>
      <c r="CC159" s="1" t="str">
        <f>IFERROR(VLOOKUP(CONCATENATE(CA$1,CA159),'Formulario de Preguntas'!$C$10:$FN$185,4,FALSE),"")</f>
        <v/>
      </c>
      <c r="CD159" s="26">
        <f>IF($B159='Formulario de Respuestas'!$D158,'Formulario de Respuestas'!$AE158,"ES DIFERENTE")</f>
        <v>0</v>
      </c>
      <c r="CE159" s="1" t="str">
        <f>IFERROR(VLOOKUP(CONCATENATE(CD$1,CD159),'Formulario de Preguntas'!$C$10:$FN$185,3,FALSE),"")</f>
        <v/>
      </c>
      <c r="CF159" s="1" t="str">
        <f>IFERROR(VLOOKUP(CONCATENATE(CD$1,CD159),'Formulario de Preguntas'!$C$10:$FN$185,4,FALSE),"")</f>
        <v/>
      </c>
      <c r="CH159" s="1">
        <f t="shared" si="7"/>
        <v>0</v>
      </c>
      <c r="CI159" s="1">
        <f t="shared" si="8"/>
        <v>0.25</v>
      </c>
      <c r="CJ159" s="1">
        <f t="shared" si="9"/>
        <v>0</v>
      </c>
      <c r="CK159" s="1">
        <f>COUNTIF('Formulario de Respuestas'!$E158:$AE158,"A")</f>
        <v>0</v>
      </c>
      <c r="CL159" s="1">
        <f>COUNTIF('Formulario de Respuestas'!$E158:$AE158,"B")</f>
        <v>0</v>
      </c>
      <c r="CM159" s="1">
        <f>COUNTIF('Formulario de Respuestas'!$E158:$AE158,"C")</f>
        <v>0</v>
      </c>
      <c r="CN159" s="1">
        <f>COUNTIF('Formulario de Respuestas'!$E158:$AE158,"D")</f>
        <v>0</v>
      </c>
      <c r="CO159" s="1">
        <f>COUNTIF('Formulario de Respuestas'!$E158:$AE158,"E (RESPUESTA ANULADA)")</f>
        <v>0</v>
      </c>
    </row>
    <row r="160" spans="1:93" x14ac:dyDescent="0.25">
      <c r="A160" s="1">
        <f>'Formulario de Respuestas'!C159</f>
        <v>0</v>
      </c>
      <c r="B160" s="1">
        <f>'Formulario de Respuestas'!D159</f>
        <v>0</v>
      </c>
      <c r="C160" s="24">
        <f>IF($B160='Formulario de Respuestas'!$D159,'Formulario de Respuestas'!$E159,"ES DIFERENTE")</f>
        <v>0</v>
      </c>
      <c r="D160" s="15" t="str">
        <f>IFERROR(VLOOKUP(CONCATENATE(C$1,C160),'Formulario de Preguntas'!$C$2:$FN$185,3,FALSE),"")</f>
        <v/>
      </c>
      <c r="E160" s="1" t="str">
        <f>IFERROR(VLOOKUP(CONCATENATE(C$1,C160),'Formulario de Preguntas'!$C$2:$FN$185,4,FALSE),"")</f>
        <v/>
      </c>
      <c r="F160" s="24">
        <f>IF($B160='Formulario de Respuestas'!$D159,'Formulario de Respuestas'!$F159,"ES DIFERENTE")</f>
        <v>0</v>
      </c>
      <c r="G160" s="1" t="str">
        <f>IFERROR(VLOOKUP(CONCATENATE(F$1,F160),'Formulario de Preguntas'!$C$2:$FN$185,3,FALSE),"")</f>
        <v/>
      </c>
      <c r="H160" s="1" t="str">
        <f>IFERROR(VLOOKUP(CONCATENATE(F$1,F160),'Formulario de Preguntas'!$C$2:$FN$185,4,FALSE),"")</f>
        <v/>
      </c>
      <c r="I160" s="24">
        <f>IF($B160='Formulario de Respuestas'!$D159,'Formulario de Respuestas'!$G159,"ES DIFERENTE")</f>
        <v>0</v>
      </c>
      <c r="J160" s="1" t="str">
        <f>IFERROR(VLOOKUP(CONCATENATE(I$1,I160),'Formulario de Preguntas'!$C$10:$FN$185,3,FALSE),"")</f>
        <v/>
      </c>
      <c r="K160" s="1" t="str">
        <f>IFERROR(VLOOKUP(CONCATENATE(I$1,I160),'Formulario de Preguntas'!$C$10:$FN$185,4,FALSE),"")</f>
        <v/>
      </c>
      <c r="L160" s="24">
        <f>IF($B160='Formulario de Respuestas'!$D159,'Formulario de Respuestas'!$H159,"ES DIFERENTE")</f>
        <v>0</v>
      </c>
      <c r="M160" s="1" t="str">
        <f>IFERROR(VLOOKUP(CONCATENATE(L$1,L160),'Formulario de Preguntas'!$C$10:$FN$185,3,FALSE),"")</f>
        <v/>
      </c>
      <c r="N160" s="1" t="str">
        <f>IFERROR(VLOOKUP(CONCATENATE(L$1,L160),'Formulario de Preguntas'!$C$10:$FN$185,4,FALSE),"")</f>
        <v/>
      </c>
      <c r="O160" s="24">
        <f>IF($B160='Formulario de Respuestas'!$D159,'Formulario de Respuestas'!$I159,"ES DIFERENTE")</f>
        <v>0</v>
      </c>
      <c r="P160" s="1" t="str">
        <f>IFERROR(VLOOKUP(CONCATENATE(O$1,O160),'Formulario de Preguntas'!$C$10:$FN$185,3,FALSE),"")</f>
        <v/>
      </c>
      <c r="Q160" s="1" t="str">
        <f>IFERROR(VLOOKUP(CONCATENATE(O$1,O160),'Formulario de Preguntas'!$C$10:$FN$185,4,FALSE),"")</f>
        <v/>
      </c>
      <c r="R160" s="24">
        <f>IF($B160='Formulario de Respuestas'!$D159,'Formulario de Respuestas'!$J159,"ES DIFERENTE")</f>
        <v>0</v>
      </c>
      <c r="S160" s="1" t="str">
        <f>IFERROR(VLOOKUP(CONCATENATE(R$1,R160),'Formulario de Preguntas'!$C$10:$FN$185,3,FALSE),"")</f>
        <v/>
      </c>
      <c r="T160" s="1" t="str">
        <f>IFERROR(VLOOKUP(CONCATENATE(R$1,R160),'Formulario de Preguntas'!$C$10:$FN$185,4,FALSE),"")</f>
        <v/>
      </c>
      <c r="U160" s="24">
        <f>IF($B160='Formulario de Respuestas'!$D159,'Formulario de Respuestas'!$K159,"ES DIFERENTE")</f>
        <v>0</v>
      </c>
      <c r="V160" s="1" t="str">
        <f>IFERROR(VLOOKUP(CONCATENATE(U$1,U160),'Formulario de Preguntas'!$C$10:$FN$185,3,FALSE),"")</f>
        <v/>
      </c>
      <c r="W160" s="1" t="str">
        <f>IFERROR(VLOOKUP(CONCATENATE(U$1,U160),'Formulario de Preguntas'!$C$10:$FN$185,4,FALSE),"")</f>
        <v/>
      </c>
      <c r="X160" s="24">
        <f>IF($B160='Formulario de Respuestas'!$D159,'Formulario de Respuestas'!$L159,"ES DIFERENTE")</f>
        <v>0</v>
      </c>
      <c r="Y160" s="1" t="str">
        <f>IFERROR(VLOOKUP(CONCATENATE(X$1,X160),'Formulario de Preguntas'!$C$10:$FN$185,3,FALSE),"")</f>
        <v/>
      </c>
      <c r="Z160" s="1" t="str">
        <f>IFERROR(VLOOKUP(CONCATENATE(X$1,X160),'Formulario de Preguntas'!$C$10:$FN$185,4,FALSE),"")</f>
        <v/>
      </c>
      <c r="AA160" s="24">
        <f>IF($B160='Formulario de Respuestas'!$D159,'Formulario de Respuestas'!$M159,"ES DIFERENTE")</f>
        <v>0</v>
      </c>
      <c r="AB160" s="1" t="str">
        <f>IFERROR(VLOOKUP(CONCATENATE(AA$1,AA160),'Formulario de Preguntas'!$C$10:$FN$185,3,FALSE),"")</f>
        <v/>
      </c>
      <c r="AC160" s="1" t="str">
        <f>IFERROR(VLOOKUP(CONCATENATE(AA$1,AA160),'Formulario de Preguntas'!$C$10:$FN$185,4,FALSE),"")</f>
        <v/>
      </c>
      <c r="AD160" s="24">
        <f>IF($B160='Formulario de Respuestas'!$D159,'Formulario de Respuestas'!$N159,"ES DIFERENTE")</f>
        <v>0</v>
      </c>
      <c r="AE160" s="1" t="str">
        <f>IFERROR(VLOOKUP(CONCATENATE(AD$1,AD160),'Formulario de Preguntas'!$C$10:$FN$185,3,FALSE),"")</f>
        <v/>
      </c>
      <c r="AF160" s="1" t="str">
        <f>IFERROR(VLOOKUP(CONCATENATE(AD$1,AD160),'Formulario de Preguntas'!$C$10:$FN$185,4,FALSE),"")</f>
        <v/>
      </c>
      <c r="AG160" s="24">
        <f>IF($B160='Formulario de Respuestas'!$D159,'Formulario de Respuestas'!$O159,"ES DIFERENTE")</f>
        <v>0</v>
      </c>
      <c r="AH160" s="1" t="str">
        <f>IFERROR(VLOOKUP(CONCATENATE(AG$1,AG160),'Formulario de Preguntas'!$C$10:$FN$185,3,FALSE),"")</f>
        <v/>
      </c>
      <c r="AI160" s="1" t="str">
        <f>IFERROR(VLOOKUP(CONCATENATE(AG$1,AG160),'Formulario de Preguntas'!$C$10:$FN$185,4,FALSE),"")</f>
        <v/>
      </c>
      <c r="AJ160" s="24">
        <f>IF($B160='Formulario de Respuestas'!$D159,'Formulario de Respuestas'!$P159,"ES DIFERENTE")</f>
        <v>0</v>
      </c>
      <c r="AK160" s="1" t="str">
        <f>IFERROR(VLOOKUP(CONCATENATE(AJ$1,AJ160),'Formulario de Preguntas'!$C$10:$FN$185,3,FALSE),"")</f>
        <v/>
      </c>
      <c r="AL160" s="1" t="str">
        <f>IFERROR(VLOOKUP(CONCATENATE(AJ$1,AJ160),'Formulario de Preguntas'!$C$10:$FN$185,4,FALSE),"")</f>
        <v/>
      </c>
      <c r="AM160" s="24">
        <f>IF($B160='Formulario de Respuestas'!$D159,'Formulario de Respuestas'!$Q159,"ES DIFERENTE")</f>
        <v>0</v>
      </c>
      <c r="AN160" s="1" t="str">
        <f>IFERROR(VLOOKUP(CONCATENATE(AM$1,AM160),'Formulario de Preguntas'!$C$10:$FN$185,3,FALSE),"")</f>
        <v/>
      </c>
      <c r="AO160" s="1" t="str">
        <f>IFERROR(VLOOKUP(CONCATENATE(AM$1,AM160),'Formulario de Preguntas'!$C$10:$FN$185,4,FALSE),"")</f>
        <v/>
      </c>
      <c r="AP160" s="24">
        <f>IF($B160='Formulario de Respuestas'!$D159,'Formulario de Respuestas'!$R159,"ES DIFERENTE")</f>
        <v>0</v>
      </c>
      <c r="AQ160" s="1" t="str">
        <f>IFERROR(VLOOKUP(CONCATENATE(AP$1,AP160),'Formulario de Preguntas'!$C$10:$FN$185,3,FALSE),"")</f>
        <v/>
      </c>
      <c r="AR160" s="1" t="str">
        <f>IFERROR(VLOOKUP(CONCATENATE(AP$1,AP160),'Formulario de Preguntas'!$C$10:$FN$185,4,FALSE),"")</f>
        <v/>
      </c>
      <c r="AS160" s="24">
        <f>IF($B160='Formulario de Respuestas'!$D159,'Formulario de Respuestas'!$S159,"ES DIFERENTE")</f>
        <v>0</v>
      </c>
      <c r="AT160" s="1" t="str">
        <f>IFERROR(VLOOKUP(CONCATENATE(AS$1,AS160),'Formulario de Preguntas'!$C$10:$FN$185,3,FALSE),"")</f>
        <v/>
      </c>
      <c r="AU160" s="1" t="str">
        <f>IFERROR(VLOOKUP(CONCATENATE(AS$1,AS160),'Formulario de Preguntas'!$C$10:$FN$185,4,FALSE),"")</f>
        <v/>
      </c>
      <c r="AV160" s="24">
        <f>IF($B160='Formulario de Respuestas'!$D159,'Formulario de Respuestas'!$T159,"ES DIFERENTE")</f>
        <v>0</v>
      </c>
      <c r="AW160" s="1" t="str">
        <f>IFERROR(VLOOKUP(CONCATENATE(AV$1,AV160),'Formulario de Preguntas'!$C$10:$FN$185,3,FALSE),"")</f>
        <v/>
      </c>
      <c r="AX160" s="1" t="str">
        <f>IFERROR(VLOOKUP(CONCATENATE(AV$1,AV160),'Formulario de Preguntas'!$C$10:$FN$185,4,FALSE),"")</f>
        <v/>
      </c>
      <c r="AY160" s="24">
        <f>IF($B160='Formulario de Respuestas'!$D159,'Formulario de Respuestas'!$U159,"ES DIFERENTE")</f>
        <v>0</v>
      </c>
      <c r="AZ160" s="1" t="str">
        <f>IFERROR(VLOOKUP(CONCATENATE(AY$1,AY160),'Formulario de Preguntas'!$C$10:$FN$185,3,FALSE),"")</f>
        <v/>
      </c>
      <c r="BA160" s="1" t="str">
        <f>IFERROR(VLOOKUP(CONCATENATE(AY$1,AY160),'Formulario de Preguntas'!$C$10:$FN$185,4,FALSE),"")</f>
        <v/>
      </c>
      <c r="BB160" s="24">
        <f>IF($B160='Formulario de Respuestas'!$D159,'Formulario de Respuestas'!$V159,"ES DIFERENTE")</f>
        <v>0</v>
      </c>
      <c r="BC160" s="1" t="str">
        <f>IFERROR(VLOOKUP(CONCATENATE(BB$1,BB160),'Formulario de Preguntas'!$C$10:$FN$185,3,FALSE),"")</f>
        <v/>
      </c>
      <c r="BD160" s="1" t="str">
        <f>IFERROR(VLOOKUP(CONCATENATE(BB$1,BB160),'Formulario de Preguntas'!$C$10:$FN$185,4,FALSE),"")</f>
        <v/>
      </c>
      <c r="BE160" s="24">
        <f>IF($B160='Formulario de Respuestas'!$D159,'Formulario de Respuestas'!$W159,"ES DIFERENTE")</f>
        <v>0</v>
      </c>
      <c r="BF160" s="1" t="str">
        <f>IFERROR(VLOOKUP(CONCATENATE(BE$1,BE160),'Formulario de Preguntas'!$C$10:$FN$185,3,FALSE),"")</f>
        <v/>
      </c>
      <c r="BG160" s="1" t="str">
        <f>IFERROR(VLOOKUP(CONCATENATE(BE$1,BE160),'Formulario de Preguntas'!$C$10:$FN$185,4,FALSE),"")</f>
        <v/>
      </c>
      <c r="BH160" s="24">
        <f>IF($B160='Formulario de Respuestas'!$D159,'Formulario de Respuestas'!$X159,"ES DIFERENTE")</f>
        <v>0</v>
      </c>
      <c r="BI160" s="1" t="str">
        <f>IFERROR(VLOOKUP(CONCATENATE(BH$1,BH160),'Formulario de Preguntas'!$C$10:$FN$185,3,FALSE),"")</f>
        <v/>
      </c>
      <c r="BJ160" s="1" t="str">
        <f>IFERROR(VLOOKUP(CONCATENATE(BH$1,BH160),'Formulario de Preguntas'!$C$10:$FN$185,4,FALSE),"")</f>
        <v/>
      </c>
      <c r="BL160" s="26">
        <f>IF($B160='Formulario de Respuestas'!$D159,'Formulario de Respuestas'!$Y159,"ES DIFERENTE")</f>
        <v>0</v>
      </c>
      <c r="BM160" s="1" t="str">
        <f>IFERROR(VLOOKUP(CONCATENATE(BL$1,BL160),'Formulario de Preguntas'!$C$10:$FN$185,3,FALSE),"")</f>
        <v/>
      </c>
      <c r="BN160" s="1" t="str">
        <f>IFERROR(VLOOKUP(CONCATENATE(BL$1,BL160),'Formulario de Preguntas'!$C$10:$FN$185,4,FALSE),"")</f>
        <v/>
      </c>
      <c r="BO160" s="26">
        <f>IF($B160='Formulario de Respuestas'!$D159,'Formulario de Respuestas'!$Z159,"ES DIFERENTE")</f>
        <v>0</v>
      </c>
      <c r="BP160" s="1" t="str">
        <f>IFERROR(VLOOKUP(CONCATENATE(BO$1,BO160),'Formulario de Preguntas'!$C$10:$FN$185,3,FALSE),"")</f>
        <v/>
      </c>
      <c r="BQ160" s="1" t="str">
        <f>IFERROR(VLOOKUP(CONCATENATE(BO$1,BO160),'Formulario de Preguntas'!$C$10:$FN$185,4,FALSE),"")</f>
        <v/>
      </c>
      <c r="BR160" s="26">
        <f>IF($B160='Formulario de Respuestas'!$D159,'Formulario de Respuestas'!$AA159,"ES DIFERENTE")</f>
        <v>0</v>
      </c>
      <c r="BS160" s="1" t="str">
        <f>IFERROR(VLOOKUP(CONCATENATE(BR$1,BR160),'Formulario de Preguntas'!$C$10:$FN$185,3,FALSE),"")</f>
        <v/>
      </c>
      <c r="BT160" s="1" t="str">
        <f>IFERROR(VLOOKUP(CONCATENATE(BR$1,BR160),'Formulario de Preguntas'!$C$10:$FN$185,4,FALSE),"")</f>
        <v/>
      </c>
      <c r="BU160" s="26">
        <f>IF($B160='Formulario de Respuestas'!$D159,'Formulario de Respuestas'!$AB159,"ES DIFERENTE")</f>
        <v>0</v>
      </c>
      <c r="BV160" s="1" t="str">
        <f>IFERROR(VLOOKUP(CONCATENATE(BU$1,BU160),'Formulario de Preguntas'!$C$10:$FN$185,3,FALSE),"")</f>
        <v/>
      </c>
      <c r="BW160" s="1" t="str">
        <f>IFERROR(VLOOKUP(CONCATENATE(BU$1,BU160),'Formulario de Preguntas'!$C$10:$FN$185,4,FALSE),"")</f>
        <v/>
      </c>
      <c r="BX160" s="26">
        <f>IF($B160='Formulario de Respuestas'!$D159,'Formulario de Respuestas'!$AC159,"ES DIFERENTE")</f>
        <v>0</v>
      </c>
      <c r="BY160" s="1" t="str">
        <f>IFERROR(VLOOKUP(CONCATENATE(BX$1,BX160),'Formulario de Preguntas'!$C$10:$FN$185,3,FALSE),"")</f>
        <v/>
      </c>
      <c r="BZ160" s="1" t="str">
        <f>IFERROR(VLOOKUP(CONCATENATE(BX$1,BX160),'Formulario de Preguntas'!$C$10:$FN$185,4,FALSE),"")</f>
        <v/>
      </c>
      <c r="CA160" s="26">
        <f>IF($B160='Formulario de Respuestas'!$D159,'Formulario de Respuestas'!$AD159,"ES DIFERENTE")</f>
        <v>0</v>
      </c>
      <c r="CB160" s="1" t="str">
        <f>IFERROR(VLOOKUP(CONCATENATE(CA$1,CA160),'Formulario de Preguntas'!$C$10:$FN$185,3,FALSE),"")</f>
        <v/>
      </c>
      <c r="CC160" s="1" t="str">
        <f>IFERROR(VLOOKUP(CONCATENATE(CA$1,CA160),'Formulario de Preguntas'!$C$10:$FN$185,4,FALSE),"")</f>
        <v/>
      </c>
      <c r="CD160" s="26">
        <f>IF($B160='Formulario de Respuestas'!$D159,'Formulario de Respuestas'!$AE159,"ES DIFERENTE")</f>
        <v>0</v>
      </c>
      <c r="CE160" s="1" t="str">
        <f>IFERROR(VLOOKUP(CONCATENATE(CD$1,CD160),'Formulario de Preguntas'!$C$10:$FN$185,3,FALSE),"")</f>
        <v/>
      </c>
      <c r="CF160" s="1" t="str">
        <f>IFERROR(VLOOKUP(CONCATENATE(CD$1,CD160),'Formulario de Preguntas'!$C$10:$FN$185,4,FALSE),"")</f>
        <v/>
      </c>
      <c r="CH160" s="1">
        <f t="shared" si="7"/>
        <v>0</v>
      </c>
      <c r="CI160" s="1">
        <f t="shared" si="8"/>
        <v>0.25</v>
      </c>
      <c r="CJ160" s="1">
        <f t="shared" si="9"/>
        <v>0</v>
      </c>
      <c r="CK160" s="1">
        <f>COUNTIF('Formulario de Respuestas'!$E159:$AE159,"A")</f>
        <v>0</v>
      </c>
      <c r="CL160" s="1">
        <f>COUNTIF('Formulario de Respuestas'!$E159:$AE159,"B")</f>
        <v>0</v>
      </c>
      <c r="CM160" s="1">
        <f>COUNTIF('Formulario de Respuestas'!$E159:$AE159,"C")</f>
        <v>0</v>
      </c>
      <c r="CN160" s="1">
        <f>COUNTIF('Formulario de Respuestas'!$E159:$AE159,"D")</f>
        <v>0</v>
      </c>
      <c r="CO160" s="1">
        <f>COUNTIF('Formulario de Respuestas'!$E159:$AE159,"E (RESPUESTA ANULADA)")</f>
        <v>0</v>
      </c>
    </row>
    <row r="161" spans="1:93" x14ac:dyDescent="0.25">
      <c r="A161" s="1">
        <f>'Formulario de Respuestas'!C160</f>
        <v>0</v>
      </c>
      <c r="B161" s="1">
        <f>'Formulario de Respuestas'!D160</f>
        <v>0</v>
      </c>
      <c r="C161" s="24">
        <f>IF($B161='Formulario de Respuestas'!$D160,'Formulario de Respuestas'!$E160,"ES DIFERENTE")</f>
        <v>0</v>
      </c>
      <c r="D161" s="15" t="str">
        <f>IFERROR(VLOOKUP(CONCATENATE(C$1,C161),'Formulario de Preguntas'!$C$2:$FN$185,3,FALSE),"")</f>
        <v/>
      </c>
      <c r="E161" s="1" t="str">
        <f>IFERROR(VLOOKUP(CONCATENATE(C$1,C161),'Formulario de Preguntas'!$C$2:$FN$185,4,FALSE),"")</f>
        <v/>
      </c>
      <c r="F161" s="24">
        <f>IF($B161='Formulario de Respuestas'!$D160,'Formulario de Respuestas'!$F160,"ES DIFERENTE")</f>
        <v>0</v>
      </c>
      <c r="G161" s="1" t="str">
        <f>IFERROR(VLOOKUP(CONCATENATE(F$1,F161),'Formulario de Preguntas'!$C$2:$FN$185,3,FALSE),"")</f>
        <v/>
      </c>
      <c r="H161" s="1" t="str">
        <f>IFERROR(VLOOKUP(CONCATENATE(F$1,F161),'Formulario de Preguntas'!$C$2:$FN$185,4,FALSE),"")</f>
        <v/>
      </c>
      <c r="I161" s="24">
        <f>IF($B161='Formulario de Respuestas'!$D160,'Formulario de Respuestas'!$G160,"ES DIFERENTE")</f>
        <v>0</v>
      </c>
      <c r="J161" s="1" t="str">
        <f>IFERROR(VLOOKUP(CONCATENATE(I$1,I161),'Formulario de Preguntas'!$C$10:$FN$185,3,FALSE),"")</f>
        <v/>
      </c>
      <c r="K161" s="1" t="str">
        <f>IFERROR(VLOOKUP(CONCATENATE(I$1,I161),'Formulario de Preguntas'!$C$10:$FN$185,4,FALSE),"")</f>
        <v/>
      </c>
      <c r="L161" s="24">
        <f>IF($B161='Formulario de Respuestas'!$D160,'Formulario de Respuestas'!$H160,"ES DIFERENTE")</f>
        <v>0</v>
      </c>
      <c r="M161" s="1" t="str">
        <f>IFERROR(VLOOKUP(CONCATENATE(L$1,L161),'Formulario de Preguntas'!$C$10:$FN$185,3,FALSE),"")</f>
        <v/>
      </c>
      <c r="N161" s="1" t="str">
        <f>IFERROR(VLOOKUP(CONCATENATE(L$1,L161),'Formulario de Preguntas'!$C$10:$FN$185,4,FALSE),"")</f>
        <v/>
      </c>
      <c r="O161" s="24">
        <f>IF($B161='Formulario de Respuestas'!$D160,'Formulario de Respuestas'!$I160,"ES DIFERENTE")</f>
        <v>0</v>
      </c>
      <c r="P161" s="1" t="str">
        <f>IFERROR(VLOOKUP(CONCATENATE(O$1,O161),'Formulario de Preguntas'!$C$10:$FN$185,3,FALSE),"")</f>
        <v/>
      </c>
      <c r="Q161" s="1" t="str">
        <f>IFERROR(VLOOKUP(CONCATENATE(O$1,O161),'Formulario de Preguntas'!$C$10:$FN$185,4,FALSE),"")</f>
        <v/>
      </c>
      <c r="R161" s="24">
        <f>IF($B161='Formulario de Respuestas'!$D160,'Formulario de Respuestas'!$J160,"ES DIFERENTE")</f>
        <v>0</v>
      </c>
      <c r="S161" s="1" t="str">
        <f>IFERROR(VLOOKUP(CONCATENATE(R$1,R161),'Formulario de Preguntas'!$C$10:$FN$185,3,FALSE),"")</f>
        <v/>
      </c>
      <c r="T161" s="1" t="str">
        <f>IFERROR(VLOOKUP(CONCATENATE(R$1,R161),'Formulario de Preguntas'!$C$10:$FN$185,4,FALSE),"")</f>
        <v/>
      </c>
      <c r="U161" s="24">
        <f>IF($B161='Formulario de Respuestas'!$D160,'Formulario de Respuestas'!$K160,"ES DIFERENTE")</f>
        <v>0</v>
      </c>
      <c r="V161" s="1" t="str">
        <f>IFERROR(VLOOKUP(CONCATENATE(U$1,U161),'Formulario de Preguntas'!$C$10:$FN$185,3,FALSE),"")</f>
        <v/>
      </c>
      <c r="W161" s="1" t="str">
        <f>IFERROR(VLOOKUP(CONCATENATE(U$1,U161),'Formulario de Preguntas'!$C$10:$FN$185,4,FALSE),"")</f>
        <v/>
      </c>
      <c r="X161" s="24">
        <f>IF($B161='Formulario de Respuestas'!$D160,'Formulario de Respuestas'!$L160,"ES DIFERENTE")</f>
        <v>0</v>
      </c>
      <c r="Y161" s="1" t="str">
        <f>IFERROR(VLOOKUP(CONCATENATE(X$1,X161),'Formulario de Preguntas'!$C$10:$FN$185,3,FALSE),"")</f>
        <v/>
      </c>
      <c r="Z161" s="1" t="str">
        <f>IFERROR(VLOOKUP(CONCATENATE(X$1,X161),'Formulario de Preguntas'!$C$10:$FN$185,4,FALSE),"")</f>
        <v/>
      </c>
      <c r="AA161" s="24">
        <f>IF($B161='Formulario de Respuestas'!$D160,'Formulario de Respuestas'!$M160,"ES DIFERENTE")</f>
        <v>0</v>
      </c>
      <c r="AB161" s="1" t="str">
        <f>IFERROR(VLOOKUP(CONCATENATE(AA$1,AA161),'Formulario de Preguntas'!$C$10:$FN$185,3,FALSE),"")</f>
        <v/>
      </c>
      <c r="AC161" s="1" t="str">
        <f>IFERROR(VLOOKUP(CONCATENATE(AA$1,AA161),'Formulario de Preguntas'!$C$10:$FN$185,4,FALSE),"")</f>
        <v/>
      </c>
      <c r="AD161" s="24">
        <f>IF($B161='Formulario de Respuestas'!$D160,'Formulario de Respuestas'!$N160,"ES DIFERENTE")</f>
        <v>0</v>
      </c>
      <c r="AE161" s="1" t="str">
        <f>IFERROR(VLOOKUP(CONCATENATE(AD$1,AD161),'Formulario de Preguntas'!$C$10:$FN$185,3,FALSE),"")</f>
        <v/>
      </c>
      <c r="AF161" s="1" t="str">
        <f>IFERROR(VLOOKUP(CONCATENATE(AD$1,AD161),'Formulario de Preguntas'!$C$10:$FN$185,4,FALSE),"")</f>
        <v/>
      </c>
      <c r="AG161" s="24">
        <f>IF($B161='Formulario de Respuestas'!$D160,'Formulario de Respuestas'!$O160,"ES DIFERENTE")</f>
        <v>0</v>
      </c>
      <c r="AH161" s="1" t="str">
        <f>IFERROR(VLOOKUP(CONCATENATE(AG$1,AG161),'Formulario de Preguntas'!$C$10:$FN$185,3,FALSE),"")</f>
        <v/>
      </c>
      <c r="AI161" s="1" t="str">
        <f>IFERROR(VLOOKUP(CONCATENATE(AG$1,AG161),'Formulario de Preguntas'!$C$10:$FN$185,4,FALSE),"")</f>
        <v/>
      </c>
      <c r="AJ161" s="24">
        <f>IF($B161='Formulario de Respuestas'!$D160,'Formulario de Respuestas'!$P160,"ES DIFERENTE")</f>
        <v>0</v>
      </c>
      <c r="AK161" s="1" t="str">
        <f>IFERROR(VLOOKUP(CONCATENATE(AJ$1,AJ161),'Formulario de Preguntas'!$C$10:$FN$185,3,FALSE),"")</f>
        <v/>
      </c>
      <c r="AL161" s="1" t="str">
        <f>IFERROR(VLOOKUP(CONCATENATE(AJ$1,AJ161),'Formulario de Preguntas'!$C$10:$FN$185,4,FALSE),"")</f>
        <v/>
      </c>
      <c r="AM161" s="24">
        <f>IF($B161='Formulario de Respuestas'!$D160,'Formulario de Respuestas'!$Q160,"ES DIFERENTE")</f>
        <v>0</v>
      </c>
      <c r="AN161" s="1" t="str">
        <f>IFERROR(VLOOKUP(CONCATENATE(AM$1,AM161),'Formulario de Preguntas'!$C$10:$FN$185,3,FALSE),"")</f>
        <v/>
      </c>
      <c r="AO161" s="1" t="str">
        <f>IFERROR(VLOOKUP(CONCATENATE(AM$1,AM161),'Formulario de Preguntas'!$C$10:$FN$185,4,FALSE),"")</f>
        <v/>
      </c>
      <c r="AP161" s="24">
        <f>IF($B161='Formulario de Respuestas'!$D160,'Formulario de Respuestas'!$R160,"ES DIFERENTE")</f>
        <v>0</v>
      </c>
      <c r="AQ161" s="1" t="str">
        <f>IFERROR(VLOOKUP(CONCATENATE(AP$1,AP161),'Formulario de Preguntas'!$C$10:$FN$185,3,FALSE),"")</f>
        <v/>
      </c>
      <c r="AR161" s="1" t="str">
        <f>IFERROR(VLOOKUP(CONCATENATE(AP$1,AP161),'Formulario de Preguntas'!$C$10:$FN$185,4,FALSE),"")</f>
        <v/>
      </c>
      <c r="AS161" s="24">
        <f>IF($B161='Formulario de Respuestas'!$D160,'Formulario de Respuestas'!$S160,"ES DIFERENTE")</f>
        <v>0</v>
      </c>
      <c r="AT161" s="1" t="str">
        <f>IFERROR(VLOOKUP(CONCATENATE(AS$1,AS161),'Formulario de Preguntas'!$C$10:$FN$185,3,FALSE),"")</f>
        <v/>
      </c>
      <c r="AU161" s="1" t="str">
        <f>IFERROR(VLOOKUP(CONCATENATE(AS$1,AS161),'Formulario de Preguntas'!$C$10:$FN$185,4,FALSE),"")</f>
        <v/>
      </c>
      <c r="AV161" s="24">
        <f>IF($B161='Formulario de Respuestas'!$D160,'Formulario de Respuestas'!$T160,"ES DIFERENTE")</f>
        <v>0</v>
      </c>
      <c r="AW161" s="1" t="str">
        <f>IFERROR(VLOOKUP(CONCATENATE(AV$1,AV161),'Formulario de Preguntas'!$C$10:$FN$185,3,FALSE),"")</f>
        <v/>
      </c>
      <c r="AX161" s="1" t="str">
        <f>IFERROR(VLOOKUP(CONCATENATE(AV$1,AV161),'Formulario de Preguntas'!$C$10:$FN$185,4,FALSE),"")</f>
        <v/>
      </c>
      <c r="AY161" s="24">
        <f>IF($B161='Formulario de Respuestas'!$D160,'Formulario de Respuestas'!$U160,"ES DIFERENTE")</f>
        <v>0</v>
      </c>
      <c r="AZ161" s="1" t="str">
        <f>IFERROR(VLOOKUP(CONCATENATE(AY$1,AY161),'Formulario de Preguntas'!$C$10:$FN$185,3,FALSE),"")</f>
        <v/>
      </c>
      <c r="BA161" s="1" t="str">
        <f>IFERROR(VLOOKUP(CONCATENATE(AY$1,AY161),'Formulario de Preguntas'!$C$10:$FN$185,4,FALSE),"")</f>
        <v/>
      </c>
      <c r="BB161" s="24">
        <f>IF($B161='Formulario de Respuestas'!$D160,'Formulario de Respuestas'!$V160,"ES DIFERENTE")</f>
        <v>0</v>
      </c>
      <c r="BC161" s="1" t="str">
        <f>IFERROR(VLOOKUP(CONCATENATE(BB$1,BB161),'Formulario de Preguntas'!$C$10:$FN$185,3,FALSE),"")</f>
        <v/>
      </c>
      <c r="BD161" s="1" t="str">
        <f>IFERROR(VLOOKUP(CONCATENATE(BB$1,BB161),'Formulario de Preguntas'!$C$10:$FN$185,4,FALSE),"")</f>
        <v/>
      </c>
      <c r="BE161" s="24">
        <f>IF($B161='Formulario de Respuestas'!$D160,'Formulario de Respuestas'!$W160,"ES DIFERENTE")</f>
        <v>0</v>
      </c>
      <c r="BF161" s="1" t="str">
        <f>IFERROR(VLOOKUP(CONCATENATE(BE$1,BE161),'Formulario de Preguntas'!$C$10:$FN$185,3,FALSE),"")</f>
        <v/>
      </c>
      <c r="BG161" s="1" t="str">
        <f>IFERROR(VLOOKUP(CONCATENATE(BE$1,BE161),'Formulario de Preguntas'!$C$10:$FN$185,4,FALSE),"")</f>
        <v/>
      </c>
      <c r="BH161" s="24">
        <f>IF($B161='Formulario de Respuestas'!$D160,'Formulario de Respuestas'!$X160,"ES DIFERENTE")</f>
        <v>0</v>
      </c>
      <c r="BI161" s="1" t="str">
        <f>IFERROR(VLOOKUP(CONCATENATE(BH$1,BH161),'Formulario de Preguntas'!$C$10:$FN$185,3,FALSE),"")</f>
        <v/>
      </c>
      <c r="BJ161" s="1" t="str">
        <f>IFERROR(VLOOKUP(CONCATENATE(BH$1,BH161),'Formulario de Preguntas'!$C$10:$FN$185,4,FALSE),"")</f>
        <v/>
      </c>
      <c r="BL161" s="26">
        <f>IF($B161='Formulario de Respuestas'!$D160,'Formulario de Respuestas'!$Y160,"ES DIFERENTE")</f>
        <v>0</v>
      </c>
      <c r="BM161" s="1" t="str">
        <f>IFERROR(VLOOKUP(CONCATENATE(BL$1,BL161),'Formulario de Preguntas'!$C$10:$FN$185,3,FALSE),"")</f>
        <v/>
      </c>
      <c r="BN161" s="1" t="str">
        <f>IFERROR(VLOOKUP(CONCATENATE(BL$1,BL161),'Formulario de Preguntas'!$C$10:$FN$185,4,FALSE),"")</f>
        <v/>
      </c>
      <c r="BO161" s="26">
        <f>IF($B161='Formulario de Respuestas'!$D160,'Formulario de Respuestas'!$Z160,"ES DIFERENTE")</f>
        <v>0</v>
      </c>
      <c r="BP161" s="1" t="str">
        <f>IFERROR(VLOOKUP(CONCATENATE(BO$1,BO161),'Formulario de Preguntas'!$C$10:$FN$185,3,FALSE),"")</f>
        <v/>
      </c>
      <c r="BQ161" s="1" t="str">
        <f>IFERROR(VLOOKUP(CONCATENATE(BO$1,BO161),'Formulario de Preguntas'!$C$10:$FN$185,4,FALSE),"")</f>
        <v/>
      </c>
      <c r="BR161" s="26">
        <f>IF($B161='Formulario de Respuestas'!$D160,'Formulario de Respuestas'!$AA160,"ES DIFERENTE")</f>
        <v>0</v>
      </c>
      <c r="BS161" s="1" t="str">
        <f>IFERROR(VLOOKUP(CONCATENATE(BR$1,BR161),'Formulario de Preguntas'!$C$10:$FN$185,3,FALSE),"")</f>
        <v/>
      </c>
      <c r="BT161" s="1" t="str">
        <f>IFERROR(VLOOKUP(CONCATENATE(BR$1,BR161),'Formulario de Preguntas'!$C$10:$FN$185,4,FALSE),"")</f>
        <v/>
      </c>
      <c r="BU161" s="26">
        <f>IF($B161='Formulario de Respuestas'!$D160,'Formulario de Respuestas'!$AB160,"ES DIFERENTE")</f>
        <v>0</v>
      </c>
      <c r="BV161" s="1" t="str">
        <f>IFERROR(VLOOKUP(CONCATENATE(BU$1,BU161),'Formulario de Preguntas'!$C$10:$FN$185,3,FALSE),"")</f>
        <v/>
      </c>
      <c r="BW161" s="1" t="str">
        <f>IFERROR(VLOOKUP(CONCATENATE(BU$1,BU161),'Formulario de Preguntas'!$C$10:$FN$185,4,FALSE),"")</f>
        <v/>
      </c>
      <c r="BX161" s="26">
        <f>IF($B161='Formulario de Respuestas'!$D160,'Formulario de Respuestas'!$AC160,"ES DIFERENTE")</f>
        <v>0</v>
      </c>
      <c r="BY161" s="1" t="str">
        <f>IFERROR(VLOOKUP(CONCATENATE(BX$1,BX161),'Formulario de Preguntas'!$C$10:$FN$185,3,FALSE),"")</f>
        <v/>
      </c>
      <c r="BZ161" s="1" t="str">
        <f>IFERROR(VLOOKUP(CONCATENATE(BX$1,BX161),'Formulario de Preguntas'!$C$10:$FN$185,4,FALSE),"")</f>
        <v/>
      </c>
      <c r="CA161" s="26">
        <f>IF($B161='Formulario de Respuestas'!$D160,'Formulario de Respuestas'!$AD160,"ES DIFERENTE")</f>
        <v>0</v>
      </c>
      <c r="CB161" s="1" t="str">
        <f>IFERROR(VLOOKUP(CONCATENATE(CA$1,CA161),'Formulario de Preguntas'!$C$10:$FN$185,3,FALSE),"")</f>
        <v/>
      </c>
      <c r="CC161" s="1" t="str">
        <f>IFERROR(VLOOKUP(CONCATENATE(CA$1,CA161),'Formulario de Preguntas'!$C$10:$FN$185,4,FALSE),"")</f>
        <v/>
      </c>
      <c r="CD161" s="26">
        <f>IF($B161='Formulario de Respuestas'!$D160,'Formulario de Respuestas'!$AE160,"ES DIFERENTE")</f>
        <v>0</v>
      </c>
      <c r="CE161" s="1" t="str">
        <f>IFERROR(VLOOKUP(CONCATENATE(CD$1,CD161),'Formulario de Preguntas'!$C$10:$FN$185,3,FALSE),"")</f>
        <v/>
      </c>
      <c r="CF161" s="1" t="str">
        <f>IFERROR(VLOOKUP(CONCATENATE(CD$1,CD161),'Formulario de Preguntas'!$C$10:$FN$185,4,FALSE),"")</f>
        <v/>
      </c>
      <c r="CH161" s="1">
        <f t="shared" si="7"/>
        <v>0</v>
      </c>
      <c r="CI161" s="1">
        <f t="shared" si="8"/>
        <v>0.25</v>
      </c>
      <c r="CJ161" s="1">
        <f t="shared" si="9"/>
        <v>0</v>
      </c>
      <c r="CK161" s="1">
        <f>COUNTIF('Formulario de Respuestas'!$E160:$AE160,"A")</f>
        <v>0</v>
      </c>
      <c r="CL161" s="1">
        <f>COUNTIF('Formulario de Respuestas'!$E160:$AE160,"B")</f>
        <v>0</v>
      </c>
      <c r="CM161" s="1">
        <f>COUNTIF('Formulario de Respuestas'!$E160:$AE160,"C")</f>
        <v>0</v>
      </c>
      <c r="CN161" s="1">
        <f>COUNTIF('Formulario de Respuestas'!$E160:$AE160,"D")</f>
        <v>0</v>
      </c>
      <c r="CO161" s="1">
        <f>COUNTIF('Formulario de Respuestas'!$E160:$AE160,"E (RESPUESTA ANULADA)")</f>
        <v>0</v>
      </c>
    </row>
    <row r="162" spans="1:93" x14ac:dyDescent="0.25">
      <c r="A162" s="1">
        <f>'Formulario de Respuestas'!C161</f>
        <v>0</v>
      </c>
      <c r="B162" s="1">
        <f>'Formulario de Respuestas'!D161</f>
        <v>0</v>
      </c>
      <c r="C162" s="24">
        <f>IF($B162='Formulario de Respuestas'!$D161,'Formulario de Respuestas'!$E161,"ES DIFERENTE")</f>
        <v>0</v>
      </c>
      <c r="D162" s="15" t="str">
        <f>IFERROR(VLOOKUP(CONCATENATE(C$1,C162),'Formulario de Preguntas'!$C$2:$FN$185,3,FALSE),"")</f>
        <v/>
      </c>
      <c r="E162" s="1" t="str">
        <f>IFERROR(VLOOKUP(CONCATENATE(C$1,C162),'Formulario de Preguntas'!$C$2:$FN$185,4,FALSE),"")</f>
        <v/>
      </c>
      <c r="F162" s="24">
        <f>IF($B162='Formulario de Respuestas'!$D161,'Formulario de Respuestas'!$F161,"ES DIFERENTE")</f>
        <v>0</v>
      </c>
      <c r="G162" s="1" t="str">
        <f>IFERROR(VLOOKUP(CONCATENATE(F$1,F162),'Formulario de Preguntas'!$C$2:$FN$185,3,FALSE),"")</f>
        <v/>
      </c>
      <c r="H162" s="1" t="str">
        <f>IFERROR(VLOOKUP(CONCATENATE(F$1,F162),'Formulario de Preguntas'!$C$2:$FN$185,4,FALSE),"")</f>
        <v/>
      </c>
      <c r="I162" s="24">
        <f>IF($B162='Formulario de Respuestas'!$D161,'Formulario de Respuestas'!$G161,"ES DIFERENTE")</f>
        <v>0</v>
      </c>
      <c r="J162" s="1" t="str">
        <f>IFERROR(VLOOKUP(CONCATENATE(I$1,I162),'Formulario de Preguntas'!$C$10:$FN$185,3,FALSE),"")</f>
        <v/>
      </c>
      <c r="K162" s="1" t="str">
        <f>IFERROR(VLOOKUP(CONCATENATE(I$1,I162),'Formulario de Preguntas'!$C$10:$FN$185,4,FALSE),"")</f>
        <v/>
      </c>
      <c r="L162" s="24">
        <f>IF($B162='Formulario de Respuestas'!$D161,'Formulario de Respuestas'!$H161,"ES DIFERENTE")</f>
        <v>0</v>
      </c>
      <c r="M162" s="1" t="str">
        <f>IFERROR(VLOOKUP(CONCATENATE(L$1,L162),'Formulario de Preguntas'!$C$10:$FN$185,3,FALSE),"")</f>
        <v/>
      </c>
      <c r="N162" s="1" t="str">
        <f>IFERROR(VLOOKUP(CONCATENATE(L$1,L162),'Formulario de Preguntas'!$C$10:$FN$185,4,FALSE),"")</f>
        <v/>
      </c>
      <c r="O162" s="24">
        <f>IF($B162='Formulario de Respuestas'!$D161,'Formulario de Respuestas'!$I161,"ES DIFERENTE")</f>
        <v>0</v>
      </c>
      <c r="P162" s="1" t="str">
        <f>IFERROR(VLOOKUP(CONCATENATE(O$1,O162),'Formulario de Preguntas'!$C$10:$FN$185,3,FALSE),"")</f>
        <v/>
      </c>
      <c r="Q162" s="1" t="str">
        <f>IFERROR(VLOOKUP(CONCATENATE(O$1,O162),'Formulario de Preguntas'!$C$10:$FN$185,4,FALSE),"")</f>
        <v/>
      </c>
      <c r="R162" s="24">
        <f>IF($B162='Formulario de Respuestas'!$D161,'Formulario de Respuestas'!$J161,"ES DIFERENTE")</f>
        <v>0</v>
      </c>
      <c r="S162" s="1" t="str">
        <f>IFERROR(VLOOKUP(CONCATENATE(R$1,R162),'Formulario de Preguntas'!$C$10:$FN$185,3,FALSE),"")</f>
        <v/>
      </c>
      <c r="T162" s="1" t="str">
        <f>IFERROR(VLOOKUP(CONCATENATE(R$1,R162),'Formulario de Preguntas'!$C$10:$FN$185,4,FALSE),"")</f>
        <v/>
      </c>
      <c r="U162" s="24">
        <f>IF($B162='Formulario de Respuestas'!$D161,'Formulario de Respuestas'!$K161,"ES DIFERENTE")</f>
        <v>0</v>
      </c>
      <c r="V162" s="1" t="str">
        <f>IFERROR(VLOOKUP(CONCATENATE(U$1,U162),'Formulario de Preguntas'!$C$10:$FN$185,3,FALSE),"")</f>
        <v/>
      </c>
      <c r="W162" s="1" t="str">
        <f>IFERROR(VLOOKUP(CONCATENATE(U$1,U162),'Formulario de Preguntas'!$C$10:$FN$185,4,FALSE),"")</f>
        <v/>
      </c>
      <c r="X162" s="24">
        <f>IF($B162='Formulario de Respuestas'!$D161,'Formulario de Respuestas'!$L161,"ES DIFERENTE")</f>
        <v>0</v>
      </c>
      <c r="Y162" s="1" t="str">
        <f>IFERROR(VLOOKUP(CONCATENATE(X$1,X162),'Formulario de Preguntas'!$C$10:$FN$185,3,FALSE),"")</f>
        <v/>
      </c>
      <c r="Z162" s="1" t="str">
        <f>IFERROR(VLOOKUP(CONCATENATE(X$1,X162),'Formulario de Preguntas'!$C$10:$FN$185,4,FALSE),"")</f>
        <v/>
      </c>
      <c r="AA162" s="24">
        <f>IF($B162='Formulario de Respuestas'!$D161,'Formulario de Respuestas'!$M161,"ES DIFERENTE")</f>
        <v>0</v>
      </c>
      <c r="AB162" s="1" t="str">
        <f>IFERROR(VLOOKUP(CONCATENATE(AA$1,AA162),'Formulario de Preguntas'!$C$10:$FN$185,3,FALSE),"")</f>
        <v/>
      </c>
      <c r="AC162" s="1" t="str">
        <f>IFERROR(VLOOKUP(CONCATENATE(AA$1,AA162),'Formulario de Preguntas'!$C$10:$FN$185,4,FALSE),"")</f>
        <v/>
      </c>
      <c r="AD162" s="24">
        <f>IF($B162='Formulario de Respuestas'!$D161,'Formulario de Respuestas'!$N161,"ES DIFERENTE")</f>
        <v>0</v>
      </c>
      <c r="AE162" s="1" t="str">
        <f>IFERROR(VLOOKUP(CONCATENATE(AD$1,AD162),'Formulario de Preguntas'!$C$10:$FN$185,3,FALSE),"")</f>
        <v/>
      </c>
      <c r="AF162" s="1" t="str">
        <f>IFERROR(VLOOKUP(CONCATENATE(AD$1,AD162),'Formulario de Preguntas'!$C$10:$FN$185,4,FALSE),"")</f>
        <v/>
      </c>
      <c r="AG162" s="24">
        <f>IF($B162='Formulario de Respuestas'!$D161,'Formulario de Respuestas'!$O161,"ES DIFERENTE")</f>
        <v>0</v>
      </c>
      <c r="AH162" s="1" t="str">
        <f>IFERROR(VLOOKUP(CONCATENATE(AG$1,AG162),'Formulario de Preguntas'!$C$10:$FN$185,3,FALSE),"")</f>
        <v/>
      </c>
      <c r="AI162" s="1" t="str">
        <f>IFERROR(VLOOKUP(CONCATENATE(AG$1,AG162),'Formulario de Preguntas'!$C$10:$FN$185,4,FALSE),"")</f>
        <v/>
      </c>
      <c r="AJ162" s="24">
        <f>IF($B162='Formulario de Respuestas'!$D161,'Formulario de Respuestas'!$P161,"ES DIFERENTE")</f>
        <v>0</v>
      </c>
      <c r="AK162" s="1" t="str">
        <f>IFERROR(VLOOKUP(CONCATENATE(AJ$1,AJ162),'Formulario de Preguntas'!$C$10:$FN$185,3,FALSE),"")</f>
        <v/>
      </c>
      <c r="AL162" s="1" t="str">
        <f>IFERROR(VLOOKUP(CONCATENATE(AJ$1,AJ162),'Formulario de Preguntas'!$C$10:$FN$185,4,FALSE),"")</f>
        <v/>
      </c>
      <c r="AM162" s="24">
        <f>IF($B162='Formulario de Respuestas'!$D161,'Formulario de Respuestas'!$Q161,"ES DIFERENTE")</f>
        <v>0</v>
      </c>
      <c r="AN162" s="1" t="str">
        <f>IFERROR(VLOOKUP(CONCATENATE(AM$1,AM162),'Formulario de Preguntas'!$C$10:$FN$185,3,FALSE),"")</f>
        <v/>
      </c>
      <c r="AO162" s="1" t="str">
        <f>IFERROR(VLOOKUP(CONCATENATE(AM$1,AM162),'Formulario de Preguntas'!$C$10:$FN$185,4,FALSE),"")</f>
        <v/>
      </c>
      <c r="AP162" s="24">
        <f>IF($B162='Formulario de Respuestas'!$D161,'Formulario de Respuestas'!$R161,"ES DIFERENTE")</f>
        <v>0</v>
      </c>
      <c r="AQ162" s="1" t="str">
        <f>IFERROR(VLOOKUP(CONCATENATE(AP$1,AP162),'Formulario de Preguntas'!$C$10:$FN$185,3,FALSE),"")</f>
        <v/>
      </c>
      <c r="AR162" s="1" t="str">
        <f>IFERROR(VLOOKUP(CONCATENATE(AP$1,AP162),'Formulario de Preguntas'!$C$10:$FN$185,4,FALSE),"")</f>
        <v/>
      </c>
      <c r="AS162" s="24">
        <f>IF($B162='Formulario de Respuestas'!$D161,'Formulario de Respuestas'!$S161,"ES DIFERENTE")</f>
        <v>0</v>
      </c>
      <c r="AT162" s="1" t="str">
        <f>IFERROR(VLOOKUP(CONCATENATE(AS$1,AS162),'Formulario de Preguntas'!$C$10:$FN$185,3,FALSE),"")</f>
        <v/>
      </c>
      <c r="AU162" s="1" t="str">
        <f>IFERROR(VLOOKUP(CONCATENATE(AS$1,AS162),'Formulario de Preguntas'!$C$10:$FN$185,4,FALSE),"")</f>
        <v/>
      </c>
      <c r="AV162" s="24">
        <f>IF($B162='Formulario de Respuestas'!$D161,'Formulario de Respuestas'!$T161,"ES DIFERENTE")</f>
        <v>0</v>
      </c>
      <c r="AW162" s="1" t="str">
        <f>IFERROR(VLOOKUP(CONCATENATE(AV$1,AV162),'Formulario de Preguntas'!$C$10:$FN$185,3,FALSE),"")</f>
        <v/>
      </c>
      <c r="AX162" s="1" t="str">
        <f>IFERROR(VLOOKUP(CONCATENATE(AV$1,AV162),'Formulario de Preguntas'!$C$10:$FN$185,4,FALSE),"")</f>
        <v/>
      </c>
      <c r="AY162" s="24">
        <f>IF($B162='Formulario de Respuestas'!$D161,'Formulario de Respuestas'!$U161,"ES DIFERENTE")</f>
        <v>0</v>
      </c>
      <c r="AZ162" s="1" t="str">
        <f>IFERROR(VLOOKUP(CONCATENATE(AY$1,AY162),'Formulario de Preguntas'!$C$10:$FN$185,3,FALSE),"")</f>
        <v/>
      </c>
      <c r="BA162" s="1" t="str">
        <f>IFERROR(VLOOKUP(CONCATENATE(AY$1,AY162),'Formulario de Preguntas'!$C$10:$FN$185,4,FALSE),"")</f>
        <v/>
      </c>
      <c r="BB162" s="24">
        <f>IF($B162='Formulario de Respuestas'!$D161,'Formulario de Respuestas'!$V161,"ES DIFERENTE")</f>
        <v>0</v>
      </c>
      <c r="BC162" s="1" t="str">
        <f>IFERROR(VLOOKUP(CONCATENATE(BB$1,BB162),'Formulario de Preguntas'!$C$10:$FN$185,3,FALSE),"")</f>
        <v/>
      </c>
      <c r="BD162" s="1" t="str">
        <f>IFERROR(VLOOKUP(CONCATENATE(BB$1,BB162),'Formulario de Preguntas'!$C$10:$FN$185,4,FALSE),"")</f>
        <v/>
      </c>
      <c r="BE162" s="24">
        <f>IF($B162='Formulario de Respuestas'!$D161,'Formulario de Respuestas'!$W161,"ES DIFERENTE")</f>
        <v>0</v>
      </c>
      <c r="BF162" s="1" t="str">
        <f>IFERROR(VLOOKUP(CONCATENATE(BE$1,BE162),'Formulario de Preguntas'!$C$10:$FN$185,3,FALSE),"")</f>
        <v/>
      </c>
      <c r="BG162" s="1" t="str">
        <f>IFERROR(VLOOKUP(CONCATENATE(BE$1,BE162),'Formulario de Preguntas'!$C$10:$FN$185,4,FALSE),"")</f>
        <v/>
      </c>
      <c r="BH162" s="24">
        <f>IF($B162='Formulario de Respuestas'!$D161,'Formulario de Respuestas'!$X161,"ES DIFERENTE")</f>
        <v>0</v>
      </c>
      <c r="BI162" s="1" t="str">
        <f>IFERROR(VLOOKUP(CONCATENATE(BH$1,BH162),'Formulario de Preguntas'!$C$10:$FN$185,3,FALSE),"")</f>
        <v/>
      </c>
      <c r="BJ162" s="1" t="str">
        <f>IFERROR(VLOOKUP(CONCATENATE(BH$1,BH162),'Formulario de Preguntas'!$C$10:$FN$185,4,FALSE),"")</f>
        <v/>
      </c>
      <c r="BL162" s="26">
        <f>IF($B162='Formulario de Respuestas'!$D161,'Formulario de Respuestas'!$Y161,"ES DIFERENTE")</f>
        <v>0</v>
      </c>
      <c r="BM162" s="1" t="str">
        <f>IFERROR(VLOOKUP(CONCATENATE(BL$1,BL162),'Formulario de Preguntas'!$C$10:$FN$185,3,FALSE),"")</f>
        <v/>
      </c>
      <c r="BN162" s="1" t="str">
        <f>IFERROR(VLOOKUP(CONCATENATE(BL$1,BL162),'Formulario de Preguntas'!$C$10:$FN$185,4,FALSE),"")</f>
        <v/>
      </c>
      <c r="BO162" s="26">
        <f>IF($B162='Formulario de Respuestas'!$D161,'Formulario de Respuestas'!$Z161,"ES DIFERENTE")</f>
        <v>0</v>
      </c>
      <c r="BP162" s="1" t="str">
        <f>IFERROR(VLOOKUP(CONCATENATE(BO$1,BO162),'Formulario de Preguntas'!$C$10:$FN$185,3,FALSE),"")</f>
        <v/>
      </c>
      <c r="BQ162" s="1" t="str">
        <f>IFERROR(VLOOKUP(CONCATENATE(BO$1,BO162),'Formulario de Preguntas'!$C$10:$FN$185,4,FALSE),"")</f>
        <v/>
      </c>
      <c r="BR162" s="26">
        <f>IF($B162='Formulario de Respuestas'!$D161,'Formulario de Respuestas'!$AA161,"ES DIFERENTE")</f>
        <v>0</v>
      </c>
      <c r="BS162" s="1" t="str">
        <f>IFERROR(VLOOKUP(CONCATENATE(BR$1,BR162),'Formulario de Preguntas'!$C$10:$FN$185,3,FALSE),"")</f>
        <v/>
      </c>
      <c r="BT162" s="1" t="str">
        <f>IFERROR(VLOOKUP(CONCATENATE(BR$1,BR162),'Formulario de Preguntas'!$C$10:$FN$185,4,FALSE),"")</f>
        <v/>
      </c>
      <c r="BU162" s="26">
        <f>IF($B162='Formulario de Respuestas'!$D161,'Formulario de Respuestas'!$AB161,"ES DIFERENTE")</f>
        <v>0</v>
      </c>
      <c r="BV162" s="1" t="str">
        <f>IFERROR(VLOOKUP(CONCATENATE(BU$1,BU162),'Formulario de Preguntas'!$C$10:$FN$185,3,FALSE),"")</f>
        <v/>
      </c>
      <c r="BW162" s="1" t="str">
        <f>IFERROR(VLOOKUP(CONCATENATE(BU$1,BU162),'Formulario de Preguntas'!$C$10:$FN$185,4,FALSE),"")</f>
        <v/>
      </c>
      <c r="BX162" s="26">
        <f>IF($B162='Formulario de Respuestas'!$D161,'Formulario de Respuestas'!$AC161,"ES DIFERENTE")</f>
        <v>0</v>
      </c>
      <c r="BY162" s="1" t="str">
        <f>IFERROR(VLOOKUP(CONCATENATE(BX$1,BX162),'Formulario de Preguntas'!$C$10:$FN$185,3,FALSE),"")</f>
        <v/>
      </c>
      <c r="BZ162" s="1" t="str">
        <f>IFERROR(VLOOKUP(CONCATENATE(BX$1,BX162),'Formulario de Preguntas'!$C$10:$FN$185,4,FALSE),"")</f>
        <v/>
      </c>
      <c r="CA162" s="26">
        <f>IF($B162='Formulario de Respuestas'!$D161,'Formulario de Respuestas'!$AD161,"ES DIFERENTE")</f>
        <v>0</v>
      </c>
      <c r="CB162" s="1" t="str">
        <f>IFERROR(VLOOKUP(CONCATENATE(CA$1,CA162),'Formulario de Preguntas'!$C$10:$FN$185,3,FALSE),"")</f>
        <v/>
      </c>
      <c r="CC162" s="1" t="str">
        <f>IFERROR(VLOOKUP(CONCATENATE(CA$1,CA162),'Formulario de Preguntas'!$C$10:$FN$185,4,FALSE),"")</f>
        <v/>
      </c>
      <c r="CD162" s="26">
        <f>IF($B162='Formulario de Respuestas'!$D161,'Formulario de Respuestas'!$AE161,"ES DIFERENTE")</f>
        <v>0</v>
      </c>
      <c r="CE162" s="1" t="str">
        <f>IFERROR(VLOOKUP(CONCATENATE(CD$1,CD162),'Formulario de Preguntas'!$C$10:$FN$185,3,FALSE),"")</f>
        <v/>
      </c>
      <c r="CF162" s="1" t="str">
        <f>IFERROR(VLOOKUP(CONCATENATE(CD$1,CD162),'Formulario de Preguntas'!$C$10:$FN$185,4,FALSE),"")</f>
        <v/>
      </c>
      <c r="CH162" s="1">
        <f t="shared" si="7"/>
        <v>0</v>
      </c>
      <c r="CI162" s="1">
        <f t="shared" si="8"/>
        <v>0.25</v>
      </c>
      <c r="CJ162" s="1">
        <f t="shared" si="9"/>
        <v>0</v>
      </c>
      <c r="CK162" s="1">
        <f>COUNTIF('Formulario de Respuestas'!$E161:$AE161,"A")</f>
        <v>0</v>
      </c>
      <c r="CL162" s="1">
        <f>COUNTIF('Formulario de Respuestas'!$E161:$AE161,"B")</f>
        <v>0</v>
      </c>
      <c r="CM162" s="1">
        <f>COUNTIF('Formulario de Respuestas'!$E161:$AE161,"C")</f>
        <v>0</v>
      </c>
      <c r="CN162" s="1">
        <f>COUNTIF('Formulario de Respuestas'!$E161:$AE161,"D")</f>
        <v>0</v>
      </c>
      <c r="CO162" s="1">
        <f>COUNTIF('Formulario de Respuestas'!$E161:$AE161,"E (RESPUESTA ANULADA)")</f>
        <v>0</v>
      </c>
    </row>
    <row r="163" spans="1:93" x14ac:dyDescent="0.25">
      <c r="A163" s="1">
        <f>'Formulario de Respuestas'!C162</f>
        <v>0</v>
      </c>
      <c r="B163" s="1">
        <f>'Formulario de Respuestas'!D162</f>
        <v>0</v>
      </c>
      <c r="C163" s="24">
        <f>IF($B163='Formulario de Respuestas'!$D162,'Formulario de Respuestas'!$E162,"ES DIFERENTE")</f>
        <v>0</v>
      </c>
      <c r="D163" s="15" t="str">
        <f>IFERROR(VLOOKUP(CONCATENATE(C$1,C163),'Formulario de Preguntas'!$C$2:$FN$185,3,FALSE),"")</f>
        <v/>
      </c>
      <c r="E163" s="1" t="str">
        <f>IFERROR(VLOOKUP(CONCATENATE(C$1,C163),'Formulario de Preguntas'!$C$2:$FN$185,4,FALSE),"")</f>
        <v/>
      </c>
      <c r="F163" s="24">
        <f>IF($B163='Formulario de Respuestas'!$D162,'Formulario de Respuestas'!$F162,"ES DIFERENTE")</f>
        <v>0</v>
      </c>
      <c r="G163" s="1" t="str">
        <f>IFERROR(VLOOKUP(CONCATENATE(F$1,F163),'Formulario de Preguntas'!$C$2:$FN$185,3,FALSE),"")</f>
        <v/>
      </c>
      <c r="H163" s="1" t="str">
        <f>IFERROR(VLOOKUP(CONCATENATE(F$1,F163),'Formulario de Preguntas'!$C$2:$FN$185,4,FALSE),"")</f>
        <v/>
      </c>
      <c r="I163" s="24">
        <f>IF($B163='Formulario de Respuestas'!$D162,'Formulario de Respuestas'!$G162,"ES DIFERENTE")</f>
        <v>0</v>
      </c>
      <c r="J163" s="1" t="str">
        <f>IFERROR(VLOOKUP(CONCATENATE(I$1,I163),'Formulario de Preguntas'!$C$10:$FN$185,3,FALSE),"")</f>
        <v/>
      </c>
      <c r="K163" s="1" t="str">
        <f>IFERROR(VLOOKUP(CONCATENATE(I$1,I163),'Formulario de Preguntas'!$C$10:$FN$185,4,FALSE),"")</f>
        <v/>
      </c>
      <c r="L163" s="24">
        <f>IF($B163='Formulario de Respuestas'!$D162,'Formulario de Respuestas'!$H162,"ES DIFERENTE")</f>
        <v>0</v>
      </c>
      <c r="M163" s="1" t="str">
        <f>IFERROR(VLOOKUP(CONCATENATE(L$1,L163),'Formulario de Preguntas'!$C$10:$FN$185,3,FALSE),"")</f>
        <v/>
      </c>
      <c r="N163" s="1" t="str">
        <f>IFERROR(VLOOKUP(CONCATENATE(L$1,L163),'Formulario de Preguntas'!$C$10:$FN$185,4,FALSE),"")</f>
        <v/>
      </c>
      <c r="O163" s="24">
        <f>IF($B163='Formulario de Respuestas'!$D162,'Formulario de Respuestas'!$I162,"ES DIFERENTE")</f>
        <v>0</v>
      </c>
      <c r="P163" s="1" t="str">
        <f>IFERROR(VLOOKUP(CONCATENATE(O$1,O163),'Formulario de Preguntas'!$C$10:$FN$185,3,FALSE),"")</f>
        <v/>
      </c>
      <c r="Q163" s="1" t="str">
        <f>IFERROR(VLOOKUP(CONCATENATE(O$1,O163),'Formulario de Preguntas'!$C$10:$FN$185,4,FALSE),"")</f>
        <v/>
      </c>
      <c r="R163" s="24">
        <f>IF($B163='Formulario de Respuestas'!$D162,'Formulario de Respuestas'!$J162,"ES DIFERENTE")</f>
        <v>0</v>
      </c>
      <c r="S163" s="1" t="str">
        <f>IFERROR(VLOOKUP(CONCATENATE(R$1,R163),'Formulario de Preguntas'!$C$10:$FN$185,3,FALSE),"")</f>
        <v/>
      </c>
      <c r="T163" s="1" t="str">
        <f>IFERROR(VLOOKUP(CONCATENATE(R$1,R163),'Formulario de Preguntas'!$C$10:$FN$185,4,FALSE),"")</f>
        <v/>
      </c>
      <c r="U163" s="24">
        <f>IF($B163='Formulario de Respuestas'!$D162,'Formulario de Respuestas'!$K162,"ES DIFERENTE")</f>
        <v>0</v>
      </c>
      <c r="V163" s="1" t="str">
        <f>IFERROR(VLOOKUP(CONCATENATE(U$1,U163),'Formulario de Preguntas'!$C$10:$FN$185,3,FALSE),"")</f>
        <v/>
      </c>
      <c r="W163" s="1" t="str">
        <f>IFERROR(VLOOKUP(CONCATENATE(U$1,U163),'Formulario de Preguntas'!$C$10:$FN$185,4,FALSE),"")</f>
        <v/>
      </c>
      <c r="X163" s="24">
        <f>IF($B163='Formulario de Respuestas'!$D162,'Formulario de Respuestas'!$L162,"ES DIFERENTE")</f>
        <v>0</v>
      </c>
      <c r="Y163" s="1" t="str">
        <f>IFERROR(VLOOKUP(CONCATENATE(X$1,X163),'Formulario de Preguntas'!$C$10:$FN$185,3,FALSE),"")</f>
        <v/>
      </c>
      <c r="Z163" s="1" t="str">
        <f>IFERROR(VLOOKUP(CONCATENATE(X$1,X163),'Formulario de Preguntas'!$C$10:$FN$185,4,FALSE),"")</f>
        <v/>
      </c>
      <c r="AA163" s="24">
        <f>IF($B163='Formulario de Respuestas'!$D162,'Formulario de Respuestas'!$M162,"ES DIFERENTE")</f>
        <v>0</v>
      </c>
      <c r="AB163" s="1" t="str">
        <f>IFERROR(VLOOKUP(CONCATENATE(AA$1,AA163),'Formulario de Preguntas'!$C$10:$FN$185,3,FALSE),"")</f>
        <v/>
      </c>
      <c r="AC163" s="1" t="str">
        <f>IFERROR(VLOOKUP(CONCATENATE(AA$1,AA163),'Formulario de Preguntas'!$C$10:$FN$185,4,FALSE),"")</f>
        <v/>
      </c>
      <c r="AD163" s="24">
        <f>IF($B163='Formulario de Respuestas'!$D162,'Formulario de Respuestas'!$N162,"ES DIFERENTE")</f>
        <v>0</v>
      </c>
      <c r="AE163" s="1" t="str">
        <f>IFERROR(VLOOKUP(CONCATENATE(AD$1,AD163),'Formulario de Preguntas'!$C$10:$FN$185,3,FALSE),"")</f>
        <v/>
      </c>
      <c r="AF163" s="1" t="str">
        <f>IFERROR(VLOOKUP(CONCATENATE(AD$1,AD163),'Formulario de Preguntas'!$C$10:$FN$185,4,FALSE),"")</f>
        <v/>
      </c>
      <c r="AG163" s="24">
        <f>IF($B163='Formulario de Respuestas'!$D162,'Formulario de Respuestas'!$O162,"ES DIFERENTE")</f>
        <v>0</v>
      </c>
      <c r="AH163" s="1" t="str">
        <f>IFERROR(VLOOKUP(CONCATENATE(AG$1,AG163),'Formulario de Preguntas'!$C$10:$FN$185,3,FALSE),"")</f>
        <v/>
      </c>
      <c r="AI163" s="1" t="str">
        <f>IFERROR(VLOOKUP(CONCATENATE(AG$1,AG163),'Formulario de Preguntas'!$C$10:$FN$185,4,FALSE),"")</f>
        <v/>
      </c>
      <c r="AJ163" s="24">
        <f>IF($B163='Formulario de Respuestas'!$D162,'Formulario de Respuestas'!$P162,"ES DIFERENTE")</f>
        <v>0</v>
      </c>
      <c r="AK163" s="1" t="str">
        <f>IFERROR(VLOOKUP(CONCATENATE(AJ$1,AJ163),'Formulario de Preguntas'!$C$10:$FN$185,3,FALSE),"")</f>
        <v/>
      </c>
      <c r="AL163" s="1" t="str">
        <f>IFERROR(VLOOKUP(CONCATENATE(AJ$1,AJ163),'Formulario de Preguntas'!$C$10:$FN$185,4,FALSE),"")</f>
        <v/>
      </c>
      <c r="AM163" s="24">
        <f>IF($B163='Formulario de Respuestas'!$D162,'Formulario de Respuestas'!$Q162,"ES DIFERENTE")</f>
        <v>0</v>
      </c>
      <c r="AN163" s="1" t="str">
        <f>IFERROR(VLOOKUP(CONCATENATE(AM$1,AM163),'Formulario de Preguntas'!$C$10:$FN$185,3,FALSE),"")</f>
        <v/>
      </c>
      <c r="AO163" s="1" t="str">
        <f>IFERROR(VLOOKUP(CONCATENATE(AM$1,AM163),'Formulario de Preguntas'!$C$10:$FN$185,4,FALSE),"")</f>
        <v/>
      </c>
      <c r="AP163" s="24">
        <f>IF($B163='Formulario de Respuestas'!$D162,'Formulario de Respuestas'!$R162,"ES DIFERENTE")</f>
        <v>0</v>
      </c>
      <c r="AQ163" s="1" t="str">
        <f>IFERROR(VLOOKUP(CONCATENATE(AP$1,AP163),'Formulario de Preguntas'!$C$10:$FN$185,3,FALSE),"")</f>
        <v/>
      </c>
      <c r="AR163" s="1" t="str">
        <f>IFERROR(VLOOKUP(CONCATENATE(AP$1,AP163),'Formulario de Preguntas'!$C$10:$FN$185,4,FALSE),"")</f>
        <v/>
      </c>
      <c r="AS163" s="24">
        <f>IF($B163='Formulario de Respuestas'!$D162,'Formulario de Respuestas'!$S162,"ES DIFERENTE")</f>
        <v>0</v>
      </c>
      <c r="AT163" s="1" t="str">
        <f>IFERROR(VLOOKUP(CONCATENATE(AS$1,AS163),'Formulario de Preguntas'!$C$10:$FN$185,3,FALSE),"")</f>
        <v/>
      </c>
      <c r="AU163" s="1" t="str">
        <f>IFERROR(VLOOKUP(CONCATENATE(AS$1,AS163),'Formulario de Preguntas'!$C$10:$FN$185,4,FALSE),"")</f>
        <v/>
      </c>
      <c r="AV163" s="24">
        <f>IF($B163='Formulario de Respuestas'!$D162,'Formulario de Respuestas'!$T162,"ES DIFERENTE")</f>
        <v>0</v>
      </c>
      <c r="AW163" s="1" t="str">
        <f>IFERROR(VLOOKUP(CONCATENATE(AV$1,AV163),'Formulario de Preguntas'!$C$10:$FN$185,3,FALSE),"")</f>
        <v/>
      </c>
      <c r="AX163" s="1" t="str">
        <f>IFERROR(VLOOKUP(CONCATENATE(AV$1,AV163),'Formulario de Preguntas'!$C$10:$FN$185,4,FALSE),"")</f>
        <v/>
      </c>
      <c r="AY163" s="24">
        <f>IF($B163='Formulario de Respuestas'!$D162,'Formulario de Respuestas'!$U162,"ES DIFERENTE")</f>
        <v>0</v>
      </c>
      <c r="AZ163" s="1" t="str">
        <f>IFERROR(VLOOKUP(CONCATENATE(AY$1,AY163),'Formulario de Preguntas'!$C$10:$FN$185,3,FALSE),"")</f>
        <v/>
      </c>
      <c r="BA163" s="1" t="str">
        <f>IFERROR(VLOOKUP(CONCATENATE(AY$1,AY163),'Formulario de Preguntas'!$C$10:$FN$185,4,FALSE),"")</f>
        <v/>
      </c>
      <c r="BB163" s="24">
        <f>IF($B163='Formulario de Respuestas'!$D162,'Formulario de Respuestas'!$V162,"ES DIFERENTE")</f>
        <v>0</v>
      </c>
      <c r="BC163" s="1" t="str">
        <f>IFERROR(VLOOKUP(CONCATENATE(BB$1,BB163),'Formulario de Preguntas'!$C$10:$FN$185,3,FALSE),"")</f>
        <v/>
      </c>
      <c r="BD163" s="1" t="str">
        <f>IFERROR(VLOOKUP(CONCATENATE(BB$1,BB163),'Formulario de Preguntas'!$C$10:$FN$185,4,FALSE),"")</f>
        <v/>
      </c>
      <c r="BE163" s="24">
        <f>IF($B163='Formulario de Respuestas'!$D162,'Formulario de Respuestas'!$W162,"ES DIFERENTE")</f>
        <v>0</v>
      </c>
      <c r="BF163" s="1" t="str">
        <f>IFERROR(VLOOKUP(CONCATENATE(BE$1,BE163),'Formulario de Preguntas'!$C$10:$FN$185,3,FALSE),"")</f>
        <v/>
      </c>
      <c r="BG163" s="1" t="str">
        <f>IFERROR(VLOOKUP(CONCATENATE(BE$1,BE163),'Formulario de Preguntas'!$C$10:$FN$185,4,FALSE),"")</f>
        <v/>
      </c>
      <c r="BH163" s="24">
        <f>IF($B163='Formulario de Respuestas'!$D162,'Formulario de Respuestas'!$X162,"ES DIFERENTE")</f>
        <v>0</v>
      </c>
      <c r="BI163" s="1" t="str">
        <f>IFERROR(VLOOKUP(CONCATENATE(BH$1,BH163),'Formulario de Preguntas'!$C$10:$FN$185,3,FALSE),"")</f>
        <v/>
      </c>
      <c r="BJ163" s="1" t="str">
        <f>IFERROR(VLOOKUP(CONCATENATE(BH$1,BH163),'Formulario de Preguntas'!$C$10:$FN$185,4,FALSE),"")</f>
        <v/>
      </c>
      <c r="BL163" s="26">
        <f>IF($B163='Formulario de Respuestas'!$D162,'Formulario de Respuestas'!$Y162,"ES DIFERENTE")</f>
        <v>0</v>
      </c>
      <c r="BM163" s="1" t="str">
        <f>IFERROR(VLOOKUP(CONCATENATE(BL$1,BL163),'Formulario de Preguntas'!$C$10:$FN$185,3,FALSE),"")</f>
        <v/>
      </c>
      <c r="BN163" s="1" t="str">
        <f>IFERROR(VLOOKUP(CONCATENATE(BL$1,BL163),'Formulario de Preguntas'!$C$10:$FN$185,4,FALSE),"")</f>
        <v/>
      </c>
      <c r="BO163" s="26">
        <f>IF($B163='Formulario de Respuestas'!$D162,'Formulario de Respuestas'!$Z162,"ES DIFERENTE")</f>
        <v>0</v>
      </c>
      <c r="BP163" s="1" t="str">
        <f>IFERROR(VLOOKUP(CONCATENATE(BO$1,BO163),'Formulario de Preguntas'!$C$10:$FN$185,3,FALSE),"")</f>
        <v/>
      </c>
      <c r="BQ163" s="1" t="str">
        <f>IFERROR(VLOOKUP(CONCATENATE(BO$1,BO163),'Formulario de Preguntas'!$C$10:$FN$185,4,FALSE),"")</f>
        <v/>
      </c>
      <c r="BR163" s="26">
        <f>IF($B163='Formulario de Respuestas'!$D162,'Formulario de Respuestas'!$AA162,"ES DIFERENTE")</f>
        <v>0</v>
      </c>
      <c r="BS163" s="1" t="str">
        <f>IFERROR(VLOOKUP(CONCATENATE(BR$1,BR163),'Formulario de Preguntas'!$C$10:$FN$185,3,FALSE),"")</f>
        <v/>
      </c>
      <c r="BT163" s="1" t="str">
        <f>IFERROR(VLOOKUP(CONCATENATE(BR$1,BR163),'Formulario de Preguntas'!$C$10:$FN$185,4,FALSE),"")</f>
        <v/>
      </c>
      <c r="BU163" s="26">
        <f>IF($B163='Formulario de Respuestas'!$D162,'Formulario de Respuestas'!$AB162,"ES DIFERENTE")</f>
        <v>0</v>
      </c>
      <c r="BV163" s="1" t="str">
        <f>IFERROR(VLOOKUP(CONCATENATE(BU$1,BU163),'Formulario de Preguntas'!$C$10:$FN$185,3,FALSE),"")</f>
        <v/>
      </c>
      <c r="BW163" s="1" t="str">
        <f>IFERROR(VLOOKUP(CONCATENATE(BU$1,BU163),'Formulario de Preguntas'!$C$10:$FN$185,4,FALSE),"")</f>
        <v/>
      </c>
      <c r="BX163" s="26">
        <f>IF($B163='Formulario de Respuestas'!$D162,'Formulario de Respuestas'!$AC162,"ES DIFERENTE")</f>
        <v>0</v>
      </c>
      <c r="BY163" s="1" t="str">
        <f>IFERROR(VLOOKUP(CONCATENATE(BX$1,BX163),'Formulario de Preguntas'!$C$10:$FN$185,3,FALSE),"")</f>
        <v/>
      </c>
      <c r="BZ163" s="1" t="str">
        <f>IFERROR(VLOOKUP(CONCATENATE(BX$1,BX163),'Formulario de Preguntas'!$C$10:$FN$185,4,FALSE),"")</f>
        <v/>
      </c>
      <c r="CA163" s="26">
        <f>IF($B163='Formulario de Respuestas'!$D162,'Formulario de Respuestas'!$AD162,"ES DIFERENTE")</f>
        <v>0</v>
      </c>
      <c r="CB163" s="1" t="str">
        <f>IFERROR(VLOOKUP(CONCATENATE(CA$1,CA163),'Formulario de Preguntas'!$C$10:$FN$185,3,FALSE),"")</f>
        <v/>
      </c>
      <c r="CC163" s="1" t="str">
        <f>IFERROR(VLOOKUP(CONCATENATE(CA$1,CA163),'Formulario de Preguntas'!$C$10:$FN$185,4,FALSE),"")</f>
        <v/>
      </c>
      <c r="CD163" s="26">
        <f>IF($B163='Formulario de Respuestas'!$D162,'Formulario de Respuestas'!$AE162,"ES DIFERENTE")</f>
        <v>0</v>
      </c>
      <c r="CE163" s="1" t="str">
        <f>IFERROR(VLOOKUP(CONCATENATE(CD$1,CD163),'Formulario de Preguntas'!$C$10:$FN$185,3,FALSE),"")</f>
        <v/>
      </c>
      <c r="CF163" s="1" t="str">
        <f>IFERROR(VLOOKUP(CONCATENATE(CD$1,CD163),'Formulario de Preguntas'!$C$10:$FN$185,4,FALSE),"")</f>
        <v/>
      </c>
      <c r="CH163" s="1">
        <f t="shared" si="7"/>
        <v>0</v>
      </c>
      <c r="CI163" s="1">
        <f t="shared" si="8"/>
        <v>0.25</v>
      </c>
      <c r="CJ163" s="1">
        <f t="shared" si="9"/>
        <v>0</v>
      </c>
      <c r="CK163" s="1">
        <f>COUNTIF('Formulario de Respuestas'!$E162:$AE162,"A")</f>
        <v>0</v>
      </c>
      <c r="CL163" s="1">
        <f>COUNTIF('Formulario de Respuestas'!$E162:$AE162,"B")</f>
        <v>0</v>
      </c>
      <c r="CM163" s="1">
        <f>COUNTIF('Formulario de Respuestas'!$E162:$AE162,"C")</f>
        <v>0</v>
      </c>
      <c r="CN163" s="1">
        <f>COUNTIF('Formulario de Respuestas'!$E162:$AE162,"D")</f>
        <v>0</v>
      </c>
      <c r="CO163" s="1">
        <f>COUNTIF('Formulario de Respuestas'!$E162:$AE162,"E (RESPUESTA ANULADA)")</f>
        <v>0</v>
      </c>
    </row>
    <row r="164" spans="1:93" x14ac:dyDescent="0.25">
      <c r="A164" s="1">
        <f>'Formulario de Respuestas'!C163</f>
        <v>0</v>
      </c>
      <c r="B164" s="1">
        <f>'Formulario de Respuestas'!D163</f>
        <v>0</v>
      </c>
      <c r="C164" s="24">
        <f>IF($B164='Formulario de Respuestas'!$D163,'Formulario de Respuestas'!$E163,"ES DIFERENTE")</f>
        <v>0</v>
      </c>
      <c r="D164" s="15" t="str">
        <f>IFERROR(VLOOKUP(CONCATENATE(C$1,C164),'Formulario de Preguntas'!$C$2:$FN$185,3,FALSE),"")</f>
        <v/>
      </c>
      <c r="E164" s="1" t="str">
        <f>IFERROR(VLOOKUP(CONCATENATE(C$1,C164),'Formulario de Preguntas'!$C$2:$FN$185,4,FALSE),"")</f>
        <v/>
      </c>
      <c r="F164" s="24">
        <f>IF($B164='Formulario de Respuestas'!$D163,'Formulario de Respuestas'!$F163,"ES DIFERENTE")</f>
        <v>0</v>
      </c>
      <c r="G164" s="1" t="str">
        <f>IFERROR(VLOOKUP(CONCATENATE(F$1,F164),'Formulario de Preguntas'!$C$2:$FN$185,3,FALSE),"")</f>
        <v/>
      </c>
      <c r="H164" s="1" t="str">
        <f>IFERROR(VLOOKUP(CONCATENATE(F$1,F164),'Formulario de Preguntas'!$C$2:$FN$185,4,FALSE),"")</f>
        <v/>
      </c>
      <c r="I164" s="24">
        <f>IF($B164='Formulario de Respuestas'!$D163,'Formulario de Respuestas'!$G163,"ES DIFERENTE")</f>
        <v>0</v>
      </c>
      <c r="J164" s="1" t="str">
        <f>IFERROR(VLOOKUP(CONCATENATE(I$1,I164),'Formulario de Preguntas'!$C$10:$FN$185,3,FALSE),"")</f>
        <v/>
      </c>
      <c r="K164" s="1" t="str">
        <f>IFERROR(VLOOKUP(CONCATENATE(I$1,I164),'Formulario de Preguntas'!$C$10:$FN$185,4,FALSE),"")</f>
        <v/>
      </c>
      <c r="L164" s="24">
        <f>IF($B164='Formulario de Respuestas'!$D163,'Formulario de Respuestas'!$H163,"ES DIFERENTE")</f>
        <v>0</v>
      </c>
      <c r="M164" s="1" t="str">
        <f>IFERROR(VLOOKUP(CONCATENATE(L$1,L164),'Formulario de Preguntas'!$C$10:$FN$185,3,FALSE),"")</f>
        <v/>
      </c>
      <c r="N164" s="1" t="str">
        <f>IFERROR(VLOOKUP(CONCATENATE(L$1,L164),'Formulario de Preguntas'!$C$10:$FN$185,4,FALSE),"")</f>
        <v/>
      </c>
      <c r="O164" s="24">
        <f>IF($B164='Formulario de Respuestas'!$D163,'Formulario de Respuestas'!$I163,"ES DIFERENTE")</f>
        <v>0</v>
      </c>
      <c r="P164" s="1" t="str">
        <f>IFERROR(VLOOKUP(CONCATENATE(O$1,O164),'Formulario de Preguntas'!$C$10:$FN$185,3,FALSE),"")</f>
        <v/>
      </c>
      <c r="Q164" s="1" t="str">
        <f>IFERROR(VLOOKUP(CONCATENATE(O$1,O164),'Formulario de Preguntas'!$C$10:$FN$185,4,FALSE),"")</f>
        <v/>
      </c>
      <c r="R164" s="24">
        <f>IF($B164='Formulario de Respuestas'!$D163,'Formulario de Respuestas'!$J163,"ES DIFERENTE")</f>
        <v>0</v>
      </c>
      <c r="S164" s="1" t="str">
        <f>IFERROR(VLOOKUP(CONCATENATE(R$1,R164),'Formulario de Preguntas'!$C$10:$FN$185,3,FALSE),"")</f>
        <v/>
      </c>
      <c r="T164" s="1" t="str">
        <f>IFERROR(VLOOKUP(CONCATENATE(R$1,R164),'Formulario de Preguntas'!$C$10:$FN$185,4,FALSE),"")</f>
        <v/>
      </c>
      <c r="U164" s="24">
        <f>IF($B164='Formulario de Respuestas'!$D163,'Formulario de Respuestas'!$K163,"ES DIFERENTE")</f>
        <v>0</v>
      </c>
      <c r="V164" s="1" t="str">
        <f>IFERROR(VLOOKUP(CONCATENATE(U$1,U164),'Formulario de Preguntas'!$C$10:$FN$185,3,FALSE),"")</f>
        <v/>
      </c>
      <c r="W164" s="1" t="str">
        <f>IFERROR(VLOOKUP(CONCATENATE(U$1,U164),'Formulario de Preguntas'!$C$10:$FN$185,4,FALSE),"")</f>
        <v/>
      </c>
      <c r="X164" s="24">
        <f>IF($B164='Formulario de Respuestas'!$D163,'Formulario de Respuestas'!$L163,"ES DIFERENTE")</f>
        <v>0</v>
      </c>
      <c r="Y164" s="1" t="str">
        <f>IFERROR(VLOOKUP(CONCATENATE(X$1,X164),'Formulario de Preguntas'!$C$10:$FN$185,3,FALSE),"")</f>
        <v/>
      </c>
      <c r="Z164" s="1" t="str">
        <f>IFERROR(VLOOKUP(CONCATENATE(X$1,X164),'Formulario de Preguntas'!$C$10:$FN$185,4,FALSE),"")</f>
        <v/>
      </c>
      <c r="AA164" s="24">
        <f>IF($B164='Formulario de Respuestas'!$D163,'Formulario de Respuestas'!$M163,"ES DIFERENTE")</f>
        <v>0</v>
      </c>
      <c r="AB164" s="1" t="str">
        <f>IFERROR(VLOOKUP(CONCATENATE(AA$1,AA164),'Formulario de Preguntas'!$C$10:$FN$185,3,FALSE),"")</f>
        <v/>
      </c>
      <c r="AC164" s="1" t="str">
        <f>IFERROR(VLOOKUP(CONCATENATE(AA$1,AA164),'Formulario de Preguntas'!$C$10:$FN$185,4,FALSE),"")</f>
        <v/>
      </c>
      <c r="AD164" s="24">
        <f>IF($B164='Formulario de Respuestas'!$D163,'Formulario de Respuestas'!$N163,"ES DIFERENTE")</f>
        <v>0</v>
      </c>
      <c r="AE164" s="1" t="str">
        <f>IFERROR(VLOOKUP(CONCATENATE(AD$1,AD164),'Formulario de Preguntas'!$C$10:$FN$185,3,FALSE),"")</f>
        <v/>
      </c>
      <c r="AF164" s="1" t="str">
        <f>IFERROR(VLOOKUP(CONCATENATE(AD$1,AD164),'Formulario de Preguntas'!$C$10:$FN$185,4,FALSE),"")</f>
        <v/>
      </c>
      <c r="AG164" s="24">
        <f>IF($B164='Formulario de Respuestas'!$D163,'Formulario de Respuestas'!$O163,"ES DIFERENTE")</f>
        <v>0</v>
      </c>
      <c r="AH164" s="1" t="str">
        <f>IFERROR(VLOOKUP(CONCATENATE(AG$1,AG164),'Formulario de Preguntas'!$C$10:$FN$185,3,FALSE),"")</f>
        <v/>
      </c>
      <c r="AI164" s="1" t="str">
        <f>IFERROR(VLOOKUP(CONCATENATE(AG$1,AG164),'Formulario de Preguntas'!$C$10:$FN$185,4,FALSE),"")</f>
        <v/>
      </c>
      <c r="AJ164" s="24">
        <f>IF($B164='Formulario de Respuestas'!$D163,'Formulario de Respuestas'!$P163,"ES DIFERENTE")</f>
        <v>0</v>
      </c>
      <c r="AK164" s="1" t="str">
        <f>IFERROR(VLOOKUP(CONCATENATE(AJ$1,AJ164),'Formulario de Preguntas'!$C$10:$FN$185,3,FALSE),"")</f>
        <v/>
      </c>
      <c r="AL164" s="1" t="str">
        <f>IFERROR(VLOOKUP(CONCATENATE(AJ$1,AJ164),'Formulario de Preguntas'!$C$10:$FN$185,4,FALSE),"")</f>
        <v/>
      </c>
      <c r="AM164" s="24">
        <f>IF($B164='Formulario de Respuestas'!$D163,'Formulario de Respuestas'!$Q163,"ES DIFERENTE")</f>
        <v>0</v>
      </c>
      <c r="AN164" s="1" t="str">
        <f>IFERROR(VLOOKUP(CONCATENATE(AM$1,AM164),'Formulario de Preguntas'!$C$10:$FN$185,3,FALSE),"")</f>
        <v/>
      </c>
      <c r="AO164" s="1" t="str">
        <f>IFERROR(VLOOKUP(CONCATENATE(AM$1,AM164),'Formulario de Preguntas'!$C$10:$FN$185,4,FALSE),"")</f>
        <v/>
      </c>
      <c r="AP164" s="24">
        <f>IF($B164='Formulario de Respuestas'!$D163,'Formulario de Respuestas'!$R163,"ES DIFERENTE")</f>
        <v>0</v>
      </c>
      <c r="AQ164" s="1" t="str">
        <f>IFERROR(VLOOKUP(CONCATENATE(AP$1,AP164),'Formulario de Preguntas'!$C$10:$FN$185,3,FALSE),"")</f>
        <v/>
      </c>
      <c r="AR164" s="1" t="str">
        <f>IFERROR(VLOOKUP(CONCATENATE(AP$1,AP164),'Formulario de Preguntas'!$C$10:$FN$185,4,FALSE),"")</f>
        <v/>
      </c>
      <c r="AS164" s="24">
        <f>IF($B164='Formulario de Respuestas'!$D163,'Formulario de Respuestas'!$S163,"ES DIFERENTE")</f>
        <v>0</v>
      </c>
      <c r="AT164" s="1" t="str">
        <f>IFERROR(VLOOKUP(CONCATENATE(AS$1,AS164),'Formulario de Preguntas'!$C$10:$FN$185,3,FALSE),"")</f>
        <v/>
      </c>
      <c r="AU164" s="1" t="str">
        <f>IFERROR(VLOOKUP(CONCATENATE(AS$1,AS164),'Formulario de Preguntas'!$C$10:$FN$185,4,FALSE),"")</f>
        <v/>
      </c>
      <c r="AV164" s="24">
        <f>IF($B164='Formulario de Respuestas'!$D163,'Formulario de Respuestas'!$T163,"ES DIFERENTE")</f>
        <v>0</v>
      </c>
      <c r="AW164" s="1" t="str">
        <f>IFERROR(VLOOKUP(CONCATENATE(AV$1,AV164),'Formulario de Preguntas'!$C$10:$FN$185,3,FALSE),"")</f>
        <v/>
      </c>
      <c r="AX164" s="1" t="str">
        <f>IFERROR(VLOOKUP(CONCATENATE(AV$1,AV164),'Formulario de Preguntas'!$C$10:$FN$185,4,FALSE),"")</f>
        <v/>
      </c>
      <c r="AY164" s="24">
        <f>IF($B164='Formulario de Respuestas'!$D163,'Formulario de Respuestas'!$U163,"ES DIFERENTE")</f>
        <v>0</v>
      </c>
      <c r="AZ164" s="1" t="str">
        <f>IFERROR(VLOOKUP(CONCATENATE(AY$1,AY164),'Formulario de Preguntas'!$C$10:$FN$185,3,FALSE),"")</f>
        <v/>
      </c>
      <c r="BA164" s="1" t="str">
        <f>IFERROR(VLOOKUP(CONCATENATE(AY$1,AY164),'Formulario de Preguntas'!$C$10:$FN$185,4,FALSE),"")</f>
        <v/>
      </c>
      <c r="BB164" s="24">
        <f>IF($B164='Formulario de Respuestas'!$D163,'Formulario de Respuestas'!$V163,"ES DIFERENTE")</f>
        <v>0</v>
      </c>
      <c r="BC164" s="1" t="str">
        <f>IFERROR(VLOOKUP(CONCATENATE(BB$1,BB164),'Formulario de Preguntas'!$C$10:$FN$185,3,FALSE),"")</f>
        <v/>
      </c>
      <c r="BD164" s="1" t="str">
        <f>IFERROR(VLOOKUP(CONCATENATE(BB$1,BB164),'Formulario de Preguntas'!$C$10:$FN$185,4,FALSE),"")</f>
        <v/>
      </c>
      <c r="BE164" s="24">
        <f>IF($B164='Formulario de Respuestas'!$D163,'Formulario de Respuestas'!$W163,"ES DIFERENTE")</f>
        <v>0</v>
      </c>
      <c r="BF164" s="1" t="str">
        <f>IFERROR(VLOOKUP(CONCATENATE(BE$1,BE164),'Formulario de Preguntas'!$C$10:$FN$185,3,FALSE),"")</f>
        <v/>
      </c>
      <c r="BG164" s="1" t="str">
        <f>IFERROR(VLOOKUP(CONCATENATE(BE$1,BE164),'Formulario de Preguntas'!$C$10:$FN$185,4,FALSE),"")</f>
        <v/>
      </c>
      <c r="BH164" s="24">
        <f>IF($B164='Formulario de Respuestas'!$D163,'Formulario de Respuestas'!$X163,"ES DIFERENTE")</f>
        <v>0</v>
      </c>
      <c r="BI164" s="1" t="str">
        <f>IFERROR(VLOOKUP(CONCATENATE(BH$1,BH164),'Formulario de Preguntas'!$C$10:$FN$185,3,FALSE),"")</f>
        <v/>
      </c>
      <c r="BJ164" s="1" t="str">
        <f>IFERROR(VLOOKUP(CONCATENATE(BH$1,BH164),'Formulario de Preguntas'!$C$10:$FN$185,4,FALSE),"")</f>
        <v/>
      </c>
      <c r="BL164" s="26">
        <f>IF($B164='Formulario de Respuestas'!$D163,'Formulario de Respuestas'!$Y163,"ES DIFERENTE")</f>
        <v>0</v>
      </c>
      <c r="BM164" s="1" t="str">
        <f>IFERROR(VLOOKUP(CONCATENATE(BL$1,BL164),'Formulario de Preguntas'!$C$10:$FN$185,3,FALSE),"")</f>
        <v/>
      </c>
      <c r="BN164" s="1" t="str">
        <f>IFERROR(VLOOKUP(CONCATENATE(BL$1,BL164),'Formulario de Preguntas'!$C$10:$FN$185,4,FALSE),"")</f>
        <v/>
      </c>
      <c r="BO164" s="26">
        <f>IF($B164='Formulario de Respuestas'!$D163,'Formulario de Respuestas'!$Z163,"ES DIFERENTE")</f>
        <v>0</v>
      </c>
      <c r="BP164" s="1" t="str">
        <f>IFERROR(VLOOKUP(CONCATENATE(BO$1,BO164),'Formulario de Preguntas'!$C$10:$FN$185,3,FALSE),"")</f>
        <v/>
      </c>
      <c r="BQ164" s="1" t="str">
        <f>IFERROR(VLOOKUP(CONCATENATE(BO$1,BO164),'Formulario de Preguntas'!$C$10:$FN$185,4,FALSE),"")</f>
        <v/>
      </c>
      <c r="BR164" s="26">
        <f>IF($B164='Formulario de Respuestas'!$D163,'Formulario de Respuestas'!$AA163,"ES DIFERENTE")</f>
        <v>0</v>
      </c>
      <c r="BS164" s="1" t="str">
        <f>IFERROR(VLOOKUP(CONCATENATE(BR$1,BR164),'Formulario de Preguntas'!$C$10:$FN$185,3,FALSE),"")</f>
        <v/>
      </c>
      <c r="BT164" s="1" t="str">
        <f>IFERROR(VLOOKUP(CONCATENATE(BR$1,BR164),'Formulario de Preguntas'!$C$10:$FN$185,4,FALSE),"")</f>
        <v/>
      </c>
      <c r="BU164" s="26">
        <f>IF($B164='Formulario de Respuestas'!$D163,'Formulario de Respuestas'!$AB163,"ES DIFERENTE")</f>
        <v>0</v>
      </c>
      <c r="BV164" s="1" t="str">
        <f>IFERROR(VLOOKUP(CONCATENATE(BU$1,BU164),'Formulario de Preguntas'!$C$10:$FN$185,3,FALSE),"")</f>
        <v/>
      </c>
      <c r="BW164" s="1" t="str">
        <f>IFERROR(VLOOKUP(CONCATENATE(BU$1,BU164),'Formulario de Preguntas'!$C$10:$FN$185,4,FALSE),"")</f>
        <v/>
      </c>
      <c r="BX164" s="26">
        <f>IF($B164='Formulario de Respuestas'!$D163,'Formulario de Respuestas'!$AC163,"ES DIFERENTE")</f>
        <v>0</v>
      </c>
      <c r="BY164" s="1" t="str">
        <f>IFERROR(VLOOKUP(CONCATENATE(BX$1,BX164),'Formulario de Preguntas'!$C$10:$FN$185,3,FALSE),"")</f>
        <v/>
      </c>
      <c r="BZ164" s="1" t="str">
        <f>IFERROR(VLOOKUP(CONCATENATE(BX$1,BX164),'Formulario de Preguntas'!$C$10:$FN$185,4,FALSE),"")</f>
        <v/>
      </c>
      <c r="CA164" s="26">
        <f>IF($B164='Formulario de Respuestas'!$D163,'Formulario de Respuestas'!$AD163,"ES DIFERENTE")</f>
        <v>0</v>
      </c>
      <c r="CB164" s="1" t="str">
        <f>IFERROR(VLOOKUP(CONCATENATE(CA$1,CA164),'Formulario de Preguntas'!$C$10:$FN$185,3,FALSE),"")</f>
        <v/>
      </c>
      <c r="CC164" s="1" t="str">
        <f>IFERROR(VLOOKUP(CONCATENATE(CA$1,CA164),'Formulario de Preguntas'!$C$10:$FN$185,4,FALSE),"")</f>
        <v/>
      </c>
      <c r="CD164" s="26">
        <f>IF($B164='Formulario de Respuestas'!$D163,'Formulario de Respuestas'!$AE163,"ES DIFERENTE")</f>
        <v>0</v>
      </c>
      <c r="CE164" s="1" t="str">
        <f>IFERROR(VLOOKUP(CONCATENATE(CD$1,CD164),'Formulario de Preguntas'!$C$10:$FN$185,3,FALSE),"")</f>
        <v/>
      </c>
      <c r="CF164" s="1" t="str">
        <f>IFERROR(VLOOKUP(CONCATENATE(CD$1,CD164),'Formulario de Preguntas'!$C$10:$FN$185,4,FALSE),"")</f>
        <v/>
      </c>
      <c r="CH164" s="1">
        <f t="shared" si="7"/>
        <v>0</v>
      </c>
      <c r="CI164" s="1">
        <f t="shared" si="8"/>
        <v>0.25</v>
      </c>
      <c r="CJ164" s="1">
        <f t="shared" si="9"/>
        <v>0</v>
      </c>
      <c r="CK164" s="1">
        <f>COUNTIF('Formulario de Respuestas'!$E163:$AE163,"A")</f>
        <v>0</v>
      </c>
      <c r="CL164" s="1">
        <f>COUNTIF('Formulario de Respuestas'!$E163:$AE163,"B")</f>
        <v>0</v>
      </c>
      <c r="CM164" s="1">
        <f>COUNTIF('Formulario de Respuestas'!$E163:$AE163,"C")</f>
        <v>0</v>
      </c>
      <c r="CN164" s="1">
        <f>COUNTIF('Formulario de Respuestas'!$E163:$AE163,"D")</f>
        <v>0</v>
      </c>
      <c r="CO164" s="1">
        <f>COUNTIF('Formulario de Respuestas'!$E163:$AE163,"E (RESPUESTA ANULADA)")</f>
        <v>0</v>
      </c>
    </row>
    <row r="165" spans="1:93" x14ac:dyDescent="0.25">
      <c r="A165" s="1">
        <f>'Formulario de Respuestas'!C164</f>
        <v>0</v>
      </c>
      <c r="B165" s="1">
        <f>'Formulario de Respuestas'!D164</f>
        <v>0</v>
      </c>
      <c r="C165" s="24">
        <f>IF($B165='Formulario de Respuestas'!$D164,'Formulario de Respuestas'!$E164,"ES DIFERENTE")</f>
        <v>0</v>
      </c>
      <c r="D165" s="15" t="str">
        <f>IFERROR(VLOOKUP(CONCATENATE(C$1,C165),'Formulario de Preguntas'!$C$2:$FN$185,3,FALSE),"")</f>
        <v/>
      </c>
      <c r="E165" s="1" t="str">
        <f>IFERROR(VLOOKUP(CONCATENATE(C$1,C165),'Formulario de Preguntas'!$C$2:$FN$185,4,FALSE),"")</f>
        <v/>
      </c>
      <c r="F165" s="24">
        <f>IF($B165='Formulario de Respuestas'!$D164,'Formulario de Respuestas'!$F164,"ES DIFERENTE")</f>
        <v>0</v>
      </c>
      <c r="G165" s="1" t="str">
        <f>IFERROR(VLOOKUP(CONCATENATE(F$1,F165),'Formulario de Preguntas'!$C$2:$FN$185,3,FALSE),"")</f>
        <v/>
      </c>
      <c r="H165" s="1" t="str">
        <f>IFERROR(VLOOKUP(CONCATENATE(F$1,F165),'Formulario de Preguntas'!$C$2:$FN$185,4,FALSE),"")</f>
        <v/>
      </c>
      <c r="I165" s="24">
        <f>IF($B165='Formulario de Respuestas'!$D164,'Formulario de Respuestas'!$G164,"ES DIFERENTE")</f>
        <v>0</v>
      </c>
      <c r="J165" s="1" t="str">
        <f>IFERROR(VLOOKUP(CONCATENATE(I$1,I165),'Formulario de Preguntas'!$C$10:$FN$185,3,FALSE),"")</f>
        <v/>
      </c>
      <c r="K165" s="1" t="str">
        <f>IFERROR(VLOOKUP(CONCATENATE(I$1,I165),'Formulario de Preguntas'!$C$10:$FN$185,4,FALSE),"")</f>
        <v/>
      </c>
      <c r="L165" s="24">
        <f>IF($B165='Formulario de Respuestas'!$D164,'Formulario de Respuestas'!$H164,"ES DIFERENTE")</f>
        <v>0</v>
      </c>
      <c r="M165" s="1" t="str">
        <f>IFERROR(VLOOKUP(CONCATENATE(L$1,L165),'Formulario de Preguntas'!$C$10:$FN$185,3,FALSE),"")</f>
        <v/>
      </c>
      <c r="N165" s="1" t="str">
        <f>IFERROR(VLOOKUP(CONCATENATE(L$1,L165),'Formulario de Preguntas'!$C$10:$FN$185,4,FALSE),"")</f>
        <v/>
      </c>
      <c r="O165" s="24">
        <f>IF($B165='Formulario de Respuestas'!$D164,'Formulario de Respuestas'!$I164,"ES DIFERENTE")</f>
        <v>0</v>
      </c>
      <c r="P165" s="1" t="str">
        <f>IFERROR(VLOOKUP(CONCATENATE(O$1,O165),'Formulario de Preguntas'!$C$10:$FN$185,3,FALSE),"")</f>
        <v/>
      </c>
      <c r="Q165" s="1" t="str">
        <f>IFERROR(VLOOKUP(CONCATENATE(O$1,O165),'Formulario de Preguntas'!$C$10:$FN$185,4,FALSE),"")</f>
        <v/>
      </c>
      <c r="R165" s="24">
        <f>IF($B165='Formulario de Respuestas'!$D164,'Formulario de Respuestas'!$J164,"ES DIFERENTE")</f>
        <v>0</v>
      </c>
      <c r="S165" s="1" t="str">
        <f>IFERROR(VLOOKUP(CONCATENATE(R$1,R165),'Formulario de Preguntas'!$C$10:$FN$185,3,FALSE),"")</f>
        <v/>
      </c>
      <c r="T165" s="1" t="str">
        <f>IFERROR(VLOOKUP(CONCATENATE(R$1,R165),'Formulario de Preguntas'!$C$10:$FN$185,4,FALSE),"")</f>
        <v/>
      </c>
      <c r="U165" s="24">
        <f>IF($B165='Formulario de Respuestas'!$D164,'Formulario de Respuestas'!$K164,"ES DIFERENTE")</f>
        <v>0</v>
      </c>
      <c r="V165" s="1" t="str">
        <f>IFERROR(VLOOKUP(CONCATENATE(U$1,U165),'Formulario de Preguntas'!$C$10:$FN$185,3,FALSE),"")</f>
        <v/>
      </c>
      <c r="W165" s="1" t="str">
        <f>IFERROR(VLOOKUP(CONCATENATE(U$1,U165),'Formulario de Preguntas'!$C$10:$FN$185,4,FALSE),"")</f>
        <v/>
      </c>
      <c r="X165" s="24">
        <f>IF($B165='Formulario de Respuestas'!$D164,'Formulario de Respuestas'!$L164,"ES DIFERENTE")</f>
        <v>0</v>
      </c>
      <c r="Y165" s="1" t="str">
        <f>IFERROR(VLOOKUP(CONCATENATE(X$1,X165),'Formulario de Preguntas'!$C$10:$FN$185,3,FALSE),"")</f>
        <v/>
      </c>
      <c r="Z165" s="1" t="str">
        <f>IFERROR(VLOOKUP(CONCATENATE(X$1,X165),'Formulario de Preguntas'!$C$10:$FN$185,4,FALSE),"")</f>
        <v/>
      </c>
      <c r="AA165" s="24">
        <f>IF($B165='Formulario de Respuestas'!$D164,'Formulario de Respuestas'!$M164,"ES DIFERENTE")</f>
        <v>0</v>
      </c>
      <c r="AB165" s="1" t="str">
        <f>IFERROR(VLOOKUP(CONCATENATE(AA$1,AA165),'Formulario de Preguntas'!$C$10:$FN$185,3,FALSE),"")</f>
        <v/>
      </c>
      <c r="AC165" s="1" t="str">
        <f>IFERROR(VLOOKUP(CONCATENATE(AA$1,AA165),'Formulario de Preguntas'!$C$10:$FN$185,4,FALSE),"")</f>
        <v/>
      </c>
      <c r="AD165" s="24">
        <f>IF($B165='Formulario de Respuestas'!$D164,'Formulario de Respuestas'!$N164,"ES DIFERENTE")</f>
        <v>0</v>
      </c>
      <c r="AE165" s="1" t="str">
        <f>IFERROR(VLOOKUP(CONCATENATE(AD$1,AD165),'Formulario de Preguntas'!$C$10:$FN$185,3,FALSE),"")</f>
        <v/>
      </c>
      <c r="AF165" s="1" t="str">
        <f>IFERROR(VLOOKUP(CONCATENATE(AD$1,AD165),'Formulario de Preguntas'!$C$10:$FN$185,4,FALSE),"")</f>
        <v/>
      </c>
      <c r="AG165" s="24">
        <f>IF($B165='Formulario de Respuestas'!$D164,'Formulario de Respuestas'!$O164,"ES DIFERENTE")</f>
        <v>0</v>
      </c>
      <c r="AH165" s="1" t="str">
        <f>IFERROR(VLOOKUP(CONCATENATE(AG$1,AG165),'Formulario de Preguntas'!$C$10:$FN$185,3,FALSE),"")</f>
        <v/>
      </c>
      <c r="AI165" s="1" t="str">
        <f>IFERROR(VLOOKUP(CONCATENATE(AG$1,AG165),'Formulario de Preguntas'!$C$10:$FN$185,4,FALSE),"")</f>
        <v/>
      </c>
      <c r="AJ165" s="24">
        <f>IF($B165='Formulario de Respuestas'!$D164,'Formulario de Respuestas'!$P164,"ES DIFERENTE")</f>
        <v>0</v>
      </c>
      <c r="AK165" s="1" t="str">
        <f>IFERROR(VLOOKUP(CONCATENATE(AJ$1,AJ165),'Formulario de Preguntas'!$C$10:$FN$185,3,FALSE),"")</f>
        <v/>
      </c>
      <c r="AL165" s="1" t="str">
        <f>IFERROR(VLOOKUP(CONCATENATE(AJ$1,AJ165),'Formulario de Preguntas'!$C$10:$FN$185,4,FALSE),"")</f>
        <v/>
      </c>
      <c r="AM165" s="24">
        <f>IF($B165='Formulario de Respuestas'!$D164,'Formulario de Respuestas'!$Q164,"ES DIFERENTE")</f>
        <v>0</v>
      </c>
      <c r="AN165" s="1" t="str">
        <f>IFERROR(VLOOKUP(CONCATENATE(AM$1,AM165),'Formulario de Preguntas'!$C$10:$FN$185,3,FALSE),"")</f>
        <v/>
      </c>
      <c r="AO165" s="1" t="str">
        <f>IFERROR(VLOOKUP(CONCATENATE(AM$1,AM165),'Formulario de Preguntas'!$C$10:$FN$185,4,FALSE),"")</f>
        <v/>
      </c>
      <c r="AP165" s="24">
        <f>IF($B165='Formulario de Respuestas'!$D164,'Formulario de Respuestas'!$R164,"ES DIFERENTE")</f>
        <v>0</v>
      </c>
      <c r="AQ165" s="1" t="str">
        <f>IFERROR(VLOOKUP(CONCATENATE(AP$1,AP165),'Formulario de Preguntas'!$C$10:$FN$185,3,FALSE),"")</f>
        <v/>
      </c>
      <c r="AR165" s="1" t="str">
        <f>IFERROR(VLOOKUP(CONCATENATE(AP$1,AP165),'Formulario de Preguntas'!$C$10:$FN$185,4,FALSE),"")</f>
        <v/>
      </c>
      <c r="AS165" s="24">
        <f>IF($B165='Formulario de Respuestas'!$D164,'Formulario de Respuestas'!$S164,"ES DIFERENTE")</f>
        <v>0</v>
      </c>
      <c r="AT165" s="1" t="str">
        <f>IFERROR(VLOOKUP(CONCATENATE(AS$1,AS165),'Formulario de Preguntas'!$C$10:$FN$185,3,FALSE),"")</f>
        <v/>
      </c>
      <c r="AU165" s="1" t="str">
        <f>IFERROR(VLOOKUP(CONCATENATE(AS$1,AS165),'Formulario de Preguntas'!$C$10:$FN$185,4,FALSE),"")</f>
        <v/>
      </c>
      <c r="AV165" s="24">
        <f>IF($B165='Formulario de Respuestas'!$D164,'Formulario de Respuestas'!$T164,"ES DIFERENTE")</f>
        <v>0</v>
      </c>
      <c r="AW165" s="1" t="str">
        <f>IFERROR(VLOOKUP(CONCATENATE(AV$1,AV165),'Formulario de Preguntas'!$C$10:$FN$185,3,FALSE),"")</f>
        <v/>
      </c>
      <c r="AX165" s="1" t="str">
        <f>IFERROR(VLOOKUP(CONCATENATE(AV$1,AV165),'Formulario de Preguntas'!$C$10:$FN$185,4,FALSE),"")</f>
        <v/>
      </c>
      <c r="AY165" s="24">
        <f>IF($B165='Formulario de Respuestas'!$D164,'Formulario de Respuestas'!$U164,"ES DIFERENTE")</f>
        <v>0</v>
      </c>
      <c r="AZ165" s="1" t="str">
        <f>IFERROR(VLOOKUP(CONCATENATE(AY$1,AY165),'Formulario de Preguntas'!$C$10:$FN$185,3,FALSE),"")</f>
        <v/>
      </c>
      <c r="BA165" s="1" t="str">
        <f>IFERROR(VLOOKUP(CONCATENATE(AY$1,AY165),'Formulario de Preguntas'!$C$10:$FN$185,4,FALSE),"")</f>
        <v/>
      </c>
      <c r="BB165" s="24">
        <f>IF($B165='Formulario de Respuestas'!$D164,'Formulario de Respuestas'!$V164,"ES DIFERENTE")</f>
        <v>0</v>
      </c>
      <c r="BC165" s="1" t="str">
        <f>IFERROR(VLOOKUP(CONCATENATE(BB$1,BB165),'Formulario de Preguntas'!$C$10:$FN$185,3,FALSE),"")</f>
        <v/>
      </c>
      <c r="BD165" s="1" t="str">
        <f>IFERROR(VLOOKUP(CONCATENATE(BB$1,BB165),'Formulario de Preguntas'!$C$10:$FN$185,4,FALSE),"")</f>
        <v/>
      </c>
      <c r="BE165" s="24">
        <f>IF($B165='Formulario de Respuestas'!$D164,'Formulario de Respuestas'!$W164,"ES DIFERENTE")</f>
        <v>0</v>
      </c>
      <c r="BF165" s="1" t="str">
        <f>IFERROR(VLOOKUP(CONCATENATE(BE$1,BE165),'Formulario de Preguntas'!$C$10:$FN$185,3,FALSE),"")</f>
        <v/>
      </c>
      <c r="BG165" s="1" t="str">
        <f>IFERROR(VLOOKUP(CONCATENATE(BE$1,BE165),'Formulario de Preguntas'!$C$10:$FN$185,4,FALSE),"")</f>
        <v/>
      </c>
      <c r="BH165" s="24">
        <f>IF($B165='Formulario de Respuestas'!$D164,'Formulario de Respuestas'!$X164,"ES DIFERENTE")</f>
        <v>0</v>
      </c>
      <c r="BI165" s="1" t="str">
        <f>IFERROR(VLOOKUP(CONCATENATE(BH$1,BH165),'Formulario de Preguntas'!$C$10:$FN$185,3,FALSE),"")</f>
        <v/>
      </c>
      <c r="BJ165" s="1" t="str">
        <f>IFERROR(VLOOKUP(CONCATENATE(BH$1,BH165),'Formulario de Preguntas'!$C$10:$FN$185,4,FALSE),"")</f>
        <v/>
      </c>
      <c r="BL165" s="26">
        <f>IF($B165='Formulario de Respuestas'!$D164,'Formulario de Respuestas'!$Y164,"ES DIFERENTE")</f>
        <v>0</v>
      </c>
      <c r="BM165" s="1" t="str">
        <f>IFERROR(VLOOKUP(CONCATENATE(BL$1,BL165),'Formulario de Preguntas'!$C$10:$FN$185,3,FALSE),"")</f>
        <v/>
      </c>
      <c r="BN165" s="1" t="str">
        <f>IFERROR(VLOOKUP(CONCATENATE(BL$1,BL165),'Formulario de Preguntas'!$C$10:$FN$185,4,FALSE),"")</f>
        <v/>
      </c>
      <c r="BO165" s="26">
        <f>IF($B165='Formulario de Respuestas'!$D164,'Formulario de Respuestas'!$Z164,"ES DIFERENTE")</f>
        <v>0</v>
      </c>
      <c r="BP165" s="1" t="str">
        <f>IFERROR(VLOOKUP(CONCATENATE(BO$1,BO165),'Formulario de Preguntas'!$C$10:$FN$185,3,FALSE),"")</f>
        <v/>
      </c>
      <c r="BQ165" s="1" t="str">
        <f>IFERROR(VLOOKUP(CONCATENATE(BO$1,BO165),'Formulario de Preguntas'!$C$10:$FN$185,4,FALSE),"")</f>
        <v/>
      </c>
      <c r="BR165" s="26">
        <f>IF($B165='Formulario de Respuestas'!$D164,'Formulario de Respuestas'!$AA164,"ES DIFERENTE")</f>
        <v>0</v>
      </c>
      <c r="BS165" s="1" t="str">
        <f>IFERROR(VLOOKUP(CONCATENATE(BR$1,BR165),'Formulario de Preguntas'!$C$10:$FN$185,3,FALSE),"")</f>
        <v/>
      </c>
      <c r="BT165" s="1" t="str">
        <f>IFERROR(VLOOKUP(CONCATENATE(BR$1,BR165),'Formulario de Preguntas'!$C$10:$FN$185,4,FALSE),"")</f>
        <v/>
      </c>
      <c r="BU165" s="26">
        <f>IF($B165='Formulario de Respuestas'!$D164,'Formulario de Respuestas'!$AB164,"ES DIFERENTE")</f>
        <v>0</v>
      </c>
      <c r="BV165" s="1" t="str">
        <f>IFERROR(VLOOKUP(CONCATENATE(BU$1,BU165),'Formulario de Preguntas'!$C$10:$FN$185,3,FALSE),"")</f>
        <v/>
      </c>
      <c r="BW165" s="1" t="str">
        <f>IFERROR(VLOOKUP(CONCATENATE(BU$1,BU165),'Formulario de Preguntas'!$C$10:$FN$185,4,FALSE),"")</f>
        <v/>
      </c>
      <c r="BX165" s="26">
        <f>IF($B165='Formulario de Respuestas'!$D164,'Formulario de Respuestas'!$AC164,"ES DIFERENTE")</f>
        <v>0</v>
      </c>
      <c r="BY165" s="1" t="str">
        <f>IFERROR(VLOOKUP(CONCATENATE(BX$1,BX165),'Formulario de Preguntas'!$C$10:$FN$185,3,FALSE),"")</f>
        <v/>
      </c>
      <c r="BZ165" s="1" t="str">
        <f>IFERROR(VLOOKUP(CONCATENATE(BX$1,BX165),'Formulario de Preguntas'!$C$10:$FN$185,4,FALSE),"")</f>
        <v/>
      </c>
      <c r="CA165" s="26">
        <f>IF($B165='Formulario de Respuestas'!$D164,'Formulario de Respuestas'!$AD164,"ES DIFERENTE")</f>
        <v>0</v>
      </c>
      <c r="CB165" s="1" t="str">
        <f>IFERROR(VLOOKUP(CONCATENATE(CA$1,CA165),'Formulario de Preguntas'!$C$10:$FN$185,3,FALSE),"")</f>
        <v/>
      </c>
      <c r="CC165" s="1" t="str">
        <f>IFERROR(VLOOKUP(CONCATENATE(CA$1,CA165),'Formulario de Preguntas'!$C$10:$FN$185,4,FALSE),"")</f>
        <v/>
      </c>
      <c r="CD165" s="26">
        <f>IF($B165='Formulario de Respuestas'!$D164,'Formulario de Respuestas'!$AE164,"ES DIFERENTE")</f>
        <v>0</v>
      </c>
      <c r="CE165" s="1" t="str">
        <f>IFERROR(VLOOKUP(CONCATENATE(CD$1,CD165),'Formulario de Preguntas'!$C$10:$FN$185,3,FALSE),"")</f>
        <v/>
      </c>
      <c r="CF165" s="1" t="str">
        <f>IFERROR(VLOOKUP(CONCATENATE(CD$1,CD165),'Formulario de Preguntas'!$C$10:$FN$185,4,FALSE),"")</f>
        <v/>
      </c>
      <c r="CH165" s="1">
        <f t="shared" si="7"/>
        <v>0</v>
      </c>
      <c r="CI165" s="1">
        <f t="shared" si="8"/>
        <v>0.25</v>
      </c>
      <c r="CJ165" s="1">
        <f t="shared" si="9"/>
        <v>0</v>
      </c>
      <c r="CK165" s="1">
        <f>COUNTIF('Formulario de Respuestas'!$E164:$AE164,"A")</f>
        <v>0</v>
      </c>
      <c r="CL165" s="1">
        <f>COUNTIF('Formulario de Respuestas'!$E164:$AE164,"B")</f>
        <v>0</v>
      </c>
      <c r="CM165" s="1">
        <f>COUNTIF('Formulario de Respuestas'!$E164:$AE164,"C")</f>
        <v>0</v>
      </c>
      <c r="CN165" s="1">
        <f>COUNTIF('Formulario de Respuestas'!$E164:$AE164,"D")</f>
        <v>0</v>
      </c>
      <c r="CO165" s="1">
        <f>COUNTIF('Formulario de Respuestas'!$E164:$AE164,"E (RESPUESTA ANULADA)")</f>
        <v>0</v>
      </c>
    </row>
    <row r="166" spans="1:93" x14ac:dyDescent="0.25">
      <c r="A166" s="1">
        <f>'Formulario de Respuestas'!C165</f>
        <v>0</v>
      </c>
      <c r="B166" s="1">
        <f>'Formulario de Respuestas'!D165</f>
        <v>0</v>
      </c>
      <c r="C166" s="24">
        <f>IF($B166='Formulario de Respuestas'!$D165,'Formulario de Respuestas'!$E165,"ES DIFERENTE")</f>
        <v>0</v>
      </c>
      <c r="D166" s="15" t="str">
        <f>IFERROR(VLOOKUP(CONCATENATE(C$1,C166),'Formulario de Preguntas'!$C$2:$FN$185,3,FALSE),"")</f>
        <v/>
      </c>
      <c r="E166" s="1" t="str">
        <f>IFERROR(VLOOKUP(CONCATENATE(C$1,C166),'Formulario de Preguntas'!$C$2:$FN$185,4,FALSE),"")</f>
        <v/>
      </c>
      <c r="F166" s="24">
        <f>IF($B166='Formulario de Respuestas'!$D165,'Formulario de Respuestas'!$F165,"ES DIFERENTE")</f>
        <v>0</v>
      </c>
      <c r="G166" s="1" t="str">
        <f>IFERROR(VLOOKUP(CONCATENATE(F$1,F166),'Formulario de Preguntas'!$C$2:$FN$185,3,FALSE),"")</f>
        <v/>
      </c>
      <c r="H166" s="1" t="str">
        <f>IFERROR(VLOOKUP(CONCATENATE(F$1,F166),'Formulario de Preguntas'!$C$2:$FN$185,4,FALSE),"")</f>
        <v/>
      </c>
      <c r="I166" s="24">
        <f>IF($B166='Formulario de Respuestas'!$D165,'Formulario de Respuestas'!$G165,"ES DIFERENTE")</f>
        <v>0</v>
      </c>
      <c r="J166" s="1" t="str">
        <f>IFERROR(VLOOKUP(CONCATENATE(I$1,I166),'Formulario de Preguntas'!$C$10:$FN$185,3,FALSE),"")</f>
        <v/>
      </c>
      <c r="K166" s="1" t="str">
        <f>IFERROR(VLOOKUP(CONCATENATE(I$1,I166),'Formulario de Preguntas'!$C$10:$FN$185,4,FALSE),"")</f>
        <v/>
      </c>
      <c r="L166" s="24">
        <f>IF($B166='Formulario de Respuestas'!$D165,'Formulario de Respuestas'!$H165,"ES DIFERENTE")</f>
        <v>0</v>
      </c>
      <c r="M166" s="1" t="str">
        <f>IFERROR(VLOOKUP(CONCATENATE(L$1,L166),'Formulario de Preguntas'!$C$10:$FN$185,3,FALSE),"")</f>
        <v/>
      </c>
      <c r="N166" s="1" t="str">
        <f>IFERROR(VLOOKUP(CONCATENATE(L$1,L166),'Formulario de Preguntas'!$C$10:$FN$185,4,FALSE),"")</f>
        <v/>
      </c>
      <c r="O166" s="24">
        <f>IF($B166='Formulario de Respuestas'!$D165,'Formulario de Respuestas'!$I165,"ES DIFERENTE")</f>
        <v>0</v>
      </c>
      <c r="P166" s="1" t="str">
        <f>IFERROR(VLOOKUP(CONCATENATE(O$1,O166),'Formulario de Preguntas'!$C$10:$FN$185,3,FALSE),"")</f>
        <v/>
      </c>
      <c r="Q166" s="1" t="str">
        <f>IFERROR(VLOOKUP(CONCATENATE(O$1,O166),'Formulario de Preguntas'!$C$10:$FN$185,4,FALSE),"")</f>
        <v/>
      </c>
      <c r="R166" s="24">
        <f>IF($B166='Formulario de Respuestas'!$D165,'Formulario de Respuestas'!$J165,"ES DIFERENTE")</f>
        <v>0</v>
      </c>
      <c r="S166" s="1" t="str">
        <f>IFERROR(VLOOKUP(CONCATENATE(R$1,R166),'Formulario de Preguntas'!$C$10:$FN$185,3,FALSE),"")</f>
        <v/>
      </c>
      <c r="T166" s="1" t="str">
        <f>IFERROR(VLOOKUP(CONCATENATE(R$1,R166),'Formulario de Preguntas'!$C$10:$FN$185,4,FALSE),"")</f>
        <v/>
      </c>
      <c r="U166" s="24">
        <f>IF($B166='Formulario de Respuestas'!$D165,'Formulario de Respuestas'!$K165,"ES DIFERENTE")</f>
        <v>0</v>
      </c>
      <c r="V166" s="1" t="str">
        <f>IFERROR(VLOOKUP(CONCATENATE(U$1,U166),'Formulario de Preguntas'!$C$10:$FN$185,3,FALSE),"")</f>
        <v/>
      </c>
      <c r="W166" s="1" t="str">
        <f>IFERROR(VLOOKUP(CONCATENATE(U$1,U166),'Formulario de Preguntas'!$C$10:$FN$185,4,FALSE),"")</f>
        <v/>
      </c>
      <c r="X166" s="24">
        <f>IF($B166='Formulario de Respuestas'!$D165,'Formulario de Respuestas'!$L165,"ES DIFERENTE")</f>
        <v>0</v>
      </c>
      <c r="Y166" s="1" t="str">
        <f>IFERROR(VLOOKUP(CONCATENATE(X$1,X166),'Formulario de Preguntas'!$C$10:$FN$185,3,FALSE),"")</f>
        <v/>
      </c>
      <c r="Z166" s="1" t="str">
        <f>IFERROR(VLOOKUP(CONCATENATE(X$1,X166),'Formulario de Preguntas'!$C$10:$FN$185,4,FALSE),"")</f>
        <v/>
      </c>
      <c r="AA166" s="24">
        <f>IF($B166='Formulario de Respuestas'!$D165,'Formulario de Respuestas'!$M165,"ES DIFERENTE")</f>
        <v>0</v>
      </c>
      <c r="AB166" s="1" t="str">
        <f>IFERROR(VLOOKUP(CONCATENATE(AA$1,AA166),'Formulario de Preguntas'!$C$10:$FN$185,3,FALSE),"")</f>
        <v/>
      </c>
      <c r="AC166" s="1" t="str">
        <f>IFERROR(VLOOKUP(CONCATENATE(AA$1,AA166),'Formulario de Preguntas'!$C$10:$FN$185,4,FALSE),"")</f>
        <v/>
      </c>
      <c r="AD166" s="24">
        <f>IF($B166='Formulario de Respuestas'!$D165,'Formulario de Respuestas'!$N165,"ES DIFERENTE")</f>
        <v>0</v>
      </c>
      <c r="AE166" s="1" t="str">
        <f>IFERROR(VLOOKUP(CONCATENATE(AD$1,AD166),'Formulario de Preguntas'!$C$10:$FN$185,3,FALSE),"")</f>
        <v/>
      </c>
      <c r="AF166" s="1" t="str">
        <f>IFERROR(VLOOKUP(CONCATENATE(AD$1,AD166),'Formulario de Preguntas'!$C$10:$FN$185,4,FALSE),"")</f>
        <v/>
      </c>
      <c r="AG166" s="24">
        <f>IF($B166='Formulario de Respuestas'!$D165,'Formulario de Respuestas'!$O165,"ES DIFERENTE")</f>
        <v>0</v>
      </c>
      <c r="AH166" s="1" t="str">
        <f>IFERROR(VLOOKUP(CONCATENATE(AG$1,AG166),'Formulario de Preguntas'!$C$10:$FN$185,3,FALSE),"")</f>
        <v/>
      </c>
      <c r="AI166" s="1" t="str">
        <f>IFERROR(VLOOKUP(CONCATENATE(AG$1,AG166),'Formulario de Preguntas'!$C$10:$FN$185,4,FALSE),"")</f>
        <v/>
      </c>
      <c r="AJ166" s="24">
        <f>IF($B166='Formulario de Respuestas'!$D165,'Formulario de Respuestas'!$P165,"ES DIFERENTE")</f>
        <v>0</v>
      </c>
      <c r="AK166" s="1" t="str">
        <f>IFERROR(VLOOKUP(CONCATENATE(AJ$1,AJ166),'Formulario de Preguntas'!$C$10:$FN$185,3,FALSE),"")</f>
        <v/>
      </c>
      <c r="AL166" s="1" t="str">
        <f>IFERROR(VLOOKUP(CONCATENATE(AJ$1,AJ166),'Formulario de Preguntas'!$C$10:$FN$185,4,FALSE),"")</f>
        <v/>
      </c>
      <c r="AM166" s="24">
        <f>IF($B166='Formulario de Respuestas'!$D165,'Formulario de Respuestas'!$Q165,"ES DIFERENTE")</f>
        <v>0</v>
      </c>
      <c r="AN166" s="1" t="str">
        <f>IFERROR(VLOOKUP(CONCATENATE(AM$1,AM166),'Formulario de Preguntas'!$C$10:$FN$185,3,FALSE),"")</f>
        <v/>
      </c>
      <c r="AO166" s="1" t="str">
        <f>IFERROR(VLOOKUP(CONCATENATE(AM$1,AM166),'Formulario de Preguntas'!$C$10:$FN$185,4,FALSE),"")</f>
        <v/>
      </c>
      <c r="AP166" s="24">
        <f>IF($B166='Formulario de Respuestas'!$D165,'Formulario de Respuestas'!$R165,"ES DIFERENTE")</f>
        <v>0</v>
      </c>
      <c r="AQ166" s="1" t="str">
        <f>IFERROR(VLOOKUP(CONCATENATE(AP$1,AP166),'Formulario de Preguntas'!$C$10:$FN$185,3,FALSE),"")</f>
        <v/>
      </c>
      <c r="AR166" s="1" t="str">
        <f>IFERROR(VLOOKUP(CONCATENATE(AP$1,AP166),'Formulario de Preguntas'!$C$10:$FN$185,4,FALSE),"")</f>
        <v/>
      </c>
      <c r="AS166" s="24">
        <f>IF($B166='Formulario de Respuestas'!$D165,'Formulario de Respuestas'!$S165,"ES DIFERENTE")</f>
        <v>0</v>
      </c>
      <c r="AT166" s="1" t="str">
        <f>IFERROR(VLOOKUP(CONCATENATE(AS$1,AS166),'Formulario de Preguntas'!$C$10:$FN$185,3,FALSE),"")</f>
        <v/>
      </c>
      <c r="AU166" s="1" t="str">
        <f>IFERROR(VLOOKUP(CONCATENATE(AS$1,AS166),'Formulario de Preguntas'!$C$10:$FN$185,4,FALSE),"")</f>
        <v/>
      </c>
      <c r="AV166" s="24">
        <f>IF($B166='Formulario de Respuestas'!$D165,'Formulario de Respuestas'!$T165,"ES DIFERENTE")</f>
        <v>0</v>
      </c>
      <c r="AW166" s="1" t="str">
        <f>IFERROR(VLOOKUP(CONCATENATE(AV$1,AV166),'Formulario de Preguntas'!$C$10:$FN$185,3,FALSE),"")</f>
        <v/>
      </c>
      <c r="AX166" s="1" t="str">
        <f>IFERROR(VLOOKUP(CONCATENATE(AV$1,AV166),'Formulario de Preguntas'!$C$10:$FN$185,4,FALSE),"")</f>
        <v/>
      </c>
      <c r="AY166" s="24">
        <f>IF($B166='Formulario de Respuestas'!$D165,'Formulario de Respuestas'!$U165,"ES DIFERENTE")</f>
        <v>0</v>
      </c>
      <c r="AZ166" s="1" t="str">
        <f>IFERROR(VLOOKUP(CONCATENATE(AY$1,AY166),'Formulario de Preguntas'!$C$10:$FN$185,3,FALSE),"")</f>
        <v/>
      </c>
      <c r="BA166" s="1" t="str">
        <f>IFERROR(VLOOKUP(CONCATENATE(AY$1,AY166),'Formulario de Preguntas'!$C$10:$FN$185,4,FALSE),"")</f>
        <v/>
      </c>
      <c r="BB166" s="24">
        <f>IF($B166='Formulario de Respuestas'!$D165,'Formulario de Respuestas'!$V165,"ES DIFERENTE")</f>
        <v>0</v>
      </c>
      <c r="BC166" s="1" t="str">
        <f>IFERROR(VLOOKUP(CONCATENATE(BB$1,BB166),'Formulario de Preguntas'!$C$10:$FN$185,3,FALSE),"")</f>
        <v/>
      </c>
      <c r="BD166" s="1" t="str">
        <f>IFERROR(VLOOKUP(CONCATENATE(BB$1,BB166),'Formulario de Preguntas'!$C$10:$FN$185,4,FALSE),"")</f>
        <v/>
      </c>
      <c r="BE166" s="24">
        <f>IF($B166='Formulario de Respuestas'!$D165,'Formulario de Respuestas'!$W165,"ES DIFERENTE")</f>
        <v>0</v>
      </c>
      <c r="BF166" s="1" t="str">
        <f>IFERROR(VLOOKUP(CONCATENATE(BE$1,BE166),'Formulario de Preguntas'!$C$10:$FN$185,3,FALSE),"")</f>
        <v/>
      </c>
      <c r="BG166" s="1" t="str">
        <f>IFERROR(VLOOKUP(CONCATENATE(BE$1,BE166),'Formulario de Preguntas'!$C$10:$FN$185,4,FALSE),"")</f>
        <v/>
      </c>
      <c r="BH166" s="24">
        <f>IF($B166='Formulario de Respuestas'!$D165,'Formulario de Respuestas'!$X165,"ES DIFERENTE")</f>
        <v>0</v>
      </c>
      <c r="BI166" s="1" t="str">
        <f>IFERROR(VLOOKUP(CONCATENATE(BH$1,BH166),'Formulario de Preguntas'!$C$10:$FN$185,3,FALSE),"")</f>
        <v/>
      </c>
      <c r="BJ166" s="1" t="str">
        <f>IFERROR(VLOOKUP(CONCATENATE(BH$1,BH166),'Formulario de Preguntas'!$C$10:$FN$185,4,FALSE),"")</f>
        <v/>
      </c>
      <c r="BL166" s="26">
        <f>IF($B166='Formulario de Respuestas'!$D165,'Formulario de Respuestas'!$Y165,"ES DIFERENTE")</f>
        <v>0</v>
      </c>
      <c r="BM166" s="1" t="str">
        <f>IFERROR(VLOOKUP(CONCATENATE(BL$1,BL166),'Formulario de Preguntas'!$C$10:$FN$185,3,FALSE),"")</f>
        <v/>
      </c>
      <c r="BN166" s="1" t="str">
        <f>IFERROR(VLOOKUP(CONCATENATE(BL$1,BL166),'Formulario de Preguntas'!$C$10:$FN$185,4,FALSE),"")</f>
        <v/>
      </c>
      <c r="BO166" s="26">
        <f>IF($B166='Formulario de Respuestas'!$D165,'Formulario de Respuestas'!$Z165,"ES DIFERENTE")</f>
        <v>0</v>
      </c>
      <c r="BP166" s="1" t="str">
        <f>IFERROR(VLOOKUP(CONCATENATE(BO$1,BO166),'Formulario de Preguntas'!$C$10:$FN$185,3,FALSE),"")</f>
        <v/>
      </c>
      <c r="BQ166" s="1" t="str">
        <f>IFERROR(VLOOKUP(CONCATENATE(BO$1,BO166),'Formulario de Preguntas'!$C$10:$FN$185,4,FALSE),"")</f>
        <v/>
      </c>
      <c r="BR166" s="26">
        <f>IF($B166='Formulario de Respuestas'!$D165,'Formulario de Respuestas'!$AA165,"ES DIFERENTE")</f>
        <v>0</v>
      </c>
      <c r="BS166" s="1" t="str">
        <f>IFERROR(VLOOKUP(CONCATENATE(BR$1,BR166),'Formulario de Preguntas'!$C$10:$FN$185,3,FALSE),"")</f>
        <v/>
      </c>
      <c r="BT166" s="1" t="str">
        <f>IFERROR(VLOOKUP(CONCATENATE(BR$1,BR166),'Formulario de Preguntas'!$C$10:$FN$185,4,FALSE),"")</f>
        <v/>
      </c>
      <c r="BU166" s="26">
        <f>IF($B166='Formulario de Respuestas'!$D165,'Formulario de Respuestas'!$AB165,"ES DIFERENTE")</f>
        <v>0</v>
      </c>
      <c r="BV166" s="1" t="str">
        <f>IFERROR(VLOOKUP(CONCATENATE(BU$1,BU166),'Formulario de Preguntas'!$C$10:$FN$185,3,FALSE),"")</f>
        <v/>
      </c>
      <c r="BW166" s="1" t="str">
        <f>IFERROR(VLOOKUP(CONCATENATE(BU$1,BU166),'Formulario de Preguntas'!$C$10:$FN$185,4,FALSE),"")</f>
        <v/>
      </c>
      <c r="BX166" s="26">
        <f>IF($B166='Formulario de Respuestas'!$D165,'Formulario de Respuestas'!$AC165,"ES DIFERENTE")</f>
        <v>0</v>
      </c>
      <c r="BY166" s="1" t="str">
        <f>IFERROR(VLOOKUP(CONCATENATE(BX$1,BX166),'Formulario de Preguntas'!$C$10:$FN$185,3,FALSE),"")</f>
        <v/>
      </c>
      <c r="BZ166" s="1" t="str">
        <f>IFERROR(VLOOKUP(CONCATENATE(BX$1,BX166),'Formulario de Preguntas'!$C$10:$FN$185,4,FALSE),"")</f>
        <v/>
      </c>
      <c r="CA166" s="26">
        <f>IF($B166='Formulario de Respuestas'!$D165,'Formulario de Respuestas'!$AD165,"ES DIFERENTE")</f>
        <v>0</v>
      </c>
      <c r="CB166" s="1" t="str">
        <f>IFERROR(VLOOKUP(CONCATENATE(CA$1,CA166),'Formulario de Preguntas'!$C$10:$FN$185,3,FALSE),"")</f>
        <v/>
      </c>
      <c r="CC166" s="1" t="str">
        <f>IFERROR(VLOOKUP(CONCATENATE(CA$1,CA166),'Formulario de Preguntas'!$C$10:$FN$185,4,FALSE),"")</f>
        <v/>
      </c>
      <c r="CD166" s="26">
        <f>IF($B166='Formulario de Respuestas'!$D165,'Formulario de Respuestas'!$AE165,"ES DIFERENTE")</f>
        <v>0</v>
      </c>
      <c r="CE166" s="1" t="str">
        <f>IFERROR(VLOOKUP(CONCATENATE(CD$1,CD166),'Formulario de Preguntas'!$C$10:$FN$185,3,FALSE),"")</f>
        <v/>
      </c>
      <c r="CF166" s="1" t="str">
        <f>IFERROR(VLOOKUP(CONCATENATE(CD$1,CD166),'Formulario de Preguntas'!$C$10:$FN$185,4,FALSE),"")</f>
        <v/>
      </c>
      <c r="CH166" s="1">
        <f t="shared" si="7"/>
        <v>0</v>
      </c>
      <c r="CI166" s="1">
        <f t="shared" si="8"/>
        <v>0.25</v>
      </c>
      <c r="CJ166" s="1">
        <f t="shared" si="9"/>
        <v>0</v>
      </c>
      <c r="CK166" s="1">
        <f>COUNTIF('Formulario de Respuestas'!$E165:$AE165,"A")</f>
        <v>0</v>
      </c>
      <c r="CL166" s="1">
        <f>COUNTIF('Formulario de Respuestas'!$E165:$AE165,"B")</f>
        <v>0</v>
      </c>
      <c r="CM166" s="1">
        <f>COUNTIF('Formulario de Respuestas'!$E165:$AE165,"C")</f>
        <v>0</v>
      </c>
      <c r="CN166" s="1">
        <f>COUNTIF('Formulario de Respuestas'!$E165:$AE165,"D")</f>
        <v>0</v>
      </c>
      <c r="CO166" s="1">
        <f>COUNTIF('Formulario de Respuestas'!$E165:$AE165,"E (RESPUESTA ANULADA)")</f>
        <v>0</v>
      </c>
    </row>
    <row r="167" spans="1:93" x14ac:dyDescent="0.25">
      <c r="A167" s="1">
        <f>'Formulario de Respuestas'!C166</f>
        <v>0</v>
      </c>
      <c r="B167" s="1">
        <f>'Formulario de Respuestas'!D166</f>
        <v>0</v>
      </c>
      <c r="C167" s="24">
        <f>IF($B167='Formulario de Respuestas'!$D166,'Formulario de Respuestas'!$E166,"ES DIFERENTE")</f>
        <v>0</v>
      </c>
      <c r="D167" s="15" t="str">
        <f>IFERROR(VLOOKUP(CONCATENATE(C$1,C167),'Formulario de Preguntas'!$C$2:$FN$185,3,FALSE),"")</f>
        <v/>
      </c>
      <c r="E167" s="1" t="str">
        <f>IFERROR(VLOOKUP(CONCATENATE(C$1,C167),'Formulario de Preguntas'!$C$2:$FN$185,4,FALSE),"")</f>
        <v/>
      </c>
      <c r="F167" s="24">
        <f>IF($B167='Formulario de Respuestas'!$D166,'Formulario de Respuestas'!$F166,"ES DIFERENTE")</f>
        <v>0</v>
      </c>
      <c r="G167" s="1" t="str">
        <f>IFERROR(VLOOKUP(CONCATENATE(F$1,F167),'Formulario de Preguntas'!$C$2:$FN$185,3,FALSE),"")</f>
        <v/>
      </c>
      <c r="H167" s="1" t="str">
        <f>IFERROR(VLOOKUP(CONCATENATE(F$1,F167),'Formulario de Preguntas'!$C$2:$FN$185,4,FALSE),"")</f>
        <v/>
      </c>
      <c r="I167" s="24">
        <f>IF($B167='Formulario de Respuestas'!$D166,'Formulario de Respuestas'!$G166,"ES DIFERENTE")</f>
        <v>0</v>
      </c>
      <c r="J167" s="1" t="str">
        <f>IFERROR(VLOOKUP(CONCATENATE(I$1,I167),'Formulario de Preguntas'!$C$10:$FN$185,3,FALSE),"")</f>
        <v/>
      </c>
      <c r="K167" s="1" t="str">
        <f>IFERROR(VLOOKUP(CONCATENATE(I$1,I167),'Formulario de Preguntas'!$C$10:$FN$185,4,FALSE),"")</f>
        <v/>
      </c>
      <c r="L167" s="24">
        <f>IF($B167='Formulario de Respuestas'!$D166,'Formulario de Respuestas'!$H166,"ES DIFERENTE")</f>
        <v>0</v>
      </c>
      <c r="M167" s="1" t="str">
        <f>IFERROR(VLOOKUP(CONCATENATE(L$1,L167),'Formulario de Preguntas'!$C$10:$FN$185,3,FALSE),"")</f>
        <v/>
      </c>
      <c r="N167" s="1" t="str">
        <f>IFERROR(VLOOKUP(CONCATENATE(L$1,L167),'Formulario de Preguntas'!$C$10:$FN$185,4,FALSE),"")</f>
        <v/>
      </c>
      <c r="O167" s="24">
        <f>IF($B167='Formulario de Respuestas'!$D166,'Formulario de Respuestas'!$I166,"ES DIFERENTE")</f>
        <v>0</v>
      </c>
      <c r="P167" s="1" t="str">
        <f>IFERROR(VLOOKUP(CONCATENATE(O$1,O167),'Formulario de Preguntas'!$C$10:$FN$185,3,FALSE),"")</f>
        <v/>
      </c>
      <c r="Q167" s="1" t="str">
        <f>IFERROR(VLOOKUP(CONCATENATE(O$1,O167),'Formulario de Preguntas'!$C$10:$FN$185,4,FALSE),"")</f>
        <v/>
      </c>
      <c r="R167" s="24">
        <f>IF($B167='Formulario de Respuestas'!$D166,'Formulario de Respuestas'!$J166,"ES DIFERENTE")</f>
        <v>0</v>
      </c>
      <c r="S167" s="1" t="str">
        <f>IFERROR(VLOOKUP(CONCATENATE(R$1,R167),'Formulario de Preguntas'!$C$10:$FN$185,3,FALSE),"")</f>
        <v/>
      </c>
      <c r="T167" s="1" t="str">
        <f>IFERROR(VLOOKUP(CONCATENATE(R$1,R167),'Formulario de Preguntas'!$C$10:$FN$185,4,FALSE),"")</f>
        <v/>
      </c>
      <c r="U167" s="24">
        <f>IF($B167='Formulario de Respuestas'!$D166,'Formulario de Respuestas'!$K166,"ES DIFERENTE")</f>
        <v>0</v>
      </c>
      <c r="V167" s="1" t="str">
        <f>IFERROR(VLOOKUP(CONCATENATE(U$1,U167),'Formulario de Preguntas'!$C$10:$FN$185,3,FALSE),"")</f>
        <v/>
      </c>
      <c r="W167" s="1" t="str">
        <f>IFERROR(VLOOKUP(CONCATENATE(U$1,U167),'Formulario de Preguntas'!$C$10:$FN$185,4,FALSE),"")</f>
        <v/>
      </c>
      <c r="X167" s="24">
        <f>IF($B167='Formulario de Respuestas'!$D166,'Formulario de Respuestas'!$L166,"ES DIFERENTE")</f>
        <v>0</v>
      </c>
      <c r="Y167" s="1" t="str">
        <f>IFERROR(VLOOKUP(CONCATENATE(X$1,X167),'Formulario de Preguntas'!$C$10:$FN$185,3,FALSE),"")</f>
        <v/>
      </c>
      <c r="Z167" s="1" t="str">
        <f>IFERROR(VLOOKUP(CONCATENATE(X$1,X167),'Formulario de Preguntas'!$C$10:$FN$185,4,FALSE),"")</f>
        <v/>
      </c>
      <c r="AA167" s="24">
        <f>IF($B167='Formulario de Respuestas'!$D166,'Formulario de Respuestas'!$M166,"ES DIFERENTE")</f>
        <v>0</v>
      </c>
      <c r="AB167" s="1" t="str">
        <f>IFERROR(VLOOKUP(CONCATENATE(AA$1,AA167),'Formulario de Preguntas'!$C$10:$FN$185,3,FALSE),"")</f>
        <v/>
      </c>
      <c r="AC167" s="1" t="str">
        <f>IFERROR(VLOOKUP(CONCATENATE(AA$1,AA167),'Formulario de Preguntas'!$C$10:$FN$185,4,FALSE),"")</f>
        <v/>
      </c>
      <c r="AD167" s="24">
        <f>IF($B167='Formulario de Respuestas'!$D166,'Formulario de Respuestas'!$N166,"ES DIFERENTE")</f>
        <v>0</v>
      </c>
      <c r="AE167" s="1" t="str">
        <f>IFERROR(VLOOKUP(CONCATENATE(AD$1,AD167),'Formulario de Preguntas'!$C$10:$FN$185,3,FALSE),"")</f>
        <v/>
      </c>
      <c r="AF167" s="1" t="str">
        <f>IFERROR(VLOOKUP(CONCATENATE(AD$1,AD167),'Formulario de Preguntas'!$C$10:$FN$185,4,FALSE),"")</f>
        <v/>
      </c>
      <c r="AG167" s="24">
        <f>IF($B167='Formulario de Respuestas'!$D166,'Formulario de Respuestas'!$O166,"ES DIFERENTE")</f>
        <v>0</v>
      </c>
      <c r="AH167" s="1" t="str">
        <f>IFERROR(VLOOKUP(CONCATENATE(AG$1,AG167),'Formulario de Preguntas'!$C$10:$FN$185,3,FALSE),"")</f>
        <v/>
      </c>
      <c r="AI167" s="1" t="str">
        <f>IFERROR(VLOOKUP(CONCATENATE(AG$1,AG167),'Formulario de Preguntas'!$C$10:$FN$185,4,FALSE),"")</f>
        <v/>
      </c>
      <c r="AJ167" s="24">
        <f>IF($B167='Formulario de Respuestas'!$D166,'Formulario de Respuestas'!$P166,"ES DIFERENTE")</f>
        <v>0</v>
      </c>
      <c r="AK167" s="1" t="str">
        <f>IFERROR(VLOOKUP(CONCATENATE(AJ$1,AJ167),'Formulario de Preguntas'!$C$10:$FN$185,3,FALSE),"")</f>
        <v/>
      </c>
      <c r="AL167" s="1" t="str">
        <f>IFERROR(VLOOKUP(CONCATENATE(AJ$1,AJ167),'Formulario de Preguntas'!$C$10:$FN$185,4,FALSE),"")</f>
        <v/>
      </c>
      <c r="AM167" s="24">
        <f>IF($B167='Formulario de Respuestas'!$D166,'Formulario de Respuestas'!$Q166,"ES DIFERENTE")</f>
        <v>0</v>
      </c>
      <c r="AN167" s="1" t="str">
        <f>IFERROR(VLOOKUP(CONCATENATE(AM$1,AM167),'Formulario de Preguntas'!$C$10:$FN$185,3,FALSE),"")</f>
        <v/>
      </c>
      <c r="AO167" s="1" t="str">
        <f>IFERROR(VLOOKUP(CONCATENATE(AM$1,AM167),'Formulario de Preguntas'!$C$10:$FN$185,4,FALSE),"")</f>
        <v/>
      </c>
      <c r="AP167" s="24">
        <f>IF($B167='Formulario de Respuestas'!$D166,'Formulario de Respuestas'!$R166,"ES DIFERENTE")</f>
        <v>0</v>
      </c>
      <c r="AQ167" s="1" t="str">
        <f>IFERROR(VLOOKUP(CONCATENATE(AP$1,AP167),'Formulario de Preguntas'!$C$10:$FN$185,3,FALSE),"")</f>
        <v/>
      </c>
      <c r="AR167" s="1" t="str">
        <f>IFERROR(VLOOKUP(CONCATENATE(AP$1,AP167),'Formulario de Preguntas'!$C$10:$FN$185,4,FALSE),"")</f>
        <v/>
      </c>
      <c r="AS167" s="24">
        <f>IF($B167='Formulario de Respuestas'!$D166,'Formulario de Respuestas'!$S166,"ES DIFERENTE")</f>
        <v>0</v>
      </c>
      <c r="AT167" s="1" t="str">
        <f>IFERROR(VLOOKUP(CONCATENATE(AS$1,AS167),'Formulario de Preguntas'!$C$10:$FN$185,3,FALSE),"")</f>
        <v/>
      </c>
      <c r="AU167" s="1" t="str">
        <f>IFERROR(VLOOKUP(CONCATENATE(AS$1,AS167),'Formulario de Preguntas'!$C$10:$FN$185,4,FALSE),"")</f>
        <v/>
      </c>
      <c r="AV167" s="24">
        <f>IF($B167='Formulario de Respuestas'!$D166,'Formulario de Respuestas'!$T166,"ES DIFERENTE")</f>
        <v>0</v>
      </c>
      <c r="AW167" s="1" t="str">
        <f>IFERROR(VLOOKUP(CONCATENATE(AV$1,AV167),'Formulario de Preguntas'!$C$10:$FN$185,3,FALSE),"")</f>
        <v/>
      </c>
      <c r="AX167" s="1" t="str">
        <f>IFERROR(VLOOKUP(CONCATENATE(AV$1,AV167),'Formulario de Preguntas'!$C$10:$FN$185,4,FALSE),"")</f>
        <v/>
      </c>
      <c r="AY167" s="24">
        <f>IF($B167='Formulario de Respuestas'!$D166,'Formulario de Respuestas'!$U166,"ES DIFERENTE")</f>
        <v>0</v>
      </c>
      <c r="AZ167" s="1" t="str">
        <f>IFERROR(VLOOKUP(CONCATENATE(AY$1,AY167),'Formulario de Preguntas'!$C$10:$FN$185,3,FALSE),"")</f>
        <v/>
      </c>
      <c r="BA167" s="1" t="str">
        <f>IFERROR(VLOOKUP(CONCATENATE(AY$1,AY167),'Formulario de Preguntas'!$C$10:$FN$185,4,FALSE),"")</f>
        <v/>
      </c>
      <c r="BB167" s="24">
        <f>IF($B167='Formulario de Respuestas'!$D166,'Formulario de Respuestas'!$V166,"ES DIFERENTE")</f>
        <v>0</v>
      </c>
      <c r="BC167" s="1" t="str">
        <f>IFERROR(VLOOKUP(CONCATENATE(BB$1,BB167),'Formulario de Preguntas'!$C$10:$FN$185,3,FALSE),"")</f>
        <v/>
      </c>
      <c r="BD167" s="1" t="str">
        <f>IFERROR(VLOOKUP(CONCATENATE(BB$1,BB167),'Formulario de Preguntas'!$C$10:$FN$185,4,FALSE),"")</f>
        <v/>
      </c>
      <c r="BE167" s="24">
        <f>IF($B167='Formulario de Respuestas'!$D166,'Formulario de Respuestas'!$W166,"ES DIFERENTE")</f>
        <v>0</v>
      </c>
      <c r="BF167" s="1" t="str">
        <f>IFERROR(VLOOKUP(CONCATENATE(BE$1,BE167),'Formulario de Preguntas'!$C$10:$FN$185,3,FALSE),"")</f>
        <v/>
      </c>
      <c r="BG167" s="1" t="str">
        <f>IFERROR(VLOOKUP(CONCATENATE(BE$1,BE167),'Formulario de Preguntas'!$C$10:$FN$185,4,FALSE),"")</f>
        <v/>
      </c>
      <c r="BH167" s="24">
        <f>IF($B167='Formulario de Respuestas'!$D166,'Formulario de Respuestas'!$X166,"ES DIFERENTE")</f>
        <v>0</v>
      </c>
      <c r="BI167" s="1" t="str">
        <f>IFERROR(VLOOKUP(CONCATENATE(BH$1,BH167),'Formulario de Preguntas'!$C$10:$FN$185,3,FALSE),"")</f>
        <v/>
      </c>
      <c r="BJ167" s="1" t="str">
        <f>IFERROR(VLOOKUP(CONCATENATE(BH$1,BH167),'Formulario de Preguntas'!$C$10:$FN$185,4,FALSE),"")</f>
        <v/>
      </c>
      <c r="BL167" s="26">
        <f>IF($B167='Formulario de Respuestas'!$D166,'Formulario de Respuestas'!$Y166,"ES DIFERENTE")</f>
        <v>0</v>
      </c>
      <c r="BM167" s="1" t="str">
        <f>IFERROR(VLOOKUP(CONCATENATE(BL$1,BL167),'Formulario de Preguntas'!$C$10:$FN$185,3,FALSE),"")</f>
        <v/>
      </c>
      <c r="BN167" s="1" t="str">
        <f>IFERROR(VLOOKUP(CONCATENATE(BL$1,BL167),'Formulario de Preguntas'!$C$10:$FN$185,4,FALSE),"")</f>
        <v/>
      </c>
      <c r="BO167" s="26">
        <f>IF($B167='Formulario de Respuestas'!$D166,'Formulario de Respuestas'!$Z166,"ES DIFERENTE")</f>
        <v>0</v>
      </c>
      <c r="BP167" s="1" t="str">
        <f>IFERROR(VLOOKUP(CONCATENATE(BO$1,BO167),'Formulario de Preguntas'!$C$10:$FN$185,3,FALSE),"")</f>
        <v/>
      </c>
      <c r="BQ167" s="1" t="str">
        <f>IFERROR(VLOOKUP(CONCATENATE(BO$1,BO167),'Formulario de Preguntas'!$C$10:$FN$185,4,FALSE),"")</f>
        <v/>
      </c>
      <c r="BR167" s="26">
        <f>IF($B167='Formulario de Respuestas'!$D166,'Formulario de Respuestas'!$AA166,"ES DIFERENTE")</f>
        <v>0</v>
      </c>
      <c r="BS167" s="1" t="str">
        <f>IFERROR(VLOOKUP(CONCATENATE(BR$1,BR167),'Formulario de Preguntas'!$C$10:$FN$185,3,FALSE),"")</f>
        <v/>
      </c>
      <c r="BT167" s="1" t="str">
        <f>IFERROR(VLOOKUP(CONCATENATE(BR$1,BR167),'Formulario de Preguntas'!$C$10:$FN$185,4,FALSE),"")</f>
        <v/>
      </c>
      <c r="BU167" s="26">
        <f>IF($B167='Formulario de Respuestas'!$D166,'Formulario de Respuestas'!$AB166,"ES DIFERENTE")</f>
        <v>0</v>
      </c>
      <c r="BV167" s="1" t="str">
        <f>IFERROR(VLOOKUP(CONCATENATE(BU$1,BU167),'Formulario de Preguntas'!$C$10:$FN$185,3,FALSE),"")</f>
        <v/>
      </c>
      <c r="BW167" s="1" t="str">
        <f>IFERROR(VLOOKUP(CONCATENATE(BU$1,BU167),'Formulario de Preguntas'!$C$10:$FN$185,4,FALSE),"")</f>
        <v/>
      </c>
      <c r="BX167" s="26">
        <f>IF($B167='Formulario de Respuestas'!$D166,'Formulario de Respuestas'!$AC166,"ES DIFERENTE")</f>
        <v>0</v>
      </c>
      <c r="BY167" s="1" t="str">
        <f>IFERROR(VLOOKUP(CONCATENATE(BX$1,BX167),'Formulario de Preguntas'!$C$10:$FN$185,3,FALSE),"")</f>
        <v/>
      </c>
      <c r="BZ167" s="1" t="str">
        <f>IFERROR(VLOOKUP(CONCATENATE(BX$1,BX167),'Formulario de Preguntas'!$C$10:$FN$185,4,FALSE),"")</f>
        <v/>
      </c>
      <c r="CA167" s="26">
        <f>IF($B167='Formulario de Respuestas'!$D166,'Formulario de Respuestas'!$AD166,"ES DIFERENTE")</f>
        <v>0</v>
      </c>
      <c r="CB167" s="1" t="str">
        <f>IFERROR(VLOOKUP(CONCATENATE(CA$1,CA167),'Formulario de Preguntas'!$C$10:$FN$185,3,FALSE),"")</f>
        <v/>
      </c>
      <c r="CC167" s="1" t="str">
        <f>IFERROR(VLOOKUP(CONCATENATE(CA$1,CA167),'Formulario de Preguntas'!$C$10:$FN$185,4,FALSE),"")</f>
        <v/>
      </c>
      <c r="CD167" s="26">
        <f>IF($B167='Formulario de Respuestas'!$D166,'Formulario de Respuestas'!$AE166,"ES DIFERENTE")</f>
        <v>0</v>
      </c>
      <c r="CE167" s="1" t="str">
        <f>IFERROR(VLOOKUP(CONCATENATE(CD$1,CD167),'Formulario de Preguntas'!$C$10:$FN$185,3,FALSE),"")</f>
        <v/>
      </c>
      <c r="CF167" s="1" t="str">
        <f>IFERROR(VLOOKUP(CONCATENATE(CD$1,CD167),'Formulario de Preguntas'!$C$10:$FN$185,4,FALSE),"")</f>
        <v/>
      </c>
      <c r="CH167" s="1">
        <f t="shared" si="7"/>
        <v>0</v>
      </c>
      <c r="CI167" s="1">
        <f t="shared" si="8"/>
        <v>0.25</v>
      </c>
      <c r="CJ167" s="1">
        <f t="shared" si="9"/>
        <v>0</v>
      </c>
      <c r="CK167" s="1">
        <f>COUNTIF('Formulario de Respuestas'!$E166:$AE166,"A")</f>
        <v>0</v>
      </c>
      <c r="CL167" s="1">
        <f>COUNTIF('Formulario de Respuestas'!$E166:$AE166,"B")</f>
        <v>0</v>
      </c>
      <c r="CM167" s="1">
        <f>COUNTIF('Formulario de Respuestas'!$E166:$AE166,"C")</f>
        <v>0</v>
      </c>
      <c r="CN167" s="1">
        <f>COUNTIF('Formulario de Respuestas'!$E166:$AE166,"D")</f>
        <v>0</v>
      </c>
      <c r="CO167" s="1">
        <f>COUNTIF('Formulario de Respuestas'!$E166:$AE166,"E (RESPUESTA ANULADA)")</f>
        <v>0</v>
      </c>
    </row>
    <row r="168" spans="1:93" x14ac:dyDescent="0.25">
      <c r="A168" s="1">
        <f>'Formulario de Respuestas'!C167</f>
        <v>0</v>
      </c>
      <c r="B168" s="1">
        <f>'Formulario de Respuestas'!D167</f>
        <v>0</v>
      </c>
      <c r="C168" s="24">
        <f>IF($B168='Formulario de Respuestas'!$D167,'Formulario de Respuestas'!$E167,"ES DIFERENTE")</f>
        <v>0</v>
      </c>
      <c r="D168" s="15" t="str">
        <f>IFERROR(VLOOKUP(CONCATENATE(C$1,C168),'Formulario de Preguntas'!$C$2:$FN$185,3,FALSE),"")</f>
        <v/>
      </c>
      <c r="E168" s="1" t="str">
        <f>IFERROR(VLOOKUP(CONCATENATE(C$1,C168),'Formulario de Preguntas'!$C$2:$FN$185,4,FALSE),"")</f>
        <v/>
      </c>
      <c r="F168" s="24">
        <f>IF($B168='Formulario de Respuestas'!$D167,'Formulario de Respuestas'!$F167,"ES DIFERENTE")</f>
        <v>0</v>
      </c>
      <c r="G168" s="1" t="str">
        <f>IFERROR(VLOOKUP(CONCATENATE(F$1,F168),'Formulario de Preguntas'!$C$2:$FN$185,3,FALSE),"")</f>
        <v/>
      </c>
      <c r="H168" s="1" t="str">
        <f>IFERROR(VLOOKUP(CONCATENATE(F$1,F168),'Formulario de Preguntas'!$C$2:$FN$185,4,FALSE),"")</f>
        <v/>
      </c>
      <c r="I168" s="24">
        <f>IF($B168='Formulario de Respuestas'!$D167,'Formulario de Respuestas'!$G167,"ES DIFERENTE")</f>
        <v>0</v>
      </c>
      <c r="J168" s="1" t="str">
        <f>IFERROR(VLOOKUP(CONCATENATE(I$1,I168),'Formulario de Preguntas'!$C$10:$FN$185,3,FALSE),"")</f>
        <v/>
      </c>
      <c r="K168" s="1" t="str">
        <f>IFERROR(VLOOKUP(CONCATENATE(I$1,I168),'Formulario de Preguntas'!$C$10:$FN$185,4,FALSE),"")</f>
        <v/>
      </c>
      <c r="L168" s="24">
        <f>IF($B168='Formulario de Respuestas'!$D167,'Formulario de Respuestas'!$H167,"ES DIFERENTE")</f>
        <v>0</v>
      </c>
      <c r="M168" s="1" t="str">
        <f>IFERROR(VLOOKUP(CONCATENATE(L$1,L168),'Formulario de Preguntas'!$C$10:$FN$185,3,FALSE),"")</f>
        <v/>
      </c>
      <c r="N168" s="1" t="str">
        <f>IFERROR(VLOOKUP(CONCATENATE(L$1,L168),'Formulario de Preguntas'!$C$10:$FN$185,4,FALSE),"")</f>
        <v/>
      </c>
      <c r="O168" s="24">
        <f>IF($B168='Formulario de Respuestas'!$D167,'Formulario de Respuestas'!$I167,"ES DIFERENTE")</f>
        <v>0</v>
      </c>
      <c r="P168" s="1" t="str">
        <f>IFERROR(VLOOKUP(CONCATENATE(O$1,O168),'Formulario de Preguntas'!$C$10:$FN$185,3,FALSE),"")</f>
        <v/>
      </c>
      <c r="Q168" s="1" t="str">
        <f>IFERROR(VLOOKUP(CONCATENATE(O$1,O168),'Formulario de Preguntas'!$C$10:$FN$185,4,FALSE),"")</f>
        <v/>
      </c>
      <c r="R168" s="24">
        <f>IF($B168='Formulario de Respuestas'!$D167,'Formulario de Respuestas'!$J167,"ES DIFERENTE")</f>
        <v>0</v>
      </c>
      <c r="S168" s="1" t="str">
        <f>IFERROR(VLOOKUP(CONCATENATE(R$1,R168),'Formulario de Preguntas'!$C$10:$FN$185,3,FALSE),"")</f>
        <v/>
      </c>
      <c r="T168" s="1" t="str">
        <f>IFERROR(VLOOKUP(CONCATENATE(R$1,R168),'Formulario de Preguntas'!$C$10:$FN$185,4,FALSE),"")</f>
        <v/>
      </c>
      <c r="U168" s="24">
        <f>IF($B168='Formulario de Respuestas'!$D167,'Formulario de Respuestas'!$K167,"ES DIFERENTE")</f>
        <v>0</v>
      </c>
      <c r="V168" s="1" t="str">
        <f>IFERROR(VLOOKUP(CONCATENATE(U$1,U168),'Formulario de Preguntas'!$C$10:$FN$185,3,FALSE),"")</f>
        <v/>
      </c>
      <c r="W168" s="1" t="str">
        <f>IFERROR(VLOOKUP(CONCATENATE(U$1,U168),'Formulario de Preguntas'!$C$10:$FN$185,4,FALSE),"")</f>
        <v/>
      </c>
      <c r="X168" s="24">
        <f>IF($B168='Formulario de Respuestas'!$D167,'Formulario de Respuestas'!$L167,"ES DIFERENTE")</f>
        <v>0</v>
      </c>
      <c r="Y168" s="1" t="str">
        <f>IFERROR(VLOOKUP(CONCATENATE(X$1,X168),'Formulario de Preguntas'!$C$10:$FN$185,3,FALSE),"")</f>
        <v/>
      </c>
      <c r="Z168" s="1" t="str">
        <f>IFERROR(VLOOKUP(CONCATENATE(X$1,X168),'Formulario de Preguntas'!$C$10:$FN$185,4,FALSE),"")</f>
        <v/>
      </c>
      <c r="AA168" s="24">
        <f>IF($B168='Formulario de Respuestas'!$D167,'Formulario de Respuestas'!$M167,"ES DIFERENTE")</f>
        <v>0</v>
      </c>
      <c r="AB168" s="1" t="str">
        <f>IFERROR(VLOOKUP(CONCATENATE(AA$1,AA168),'Formulario de Preguntas'!$C$10:$FN$185,3,FALSE),"")</f>
        <v/>
      </c>
      <c r="AC168" s="1" t="str">
        <f>IFERROR(VLOOKUP(CONCATENATE(AA$1,AA168),'Formulario de Preguntas'!$C$10:$FN$185,4,FALSE),"")</f>
        <v/>
      </c>
      <c r="AD168" s="24">
        <f>IF($B168='Formulario de Respuestas'!$D167,'Formulario de Respuestas'!$N167,"ES DIFERENTE")</f>
        <v>0</v>
      </c>
      <c r="AE168" s="1" t="str">
        <f>IFERROR(VLOOKUP(CONCATENATE(AD$1,AD168),'Formulario de Preguntas'!$C$10:$FN$185,3,FALSE),"")</f>
        <v/>
      </c>
      <c r="AF168" s="1" t="str">
        <f>IFERROR(VLOOKUP(CONCATENATE(AD$1,AD168),'Formulario de Preguntas'!$C$10:$FN$185,4,FALSE),"")</f>
        <v/>
      </c>
      <c r="AG168" s="24">
        <f>IF($B168='Formulario de Respuestas'!$D167,'Formulario de Respuestas'!$O167,"ES DIFERENTE")</f>
        <v>0</v>
      </c>
      <c r="AH168" s="1" t="str">
        <f>IFERROR(VLOOKUP(CONCATENATE(AG$1,AG168),'Formulario de Preguntas'!$C$10:$FN$185,3,FALSE),"")</f>
        <v/>
      </c>
      <c r="AI168" s="1" t="str">
        <f>IFERROR(VLOOKUP(CONCATENATE(AG$1,AG168),'Formulario de Preguntas'!$C$10:$FN$185,4,FALSE),"")</f>
        <v/>
      </c>
      <c r="AJ168" s="24">
        <f>IF($B168='Formulario de Respuestas'!$D167,'Formulario de Respuestas'!$P167,"ES DIFERENTE")</f>
        <v>0</v>
      </c>
      <c r="AK168" s="1" t="str">
        <f>IFERROR(VLOOKUP(CONCATENATE(AJ$1,AJ168),'Formulario de Preguntas'!$C$10:$FN$185,3,FALSE),"")</f>
        <v/>
      </c>
      <c r="AL168" s="1" t="str">
        <f>IFERROR(VLOOKUP(CONCATENATE(AJ$1,AJ168),'Formulario de Preguntas'!$C$10:$FN$185,4,FALSE),"")</f>
        <v/>
      </c>
      <c r="AM168" s="24">
        <f>IF($B168='Formulario de Respuestas'!$D167,'Formulario de Respuestas'!$Q167,"ES DIFERENTE")</f>
        <v>0</v>
      </c>
      <c r="AN168" s="1" t="str">
        <f>IFERROR(VLOOKUP(CONCATENATE(AM$1,AM168),'Formulario de Preguntas'!$C$10:$FN$185,3,FALSE),"")</f>
        <v/>
      </c>
      <c r="AO168" s="1" t="str">
        <f>IFERROR(VLOOKUP(CONCATENATE(AM$1,AM168),'Formulario de Preguntas'!$C$10:$FN$185,4,FALSE),"")</f>
        <v/>
      </c>
      <c r="AP168" s="24">
        <f>IF($B168='Formulario de Respuestas'!$D167,'Formulario de Respuestas'!$R167,"ES DIFERENTE")</f>
        <v>0</v>
      </c>
      <c r="AQ168" s="1" t="str">
        <f>IFERROR(VLOOKUP(CONCATENATE(AP$1,AP168),'Formulario de Preguntas'!$C$10:$FN$185,3,FALSE),"")</f>
        <v/>
      </c>
      <c r="AR168" s="1" t="str">
        <f>IFERROR(VLOOKUP(CONCATENATE(AP$1,AP168),'Formulario de Preguntas'!$C$10:$FN$185,4,FALSE),"")</f>
        <v/>
      </c>
      <c r="AS168" s="24">
        <f>IF($B168='Formulario de Respuestas'!$D167,'Formulario de Respuestas'!$S167,"ES DIFERENTE")</f>
        <v>0</v>
      </c>
      <c r="AT168" s="1" t="str">
        <f>IFERROR(VLOOKUP(CONCATENATE(AS$1,AS168),'Formulario de Preguntas'!$C$10:$FN$185,3,FALSE),"")</f>
        <v/>
      </c>
      <c r="AU168" s="1" t="str">
        <f>IFERROR(VLOOKUP(CONCATENATE(AS$1,AS168),'Formulario de Preguntas'!$C$10:$FN$185,4,FALSE),"")</f>
        <v/>
      </c>
      <c r="AV168" s="24">
        <f>IF($B168='Formulario de Respuestas'!$D167,'Formulario de Respuestas'!$T167,"ES DIFERENTE")</f>
        <v>0</v>
      </c>
      <c r="AW168" s="1" t="str">
        <f>IFERROR(VLOOKUP(CONCATENATE(AV$1,AV168),'Formulario de Preguntas'!$C$10:$FN$185,3,FALSE),"")</f>
        <v/>
      </c>
      <c r="AX168" s="1" t="str">
        <f>IFERROR(VLOOKUP(CONCATENATE(AV$1,AV168),'Formulario de Preguntas'!$C$10:$FN$185,4,FALSE),"")</f>
        <v/>
      </c>
      <c r="AY168" s="24">
        <f>IF($B168='Formulario de Respuestas'!$D167,'Formulario de Respuestas'!$U167,"ES DIFERENTE")</f>
        <v>0</v>
      </c>
      <c r="AZ168" s="1" t="str">
        <f>IFERROR(VLOOKUP(CONCATENATE(AY$1,AY168),'Formulario de Preguntas'!$C$10:$FN$185,3,FALSE),"")</f>
        <v/>
      </c>
      <c r="BA168" s="1" t="str">
        <f>IFERROR(VLOOKUP(CONCATENATE(AY$1,AY168),'Formulario de Preguntas'!$C$10:$FN$185,4,FALSE),"")</f>
        <v/>
      </c>
      <c r="BB168" s="24">
        <f>IF($B168='Formulario de Respuestas'!$D167,'Formulario de Respuestas'!$V167,"ES DIFERENTE")</f>
        <v>0</v>
      </c>
      <c r="BC168" s="1" t="str">
        <f>IFERROR(VLOOKUP(CONCATENATE(BB$1,BB168),'Formulario de Preguntas'!$C$10:$FN$185,3,FALSE),"")</f>
        <v/>
      </c>
      <c r="BD168" s="1" t="str">
        <f>IFERROR(VLOOKUP(CONCATENATE(BB$1,BB168),'Formulario de Preguntas'!$C$10:$FN$185,4,FALSE),"")</f>
        <v/>
      </c>
      <c r="BE168" s="24">
        <f>IF($B168='Formulario de Respuestas'!$D167,'Formulario de Respuestas'!$W167,"ES DIFERENTE")</f>
        <v>0</v>
      </c>
      <c r="BF168" s="1" t="str">
        <f>IFERROR(VLOOKUP(CONCATENATE(BE$1,BE168),'Formulario de Preguntas'!$C$10:$FN$185,3,FALSE),"")</f>
        <v/>
      </c>
      <c r="BG168" s="1" t="str">
        <f>IFERROR(VLOOKUP(CONCATENATE(BE$1,BE168),'Formulario de Preguntas'!$C$10:$FN$185,4,FALSE),"")</f>
        <v/>
      </c>
      <c r="BH168" s="24">
        <f>IF($B168='Formulario de Respuestas'!$D167,'Formulario de Respuestas'!$X167,"ES DIFERENTE")</f>
        <v>0</v>
      </c>
      <c r="BI168" s="1" t="str">
        <f>IFERROR(VLOOKUP(CONCATENATE(BH$1,BH168),'Formulario de Preguntas'!$C$10:$FN$185,3,FALSE),"")</f>
        <v/>
      </c>
      <c r="BJ168" s="1" t="str">
        <f>IFERROR(VLOOKUP(CONCATENATE(BH$1,BH168),'Formulario de Preguntas'!$C$10:$FN$185,4,FALSE),"")</f>
        <v/>
      </c>
      <c r="BL168" s="26">
        <f>IF($B168='Formulario de Respuestas'!$D167,'Formulario de Respuestas'!$Y167,"ES DIFERENTE")</f>
        <v>0</v>
      </c>
      <c r="BM168" s="1" t="str">
        <f>IFERROR(VLOOKUP(CONCATENATE(BL$1,BL168),'Formulario de Preguntas'!$C$10:$FN$185,3,FALSE),"")</f>
        <v/>
      </c>
      <c r="BN168" s="1" t="str">
        <f>IFERROR(VLOOKUP(CONCATENATE(BL$1,BL168),'Formulario de Preguntas'!$C$10:$FN$185,4,FALSE),"")</f>
        <v/>
      </c>
      <c r="BO168" s="26">
        <f>IF($B168='Formulario de Respuestas'!$D167,'Formulario de Respuestas'!$Z167,"ES DIFERENTE")</f>
        <v>0</v>
      </c>
      <c r="BP168" s="1" t="str">
        <f>IFERROR(VLOOKUP(CONCATENATE(BO$1,BO168),'Formulario de Preguntas'!$C$10:$FN$185,3,FALSE),"")</f>
        <v/>
      </c>
      <c r="BQ168" s="1" t="str">
        <f>IFERROR(VLOOKUP(CONCATENATE(BO$1,BO168),'Formulario de Preguntas'!$C$10:$FN$185,4,FALSE),"")</f>
        <v/>
      </c>
      <c r="BR168" s="26">
        <f>IF($B168='Formulario de Respuestas'!$D167,'Formulario de Respuestas'!$AA167,"ES DIFERENTE")</f>
        <v>0</v>
      </c>
      <c r="BS168" s="1" t="str">
        <f>IFERROR(VLOOKUP(CONCATENATE(BR$1,BR168),'Formulario de Preguntas'!$C$10:$FN$185,3,FALSE),"")</f>
        <v/>
      </c>
      <c r="BT168" s="1" t="str">
        <f>IFERROR(VLOOKUP(CONCATENATE(BR$1,BR168),'Formulario de Preguntas'!$C$10:$FN$185,4,FALSE),"")</f>
        <v/>
      </c>
      <c r="BU168" s="26">
        <f>IF($B168='Formulario de Respuestas'!$D167,'Formulario de Respuestas'!$AB167,"ES DIFERENTE")</f>
        <v>0</v>
      </c>
      <c r="BV168" s="1" t="str">
        <f>IFERROR(VLOOKUP(CONCATENATE(BU$1,BU168),'Formulario de Preguntas'!$C$10:$FN$185,3,FALSE),"")</f>
        <v/>
      </c>
      <c r="BW168" s="1" t="str">
        <f>IFERROR(VLOOKUP(CONCATENATE(BU$1,BU168),'Formulario de Preguntas'!$C$10:$FN$185,4,FALSE),"")</f>
        <v/>
      </c>
      <c r="BX168" s="26">
        <f>IF($B168='Formulario de Respuestas'!$D167,'Formulario de Respuestas'!$AC167,"ES DIFERENTE")</f>
        <v>0</v>
      </c>
      <c r="BY168" s="1" t="str">
        <f>IFERROR(VLOOKUP(CONCATENATE(BX$1,BX168),'Formulario de Preguntas'!$C$10:$FN$185,3,FALSE),"")</f>
        <v/>
      </c>
      <c r="BZ168" s="1" t="str">
        <f>IFERROR(VLOOKUP(CONCATENATE(BX$1,BX168),'Formulario de Preguntas'!$C$10:$FN$185,4,FALSE),"")</f>
        <v/>
      </c>
      <c r="CA168" s="26">
        <f>IF($B168='Formulario de Respuestas'!$D167,'Formulario de Respuestas'!$AD167,"ES DIFERENTE")</f>
        <v>0</v>
      </c>
      <c r="CB168" s="1" t="str">
        <f>IFERROR(VLOOKUP(CONCATENATE(CA$1,CA168),'Formulario de Preguntas'!$C$10:$FN$185,3,FALSE),"")</f>
        <v/>
      </c>
      <c r="CC168" s="1" t="str">
        <f>IFERROR(VLOOKUP(CONCATENATE(CA$1,CA168),'Formulario de Preguntas'!$C$10:$FN$185,4,FALSE),"")</f>
        <v/>
      </c>
      <c r="CD168" s="26">
        <f>IF($B168='Formulario de Respuestas'!$D167,'Formulario de Respuestas'!$AE167,"ES DIFERENTE")</f>
        <v>0</v>
      </c>
      <c r="CE168" s="1" t="str">
        <f>IFERROR(VLOOKUP(CONCATENATE(CD$1,CD168),'Formulario de Preguntas'!$C$10:$FN$185,3,FALSE),"")</f>
        <v/>
      </c>
      <c r="CF168" s="1" t="str">
        <f>IFERROR(VLOOKUP(CONCATENATE(CD$1,CD168),'Formulario de Preguntas'!$C$10:$FN$185,4,FALSE),"")</f>
        <v/>
      </c>
      <c r="CH168" s="1">
        <f t="shared" si="7"/>
        <v>0</v>
      </c>
      <c r="CI168" s="1">
        <f t="shared" si="8"/>
        <v>0.25</v>
      </c>
      <c r="CJ168" s="1">
        <f t="shared" si="9"/>
        <v>0</v>
      </c>
      <c r="CK168" s="1">
        <f>COUNTIF('Formulario de Respuestas'!$E167:$AE167,"A")</f>
        <v>0</v>
      </c>
      <c r="CL168" s="1">
        <f>COUNTIF('Formulario de Respuestas'!$E167:$AE167,"B")</f>
        <v>0</v>
      </c>
      <c r="CM168" s="1">
        <f>COUNTIF('Formulario de Respuestas'!$E167:$AE167,"C")</f>
        <v>0</v>
      </c>
      <c r="CN168" s="1">
        <f>COUNTIF('Formulario de Respuestas'!$E167:$AE167,"D")</f>
        <v>0</v>
      </c>
      <c r="CO168" s="1">
        <f>COUNTIF('Formulario de Respuestas'!$E167:$AE167,"E (RESPUESTA ANULADA)")</f>
        <v>0</v>
      </c>
    </row>
    <row r="169" spans="1:93" x14ac:dyDescent="0.25">
      <c r="A169" s="1">
        <f>'Formulario de Respuestas'!C168</f>
        <v>0</v>
      </c>
      <c r="B169" s="1">
        <f>'Formulario de Respuestas'!D168</f>
        <v>0</v>
      </c>
      <c r="C169" s="24">
        <f>IF($B169='Formulario de Respuestas'!$D168,'Formulario de Respuestas'!$E168,"ES DIFERENTE")</f>
        <v>0</v>
      </c>
      <c r="D169" s="15" t="str">
        <f>IFERROR(VLOOKUP(CONCATENATE(C$1,C169),'Formulario de Preguntas'!$C$2:$FN$185,3,FALSE),"")</f>
        <v/>
      </c>
      <c r="E169" s="1" t="str">
        <f>IFERROR(VLOOKUP(CONCATENATE(C$1,C169),'Formulario de Preguntas'!$C$2:$FN$185,4,FALSE),"")</f>
        <v/>
      </c>
      <c r="F169" s="24">
        <f>IF($B169='Formulario de Respuestas'!$D168,'Formulario de Respuestas'!$F168,"ES DIFERENTE")</f>
        <v>0</v>
      </c>
      <c r="G169" s="1" t="str">
        <f>IFERROR(VLOOKUP(CONCATENATE(F$1,F169),'Formulario de Preguntas'!$C$2:$FN$185,3,FALSE),"")</f>
        <v/>
      </c>
      <c r="H169" s="1" t="str">
        <f>IFERROR(VLOOKUP(CONCATENATE(F$1,F169),'Formulario de Preguntas'!$C$2:$FN$185,4,FALSE),"")</f>
        <v/>
      </c>
      <c r="I169" s="24">
        <f>IF($B169='Formulario de Respuestas'!$D168,'Formulario de Respuestas'!$G168,"ES DIFERENTE")</f>
        <v>0</v>
      </c>
      <c r="J169" s="1" t="str">
        <f>IFERROR(VLOOKUP(CONCATENATE(I$1,I169),'Formulario de Preguntas'!$C$10:$FN$185,3,FALSE),"")</f>
        <v/>
      </c>
      <c r="K169" s="1" t="str">
        <f>IFERROR(VLOOKUP(CONCATENATE(I$1,I169),'Formulario de Preguntas'!$C$10:$FN$185,4,FALSE),"")</f>
        <v/>
      </c>
      <c r="L169" s="24">
        <f>IF($B169='Formulario de Respuestas'!$D168,'Formulario de Respuestas'!$H168,"ES DIFERENTE")</f>
        <v>0</v>
      </c>
      <c r="M169" s="1" t="str">
        <f>IFERROR(VLOOKUP(CONCATENATE(L$1,L169),'Formulario de Preguntas'!$C$10:$FN$185,3,FALSE),"")</f>
        <v/>
      </c>
      <c r="N169" s="1" t="str">
        <f>IFERROR(VLOOKUP(CONCATENATE(L$1,L169),'Formulario de Preguntas'!$C$10:$FN$185,4,FALSE),"")</f>
        <v/>
      </c>
      <c r="O169" s="24">
        <f>IF($B169='Formulario de Respuestas'!$D168,'Formulario de Respuestas'!$I168,"ES DIFERENTE")</f>
        <v>0</v>
      </c>
      <c r="P169" s="1" t="str">
        <f>IFERROR(VLOOKUP(CONCATENATE(O$1,O169),'Formulario de Preguntas'!$C$10:$FN$185,3,FALSE),"")</f>
        <v/>
      </c>
      <c r="Q169" s="1" t="str">
        <f>IFERROR(VLOOKUP(CONCATENATE(O$1,O169),'Formulario de Preguntas'!$C$10:$FN$185,4,FALSE),"")</f>
        <v/>
      </c>
      <c r="R169" s="24">
        <f>IF($B169='Formulario de Respuestas'!$D168,'Formulario de Respuestas'!$J168,"ES DIFERENTE")</f>
        <v>0</v>
      </c>
      <c r="S169" s="1" t="str">
        <f>IFERROR(VLOOKUP(CONCATENATE(R$1,R169),'Formulario de Preguntas'!$C$10:$FN$185,3,FALSE),"")</f>
        <v/>
      </c>
      <c r="T169" s="1" t="str">
        <f>IFERROR(VLOOKUP(CONCATENATE(R$1,R169),'Formulario de Preguntas'!$C$10:$FN$185,4,FALSE),"")</f>
        <v/>
      </c>
      <c r="U169" s="24">
        <f>IF($B169='Formulario de Respuestas'!$D168,'Formulario de Respuestas'!$K168,"ES DIFERENTE")</f>
        <v>0</v>
      </c>
      <c r="V169" s="1" t="str">
        <f>IFERROR(VLOOKUP(CONCATENATE(U$1,U169),'Formulario de Preguntas'!$C$10:$FN$185,3,FALSE),"")</f>
        <v/>
      </c>
      <c r="W169" s="1" t="str">
        <f>IFERROR(VLOOKUP(CONCATENATE(U$1,U169),'Formulario de Preguntas'!$C$10:$FN$185,4,FALSE),"")</f>
        <v/>
      </c>
      <c r="X169" s="24">
        <f>IF($B169='Formulario de Respuestas'!$D168,'Formulario de Respuestas'!$L168,"ES DIFERENTE")</f>
        <v>0</v>
      </c>
      <c r="Y169" s="1" t="str">
        <f>IFERROR(VLOOKUP(CONCATENATE(X$1,X169),'Formulario de Preguntas'!$C$10:$FN$185,3,FALSE),"")</f>
        <v/>
      </c>
      <c r="Z169" s="1" t="str">
        <f>IFERROR(VLOOKUP(CONCATENATE(X$1,X169),'Formulario de Preguntas'!$C$10:$FN$185,4,FALSE),"")</f>
        <v/>
      </c>
      <c r="AA169" s="24">
        <f>IF($B169='Formulario de Respuestas'!$D168,'Formulario de Respuestas'!$M168,"ES DIFERENTE")</f>
        <v>0</v>
      </c>
      <c r="AB169" s="1" t="str">
        <f>IFERROR(VLOOKUP(CONCATENATE(AA$1,AA169),'Formulario de Preguntas'!$C$10:$FN$185,3,FALSE),"")</f>
        <v/>
      </c>
      <c r="AC169" s="1" t="str">
        <f>IFERROR(VLOOKUP(CONCATENATE(AA$1,AA169),'Formulario de Preguntas'!$C$10:$FN$185,4,FALSE),"")</f>
        <v/>
      </c>
      <c r="AD169" s="24">
        <f>IF($B169='Formulario de Respuestas'!$D168,'Formulario de Respuestas'!$N168,"ES DIFERENTE")</f>
        <v>0</v>
      </c>
      <c r="AE169" s="1" t="str">
        <f>IFERROR(VLOOKUP(CONCATENATE(AD$1,AD169),'Formulario de Preguntas'!$C$10:$FN$185,3,FALSE),"")</f>
        <v/>
      </c>
      <c r="AF169" s="1" t="str">
        <f>IFERROR(VLOOKUP(CONCATENATE(AD$1,AD169),'Formulario de Preguntas'!$C$10:$FN$185,4,FALSE),"")</f>
        <v/>
      </c>
      <c r="AG169" s="24">
        <f>IF($B169='Formulario de Respuestas'!$D168,'Formulario de Respuestas'!$O168,"ES DIFERENTE")</f>
        <v>0</v>
      </c>
      <c r="AH169" s="1" t="str">
        <f>IFERROR(VLOOKUP(CONCATENATE(AG$1,AG169),'Formulario de Preguntas'!$C$10:$FN$185,3,FALSE),"")</f>
        <v/>
      </c>
      <c r="AI169" s="1" t="str">
        <f>IFERROR(VLOOKUP(CONCATENATE(AG$1,AG169),'Formulario de Preguntas'!$C$10:$FN$185,4,FALSE),"")</f>
        <v/>
      </c>
      <c r="AJ169" s="24">
        <f>IF($B169='Formulario de Respuestas'!$D168,'Formulario de Respuestas'!$P168,"ES DIFERENTE")</f>
        <v>0</v>
      </c>
      <c r="AK169" s="1" t="str">
        <f>IFERROR(VLOOKUP(CONCATENATE(AJ$1,AJ169),'Formulario de Preguntas'!$C$10:$FN$185,3,FALSE),"")</f>
        <v/>
      </c>
      <c r="AL169" s="1" t="str">
        <f>IFERROR(VLOOKUP(CONCATENATE(AJ$1,AJ169),'Formulario de Preguntas'!$C$10:$FN$185,4,FALSE),"")</f>
        <v/>
      </c>
      <c r="AM169" s="24">
        <f>IF($B169='Formulario de Respuestas'!$D168,'Formulario de Respuestas'!$Q168,"ES DIFERENTE")</f>
        <v>0</v>
      </c>
      <c r="AN169" s="1" t="str">
        <f>IFERROR(VLOOKUP(CONCATENATE(AM$1,AM169),'Formulario de Preguntas'!$C$10:$FN$185,3,FALSE),"")</f>
        <v/>
      </c>
      <c r="AO169" s="1" t="str">
        <f>IFERROR(VLOOKUP(CONCATENATE(AM$1,AM169),'Formulario de Preguntas'!$C$10:$FN$185,4,FALSE),"")</f>
        <v/>
      </c>
      <c r="AP169" s="24">
        <f>IF($B169='Formulario de Respuestas'!$D168,'Formulario de Respuestas'!$R168,"ES DIFERENTE")</f>
        <v>0</v>
      </c>
      <c r="AQ169" s="1" t="str">
        <f>IFERROR(VLOOKUP(CONCATENATE(AP$1,AP169),'Formulario de Preguntas'!$C$10:$FN$185,3,FALSE),"")</f>
        <v/>
      </c>
      <c r="AR169" s="1" t="str">
        <f>IFERROR(VLOOKUP(CONCATENATE(AP$1,AP169),'Formulario de Preguntas'!$C$10:$FN$185,4,FALSE),"")</f>
        <v/>
      </c>
      <c r="AS169" s="24">
        <f>IF($B169='Formulario de Respuestas'!$D168,'Formulario de Respuestas'!$S168,"ES DIFERENTE")</f>
        <v>0</v>
      </c>
      <c r="AT169" s="1" t="str">
        <f>IFERROR(VLOOKUP(CONCATENATE(AS$1,AS169),'Formulario de Preguntas'!$C$10:$FN$185,3,FALSE),"")</f>
        <v/>
      </c>
      <c r="AU169" s="1" t="str">
        <f>IFERROR(VLOOKUP(CONCATENATE(AS$1,AS169),'Formulario de Preguntas'!$C$10:$FN$185,4,FALSE),"")</f>
        <v/>
      </c>
      <c r="AV169" s="24">
        <f>IF($B169='Formulario de Respuestas'!$D168,'Formulario de Respuestas'!$T168,"ES DIFERENTE")</f>
        <v>0</v>
      </c>
      <c r="AW169" s="1" t="str">
        <f>IFERROR(VLOOKUP(CONCATENATE(AV$1,AV169),'Formulario de Preguntas'!$C$10:$FN$185,3,FALSE),"")</f>
        <v/>
      </c>
      <c r="AX169" s="1" t="str">
        <f>IFERROR(VLOOKUP(CONCATENATE(AV$1,AV169),'Formulario de Preguntas'!$C$10:$FN$185,4,FALSE),"")</f>
        <v/>
      </c>
      <c r="AY169" s="24">
        <f>IF($B169='Formulario de Respuestas'!$D168,'Formulario de Respuestas'!$U168,"ES DIFERENTE")</f>
        <v>0</v>
      </c>
      <c r="AZ169" s="1" t="str">
        <f>IFERROR(VLOOKUP(CONCATENATE(AY$1,AY169),'Formulario de Preguntas'!$C$10:$FN$185,3,FALSE),"")</f>
        <v/>
      </c>
      <c r="BA169" s="1" t="str">
        <f>IFERROR(VLOOKUP(CONCATENATE(AY$1,AY169),'Formulario de Preguntas'!$C$10:$FN$185,4,FALSE),"")</f>
        <v/>
      </c>
      <c r="BB169" s="24">
        <f>IF($B169='Formulario de Respuestas'!$D168,'Formulario de Respuestas'!$V168,"ES DIFERENTE")</f>
        <v>0</v>
      </c>
      <c r="BC169" s="1" t="str">
        <f>IFERROR(VLOOKUP(CONCATENATE(BB$1,BB169),'Formulario de Preguntas'!$C$10:$FN$185,3,FALSE),"")</f>
        <v/>
      </c>
      <c r="BD169" s="1" t="str">
        <f>IFERROR(VLOOKUP(CONCATENATE(BB$1,BB169),'Formulario de Preguntas'!$C$10:$FN$185,4,FALSE),"")</f>
        <v/>
      </c>
      <c r="BE169" s="24">
        <f>IF($B169='Formulario de Respuestas'!$D168,'Formulario de Respuestas'!$W168,"ES DIFERENTE")</f>
        <v>0</v>
      </c>
      <c r="BF169" s="1" t="str">
        <f>IFERROR(VLOOKUP(CONCATENATE(BE$1,BE169),'Formulario de Preguntas'!$C$10:$FN$185,3,FALSE),"")</f>
        <v/>
      </c>
      <c r="BG169" s="1" t="str">
        <f>IFERROR(VLOOKUP(CONCATENATE(BE$1,BE169),'Formulario de Preguntas'!$C$10:$FN$185,4,FALSE),"")</f>
        <v/>
      </c>
      <c r="BH169" s="24">
        <f>IF($B169='Formulario de Respuestas'!$D168,'Formulario de Respuestas'!$X168,"ES DIFERENTE")</f>
        <v>0</v>
      </c>
      <c r="BI169" s="1" t="str">
        <f>IFERROR(VLOOKUP(CONCATENATE(BH$1,BH169),'Formulario de Preguntas'!$C$10:$FN$185,3,FALSE),"")</f>
        <v/>
      </c>
      <c r="BJ169" s="1" t="str">
        <f>IFERROR(VLOOKUP(CONCATENATE(BH$1,BH169),'Formulario de Preguntas'!$C$10:$FN$185,4,FALSE),"")</f>
        <v/>
      </c>
      <c r="BL169" s="26">
        <f>IF($B169='Formulario de Respuestas'!$D168,'Formulario de Respuestas'!$Y168,"ES DIFERENTE")</f>
        <v>0</v>
      </c>
      <c r="BM169" s="1" t="str">
        <f>IFERROR(VLOOKUP(CONCATENATE(BL$1,BL169),'Formulario de Preguntas'!$C$10:$FN$185,3,FALSE),"")</f>
        <v/>
      </c>
      <c r="BN169" s="1" t="str">
        <f>IFERROR(VLOOKUP(CONCATENATE(BL$1,BL169),'Formulario de Preguntas'!$C$10:$FN$185,4,FALSE),"")</f>
        <v/>
      </c>
      <c r="BO169" s="26">
        <f>IF($B169='Formulario de Respuestas'!$D168,'Formulario de Respuestas'!$Z168,"ES DIFERENTE")</f>
        <v>0</v>
      </c>
      <c r="BP169" s="1" t="str">
        <f>IFERROR(VLOOKUP(CONCATENATE(BO$1,BO169),'Formulario de Preguntas'!$C$10:$FN$185,3,FALSE),"")</f>
        <v/>
      </c>
      <c r="BQ169" s="1" t="str">
        <f>IFERROR(VLOOKUP(CONCATENATE(BO$1,BO169),'Formulario de Preguntas'!$C$10:$FN$185,4,FALSE),"")</f>
        <v/>
      </c>
      <c r="BR169" s="26">
        <f>IF($B169='Formulario de Respuestas'!$D168,'Formulario de Respuestas'!$AA168,"ES DIFERENTE")</f>
        <v>0</v>
      </c>
      <c r="BS169" s="1" t="str">
        <f>IFERROR(VLOOKUP(CONCATENATE(BR$1,BR169),'Formulario de Preguntas'!$C$10:$FN$185,3,FALSE),"")</f>
        <v/>
      </c>
      <c r="BT169" s="1" t="str">
        <f>IFERROR(VLOOKUP(CONCATENATE(BR$1,BR169),'Formulario de Preguntas'!$C$10:$FN$185,4,FALSE),"")</f>
        <v/>
      </c>
      <c r="BU169" s="26">
        <f>IF($B169='Formulario de Respuestas'!$D168,'Formulario de Respuestas'!$AB168,"ES DIFERENTE")</f>
        <v>0</v>
      </c>
      <c r="BV169" s="1" t="str">
        <f>IFERROR(VLOOKUP(CONCATENATE(BU$1,BU169),'Formulario de Preguntas'!$C$10:$FN$185,3,FALSE),"")</f>
        <v/>
      </c>
      <c r="BW169" s="1" t="str">
        <f>IFERROR(VLOOKUP(CONCATENATE(BU$1,BU169),'Formulario de Preguntas'!$C$10:$FN$185,4,FALSE),"")</f>
        <v/>
      </c>
      <c r="BX169" s="26">
        <f>IF($B169='Formulario de Respuestas'!$D168,'Formulario de Respuestas'!$AC168,"ES DIFERENTE")</f>
        <v>0</v>
      </c>
      <c r="BY169" s="1" t="str">
        <f>IFERROR(VLOOKUP(CONCATENATE(BX$1,BX169),'Formulario de Preguntas'!$C$10:$FN$185,3,FALSE),"")</f>
        <v/>
      </c>
      <c r="BZ169" s="1" t="str">
        <f>IFERROR(VLOOKUP(CONCATENATE(BX$1,BX169),'Formulario de Preguntas'!$C$10:$FN$185,4,FALSE),"")</f>
        <v/>
      </c>
      <c r="CA169" s="26">
        <f>IF($B169='Formulario de Respuestas'!$D168,'Formulario de Respuestas'!$AD168,"ES DIFERENTE")</f>
        <v>0</v>
      </c>
      <c r="CB169" s="1" t="str">
        <f>IFERROR(VLOOKUP(CONCATENATE(CA$1,CA169),'Formulario de Preguntas'!$C$10:$FN$185,3,FALSE),"")</f>
        <v/>
      </c>
      <c r="CC169" s="1" t="str">
        <f>IFERROR(VLOOKUP(CONCATENATE(CA$1,CA169),'Formulario de Preguntas'!$C$10:$FN$185,4,FALSE),"")</f>
        <v/>
      </c>
      <c r="CD169" s="26">
        <f>IF($B169='Formulario de Respuestas'!$D168,'Formulario de Respuestas'!$AE168,"ES DIFERENTE")</f>
        <v>0</v>
      </c>
      <c r="CE169" s="1" t="str">
        <f>IFERROR(VLOOKUP(CONCATENATE(CD$1,CD169),'Formulario de Preguntas'!$C$10:$FN$185,3,FALSE),"")</f>
        <v/>
      </c>
      <c r="CF169" s="1" t="str">
        <f>IFERROR(VLOOKUP(CONCATENATE(CD$1,CD169),'Formulario de Preguntas'!$C$10:$FN$185,4,FALSE),"")</f>
        <v/>
      </c>
      <c r="CH169" s="1">
        <f t="shared" si="7"/>
        <v>0</v>
      </c>
      <c r="CI169" s="1">
        <f t="shared" si="8"/>
        <v>0.25</v>
      </c>
      <c r="CJ169" s="1">
        <f t="shared" si="9"/>
        <v>0</v>
      </c>
      <c r="CK169" s="1">
        <f>COUNTIF('Formulario de Respuestas'!$E168:$AE168,"A")</f>
        <v>0</v>
      </c>
      <c r="CL169" s="1">
        <f>COUNTIF('Formulario de Respuestas'!$E168:$AE168,"B")</f>
        <v>0</v>
      </c>
      <c r="CM169" s="1">
        <f>COUNTIF('Formulario de Respuestas'!$E168:$AE168,"C")</f>
        <v>0</v>
      </c>
      <c r="CN169" s="1">
        <f>COUNTIF('Formulario de Respuestas'!$E168:$AE168,"D")</f>
        <v>0</v>
      </c>
      <c r="CO169" s="1">
        <f>COUNTIF('Formulario de Respuestas'!$E168:$AE168,"E (RESPUESTA ANULADA)")</f>
        <v>0</v>
      </c>
    </row>
    <row r="170" spans="1:93" x14ac:dyDescent="0.25">
      <c r="A170" s="1">
        <f>'Formulario de Respuestas'!C169</f>
        <v>0</v>
      </c>
      <c r="B170" s="1">
        <f>'Formulario de Respuestas'!D169</f>
        <v>0</v>
      </c>
      <c r="C170" s="24">
        <f>IF($B170='Formulario de Respuestas'!$D169,'Formulario de Respuestas'!$E169,"ES DIFERENTE")</f>
        <v>0</v>
      </c>
      <c r="D170" s="15" t="str">
        <f>IFERROR(VLOOKUP(CONCATENATE(C$1,C170),'Formulario de Preguntas'!$C$2:$FN$185,3,FALSE),"")</f>
        <v/>
      </c>
      <c r="E170" s="1" t="str">
        <f>IFERROR(VLOOKUP(CONCATENATE(C$1,C170),'Formulario de Preguntas'!$C$2:$FN$185,4,FALSE),"")</f>
        <v/>
      </c>
      <c r="F170" s="24">
        <f>IF($B170='Formulario de Respuestas'!$D169,'Formulario de Respuestas'!$F169,"ES DIFERENTE")</f>
        <v>0</v>
      </c>
      <c r="G170" s="1" t="str">
        <f>IFERROR(VLOOKUP(CONCATENATE(F$1,F170),'Formulario de Preguntas'!$C$2:$FN$185,3,FALSE),"")</f>
        <v/>
      </c>
      <c r="H170" s="1" t="str">
        <f>IFERROR(VLOOKUP(CONCATENATE(F$1,F170),'Formulario de Preguntas'!$C$2:$FN$185,4,FALSE),"")</f>
        <v/>
      </c>
      <c r="I170" s="24">
        <f>IF($B170='Formulario de Respuestas'!$D169,'Formulario de Respuestas'!$G169,"ES DIFERENTE")</f>
        <v>0</v>
      </c>
      <c r="J170" s="1" t="str">
        <f>IFERROR(VLOOKUP(CONCATENATE(I$1,I170),'Formulario de Preguntas'!$C$10:$FN$185,3,FALSE),"")</f>
        <v/>
      </c>
      <c r="K170" s="1" t="str">
        <f>IFERROR(VLOOKUP(CONCATENATE(I$1,I170),'Formulario de Preguntas'!$C$10:$FN$185,4,FALSE),"")</f>
        <v/>
      </c>
      <c r="L170" s="24">
        <f>IF($B170='Formulario de Respuestas'!$D169,'Formulario de Respuestas'!$H169,"ES DIFERENTE")</f>
        <v>0</v>
      </c>
      <c r="M170" s="1" t="str">
        <f>IFERROR(VLOOKUP(CONCATENATE(L$1,L170),'Formulario de Preguntas'!$C$10:$FN$185,3,FALSE),"")</f>
        <v/>
      </c>
      <c r="N170" s="1" t="str">
        <f>IFERROR(VLOOKUP(CONCATENATE(L$1,L170),'Formulario de Preguntas'!$C$10:$FN$185,4,FALSE),"")</f>
        <v/>
      </c>
      <c r="O170" s="24">
        <f>IF($B170='Formulario de Respuestas'!$D169,'Formulario de Respuestas'!$I169,"ES DIFERENTE")</f>
        <v>0</v>
      </c>
      <c r="P170" s="1" t="str">
        <f>IFERROR(VLOOKUP(CONCATENATE(O$1,O170),'Formulario de Preguntas'!$C$10:$FN$185,3,FALSE),"")</f>
        <v/>
      </c>
      <c r="Q170" s="1" t="str">
        <f>IFERROR(VLOOKUP(CONCATENATE(O$1,O170),'Formulario de Preguntas'!$C$10:$FN$185,4,FALSE),"")</f>
        <v/>
      </c>
      <c r="R170" s="24">
        <f>IF($B170='Formulario de Respuestas'!$D169,'Formulario de Respuestas'!$J169,"ES DIFERENTE")</f>
        <v>0</v>
      </c>
      <c r="S170" s="1" t="str">
        <f>IFERROR(VLOOKUP(CONCATENATE(R$1,R170),'Formulario de Preguntas'!$C$10:$FN$185,3,FALSE),"")</f>
        <v/>
      </c>
      <c r="T170" s="1" t="str">
        <f>IFERROR(VLOOKUP(CONCATENATE(R$1,R170),'Formulario de Preguntas'!$C$10:$FN$185,4,FALSE),"")</f>
        <v/>
      </c>
      <c r="U170" s="24">
        <f>IF($B170='Formulario de Respuestas'!$D169,'Formulario de Respuestas'!$K169,"ES DIFERENTE")</f>
        <v>0</v>
      </c>
      <c r="V170" s="1" t="str">
        <f>IFERROR(VLOOKUP(CONCATENATE(U$1,U170),'Formulario de Preguntas'!$C$10:$FN$185,3,FALSE),"")</f>
        <v/>
      </c>
      <c r="W170" s="1" t="str">
        <f>IFERROR(VLOOKUP(CONCATENATE(U$1,U170),'Formulario de Preguntas'!$C$10:$FN$185,4,FALSE),"")</f>
        <v/>
      </c>
      <c r="X170" s="24">
        <f>IF($B170='Formulario de Respuestas'!$D169,'Formulario de Respuestas'!$L169,"ES DIFERENTE")</f>
        <v>0</v>
      </c>
      <c r="Y170" s="1" t="str">
        <f>IFERROR(VLOOKUP(CONCATENATE(X$1,X170),'Formulario de Preguntas'!$C$10:$FN$185,3,FALSE),"")</f>
        <v/>
      </c>
      <c r="Z170" s="1" t="str">
        <f>IFERROR(VLOOKUP(CONCATENATE(X$1,X170),'Formulario de Preguntas'!$C$10:$FN$185,4,FALSE),"")</f>
        <v/>
      </c>
      <c r="AA170" s="24">
        <f>IF($B170='Formulario de Respuestas'!$D169,'Formulario de Respuestas'!$M169,"ES DIFERENTE")</f>
        <v>0</v>
      </c>
      <c r="AB170" s="1" t="str">
        <f>IFERROR(VLOOKUP(CONCATENATE(AA$1,AA170),'Formulario de Preguntas'!$C$10:$FN$185,3,FALSE),"")</f>
        <v/>
      </c>
      <c r="AC170" s="1" t="str">
        <f>IFERROR(VLOOKUP(CONCATENATE(AA$1,AA170),'Formulario de Preguntas'!$C$10:$FN$185,4,FALSE),"")</f>
        <v/>
      </c>
      <c r="AD170" s="24">
        <f>IF($B170='Formulario de Respuestas'!$D169,'Formulario de Respuestas'!$N169,"ES DIFERENTE")</f>
        <v>0</v>
      </c>
      <c r="AE170" s="1" t="str">
        <f>IFERROR(VLOOKUP(CONCATENATE(AD$1,AD170),'Formulario de Preguntas'!$C$10:$FN$185,3,FALSE),"")</f>
        <v/>
      </c>
      <c r="AF170" s="1" t="str">
        <f>IFERROR(VLOOKUP(CONCATENATE(AD$1,AD170),'Formulario de Preguntas'!$C$10:$FN$185,4,FALSE),"")</f>
        <v/>
      </c>
      <c r="AG170" s="24">
        <f>IF($B170='Formulario de Respuestas'!$D169,'Formulario de Respuestas'!$O169,"ES DIFERENTE")</f>
        <v>0</v>
      </c>
      <c r="AH170" s="1" t="str">
        <f>IFERROR(VLOOKUP(CONCATENATE(AG$1,AG170),'Formulario de Preguntas'!$C$10:$FN$185,3,FALSE),"")</f>
        <v/>
      </c>
      <c r="AI170" s="1" t="str">
        <f>IFERROR(VLOOKUP(CONCATENATE(AG$1,AG170),'Formulario de Preguntas'!$C$10:$FN$185,4,FALSE),"")</f>
        <v/>
      </c>
      <c r="AJ170" s="24">
        <f>IF($B170='Formulario de Respuestas'!$D169,'Formulario de Respuestas'!$P169,"ES DIFERENTE")</f>
        <v>0</v>
      </c>
      <c r="AK170" s="1" t="str">
        <f>IFERROR(VLOOKUP(CONCATENATE(AJ$1,AJ170),'Formulario de Preguntas'!$C$10:$FN$185,3,FALSE),"")</f>
        <v/>
      </c>
      <c r="AL170" s="1" t="str">
        <f>IFERROR(VLOOKUP(CONCATENATE(AJ$1,AJ170),'Formulario de Preguntas'!$C$10:$FN$185,4,FALSE),"")</f>
        <v/>
      </c>
      <c r="AM170" s="24">
        <f>IF($B170='Formulario de Respuestas'!$D169,'Formulario de Respuestas'!$Q169,"ES DIFERENTE")</f>
        <v>0</v>
      </c>
      <c r="AN170" s="1" t="str">
        <f>IFERROR(VLOOKUP(CONCATENATE(AM$1,AM170),'Formulario de Preguntas'!$C$10:$FN$185,3,FALSE),"")</f>
        <v/>
      </c>
      <c r="AO170" s="1" t="str">
        <f>IFERROR(VLOOKUP(CONCATENATE(AM$1,AM170),'Formulario de Preguntas'!$C$10:$FN$185,4,FALSE),"")</f>
        <v/>
      </c>
      <c r="AP170" s="24">
        <f>IF($B170='Formulario de Respuestas'!$D169,'Formulario de Respuestas'!$R169,"ES DIFERENTE")</f>
        <v>0</v>
      </c>
      <c r="AQ170" s="1" t="str">
        <f>IFERROR(VLOOKUP(CONCATENATE(AP$1,AP170),'Formulario de Preguntas'!$C$10:$FN$185,3,FALSE),"")</f>
        <v/>
      </c>
      <c r="AR170" s="1" t="str">
        <f>IFERROR(VLOOKUP(CONCATENATE(AP$1,AP170),'Formulario de Preguntas'!$C$10:$FN$185,4,FALSE),"")</f>
        <v/>
      </c>
      <c r="AS170" s="24">
        <f>IF($B170='Formulario de Respuestas'!$D169,'Formulario de Respuestas'!$S169,"ES DIFERENTE")</f>
        <v>0</v>
      </c>
      <c r="AT170" s="1" t="str">
        <f>IFERROR(VLOOKUP(CONCATENATE(AS$1,AS170),'Formulario de Preguntas'!$C$10:$FN$185,3,FALSE),"")</f>
        <v/>
      </c>
      <c r="AU170" s="1" t="str">
        <f>IFERROR(VLOOKUP(CONCATENATE(AS$1,AS170),'Formulario de Preguntas'!$C$10:$FN$185,4,FALSE),"")</f>
        <v/>
      </c>
      <c r="AV170" s="24">
        <f>IF($B170='Formulario de Respuestas'!$D169,'Formulario de Respuestas'!$T169,"ES DIFERENTE")</f>
        <v>0</v>
      </c>
      <c r="AW170" s="1" t="str">
        <f>IFERROR(VLOOKUP(CONCATENATE(AV$1,AV170),'Formulario de Preguntas'!$C$10:$FN$185,3,FALSE),"")</f>
        <v/>
      </c>
      <c r="AX170" s="1" t="str">
        <f>IFERROR(VLOOKUP(CONCATENATE(AV$1,AV170),'Formulario de Preguntas'!$C$10:$FN$185,4,FALSE),"")</f>
        <v/>
      </c>
      <c r="AY170" s="24">
        <f>IF($B170='Formulario de Respuestas'!$D169,'Formulario de Respuestas'!$U169,"ES DIFERENTE")</f>
        <v>0</v>
      </c>
      <c r="AZ170" s="1" t="str">
        <f>IFERROR(VLOOKUP(CONCATENATE(AY$1,AY170),'Formulario de Preguntas'!$C$10:$FN$185,3,FALSE),"")</f>
        <v/>
      </c>
      <c r="BA170" s="1" t="str">
        <f>IFERROR(VLOOKUP(CONCATENATE(AY$1,AY170),'Formulario de Preguntas'!$C$10:$FN$185,4,FALSE),"")</f>
        <v/>
      </c>
      <c r="BB170" s="24">
        <f>IF($B170='Formulario de Respuestas'!$D169,'Formulario de Respuestas'!$V169,"ES DIFERENTE")</f>
        <v>0</v>
      </c>
      <c r="BC170" s="1" t="str">
        <f>IFERROR(VLOOKUP(CONCATENATE(BB$1,BB170),'Formulario de Preguntas'!$C$10:$FN$185,3,FALSE),"")</f>
        <v/>
      </c>
      <c r="BD170" s="1" t="str">
        <f>IFERROR(VLOOKUP(CONCATENATE(BB$1,BB170),'Formulario de Preguntas'!$C$10:$FN$185,4,FALSE),"")</f>
        <v/>
      </c>
      <c r="BE170" s="24">
        <f>IF($B170='Formulario de Respuestas'!$D169,'Formulario de Respuestas'!$W169,"ES DIFERENTE")</f>
        <v>0</v>
      </c>
      <c r="BF170" s="1" t="str">
        <f>IFERROR(VLOOKUP(CONCATENATE(BE$1,BE170),'Formulario de Preguntas'!$C$10:$FN$185,3,FALSE),"")</f>
        <v/>
      </c>
      <c r="BG170" s="1" t="str">
        <f>IFERROR(VLOOKUP(CONCATENATE(BE$1,BE170),'Formulario de Preguntas'!$C$10:$FN$185,4,FALSE),"")</f>
        <v/>
      </c>
      <c r="BH170" s="24">
        <f>IF($B170='Formulario de Respuestas'!$D169,'Formulario de Respuestas'!$X169,"ES DIFERENTE")</f>
        <v>0</v>
      </c>
      <c r="BI170" s="1" t="str">
        <f>IFERROR(VLOOKUP(CONCATENATE(BH$1,BH170),'Formulario de Preguntas'!$C$10:$FN$185,3,FALSE),"")</f>
        <v/>
      </c>
      <c r="BJ170" s="1" t="str">
        <f>IFERROR(VLOOKUP(CONCATENATE(BH$1,BH170),'Formulario de Preguntas'!$C$10:$FN$185,4,FALSE),"")</f>
        <v/>
      </c>
      <c r="BL170" s="26">
        <f>IF($B170='Formulario de Respuestas'!$D169,'Formulario de Respuestas'!$Y169,"ES DIFERENTE")</f>
        <v>0</v>
      </c>
      <c r="BM170" s="1" t="str">
        <f>IFERROR(VLOOKUP(CONCATENATE(BL$1,BL170),'Formulario de Preguntas'!$C$10:$FN$185,3,FALSE),"")</f>
        <v/>
      </c>
      <c r="BN170" s="1" t="str">
        <f>IFERROR(VLOOKUP(CONCATENATE(BL$1,BL170),'Formulario de Preguntas'!$C$10:$FN$185,4,FALSE),"")</f>
        <v/>
      </c>
      <c r="BO170" s="26">
        <f>IF($B170='Formulario de Respuestas'!$D169,'Formulario de Respuestas'!$Z169,"ES DIFERENTE")</f>
        <v>0</v>
      </c>
      <c r="BP170" s="1" t="str">
        <f>IFERROR(VLOOKUP(CONCATENATE(BO$1,BO170),'Formulario de Preguntas'!$C$10:$FN$185,3,FALSE),"")</f>
        <v/>
      </c>
      <c r="BQ170" s="1" t="str">
        <f>IFERROR(VLOOKUP(CONCATENATE(BO$1,BO170),'Formulario de Preguntas'!$C$10:$FN$185,4,FALSE),"")</f>
        <v/>
      </c>
      <c r="BR170" s="26">
        <f>IF($B170='Formulario de Respuestas'!$D169,'Formulario de Respuestas'!$AA169,"ES DIFERENTE")</f>
        <v>0</v>
      </c>
      <c r="BS170" s="1" t="str">
        <f>IFERROR(VLOOKUP(CONCATENATE(BR$1,BR170),'Formulario de Preguntas'!$C$10:$FN$185,3,FALSE),"")</f>
        <v/>
      </c>
      <c r="BT170" s="1" t="str">
        <f>IFERROR(VLOOKUP(CONCATENATE(BR$1,BR170),'Formulario de Preguntas'!$C$10:$FN$185,4,FALSE),"")</f>
        <v/>
      </c>
      <c r="BU170" s="26">
        <f>IF($B170='Formulario de Respuestas'!$D169,'Formulario de Respuestas'!$AB169,"ES DIFERENTE")</f>
        <v>0</v>
      </c>
      <c r="BV170" s="1" t="str">
        <f>IFERROR(VLOOKUP(CONCATENATE(BU$1,BU170),'Formulario de Preguntas'!$C$10:$FN$185,3,FALSE),"")</f>
        <v/>
      </c>
      <c r="BW170" s="1" t="str">
        <f>IFERROR(VLOOKUP(CONCATENATE(BU$1,BU170),'Formulario de Preguntas'!$C$10:$FN$185,4,FALSE),"")</f>
        <v/>
      </c>
      <c r="BX170" s="26">
        <f>IF($B170='Formulario de Respuestas'!$D169,'Formulario de Respuestas'!$AC169,"ES DIFERENTE")</f>
        <v>0</v>
      </c>
      <c r="BY170" s="1" t="str">
        <f>IFERROR(VLOOKUP(CONCATENATE(BX$1,BX170),'Formulario de Preguntas'!$C$10:$FN$185,3,FALSE),"")</f>
        <v/>
      </c>
      <c r="BZ170" s="1" t="str">
        <f>IFERROR(VLOOKUP(CONCATENATE(BX$1,BX170),'Formulario de Preguntas'!$C$10:$FN$185,4,FALSE),"")</f>
        <v/>
      </c>
      <c r="CA170" s="26">
        <f>IF($B170='Formulario de Respuestas'!$D169,'Formulario de Respuestas'!$AD169,"ES DIFERENTE")</f>
        <v>0</v>
      </c>
      <c r="CB170" s="1" t="str">
        <f>IFERROR(VLOOKUP(CONCATENATE(CA$1,CA170),'Formulario de Preguntas'!$C$10:$FN$185,3,FALSE),"")</f>
        <v/>
      </c>
      <c r="CC170" s="1" t="str">
        <f>IFERROR(VLOOKUP(CONCATENATE(CA$1,CA170),'Formulario de Preguntas'!$C$10:$FN$185,4,FALSE),"")</f>
        <v/>
      </c>
      <c r="CD170" s="26">
        <f>IF($B170='Formulario de Respuestas'!$D169,'Formulario de Respuestas'!$AE169,"ES DIFERENTE")</f>
        <v>0</v>
      </c>
      <c r="CE170" s="1" t="str">
        <f>IFERROR(VLOOKUP(CONCATENATE(CD$1,CD170),'Formulario de Preguntas'!$C$10:$FN$185,3,FALSE),"")</f>
        <v/>
      </c>
      <c r="CF170" s="1" t="str">
        <f>IFERROR(VLOOKUP(CONCATENATE(CD$1,CD170),'Formulario de Preguntas'!$C$10:$FN$185,4,FALSE),"")</f>
        <v/>
      </c>
      <c r="CH170" s="1">
        <f t="shared" si="7"/>
        <v>0</v>
      </c>
      <c r="CI170" s="1">
        <f t="shared" si="8"/>
        <v>0.25</v>
      </c>
      <c r="CJ170" s="1">
        <f t="shared" si="9"/>
        <v>0</v>
      </c>
      <c r="CK170" s="1">
        <f>COUNTIF('Formulario de Respuestas'!$E169:$AE169,"A")</f>
        <v>0</v>
      </c>
      <c r="CL170" s="1">
        <f>COUNTIF('Formulario de Respuestas'!$E169:$AE169,"B")</f>
        <v>0</v>
      </c>
      <c r="CM170" s="1">
        <f>COUNTIF('Formulario de Respuestas'!$E169:$AE169,"C")</f>
        <v>0</v>
      </c>
      <c r="CN170" s="1">
        <f>COUNTIF('Formulario de Respuestas'!$E169:$AE169,"D")</f>
        <v>0</v>
      </c>
      <c r="CO170" s="1">
        <f>COUNTIF('Formulario de Respuestas'!$E169:$AE169,"E (RESPUESTA ANULADA)")</f>
        <v>0</v>
      </c>
    </row>
    <row r="171" spans="1:93" x14ac:dyDescent="0.25">
      <c r="A171" s="1">
        <f>'Formulario de Respuestas'!C170</f>
        <v>0</v>
      </c>
      <c r="B171" s="1">
        <f>'Formulario de Respuestas'!D170</f>
        <v>0</v>
      </c>
      <c r="C171" s="24">
        <f>IF($B171='Formulario de Respuestas'!$D170,'Formulario de Respuestas'!$E170,"ES DIFERENTE")</f>
        <v>0</v>
      </c>
      <c r="D171" s="15" t="str">
        <f>IFERROR(VLOOKUP(CONCATENATE(C$1,C171),'Formulario de Preguntas'!$C$2:$FN$185,3,FALSE),"")</f>
        <v/>
      </c>
      <c r="E171" s="1" t="str">
        <f>IFERROR(VLOOKUP(CONCATENATE(C$1,C171),'Formulario de Preguntas'!$C$2:$FN$185,4,FALSE),"")</f>
        <v/>
      </c>
      <c r="F171" s="24">
        <f>IF($B171='Formulario de Respuestas'!$D170,'Formulario de Respuestas'!$F170,"ES DIFERENTE")</f>
        <v>0</v>
      </c>
      <c r="G171" s="1" t="str">
        <f>IFERROR(VLOOKUP(CONCATENATE(F$1,F171),'Formulario de Preguntas'!$C$2:$FN$185,3,FALSE),"")</f>
        <v/>
      </c>
      <c r="H171" s="1" t="str">
        <f>IFERROR(VLOOKUP(CONCATENATE(F$1,F171),'Formulario de Preguntas'!$C$2:$FN$185,4,FALSE),"")</f>
        <v/>
      </c>
      <c r="I171" s="24">
        <f>IF($B171='Formulario de Respuestas'!$D170,'Formulario de Respuestas'!$G170,"ES DIFERENTE")</f>
        <v>0</v>
      </c>
      <c r="J171" s="1" t="str">
        <f>IFERROR(VLOOKUP(CONCATENATE(I$1,I171),'Formulario de Preguntas'!$C$10:$FN$185,3,FALSE),"")</f>
        <v/>
      </c>
      <c r="K171" s="1" t="str">
        <f>IFERROR(VLOOKUP(CONCATENATE(I$1,I171),'Formulario de Preguntas'!$C$10:$FN$185,4,FALSE),"")</f>
        <v/>
      </c>
      <c r="L171" s="24">
        <f>IF($B171='Formulario de Respuestas'!$D170,'Formulario de Respuestas'!$H170,"ES DIFERENTE")</f>
        <v>0</v>
      </c>
      <c r="M171" s="1" t="str">
        <f>IFERROR(VLOOKUP(CONCATENATE(L$1,L171),'Formulario de Preguntas'!$C$10:$FN$185,3,FALSE),"")</f>
        <v/>
      </c>
      <c r="N171" s="1" t="str">
        <f>IFERROR(VLOOKUP(CONCATENATE(L$1,L171),'Formulario de Preguntas'!$C$10:$FN$185,4,FALSE),"")</f>
        <v/>
      </c>
      <c r="O171" s="24">
        <f>IF($B171='Formulario de Respuestas'!$D170,'Formulario de Respuestas'!$I170,"ES DIFERENTE")</f>
        <v>0</v>
      </c>
      <c r="P171" s="1" t="str">
        <f>IFERROR(VLOOKUP(CONCATENATE(O$1,O171),'Formulario de Preguntas'!$C$10:$FN$185,3,FALSE),"")</f>
        <v/>
      </c>
      <c r="Q171" s="1" t="str">
        <f>IFERROR(VLOOKUP(CONCATENATE(O$1,O171),'Formulario de Preguntas'!$C$10:$FN$185,4,FALSE),"")</f>
        <v/>
      </c>
      <c r="R171" s="24">
        <f>IF($B171='Formulario de Respuestas'!$D170,'Formulario de Respuestas'!$J170,"ES DIFERENTE")</f>
        <v>0</v>
      </c>
      <c r="S171" s="1" t="str">
        <f>IFERROR(VLOOKUP(CONCATENATE(R$1,R171),'Formulario de Preguntas'!$C$10:$FN$185,3,FALSE),"")</f>
        <v/>
      </c>
      <c r="T171" s="1" t="str">
        <f>IFERROR(VLOOKUP(CONCATENATE(R$1,R171),'Formulario de Preguntas'!$C$10:$FN$185,4,FALSE),"")</f>
        <v/>
      </c>
      <c r="U171" s="24">
        <f>IF($B171='Formulario de Respuestas'!$D170,'Formulario de Respuestas'!$K170,"ES DIFERENTE")</f>
        <v>0</v>
      </c>
      <c r="V171" s="1" t="str">
        <f>IFERROR(VLOOKUP(CONCATENATE(U$1,U171),'Formulario de Preguntas'!$C$10:$FN$185,3,FALSE),"")</f>
        <v/>
      </c>
      <c r="W171" s="1" t="str">
        <f>IFERROR(VLOOKUP(CONCATENATE(U$1,U171),'Formulario de Preguntas'!$C$10:$FN$185,4,FALSE),"")</f>
        <v/>
      </c>
      <c r="X171" s="24">
        <f>IF($B171='Formulario de Respuestas'!$D170,'Formulario de Respuestas'!$L170,"ES DIFERENTE")</f>
        <v>0</v>
      </c>
      <c r="Y171" s="1" t="str">
        <f>IFERROR(VLOOKUP(CONCATENATE(X$1,X171),'Formulario de Preguntas'!$C$10:$FN$185,3,FALSE),"")</f>
        <v/>
      </c>
      <c r="Z171" s="1" t="str">
        <f>IFERROR(VLOOKUP(CONCATENATE(X$1,X171),'Formulario de Preguntas'!$C$10:$FN$185,4,FALSE),"")</f>
        <v/>
      </c>
      <c r="AA171" s="24">
        <f>IF($B171='Formulario de Respuestas'!$D170,'Formulario de Respuestas'!$M170,"ES DIFERENTE")</f>
        <v>0</v>
      </c>
      <c r="AB171" s="1" t="str">
        <f>IFERROR(VLOOKUP(CONCATENATE(AA$1,AA171),'Formulario de Preguntas'!$C$10:$FN$185,3,FALSE),"")</f>
        <v/>
      </c>
      <c r="AC171" s="1" t="str">
        <f>IFERROR(VLOOKUP(CONCATENATE(AA$1,AA171),'Formulario de Preguntas'!$C$10:$FN$185,4,FALSE),"")</f>
        <v/>
      </c>
      <c r="AD171" s="24">
        <f>IF($B171='Formulario de Respuestas'!$D170,'Formulario de Respuestas'!$N170,"ES DIFERENTE")</f>
        <v>0</v>
      </c>
      <c r="AE171" s="1" t="str">
        <f>IFERROR(VLOOKUP(CONCATENATE(AD$1,AD171),'Formulario de Preguntas'!$C$10:$FN$185,3,FALSE),"")</f>
        <v/>
      </c>
      <c r="AF171" s="1" t="str">
        <f>IFERROR(VLOOKUP(CONCATENATE(AD$1,AD171),'Formulario de Preguntas'!$C$10:$FN$185,4,FALSE),"")</f>
        <v/>
      </c>
      <c r="AG171" s="24">
        <f>IF($B171='Formulario de Respuestas'!$D170,'Formulario de Respuestas'!$O170,"ES DIFERENTE")</f>
        <v>0</v>
      </c>
      <c r="AH171" s="1" t="str">
        <f>IFERROR(VLOOKUP(CONCATENATE(AG$1,AG171),'Formulario de Preguntas'!$C$10:$FN$185,3,FALSE),"")</f>
        <v/>
      </c>
      <c r="AI171" s="1" t="str">
        <f>IFERROR(VLOOKUP(CONCATENATE(AG$1,AG171),'Formulario de Preguntas'!$C$10:$FN$185,4,FALSE),"")</f>
        <v/>
      </c>
      <c r="AJ171" s="24">
        <f>IF($B171='Formulario de Respuestas'!$D170,'Formulario de Respuestas'!$P170,"ES DIFERENTE")</f>
        <v>0</v>
      </c>
      <c r="AK171" s="1" t="str">
        <f>IFERROR(VLOOKUP(CONCATENATE(AJ$1,AJ171),'Formulario de Preguntas'!$C$10:$FN$185,3,FALSE),"")</f>
        <v/>
      </c>
      <c r="AL171" s="1" t="str">
        <f>IFERROR(VLOOKUP(CONCATENATE(AJ$1,AJ171),'Formulario de Preguntas'!$C$10:$FN$185,4,FALSE),"")</f>
        <v/>
      </c>
      <c r="AM171" s="24">
        <f>IF($B171='Formulario de Respuestas'!$D170,'Formulario de Respuestas'!$Q170,"ES DIFERENTE")</f>
        <v>0</v>
      </c>
      <c r="AN171" s="1" t="str">
        <f>IFERROR(VLOOKUP(CONCATENATE(AM$1,AM171),'Formulario de Preguntas'!$C$10:$FN$185,3,FALSE),"")</f>
        <v/>
      </c>
      <c r="AO171" s="1" t="str">
        <f>IFERROR(VLOOKUP(CONCATENATE(AM$1,AM171),'Formulario de Preguntas'!$C$10:$FN$185,4,FALSE),"")</f>
        <v/>
      </c>
      <c r="AP171" s="24">
        <f>IF($B171='Formulario de Respuestas'!$D170,'Formulario de Respuestas'!$R170,"ES DIFERENTE")</f>
        <v>0</v>
      </c>
      <c r="AQ171" s="1" t="str">
        <f>IFERROR(VLOOKUP(CONCATENATE(AP$1,AP171),'Formulario de Preguntas'!$C$10:$FN$185,3,FALSE),"")</f>
        <v/>
      </c>
      <c r="AR171" s="1" t="str">
        <f>IFERROR(VLOOKUP(CONCATENATE(AP$1,AP171),'Formulario de Preguntas'!$C$10:$FN$185,4,FALSE),"")</f>
        <v/>
      </c>
      <c r="AS171" s="24">
        <f>IF($B171='Formulario de Respuestas'!$D170,'Formulario de Respuestas'!$S170,"ES DIFERENTE")</f>
        <v>0</v>
      </c>
      <c r="AT171" s="1" t="str">
        <f>IFERROR(VLOOKUP(CONCATENATE(AS$1,AS171),'Formulario de Preguntas'!$C$10:$FN$185,3,FALSE),"")</f>
        <v/>
      </c>
      <c r="AU171" s="1" t="str">
        <f>IFERROR(VLOOKUP(CONCATENATE(AS$1,AS171),'Formulario de Preguntas'!$C$10:$FN$185,4,FALSE),"")</f>
        <v/>
      </c>
      <c r="AV171" s="24">
        <f>IF($B171='Formulario de Respuestas'!$D170,'Formulario de Respuestas'!$T170,"ES DIFERENTE")</f>
        <v>0</v>
      </c>
      <c r="AW171" s="1" t="str">
        <f>IFERROR(VLOOKUP(CONCATENATE(AV$1,AV171),'Formulario de Preguntas'!$C$10:$FN$185,3,FALSE),"")</f>
        <v/>
      </c>
      <c r="AX171" s="1" t="str">
        <f>IFERROR(VLOOKUP(CONCATENATE(AV$1,AV171),'Formulario de Preguntas'!$C$10:$FN$185,4,FALSE),"")</f>
        <v/>
      </c>
      <c r="AY171" s="24">
        <f>IF($B171='Formulario de Respuestas'!$D170,'Formulario de Respuestas'!$U170,"ES DIFERENTE")</f>
        <v>0</v>
      </c>
      <c r="AZ171" s="1" t="str">
        <f>IFERROR(VLOOKUP(CONCATENATE(AY$1,AY171),'Formulario de Preguntas'!$C$10:$FN$185,3,FALSE),"")</f>
        <v/>
      </c>
      <c r="BA171" s="1" t="str">
        <f>IFERROR(VLOOKUP(CONCATENATE(AY$1,AY171),'Formulario de Preguntas'!$C$10:$FN$185,4,FALSE),"")</f>
        <v/>
      </c>
      <c r="BB171" s="24">
        <f>IF($B171='Formulario de Respuestas'!$D170,'Formulario de Respuestas'!$V170,"ES DIFERENTE")</f>
        <v>0</v>
      </c>
      <c r="BC171" s="1" t="str">
        <f>IFERROR(VLOOKUP(CONCATENATE(BB$1,BB171),'Formulario de Preguntas'!$C$10:$FN$185,3,FALSE),"")</f>
        <v/>
      </c>
      <c r="BD171" s="1" t="str">
        <f>IFERROR(VLOOKUP(CONCATENATE(BB$1,BB171),'Formulario de Preguntas'!$C$10:$FN$185,4,FALSE),"")</f>
        <v/>
      </c>
      <c r="BE171" s="24">
        <f>IF($B171='Formulario de Respuestas'!$D170,'Formulario de Respuestas'!$W170,"ES DIFERENTE")</f>
        <v>0</v>
      </c>
      <c r="BF171" s="1" t="str">
        <f>IFERROR(VLOOKUP(CONCATENATE(BE$1,BE171),'Formulario de Preguntas'!$C$10:$FN$185,3,FALSE),"")</f>
        <v/>
      </c>
      <c r="BG171" s="1" t="str">
        <f>IFERROR(VLOOKUP(CONCATENATE(BE$1,BE171),'Formulario de Preguntas'!$C$10:$FN$185,4,FALSE),"")</f>
        <v/>
      </c>
      <c r="BH171" s="24">
        <f>IF($B171='Formulario de Respuestas'!$D170,'Formulario de Respuestas'!$X170,"ES DIFERENTE")</f>
        <v>0</v>
      </c>
      <c r="BI171" s="1" t="str">
        <f>IFERROR(VLOOKUP(CONCATENATE(BH$1,BH171),'Formulario de Preguntas'!$C$10:$FN$185,3,FALSE),"")</f>
        <v/>
      </c>
      <c r="BJ171" s="1" t="str">
        <f>IFERROR(VLOOKUP(CONCATENATE(BH$1,BH171),'Formulario de Preguntas'!$C$10:$FN$185,4,FALSE),"")</f>
        <v/>
      </c>
      <c r="BL171" s="26">
        <f>IF($B171='Formulario de Respuestas'!$D170,'Formulario de Respuestas'!$Y170,"ES DIFERENTE")</f>
        <v>0</v>
      </c>
      <c r="BM171" s="1" t="str">
        <f>IFERROR(VLOOKUP(CONCATENATE(BL$1,BL171),'Formulario de Preguntas'!$C$10:$FN$185,3,FALSE),"")</f>
        <v/>
      </c>
      <c r="BN171" s="1" t="str">
        <f>IFERROR(VLOOKUP(CONCATENATE(BL$1,BL171),'Formulario de Preguntas'!$C$10:$FN$185,4,FALSE),"")</f>
        <v/>
      </c>
      <c r="BO171" s="26">
        <f>IF($B171='Formulario de Respuestas'!$D170,'Formulario de Respuestas'!$Z170,"ES DIFERENTE")</f>
        <v>0</v>
      </c>
      <c r="BP171" s="1" t="str">
        <f>IFERROR(VLOOKUP(CONCATENATE(BO$1,BO171),'Formulario de Preguntas'!$C$10:$FN$185,3,FALSE),"")</f>
        <v/>
      </c>
      <c r="BQ171" s="1" t="str">
        <f>IFERROR(VLOOKUP(CONCATENATE(BO$1,BO171),'Formulario de Preguntas'!$C$10:$FN$185,4,FALSE),"")</f>
        <v/>
      </c>
      <c r="BR171" s="26">
        <f>IF($B171='Formulario de Respuestas'!$D170,'Formulario de Respuestas'!$AA170,"ES DIFERENTE")</f>
        <v>0</v>
      </c>
      <c r="BS171" s="1" t="str">
        <f>IFERROR(VLOOKUP(CONCATENATE(BR$1,BR171),'Formulario de Preguntas'!$C$10:$FN$185,3,FALSE),"")</f>
        <v/>
      </c>
      <c r="BT171" s="1" t="str">
        <f>IFERROR(VLOOKUP(CONCATENATE(BR$1,BR171),'Formulario de Preguntas'!$C$10:$FN$185,4,FALSE),"")</f>
        <v/>
      </c>
      <c r="BU171" s="26">
        <f>IF($B171='Formulario de Respuestas'!$D170,'Formulario de Respuestas'!$AB170,"ES DIFERENTE")</f>
        <v>0</v>
      </c>
      <c r="BV171" s="1" t="str">
        <f>IFERROR(VLOOKUP(CONCATENATE(BU$1,BU171),'Formulario de Preguntas'!$C$10:$FN$185,3,FALSE),"")</f>
        <v/>
      </c>
      <c r="BW171" s="1" t="str">
        <f>IFERROR(VLOOKUP(CONCATENATE(BU$1,BU171),'Formulario de Preguntas'!$C$10:$FN$185,4,FALSE),"")</f>
        <v/>
      </c>
      <c r="BX171" s="26">
        <f>IF($B171='Formulario de Respuestas'!$D170,'Formulario de Respuestas'!$AC170,"ES DIFERENTE")</f>
        <v>0</v>
      </c>
      <c r="BY171" s="1" t="str">
        <f>IFERROR(VLOOKUP(CONCATENATE(BX$1,BX171),'Formulario de Preguntas'!$C$10:$FN$185,3,FALSE),"")</f>
        <v/>
      </c>
      <c r="BZ171" s="1" t="str">
        <f>IFERROR(VLOOKUP(CONCATENATE(BX$1,BX171),'Formulario de Preguntas'!$C$10:$FN$185,4,FALSE),"")</f>
        <v/>
      </c>
      <c r="CA171" s="26">
        <f>IF($B171='Formulario de Respuestas'!$D170,'Formulario de Respuestas'!$AD170,"ES DIFERENTE")</f>
        <v>0</v>
      </c>
      <c r="CB171" s="1" t="str">
        <f>IFERROR(VLOOKUP(CONCATENATE(CA$1,CA171),'Formulario de Preguntas'!$C$10:$FN$185,3,FALSE),"")</f>
        <v/>
      </c>
      <c r="CC171" s="1" t="str">
        <f>IFERROR(VLOOKUP(CONCATENATE(CA$1,CA171),'Formulario de Preguntas'!$C$10:$FN$185,4,FALSE),"")</f>
        <v/>
      </c>
      <c r="CD171" s="26">
        <f>IF($B171='Formulario de Respuestas'!$D170,'Formulario de Respuestas'!$AE170,"ES DIFERENTE")</f>
        <v>0</v>
      </c>
      <c r="CE171" s="1" t="str">
        <f>IFERROR(VLOOKUP(CONCATENATE(CD$1,CD171),'Formulario de Preguntas'!$C$10:$FN$185,3,FALSE),"")</f>
        <v/>
      </c>
      <c r="CF171" s="1" t="str">
        <f>IFERROR(VLOOKUP(CONCATENATE(CD$1,CD171),'Formulario de Preguntas'!$C$10:$FN$185,4,FALSE),"")</f>
        <v/>
      </c>
      <c r="CH171" s="1">
        <f t="shared" si="7"/>
        <v>0</v>
      </c>
      <c r="CI171" s="1">
        <f t="shared" si="8"/>
        <v>0.25</v>
      </c>
      <c r="CJ171" s="1">
        <f t="shared" si="9"/>
        <v>0</v>
      </c>
      <c r="CK171" s="1">
        <f>COUNTIF('Formulario de Respuestas'!$E170:$AE170,"A")</f>
        <v>0</v>
      </c>
      <c r="CL171" s="1">
        <f>COUNTIF('Formulario de Respuestas'!$E170:$AE170,"B")</f>
        <v>0</v>
      </c>
      <c r="CM171" s="1">
        <f>COUNTIF('Formulario de Respuestas'!$E170:$AE170,"C")</f>
        <v>0</v>
      </c>
      <c r="CN171" s="1">
        <f>COUNTIF('Formulario de Respuestas'!$E170:$AE170,"D")</f>
        <v>0</v>
      </c>
      <c r="CO171" s="1">
        <f>COUNTIF('Formulario de Respuestas'!$E170:$AE170,"E (RESPUESTA ANULADA)")</f>
        <v>0</v>
      </c>
    </row>
    <row r="172" spans="1:93" x14ac:dyDescent="0.25">
      <c r="A172" s="1">
        <f>'Formulario de Respuestas'!C171</f>
        <v>0</v>
      </c>
      <c r="B172" s="1">
        <f>'Formulario de Respuestas'!D171</f>
        <v>0</v>
      </c>
      <c r="C172" s="24">
        <f>IF($B172='Formulario de Respuestas'!$D171,'Formulario de Respuestas'!$E171,"ES DIFERENTE")</f>
        <v>0</v>
      </c>
      <c r="D172" s="15" t="str">
        <f>IFERROR(VLOOKUP(CONCATENATE(C$1,C172),'Formulario de Preguntas'!$C$2:$FN$185,3,FALSE),"")</f>
        <v/>
      </c>
      <c r="E172" s="1" t="str">
        <f>IFERROR(VLOOKUP(CONCATENATE(C$1,C172),'Formulario de Preguntas'!$C$2:$FN$185,4,FALSE),"")</f>
        <v/>
      </c>
      <c r="F172" s="24">
        <f>IF($B172='Formulario de Respuestas'!$D171,'Formulario de Respuestas'!$F171,"ES DIFERENTE")</f>
        <v>0</v>
      </c>
      <c r="G172" s="1" t="str">
        <f>IFERROR(VLOOKUP(CONCATENATE(F$1,F172),'Formulario de Preguntas'!$C$2:$FN$185,3,FALSE),"")</f>
        <v/>
      </c>
      <c r="H172" s="1" t="str">
        <f>IFERROR(VLOOKUP(CONCATENATE(F$1,F172),'Formulario de Preguntas'!$C$2:$FN$185,4,FALSE),"")</f>
        <v/>
      </c>
      <c r="I172" s="24">
        <f>IF($B172='Formulario de Respuestas'!$D171,'Formulario de Respuestas'!$G171,"ES DIFERENTE")</f>
        <v>0</v>
      </c>
      <c r="J172" s="1" t="str">
        <f>IFERROR(VLOOKUP(CONCATENATE(I$1,I172),'Formulario de Preguntas'!$C$10:$FN$185,3,FALSE),"")</f>
        <v/>
      </c>
      <c r="K172" s="1" t="str">
        <f>IFERROR(VLOOKUP(CONCATENATE(I$1,I172),'Formulario de Preguntas'!$C$10:$FN$185,4,FALSE),"")</f>
        <v/>
      </c>
      <c r="L172" s="24">
        <f>IF($B172='Formulario de Respuestas'!$D171,'Formulario de Respuestas'!$H171,"ES DIFERENTE")</f>
        <v>0</v>
      </c>
      <c r="M172" s="1" t="str">
        <f>IFERROR(VLOOKUP(CONCATENATE(L$1,L172),'Formulario de Preguntas'!$C$10:$FN$185,3,FALSE),"")</f>
        <v/>
      </c>
      <c r="N172" s="1" t="str">
        <f>IFERROR(VLOOKUP(CONCATENATE(L$1,L172),'Formulario de Preguntas'!$C$10:$FN$185,4,FALSE),"")</f>
        <v/>
      </c>
      <c r="O172" s="24">
        <f>IF($B172='Formulario de Respuestas'!$D171,'Formulario de Respuestas'!$I171,"ES DIFERENTE")</f>
        <v>0</v>
      </c>
      <c r="P172" s="1" t="str">
        <f>IFERROR(VLOOKUP(CONCATENATE(O$1,O172),'Formulario de Preguntas'!$C$10:$FN$185,3,FALSE),"")</f>
        <v/>
      </c>
      <c r="Q172" s="1" t="str">
        <f>IFERROR(VLOOKUP(CONCATENATE(O$1,O172),'Formulario de Preguntas'!$C$10:$FN$185,4,FALSE),"")</f>
        <v/>
      </c>
      <c r="R172" s="24">
        <f>IF($B172='Formulario de Respuestas'!$D171,'Formulario de Respuestas'!$J171,"ES DIFERENTE")</f>
        <v>0</v>
      </c>
      <c r="S172" s="1" t="str">
        <f>IFERROR(VLOOKUP(CONCATENATE(R$1,R172),'Formulario de Preguntas'!$C$10:$FN$185,3,FALSE),"")</f>
        <v/>
      </c>
      <c r="T172" s="1" t="str">
        <f>IFERROR(VLOOKUP(CONCATENATE(R$1,R172),'Formulario de Preguntas'!$C$10:$FN$185,4,FALSE),"")</f>
        <v/>
      </c>
      <c r="U172" s="24">
        <f>IF($B172='Formulario de Respuestas'!$D171,'Formulario de Respuestas'!$K171,"ES DIFERENTE")</f>
        <v>0</v>
      </c>
      <c r="V172" s="1" t="str">
        <f>IFERROR(VLOOKUP(CONCATENATE(U$1,U172),'Formulario de Preguntas'!$C$10:$FN$185,3,FALSE),"")</f>
        <v/>
      </c>
      <c r="W172" s="1" t="str">
        <f>IFERROR(VLOOKUP(CONCATENATE(U$1,U172),'Formulario de Preguntas'!$C$10:$FN$185,4,FALSE),"")</f>
        <v/>
      </c>
      <c r="X172" s="24">
        <f>IF($B172='Formulario de Respuestas'!$D171,'Formulario de Respuestas'!$L171,"ES DIFERENTE")</f>
        <v>0</v>
      </c>
      <c r="Y172" s="1" t="str">
        <f>IFERROR(VLOOKUP(CONCATENATE(X$1,X172),'Formulario de Preguntas'!$C$10:$FN$185,3,FALSE),"")</f>
        <v/>
      </c>
      <c r="Z172" s="1" t="str">
        <f>IFERROR(VLOOKUP(CONCATENATE(X$1,X172),'Formulario de Preguntas'!$C$10:$FN$185,4,FALSE),"")</f>
        <v/>
      </c>
      <c r="AA172" s="24">
        <f>IF($B172='Formulario de Respuestas'!$D171,'Formulario de Respuestas'!$M171,"ES DIFERENTE")</f>
        <v>0</v>
      </c>
      <c r="AB172" s="1" t="str">
        <f>IFERROR(VLOOKUP(CONCATENATE(AA$1,AA172),'Formulario de Preguntas'!$C$10:$FN$185,3,FALSE),"")</f>
        <v/>
      </c>
      <c r="AC172" s="1" t="str">
        <f>IFERROR(VLOOKUP(CONCATENATE(AA$1,AA172),'Formulario de Preguntas'!$C$10:$FN$185,4,FALSE),"")</f>
        <v/>
      </c>
      <c r="AD172" s="24">
        <f>IF($B172='Formulario de Respuestas'!$D171,'Formulario de Respuestas'!$N171,"ES DIFERENTE")</f>
        <v>0</v>
      </c>
      <c r="AE172" s="1" t="str">
        <f>IFERROR(VLOOKUP(CONCATENATE(AD$1,AD172),'Formulario de Preguntas'!$C$10:$FN$185,3,FALSE),"")</f>
        <v/>
      </c>
      <c r="AF172" s="1" t="str">
        <f>IFERROR(VLOOKUP(CONCATENATE(AD$1,AD172),'Formulario de Preguntas'!$C$10:$FN$185,4,FALSE),"")</f>
        <v/>
      </c>
      <c r="AG172" s="24">
        <f>IF($B172='Formulario de Respuestas'!$D171,'Formulario de Respuestas'!$O171,"ES DIFERENTE")</f>
        <v>0</v>
      </c>
      <c r="AH172" s="1" t="str">
        <f>IFERROR(VLOOKUP(CONCATENATE(AG$1,AG172),'Formulario de Preguntas'!$C$10:$FN$185,3,FALSE),"")</f>
        <v/>
      </c>
      <c r="AI172" s="1" t="str">
        <f>IFERROR(VLOOKUP(CONCATENATE(AG$1,AG172),'Formulario de Preguntas'!$C$10:$FN$185,4,FALSE),"")</f>
        <v/>
      </c>
      <c r="AJ172" s="24">
        <f>IF($B172='Formulario de Respuestas'!$D171,'Formulario de Respuestas'!$P171,"ES DIFERENTE")</f>
        <v>0</v>
      </c>
      <c r="AK172" s="1" t="str">
        <f>IFERROR(VLOOKUP(CONCATENATE(AJ$1,AJ172),'Formulario de Preguntas'!$C$10:$FN$185,3,FALSE),"")</f>
        <v/>
      </c>
      <c r="AL172" s="1" t="str">
        <f>IFERROR(VLOOKUP(CONCATENATE(AJ$1,AJ172),'Formulario de Preguntas'!$C$10:$FN$185,4,FALSE),"")</f>
        <v/>
      </c>
      <c r="AM172" s="24">
        <f>IF($B172='Formulario de Respuestas'!$D171,'Formulario de Respuestas'!$Q171,"ES DIFERENTE")</f>
        <v>0</v>
      </c>
      <c r="AN172" s="1" t="str">
        <f>IFERROR(VLOOKUP(CONCATENATE(AM$1,AM172),'Formulario de Preguntas'!$C$10:$FN$185,3,FALSE),"")</f>
        <v/>
      </c>
      <c r="AO172" s="1" t="str">
        <f>IFERROR(VLOOKUP(CONCATENATE(AM$1,AM172),'Formulario de Preguntas'!$C$10:$FN$185,4,FALSE),"")</f>
        <v/>
      </c>
      <c r="AP172" s="24">
        <f>IF($B172='Formulario de Respuestas'!$D171,'Formulario de Respuestas'!$R171,"ES DIFERENTE")</f>
        <v>0</v>
      </c>
      <c r="AQ172" s="1" t="str">
        <f>IFERROR(VLOOKUP(CONCATENATE(AP$1,AP172),'Formulario de Preguntas'!$C$10:$FN$185,3,FALSE),"")</f>
        <v/>
      </c>
      <c r="AR172" s="1" t="str">
        <f>IFERROR(VLOOKUP(CONCATENATE(AP$1,AP172),'Formulario de Preguntas'!$C$10:$FN$185,4,FALSE),"")</f>
        <v/>
      </c>
      <c r="AS172" s="24">
        <f>IF($B172='Formulario de Respuestas'!$D171,'Formulario de Respuestas'!$S171,"ES DIFERENTE")</f>
        <v>0</v>
      </c>
      <c r="AT172" s="1" t="str">
        <f>IFERROR(VLOOKUP(CONCATENATE(AS$1,AS172),'Formulario de Preguntas'!$C$10:$FN$185,3,FALSE),"")</f>
        <v/>
      </c>
      <c r="AU172" s="1" t="str">
        <f>IFERROR(VLOOKUP(CONCATENATE(AS$1,AS172),'Formulario de Preguntas'!$C$10:$FN$185,4,FALSE),"")</f>
        <v/>
      </c>
      <c r="AV172" s="24">
        <f>IF($B172='Formulario de Respuestas'!$D171,'Formulario de Respuestas'!$T171,"ES DIFERENTE")</f>
        <v>0</v>
      </c>
      <c r="AW172" s="1" t="str">
        <f>IFERROR(VLOOKUP(CONCATENATE(AV$1,AV172),'Formulario de Preguntas'!$C$10:$FN$185,3,FALSE),"")</f>
        <v/>
      </c>
      <c r="AX172" s="1" t="str">
        <f>IFERROR(VLOOKUP(CONCATENATE(AV$1,AV172),'Formulario de Preguntas'!$C$10:$FN$185,4,FALSE),"")</f>
        <v/>
      </c>
      <c r="AY172" s="24">
        <f>IF($B172='Formulario de Respuestas'!$D171,'Formulario de Respuestas'!$U171,"ES DIFERENTE")</f>
        <v>0</v>
      </c>
      <c r="AZ172" s="1" t="str">
        <f>IFERROR(VLOOKUP(CONCATENATE(AY$1,AY172),'Formulario de Preguntas'!$C$10:$FN$185,3,FALSE),"")</f>
        <v/>
      </c>
      <c r="BA172" s="1" t="str">
        <f>IFERROR(VLOOKUP(CONCATENATE(AY$1,AY172),'Formulario de Preguntas'!$C$10:$FN$185,4,FALSE),"")</f>
        <v/>
      </c>
      <c r="BB172" s="24">
        <f>IF($B172='Formulario de Respuestas'!$D171,'Formulario de Respuestas'!$V171,"ES DIFERENTE")</f>
        <v>0</v>
      </c>
      <c r="BC172" s="1" t="str">
        <f>IFERROR(VLOOKUP(CONCATENATE(BB$1,BB172),'Formulario de Preguntas'!$C$10:$FN$185,3,FALSE),"")</f>
        <v/>
      </c>
      <c r="BD172" s="1" t="str">
        <f>IFERROR(VLOOKUP(CONCATENATE(BB$1,BB172),'Formulario de Preguntas'!$C$10:$FN$185,4,FALSE),"")</f>
        <v/>
      </c>
      <c r="BE172" s="24">
        <f>IF($B172='Formulario de Respuestas'!$D171,'Formulario de Respuestas'!$W171,"ES DIFERENTE")</f>
        <v>0</v>
      </c>
      <c r="BF172" s="1" t="str">
        <f>IFERROR(VLOOKUP(CONCATENATE(BE$1,BE172),'Formulario de Preguntas'!$C$10:$FN$185,3,FALSE),"")</f>
        <v/>
      </c>
      <c r="BG172" s="1" t="str">
        <f>IFERROR(VLOOKUP(CONCATENATE(BE$1,BE172),'Formulario de Preguntas'!$C$10:$FN$185,4,FALSE),"")</f>
        <v/>
      </c>
      <c r="BH172" s="24">
        <f>IF($B172='Formulario de Respuestas'!$D171,'Formulario de Respuestas'!$X171,"ES DIFERENTE")</f>
        <v>0</v>
      </c>
      <c r="BI172" s="1" t="str">
        <f>IFERROR(VLOOKUP(CONCATENATE(BH$1,BH172),'Formulario de Preguntas'!$C$10:$FN$185,3,FALSE),"")</f>
        <v/>
      </c>
      <c r="BJ172" s="1" t="str">
        <f>IFERROR(VLOOKUP(CONCATENATE(BH$1,BH172),'Formulario de Preguntas'!$C$10:$FN$185,4,FALSE),"")</f>
        <v/>
      </c>
      <c r="BL172" s="26">
        <f>IF($B172='Formulario de Respuestas'!$D171,'Formulario de Respuestas'!$Y171,"ES DIFERENTE")</f>
        <v>0</v>
      </c>
      <c r="BM172" s="1" t="str">
        <f>IFERROR(VLOOKUP(CONCATENATE(BL$1,BL172),'Formulario de Preguntas'!$C$10:$FN$185,3,FALSE),"")</f>
        <v/>
      </c>
      <c r="BN172" s="1" t="str">
        <f>IFERROR(VLOOKUP(CONCATENATE(BL$1,BL172),'Formulario de Preguntas'!$C$10:$FN$185,4,FALSE),"")</f>
        <v/>
      </c>
      <c r="BO172" s="26">
        <f>IF($B172='Formulario de Respuestas'!$D171,'Formulario de Respuestas'!$Z171,"ES DIFERENTE")</f>
        <v>0</v>
      </c>
      <c r="BP172" s="1" t="str">
        <f>IFERROR(VLOOKUP(CONCATENATE(BO$1,BO172),'Formulario de Preguntas'!$C$10:$FN$185,3,FALSE),"")</f>
        <v/>
      </c>
      <c r="BQ172" s="1" t="str">
        <f>IFERROR(VLOOKUP(CONCATENATE(BO$1,BO172),'Formulario de Preguntas'!$C$10:$FN$185,4,FALSE),"")</f>
        <v/>
      </c>
      <c r="BR172" s="26">
        <f>IF($B172='Formulario de Respuestas'!$D171,'Formulario de Respuestas'!$AA171,"ES DIFERENTE")</f>
        <v>0</v>
      </c>
      <c r="BS172" s="1" t="str">
        <f>IFERROR(VLOOKUP(CONCATENATE(BR$1,BR172),'Formulario de Preguntas'!$C$10:$FN$185,3,FALSE),"")</f>
        <v/>
      </c>
      <c r="BT172" s="1" t="str">
        <f>IFERROR(VLOOKUP(CONCATENATE(BR$1,BR172),'Formulario de Preguntas'!$C$10:$FN$185,4,FALSE),"")</f>
        <v/>
      </c>
      <c r="BU172" s="26">
        <f>IF($B172='Formulario de Respuestas'!$D171,'Formulario de Respuestas'!$AB171,"ES DIFERENTE")</f>
        <v>0</v>
      </c>
      <c r="BV172" s="1" t="str">
        <f>IFERROR(VLOOKUP(CONCATENATE(BU$1,BU172),'Formulario de Preguntas'!$C$10:$FN$185,3,FALSE),"")</f>
        <v/>
      </c>
      <c r="BW172" s="1" t="str">
        <f>IFERROR(VLOOKUP(CONCATENATE(BU$1,BU172),'Formulario de Preguntas'!$C$10:$FN$185,4,FALSE),"")</f>
        <v/>
      </c>
      <c r="BX172" s="26">
        <f>IF($B172='Formulario de Respuestas'!$D171,'Formulario de Respuestas'!$AC171,"ES DIFERENTE")</f>
        <v>0</v>
      </c>
      <c r="BY172" s="1" t="str">
        <f>IFERROR(VLOOKUP(CONCATENATE(BX$1,BX172),'Formulario de Preguntas'!$C$10:$FN$185,3,FALSE),"")</f>
        <v/>
      </c>
      <c r="BZ172" s="1" t="str">
        <f>IFERROR(VLOOKUP(CONCATENATE(BX$1,BX172),'Formulario de Preguntas'!$C$10:$FN$185,4,FALSE),"")</f>
        <v/>
      </c>
      <c r="CA172" s="26">
        <f>IF($B172='Formulario de Respuestas'!$D171,'Formulario de Respuestas'!$AD171,"ES DIFERENTE")</f>
        <v>0</v>
      </c>
      <c r="CB172" s="1" t="str">
        <f>IFERROR(VLOOKUP(CONCATENATE(CA$1,CA172),'Formulario de Preguntas'!$C$10:$FN$185,3,FALSE),"")</f>
        <v/>
      </c>
      <c r="CC172" s="1" t="str">
        <f>IFERROR(VLOOKUP(CONCATENATE(CA$1,CA172),'Formulario de Preguntas'!$C$10:$FN$185,4,FALSE),"")</f>
        <v/>
      </c>
      <c r="CD172" s="26">
        <f>IF($B172='Formulario de Respuestas'!$D171,'Formulario de Respuestas'!$AE171,"ES DIFERENTE")</f>
        <v>0</v>
      </c>
      <c r="CE172" s="1" t="str">
        <f>IFERROR(VLOOKUP(CONCATENATE(CD$1,CD172),'Formulario de Preguntas'!$C$10:$FN$185,3,FALSE),"")</f>
        <v/>
      </c>
      <c r="CF172" s="1" t="str">
        <f>IFERROR(VLOOKUP(CONCATENATE(CD$1,CD172),'Formulario de Preguntas'!$C$10:$FN$185,4,FALSE),"")</f>
        <v/>
      </c>
      <c r="CH172" s="1">
        <f t="shared" si="7"/>
        <v>0</v>
      </c>
      <c r="CI172" s="1">
        <f t="shared" si="8"/>
        <v>0.25</v>
      </c>
      <c r="CJ172" s="1">
        <f t="shared" si="9"/>
        <v>0</v>
      </c>
      <c r="CK172" s="1">
        <f>COUNTIF('Formulario de Respuestas'!$E171:$AE171,"A")</f>
        <v>0</v>
      </c>
      <c r="CL172" s="1">
        <f>COUNTIF('Formulario de Respuestas'!$E171:$AE171,"B")</f>
        <v>0</v>
      </c>
      <c r="CM172" s="1">
        <f>COUNTIF('Formulario de Respuestas'!$E171:$AE171,"C")</f>
        <v>0</v>
      </c>
      <c r="CN172" s="1">
        <f>COUNTIF('Formulario de Respuestas'!$E171:$AE171,"D")</f>
        <v>0</v>
      </c>
      <c r="CO172" s="1">
        <f>COUNTIF('Formulario de Respuestas'!$E171:$AE171,"E (RESPUESTA ANULADA)")</f>
        <v>0</v>
      </c>
    </row>
    <row r="173" spans="1:93" x14ac:dyDescent="0.25">
      <c r="A173" s="1">
        <f>'Formulario de Respuestas'!C172</f>
        <v>0</v>
      </c>
      <c r="B173" s="1">
        <f>'Formulario de Respuestas'!D172</f>
        <v>0</v>
      </c>
      <c r="C173" s="24">
        <f>IF($B173='Formulario de Respuestas'!$D172,'Formulario de Respuestas'!$E172,"ES DIFERENTE")</f>
        <v>0</v>
      </c>
      <c r="D173" s="15" t="str">
        <f>IFERROR(VLOOKUP(CONCATENATE(C$1,C173),'Formulario de Preguntas'!$C$2:$FN$185,3,FALSE),"")</f>
        <v/>
      </c>
      <c r="E173" s="1" t="str">
        <f>IFERROR(VLOOKUP(CONCATENATE(C$1,C173),'Formulario de Preguntas'!$C$2:$FN$185,4,FALSE),"")</f>
        <v/>
      </c>
      <c r="F173" s="24">
        <f>IF($B173='Formulario de Respuestas'!$D172,'Formulario de Respuestas'!$F172,"ES DIFERENTE")</f>
        <v>0</v>
      </c>
      <c r="G173" s="1" t="str">
        <f>IFERROR(VLOOKUP(CONCATENATE(F$1,F173),'Formulario de Preguntas'!$C$2:$FN$185,3,FALSE),"")</f>
        <v/>
      </c>
      <c r="H173" s="1" t="str">
        <f>IFERROR(VLOOKUP(CONCATENATE(F$1,F173),'Formulario de Preguntas'!$C$2:$FN$185,4,FALSE),"")</f>
        <v/>
      </c>
      <c r="I173" s="24">
        <f>IF($B173='Formulario de Respuestas'!$D172,'Formulario de Respuestas'!$G172,"ES DIFERENTE")</f>
        <v>0</v>
      </c>
      <c r="J173" s="1" t="str">
        <f>IFERROR(VLOOKUP(CONCATENATE(I$1,I173),'Formulario de Preguntas'!$C$10:$FN$185,3,FALSE),"")</f>
        <v/>
      </c>
      <c r="K173" s="1" t="str">
        <f>IFERROR(VLOOKUP(CONCATENATE(I$1,I173),'Formulario de Preguntas'!$C$10:$FN$185,4,FALSE),"")</f>
        <v/>
      </c>
      <c r="L173" s="24">
        <f>IF($B173='Formulario de Respuestas'!$D172,'Formulario de Respuestas'!$H172,"ES DIFERENTE")</f>
        <v>0</v>
      </c>
      <c r="M173" s="1" t="str">
        <f>IFERROR(VLOOKUP(CONCATENATE(L$1,L173),'Formulario de Preguntas'!$C$10:$FN$185,3,FALSE),"")</f>
        <v/>
      </c>
      <c r="N173" s="1" t="str">
        <f>IFERROR(VLOOKUP(CONCATENATE(L$1,L173),'Formulario de Preguntas'!$C$10:$FN$185,4,FALSE),"")</f>
        <v/>
      </c>
      <c r="O173" s="24">
        <f>IF($B173='Formulario de Respuestas'!$D172,'Formulario de Respuestas'!$I172,"ES DIFERENTE")</f>
        <v>0</v>
      </c>
      <c r="P173" s="1" t="str">
        <f>IFERROR(VLOOKUP(CONCATENATE(O$1,O173),'Formulario de Preguntas'!$C$10:$FN$185,3,FALSE),"")</f>
        <v/>
      </c>
      <c r="Q173" s="1" t="str">
        <f>IFERROR(VLOOKUP(CONCATENATE(O$1,O173),'Formulario de Preguntas'!$C$10:$FN$185,4,FALSE),"")</f>
        <v/>
      </c>
      <c r="R173" s="24">
        <f>IF($B173='Formulario de Respuestas'!$D172,'Formulario de Respuestas'!$J172,"ES DIFERENTE")</f>
        <v>0</v>
      </c>
      <c r="S173" s="1" t="str">
        <f>IFERROR(VLOOKUP(CONCATENATE(R$1,R173),'Formulario de Preguntas'!$C$10:$FN$185,3,FALSE),"")</f>
        <v/>
      </c>
      <c r="T173" s="1" t="str">
        <f>IFERROR(VLOOKUP(CONCATENATE(R$1,R173),'Formulario de Preguntas'!$C$10:$FN$185,4,FALSE),"")</f>
        <v/>
      </c>
      <c r="U173" s="24">
        <f>IF($B173='Formulario de Respuestas'!$D172,'Formulario de Respuestas'!$K172,"ES DIFERENTE")</f>
        <v>0</v>
      </c>
      <c r="V173" s="1" t="str">
        <f>IFERROR(VLOOKUP(CONCATENATE(U$1,U173),'Formulario de Preguntas'!$C$10:$FN$185,3,FALSE),"")</f>
        <v/>
      </c>
      <c r="W173" s="1" t="str">
        <f>IFERROR(VLOOKUP(CONCATENATE(U$1,U173),'Formulario de Preguntas'!$C$10:$FN$185,4,FALSE),"")</f>
        <v/>
      </c>
      <c r="X173" s="24">
        <f>IF($B173='Formulario de Respuestas'!$D172,'Formulario de Respuestas'!$L172,"ES DIFERENTE")</f>
        <v>0</v>
      </c>
      <c r="Y173" s="1" t="str">
        <f>IFERROR(VLOOKUP(CONCATENATE(X$1,X173),'Formulario de Preguntas'!$C$10:$FN$185,3,FALSE),"")</f>
        <v/>
      </c>
      <c r="Z173" s="1" t="str">
        <f>IFERROR(VLOOKUP(CONCATENATE(X$1,X173),'Formulario de Preguntas'!$C$10:$FN$185,4,FALSE),"")</f>
        <v/>
      </c>
      <c r="AA173" s="24">
        <f>IF($B173='Formulario de Respuestas'!$D172,'Formulario de Respuestas'!$M172,"ES DIFERENTE")</f>
        <v>0</v>
      </c>
      <c r="AB173" s="1" t="str">
        <f>IFERROR(VLOOKUP(CONCATENATE(AA$1,AA173),'Formulario de Preguntas'!$C$10:$FN$185,3,FALSE),"")</f>
        <v/>
      </c>
      <c r="AC173" s="1" t="str">
        <f>IFERROR(VLOOKUP(CONCATENATE(AA$1,AA173),'Formulario de Preguntas'!$C$10:$FN$185,4,FALSE),"")</f>
        <v/>
      </c>
      <c r="AD173" s="24">
        <f>IF($B173='Formulario de Respuestas'!$D172,'Formulario de Respuestas'!$N172,"ES DIFERENTE")</f>
        <v>0</v>
      </c>
      <c r="AE173" s="1" t="str">
        <f>IFERROR(VLOOKUP(CONCATENATE(AD$1,AD173),'Formulario de Preguntas'!$C$10:$FN$185,3,FALSE),"")</f>
        <v/>
      </c>
      <c r="AF173" s="1" t="str">
        <f>IFERROR(VLOOKUP(CONCATENATE(AD$1,AD173),'Formulario de Preguntas'!$C$10:$FN$185,4,FALSE),"")</f>
        <v/>
      </c>
      <c r="AG173" s="24">
        <f>IF($B173='Formulario de Respuestas'!$D172,'Formulario de Respuestas'!$O172,"ES DIFERENTE")</f>
        <v>0</v>
      </c>
      <c r="AH173" s="1" t="str">
        <f>IFERROR(VLOOKUP(CONCATENATE(AG$1,AG173),'Formulario de Preguntas'!$C$10:$FN$185,3,FALSE),"")</f>
        <v/>
      </c>
      <c r="AI173" s="1" t="str">
        <f>IFERROR(VLOOKUP(CONCATENATE(AG$1,AG173),'Formulario de Preguntas'!$C$10:$FN$185,4,FALSE),"")</f>
        <v/>
      </c>
      <c r="AJ173" s="24">
        <f>IF($B173='Formulario de Respuestas'!$D172,'Formulario de Respuestas'!$P172,"ES DIFERENTE")</f>
        <v>0</v>
      </c>
      <c r="AK173" s="1" t="str">
        <f>IFERROR(VLOOKUP(CONCATENATE(AJ$1,AJ173),'Formulario de Preguntas'!$C$10:$FN$185,3,FALSE),"")</f>
        <v/>
      </c>
      <c r="AL173" s="1" t="str">
        <f>IFERROR(VLOOKUP(CONCATENATE(AJ$1,AJ173),'Formulario de Preguntas'!$C$10:$FN$185,4,FALSE),"")</f>
        <v/>
      </c>
      <c r="AM173" s="24">
        <f>IF($B173='Formulario de Respuestas'!$D172,'Formulario de Respuestas'!$Q172,"ES DIFERENTE")</f>
        <v>0</v>
      </c>
      <c r="AN173" s="1" t="str">
        <f>IFERROR(VLOOKUP(CONCATENATE(AM$1,AM173),'Formulario de Preguntas'!$C$10:$FN$185,3,FALSE),"")</f>
        <v/>
      </c>
      <c r="AO173" s="1" t="str">
        <f>IFERROR(VLOOKUP(CONCATENATE(AM$1,AM173),'Formulario de Preguntas'!$C$10:$FN$185,4,FALSE),"")</f>
        <v/>
      </c>
      <c r="AP173" s="24">
        <f>IF($B173='Formulario de Respuestas'!$D172,'Formulario de Respuestas'!$R172,"ES DIFERENTE")</f>
        <v>0</v>
      </c>
      <c r="AQ173" s="1" t="str">
        <f>IFERROR(VLOOKUP(CONCATENATE(AP$1,AP173),'Formulario de Preguntas'!$C$10:$FN$185,3,FALSE),"")</f>
        <v/>
      </c>
      <c r="AR173" s="1" t="str">
        <f>IFERROR(VLOOKUP(CONCATENATE(AP$1,AP173),'Formulario de Preguntas'!$C$10:$FN$185,4,FALSE),"")</f>
        <v/>
      </c>
      <c r="AS173" s="24">
        <f>IF($B173='Formulario de Respuestas'!$D172,'Formulario de Respuestas'!$S172,"ES DIFERENTE")</f>
        <v>0</v>
      </c>
      <c r="AT173" s="1" t="str">
        <f>IFERROR(VLOOKUP(CONCATENATE(AS$1,AS173),'Formulario de Preguntas'!$C$10:$FN$185,3,FALSE),"")</f>
        <v/>
      </c>
      <c r="AU173" s="1" t="str">
        <f>IFERROR(VLOOKUP(CONCATENATE(AS$1,AS173),'Formulario de Preguntas'!$C$10:$FN$185,4,FALSE),"")</f>
        <v/>
      </c>
      <c r="AV173" s="24">
        <f>IF($B173='Formulario de Respuestas'!$D172,'Formulario de Respuestas'!$T172,"ES DIFERENTE")</f>
        <v>0</v>
      </c>
      <c r="AW173" s="1" t="str">
        <f>IFERROR(VLOOKUP(CONCATENATE(AV$1,AV173),'Formulario de Preguntas'!$C$10:$FN$185,3,FALSE),"")</f>
        <v/>
      </c>
      <c r="AX173" s="1" t="str">
        <f>IFERROR(VLOOKUP(CONCATENATE(AV$1,AV173),'Formulario de Preguntas'!$C$10:$FN$185,4,FALSE),"")</f>
        <v/>
      </c>
      <c r="AY173" s="24">
        <f>IF($B173='Formulario de Respuestas'!$D172,'Formulario de Respuestas'!$U172,"ES DIFERENTE")</f>
        <v>0</v>
      </c>
      <c r="AZ173" s="1" t="str">
        <f>IFERROR(VLOOKUP(CONCATENATE(AY$1,AY173),'Formulario de Preguntas'!$C$10:$FN$185,3,FALSE),"")</f>
        <v/>
      </c>
      <c r="BA173" s="1" t="str">
        <f>IFERROR(VLOOKUP(CONCATENATE(AY$1,AY173),'Formulario de Preguntas'!$C$10:$FN$185,4,FALSE),"")</f>
        <v/>
      </c>
      <c r="BB173" s="24">
        <f>IF($B173='Formulario de Respuestas'!$D172,'Formulario de Respuestas'!$V172,"ES DIFERENTE")</f>
        <v>0</v>
      </c>
      <c r="BC173" s="1" t="str">
        <f>IFERROR(VLOOKUP(CONCATENATE(BB$1,BB173),'Formulario de Preguntas'!$C$10:$FN$185,3,FALSE),"")</f>
        <v/>
      </c>
      <c r="BD173" s="1" t="str">
        <f>IFERROR(VLOOKUP(CONCATENATE(BB$1,BB173),'Formulario de Preguntas'!$C$10:$FN$185,4,FALSE),"")</f>
        <v/>
      </c>
      <c r="BE173" s="24">
        <f>IF($B173='Formulario de Respuestas'!$D172,'Formulario de Respuestas'!$W172,"ES DIFERENTE")</f>
        <v>0</v>
      </c>
      <c r="BF173" s="1" t="str">
        <f>IFERROR(VLOOKUP(CONCATENATE(BE$1,BE173),'Formulario de Preguntas'!$C$10:$FN$185,3,FALSE),"")</f>
        <v/>
      </c>
      <c r="BG173" s="1" t="str">
        <f>IFERROR(VLOOKUP(CONCATENATE(BE$1,BE173),'Formulario de Preguntas'!$C$10:$FN$185,4,FALSE),"")</f>
        <v/>
      </c>
      <c r="BH173" s="24">
        <f>IF($B173='Formulario de Respuestas'!$D172,'Formulario de Respuestas'!$X172,"ES DIFERENTE")</f>
        <v>0</v>
      </c>
      <c r="BI173" s="1" t="str">
        <f>IFERROR(VLOOKUP(CONCATENATE(BH$1,BH173),'Formulario de Preguntas'!$C$10:$FN$185,3,FALSE),"")</f>
        <v/>
      </c>
      <c r="BJ173" s="1" t="str">
        <f>IFERROR(VLOOKUP(CONCATENATE(BH$1,BH173),'Formulario de Preguntas'!$C$10:$FN$185,4,FALSE),"")</f>
        <v/>
      </c>
      <c r="BL173" s="26">
        <f>IF($B173='Formulario de Respuestas'!$D172,'Formulario de Respuestas'!$Y172,"ES DIFERENTE")</f>
        <v>0</v>
      </c>
      <c r="BM173" s="1" t="str">
        <f>IFERROR(VLOOKUP(CONCATENATE(BL$1,BL173),'Formulario de Preguntas'!$C$10:$FN$185,3,FALSE),"")</f>
        <v/>
      </c>
      <c r="BN173" s="1" t="str">
        <f>IFERROR(VLOOKUP(CONCATENATE(BL$1,BL173),'Formulario de Preguntas'!$C$10:$FN$185,4,FALSE),"")</f>
        <v/>
      </c>
      <c r="BO173" s="26">
        <f>IF($B173='Formulario de Respuestas'!$D172,'Formulario de Respuestas'!$Z172,"ES DIFERENTE")</f>
        <v>0</v>
      </c>
      <c r="BP173" s="1" t="str">
        <f>IFERROR(VLOOKUP(CONCATENATE(BO$1,BO173),'Formulario de Preguntas'!$C$10:$FN$185,3,FALSE),"")</f>
        <v/>
      </c>
      <c r="BQ173" s="1" t="str">
        <f>IFERROR(VLOOKUP(CONCATENATE(BO$1,BO173),'Formulario de Preguntas'!$C$10:$FN$185,4,FALSE),"")</f>
        <v/>
      </c>
      <c r="BR173" s="26">
        <f>IF($B173='Formulario de Respuestas'!$D172,'Formulario de Respuestas'!$AA172,"ES DIFERENTE")</f>
        <v>0</v>
      </c>
      <c r="BS173" s="1" t="str">
        <f>IFERROR(VLOOKUP(CONCATENATE(BR$1,BR173),'Formulario de Preguntas'!$C$10:$FN$185,3,FALSE),"")</f>
        <v/>
      </c>
      <c r="BT173" s="1" t="str">
        <f>IFERROR(VLOOKUP(CONCATENATE(BR$1,BR173),'Formulario de Preguntas'!$C$10:$FN$185,4,FALSE),"")</f>
        <v/>
      </c>
      <c r="BU173" s="26">
        <f>IF($B173='Formulario de Respuestas'!$D172,'Formulario de Respuestas'!$AB172,"ES DIFERENTE")</f>
        <v>0</v>
      </c>
      <c r="BV173" s="1" t="str">
        <f>IFERROR(VLOOKUP(CONCATENATE(BU$1,BU173),'Formulario de Preguntas'!$C$10:$FN$185,3,FALSE),"")</f>
        <v/>
      </c>
      <c r="BW173" s="1" t="str">
        <f>IFERROR(VLOOKUP(CONCATENATE(BU$1,BU173),'Formulario de Preguntas'!$C$10:$FN$185,4,FALSE),"")</f>
        <v/>
      </c>
      <c r="BX173" s="26">
        <f>IF($B173='Formulario de Respuestas'!$D172,'Formulario de Respuestas'!$AC172,"ES DIFERENTE")</f>
        <v>0</v>
      </c>
      <c r="BY173" s="1" t="str">
        <f>IFERROR(VLOOKUP(CONCATENATE(BX$1,BX173),'Formulario de Preguntas'!$C$10:$FN$185,3,FALSE),"")</f>
        <v/>
      </c>
      <c r="BZ173" s="1" t="str">
        <f>IFERROR(VLOOKUP(CONCATENATE(BX$1,BX173),'Formulario de Preguntas'!$C$10:$FN$185,4,FALSE),"")</f>
        <v/>
      </c>
      <c r="CA173" s="26">
        <f>IF($B173='Formulario de Respuestas'!$D172,'Formulario de Respuestas'!$AD172,"ES DIFERENTE")</f>
        <v>0</v>
      </c>
      <c r="CB173" s="1" t="str">
        <f>IFERROR(VLOOKUP(CONCATENATE(CA$1,CA173),'Formulario de Preguntas'!$C$10:$FN$185,3,FALSE),"")</f>
        <v/>
      </c>
      <c r="CC173" s="1" t="str">
        <f>IFERROR(VLOOKUP(CONCATENATE(CA$1,CA173),'Formulario de Preguntas'!$C$10:$FN$185,4,FALSE),"")</f>
        <v/>
      </c>
      <c r="CD173" s="26">
        <f>IF($B173='Formulario de Respuestas'!$D172,'Formulario de Respuestas'!$AE172,"ES DIFERENTE")</f>
        <v>0</v>
      </c>
      <c r="CE173" s="1" t="str">
        <f>IFERROR(VLOOKUP(CONCATENATE(CD$1,CD173),'Formulario de Preguntas'!$C$10:$FN$185,3,FALSE),"")</f>
        <v/>
      </c>
      <c r="CF173" s="1" t="str">
        <f>IFERROR(VLOOKUP(CONCATENATE(CD$1,CD173),'Formulario de Preguntas'!$C$10:$FN$185,4,FALSE),"")</f>
        <v/>
      </c>
      <c r="CH173" s="1">
        <f t="shared" si="7"/>
        <v>0</v>
      </c>
      <c r="CI173" s="1">
        <f t="shared" si="8"/>
        <v>0.25</v>
      </c>
      <c r="CJ173" s="1">
        <f t="shared" si="9"/>
        <v>0</v>
      </c>
      <c r="CK173" s="1">
        <f>COUNTIF('Formulario de Respuestas'!$E172:$AE172,"A")</f>
        <v>0</v>
      </c>
      <c r="CL173" s="1">
        <f>COUNTIF('Formulario de Respuestas'!$E172:$AE172,"B")</f>
        <v>0</v>
      </c>
      <c r="CM173" s="1">
        <f>COUNTIF('Formulario de Respuestas'!$E172:$AE172,"C")</f>
        <v>0</v>
      </c>
      <c r="CN173" s="1">
        <f>COUNTIF('Formulario de Respuestas'!$E172:$AE172,"D")</f>
        <v>0</v>
      </c>
      <c r="CO173" s="1">
        <f>COUNTIF('Formulario de Respuestas'!$E172:$AE172,"E (RESPUESTA ANULADA)")</f>
        <v>0</v>
      </c>
    </row>
    <row r="174" spans="1:93" x14ac:dyDescent="0.25">
      <c r="A174" s="1">
        <f>'Formulario de Respuestas'!C173</f>
        <v>0</v>
      </c>
      <c r="B174" s="1">
        <f>'Formulario de Respuestas'!D173</f>
        <v>0</v>
      </c>
      <c r="C174" s="24">
        <f>IF($B174='Formulario de Respuestas'!$D173,'Formulario de Respuestas'!$E173,"ES DIFERENTE")</f>
        <v>0</v>
      </c>
      <c r="D174" s="15" t="str">
        <f>IFERROR(VLOOKUP(CONCATENATE(C$1,C174),'Formulario de Preguntas'!$C$2:$FN$185,3,FALSE),"")</f>
        <v/>
      </c>
      <c r="E174" s="1" t="str">
        <f>IFERROR(VLOOKUP(CONCATENATE(C$1,C174),'Formulario de Preguntas'!$C$2:$FN$185,4,FALSE),"")</f>
        <v/>
      </c>
      <c r="F174" s="24">
        <f>IF($B174='Formulario de Respuestas'!$D173,'Formulario de Respuestas'!$F173,"ES DIFERENTE")</f>
        <v>0</v>
      </c>
      <c r="G174" s="1" t="str">
        <f>IFERROR(VLOOKUP(CONCATENATE(F$1,F174),'Formulario de Preguntas'!$C$2:$FN$185,3,FALSE),"")</f>
        <v/>
      </c>
      <c r="H174" s="1" t="str">
        <f>IFERROR(VLOOKUP(CONCATENATE(F$1,F174),'Formulario de Preguntas'!$C$2:$FN$185,4,FALSE),"")</f>
        <v/>
      </c>
      <c r="I174" s="24">
        <f>IF($B174='Formulario de Respuestas'!$D173,'Formulario de Respuestas'!$G173,"ES DIFERENTE")</f>
        <v>0</v>
      </c>
      <c r="J174" s="1" t="str">
        <f>IFERROR(VLOOKUP(CONCATENATE(I$1,I174),'Formulario de Preguntas'!$C$10:$FN$185,3,FALSE),"")</f>
        <v/>
      </c>
      <c r="K174" s="1" t="str">
        <f>IFERROR(VLOOKUP(CONCATENATE(I$1,I174),'Formulario de Preguntas'!$C$10:$FN$185,4,FALSE),"")</f>
        <v/>
      </c>
      <c r="L174" s="24">
        <f>IF($B174='Formulario de Respuestas'!$D173,'Formulario de Respuestas'!$H173,"ES DIFERENTE")</f>
        <v>0</v>
      </c>
      <c r="M174" s="1" t="str">
        <f>IFERROR(VLOOKUP(CONCATENATE(L$1,L174),'Formulario de Preguntas'!$C$10:$FN$185,3,FALSE),"")</f>
        <v/>
      </c>
      <c r="N174" s="1" t="str">
        <f>IFERROR(VLOOKUP(CONCATENATE(L$1,L174),'Formulario de Preguntas'!$C$10:$FN$185,4,FALSE),"")</f>
        <v/>
      </c>
      <c r="O174" s="24">
        <f>IF($B174='Formulario de Respuestas'!$D173,'Formulario de Respuestas'!$I173,"ES DIFERENTE")</f>
        <v>0</v>
      </c>
      <c r="P174" s="1" t="str">
        <f>IFERROR(VLOOKUP(CONCATENATE(O$1,O174),'Formulario de Preguntas'!$C$10:$FN$185,3,FALSE),"")</f>
        <v/>
      </c>
      <c r="Q174" s="1" t="str">
        <f>IFERROR(VLOOKUP(CONCATENATE(O$1,O174),'Formulario de Preguntas'!$C$10:$FN$185,4,FALSE),"")</f>
        <v/>
      </c>
      <c r="R174" s="24">
        <f>IF($B174='Formulario de Respuestas'!$D173,'Formulario de Respuestas'!$J173,"ES DIFERENTE")</f>
        <v>0</v>
      </c>
      <c r="S174" s="1" t="str">
        <f>IFERROR(VLOOKUP(CONCATENATE(R$1,R174),'Formulario de Preguntas'!$C$10:$FN$185,3,FALSE),"")</f>
        <v/>
      </c>
      <c r="T174" s="1" t="str">
        <f>IFERROR(VLOOKUP(CONCATENATE(R$1,R174),'Formulario de Preguntas'!$C$10:$FN$185,4,FALSE),"")</f>
        <v/>
      </c>
      <c r="U174" s="24">
        <f>IF($B174='Formulario de Respuestas'!$D173,'Formulario de Respuestas'!$K173,"ES DIFERENTE")</f>
        <v>0</v>
      </c>
      <c r="V174" s="1" t="str">
        <f>IFERROR(VLOOKUP(CONCATENATE(U$1,U174),'Formulario de Preguntas'!$C$10:$FN$185,3,FALSE),"")</f>
        <v/>
      </c>
      <c r="W174" s="1" t="str">
        <f>IFERROR(VLOOKUP(CONCATENATE(U$1,U174),'Formulario de Preguntas'!$C$10:$FN$185,4,FALSE),"")</f>
        <v/>
      </c>
      <c r="X174" s="24">
        <f>IF($B174='Formulario de Respuestas'!$D173,'Formulario de Respuestas'!$L173,"ES DIFERENTE")</f>
        <v>0</v>
      </c>
      <c r="Y174" s="1" t="str">
        <f>IFERROR(VLOOKUP(CONCATENATE(X$1,X174),'Formulario de Preguntas'!$C$10:$FN$185,3,FALSE),"")</f>
        <v/>
      </c>
      <c r="Z174" s="1" t="str">
        <f>IFERROR(VLOOKUP(CONCATENATE(X$1,X174),'Formulario de Preguntas'!$C$10:$FN$185,4,FALSE),"")</f>
        <v/>
      </c>
      <c r="AA174" s="24">
        <f>IF($B174='Formulario de Respuestas'!$D173,'Formulario de Respuestas'!$M173,"ES DIFERENTE")</f>
        <v>0</v>
      </c>
      <c r="AB174" s="1" t="str">
        <f>IFERROR(VLOOKUP(CONCATENATE(AA$1,AA174),'Formulario de Preguntas'!$C$10:$FN$185,3,FALSE),"")</f>
        <v/>
      </c>
      <c r="AC174" s="1" t="str">
        <f>IFERROR(VLOOKUP(CONCATENATE(AA$1,AA174),'Formulario de Preguntas'!$C$10:$FN$185,4,FALSE),"")</f>
        <v/>
      </c>
      <c r="AD174" s="24">
        <f>IF($B174='Formulario de Respuestas'!$D173,'Formulario de Respuestas'!$N173,"ES DIFERENTE")</f>
        <v>0</v>
      </c>
      <c r="AE174" s="1" t="str">
        <f>IFERROR(VLOOKUP(CONCATENATE(AD$1,AD174),'Formulario de Preguntas'!$C$10:$FN$185,3,FALSE),"")</f>
        <v/>
      </c>
      <c r="AF174" s="1" t="str">
        <f>IFERROR(VLOOKUP(CONCATENATE(AD$1,AD174),'Formulario de Preguntas'!$C$10:$FN$185,4,FALSE),"")</f>
        <v/>
      </c>
      <c r="AG174" s="24">
        <f>IF($B174='Formulario de Respuestas'!$D173,'Formulario de Respuestas'!$O173,"ES DIFERENTE")</f>
        <v>0</v>
      </c>
      <c r="AH174" s="1" t="str">
        <f>IFERROR(VLOOKUP(CONCATENATE(AG$1,AG174),'Formulario de Preguntas'!$C$10:$FN$185,3,FALSE),"")</f>
        <v/>
      </c>
      <c r="AI174" s="1" t="str">
        <f>IFERROR(VLOOKUP(CONCATENATE(AG$1,AG174),'Formulario de Preguntas'!$C$10:$FN$185,4,FALSE),"")</f>
        <v/>
      </c>
      <c r="AJ174" s="24">
        <f>IF($B174='Formulario de Respuestas'!$D173,'Formulario de Respuestas'!$P173,"ES DIFERENTE")</f>
        <v>0</v>
      </c>
      <c r="AK174" s="1" t="str">
        <f>IFERROR(VLOOKUP(CONCATENATE(AJ$1,AJ174),'Formulario de Preguntas'!$C$10:$FN$185,3,FALSE),"")</f>
        <v/>
      </c>
      <c r="AL174" s="1" t="str">
        <f>IFERROR(VLOOKUP(CONCATENATE(AJ$1,AJ174),'Formulario de Preguntas'!$C$10:$FN$185,4,FALSE),"")</f>
        <v/>
      </c>
      <c r="AM174" s="24">
        <f>IF($B174='Formulario de Respuestas'!$D173,'Formulario de Respuestas'!$Q173,"ES DIFERENTE")</f>
        <v>0</v>
      </c>
      <c r="AN174" s="1" t="str">
        <f>IFERROR(VLOOKUP(CONCATENATE(AM$1,AM174),'Formulario de Preguntas'!$C$10:$FN$185,3,FALSE),"")</f>
        <v/>
      </c>
      <c r="AO174" s="1" t="str">
        <f>IFERROR(VLOOKUP(CONCATENATE(AM$1,AM174),'Formulario de Preguntas'!$C$10:$FN$185,4,FALSE),"")</f>
        <v/>
      </c>
      <c r="AP174" s="24">
        <f>IF($B174='Formulario de Respuestas'!$D173,'Formulario de Respuestas'!$R173,"ES DIFERENTE")</f>
        <v>0</v>
      </c>
      <c r="AQ174" s="1" t="str">
        <f>IFERROR(VLOOKUP(CONCATENATE(AP$1,AP174),'Formulario de Preguntas'!$C$10:$FN$185,3,FALSE),"")</f>
        <v/>
      </c>
      <c r="AR174" s="1" t="str">
        <f>IFERROR(VLOOKUP(CONCATENATE(AP$1,AP174),'Formulario de Preguntas'!$C$10:$FN$185,4,FALSE),"")</f>
        <v/>
      </c>
      <c r="AS174" s="24">
        <f>IF($B174='Formulario de Respuestas'!$D173,'Formulario de Respuestas'!$S173,"ES DIFERENTE")</f>
        <v>0</v>
      </c>
      <c r="AT174" s="1" t="str">
        <f>IFERROR(VLOOKUP(CONCATENATE(AS$1,AS174),'Formulario de Preguntas'!$C$10:$FN$185,3,FALSE),"")</f>
        <v/>
      </c>
      <c r="AU174" s="1" t="str">
        <f>IFERROR(VLOOKUP(CONCATENATE(AS$1,AS174),'Formulario de Preguntas'!$C$10:$FN$185,4,FALSE),"")</f>
        <v/>
      </c>
      <c r="AV174" s="24">
        <f>IF($B174='Formulario de Respuestas'!$D173,'Formulario de Respuestas'!$T173,"ES DIFERENTE")</f>
        <v>0</v>
      </c>
      <c r="AW174" s="1" t="str">
        <f>IFERROR(VLOOKUP(CONCATENATE(AV$1,AV174),'Formulario de Preguntas'!$C$10:$FN$185,3,FALSE),"")</f>
        <v/>
      </c>
      <c r="AX174" s="1" t="str">
        <f>IFERROR(VLOOKUP(CONCATENATE(AV$1,AV174),'Formulario de Preguntas'!$C$10:$FN$185,4,FALSE),"")</f>
        <v/>
      </c>
      <c r="AY174" s="24">
        <f>IF($B174='Formulario de Respuestas'!$D173,'Formulario de Respuestas'!$U173,"ES DIFERENTE")</f>
        <v>0</v>
      </c>
      <c r="AZ174" s="1" t="str">
        <f>IFERROR(VLOOKUP(CONCATENATE(AY$1,AY174),'Formulario de Preguntas'!$C$10:$FN$185,3,FALSE),"")</f>
        <v/>
      </c>
      <c r="BA174" s="1" t="str">
        <f>IFERROR(VLOOKUP(CONCATENATE(AY$1,AY174),'Formulario de Preguntas'!$C$10:$FN$185,4,FALSE),"")</f>
        <v/>
      </c>
      <c r="BB174" s="24">
        <f>IF($B174='Formulario de Respuestas'!$D173,'Formulario de Respuestas'!$V173,"ES DIFERENTE")</f>
        <v>0</v>
      </c>
      <c r="BC174" s="1" t="str">
        <f>IFERROR(VLOOKUP(CONCATENATE(BB$1,BB174),'Formulario de Preguntas'!$C$10:$FN$185,3,FALSE),"")</f>
        <v/>
      </c>
      <c r="BD174" s="1" t="str">
        <f>IFERROR(VLOOKUP(CONCATENATE(BB$1,BB174),'Formulario de Preguntas'!$C$10:$FN$185,4,FALSE),"")</f>
        <v/>
      </c>
      <c r="BE174" s="24">
        <f>IF($B174='Formulario de Respuestas'!$D173,'Formulario de Respuestas'!$W173,"ES DIFERENTE")</f>
        <v>0</v>
      </c>
      <c r="BF174" s="1" t="str">
        <f>IFERROR(VLOOKUP(CONCATENATE(BE$1,BE174),'Formulario de Preguntas'!$C$10:$FN$185,3,FALSE),"")</f>
        <v/>
      </c>
      <c r="BG174" s="1" t="str">
        <f>IFERROR(VLOOKUP(CONCATENATE(BE$1,BE174),'Formulario de Preguntas'!$C$10:$FN$185,4,FALSE),"")</f>
        <v/>
      </c>
      <c r="BH174" s="24">
        <f>IF($B174='Formulario de Respuestas'!$D173,'Formulario de Respuestas'!$X173,"ES DIFERENTE")</f>
        <v>0</v>
      </c>
      <c r="BI174" s="1" t="str">
        <f>IFERROR(VLOOKUP(CONCATENATE(BH$1,BH174),'Formulario de Preguntas'!$C$10:$FN$185,3,FALSE),"")</f>
        <v/>
      </c>
      <c r="BJ174" s="1" t="str">
        <f>IFERROR(VLOOKUP(CONCATENATE(BH$1,BH174),'Formulario de Preguntas'!$C$10:$FN$185,4,FALSE),"")</f>
        <v/>
      </c>
      <c r="BL174" s="26">
        <f>IF($B174='Formulario de Respuestas'!$D173,'Formulario de Respuestas'!$Y173,"ES DIFERENTE")</f>
        <v>0</v>
      </c>
      <c r="BM174" s="1" t="str">
        <f>IFERROR(VLOOKUP(CONCATENATE(BL$1,BL174),'Formulario de Preguntas'!$C$10:$FN$185,3,FALSE),"")</f>
        <v/>
      </c>
      <c r="BN174" s="1" t="str">
        <f>IFERROR(VLOOKUP(CONCATENATE(BL$1,BL174),'Formulario de Preguntas'!$C$10:$FN$185,4,FALSE),"")</f>
        <v/>
      </c>
      <c r="BO174" s="26">
        <f>IF($B174='Formulario de Respuestas'!$D173,'Formulario de Respuestas'!$Z173,"ES DIFERENTE")</f>
        <v>0</v>
      </c>
      <c r="BP174" s="1" t="str">
        <f>IFERROR(VLOOKUP(CONCATENATE(BO$1,BO174),'Formulario de Preguntas'!$C$10:$FN$185,3,FALSE),"")</f>
        <v/>
      </c>
      <c r="BQ174" s="1" t="str">
        <f>IFERROR(VLOOKUP(CONCATENATE(BO$1,BO174),'Formulario de Preguntas'!$C$10:$FN$185,4,FALSE),"")</f>
        <v/>
      </c>
      <c r="BR174" s="26">
        <f>IF($B174='Formulario de Respuestas'!$D173,'Formulario de Respuestas'!$AA173,"ES DIFERENTE")</f>
        <v>0</v>
      </c>
      <c r="BS174" s="1" t="str">
        <f>IFERROR(VLOOKUP(CONCATENATE(BR$1,BR174),'Formulario de Preguntas'!$C$10:$FN$185,3,FALSE),"")</f>
        <v/>
      </c>
      <c r="BT174" s="1" t="str">
        <f>IFERROR(VLOOKUP(CONCATENATE(BR$1,BR174),'Formulario de Preguntas'!$C$10:$FN$185,4,FALSE),"")</f>
        <v/>
      </c>
      <c r="BU174" s="26">
        <f>IF($B174='Formulario de Respuestas'!$D173,'Formulario de Respuestas'!$AB173,"ES DIFERENTE")</f>
        <v>0</v>
      </c>
      <c r="BV174" s="1" t="str">
        <f>IFERROR(VLOOKUP(CONCATENATE(BU$1,BU174),'Formulario de Preguntas'!$C$10:$FN$185,3,FALSE),"")</f>
        <v/>
      </c>
      <c r="BW174" s="1" t="str">
        <f>IFERROR(VLOOKUP(CONCATENATE(BU$1,BU174),'Formulario de Preguntas'!$C$10:$FN$185,4,FALSE),"")</f>
        <v/>
      </c>
      <c r="BX174" s="26">
        <f>IF($B174='Formulario de Respuestas'!$D173,'Formulario de Respuestas'!$AC173,"ES DIFERENTE")</f>
        <v>0</v>
      </c>
      <c r="BY174" s="1" t="str">
        <f>IFERROR(VLOOKUP(CONCATENATE(BX$1,BX174),'Formulario de Preguntas'!$C$10:$FN$185,3,FALSE),"")</f>
        <v/>
      </c>
      <c r="BZ174" s="1" t="str">
        <f>IFERROR(VLOOKUP(CONCATENATE(BX$1,BX174),'Formulario de Preguntas'!$C$10:$FN$185,4,FALSE),"")</f>
        <v/>
      </c>
      <c r="CA174" s="26">
        <f>IF($B174='Formulario de Respuestas'!$D173,'Formulario de Respuestas'!$AD173,"ES DIFERENTE")</f>
        <v>0</v>
      </c>
      <c r="CB174" s="1" t="str">
        <f>IFERROR(VLOOKUP(CONCATENATE(CA$1,CA174),'Formulario de Preguntas'!$C$10:$FN$185,3,FALSE),"")</f>
        <v/>
      </c>
      <c r="CC174" s="1" t="str">
        <f>IFERROR(VLOOKUP(CONCATENATE(CA$1,CA174),'Formulario de Preguntas'!$C$10:$FN$185,4,FALSE),"")</f>
        <v/>
      </c>
      <c r="CD174" s="26">
        <f>IF($B174='Formulario de Respuestas'!$D173,'Formulario de Respuestas'!$AE173,"ES DIFERENTE")</f>
        <v>0</v>
      </c>
      <c r="CE174" s="1" t="str">
        <f>IFERROR(VLOOKUP(CONCATENATE(CD$1,CD174),'Formulario de Preguntas'!$C$10:$FN$185,3,FALSE),"")</f>
        <v/>
      </c>
      <c r="CF174" s="1" t="str">
        <f>IFERROR(VLOOKUP(CONCATENATE(CD$1,CD174),'Formulario de Preguntas'!$C$10:$FN$185,4,FALSE),"")</f>
        <v/>
      </c>
      <c r="CH174" s="1">
        <f t="shared" si="7"/>
        <v>0</v>
      </c>
      <c r="CI174" s="1">
        <f t="shared" si="8"/>
        <v>0.25</v>
      </c>
      <c r="CJ174" s="1">
        <f t="shared" si="9"/>
        <v>0</v>
      </c>
      <c r="CK174" s="1">
        <f>COUNTIF('Formulario de Respuestas'!$E173:$AE173,"A")</f>
        <v>0</v>
      </c>
      <c r="CL174" s="1">
        <f>COUNTIF('Formulario de Respuestas'!$E173:$AE173,"B")</f>
        <v>0</v>
      </c>
      <c r="CM174" s="1">
        <f>COUNTIF('Formulario de Respuestas'!$E173:$AE173,"C")</f>
        <v>0</v>
      </c>
      <c r="CN174" s="1">
        <f>COUNTIF('Formulario de Respuestas'!$E173:$AE173,"D")</f>
        <v>0</v>
      </c>
      <c r="CO174" s="1">
        <f>COUNTIF('Formulario de Respuestas'!$E173:$AE173,"E (RESPUESTA ANULADA)")</f>
        <v>0</v>
      </c>
    </row>
    <row r="175" spans="1:93" x14ac:dyDescent="0.25">
      <c r="A175" s="1">
        <f>'Formulario de Respuestas'!C174</f>
        <v>0</v>
      </c>
      <c r="B175" s="1">
        <f>'Formulario de Respuestas'!D174</f>
        <v>0</v>
      </c>
      <c r="C175" s="24">
        <f>IF($B175='Formulario de Respuestas'!$D174,'Formulario de Respuestas'!$E174,"ES DIFERENTE")</f>
        <v>0</v>
      </c>
      <c r="D175" s="15" t="str">
        <f>IFERROR(VLOOKUP(CONCATENATE(C$1,C175),'Formulario de Preguntas'!$C$2:$FN$185,3,FALSE),"")</f>
        <v/>
      </c>
      <c r="E175" s="1" t="str">
        <f>IFERROR(VLOOKUP(CONCATENATE(C$1,C175),'Formulario de Preguntas'!$C$2:$FN$185,4,FALSE),"")</f>
        <v/>
      </c>
      <c r="F175" s="24">
        <f>IF($B175='Formulario de Respuestas'!$D174,'Formulario de Respuestas'!$F174,"ES DIFERENTE")</f>
        <v>0</v>
      </c>
      <c r="G175" s="1" t="str">
        <f>IFERROR(VLOOKUP(CONCATENATE(F$1,F175),'Formulario de Preguntas'!$C$2:$FN$185,3,FALSE),"")</f>
        <v/>
      </c>
      <c r="H175" s="1" t="str">
        <f>IFERROR(VLOOKUP(CONCATENATE(F$1,F175),'Formulario de Preguntas'!$C$2:$FN$185,4,FALSE),"")</f>
        <v/>
      </c>
      <c r="I175" s="24">
        <f>IF($B175='Formulario de Respuestas'!$D174,'Formulario de Respuestas'!$G174,"ES DIFERENTE")</f>
        <v>0</v>
      </c>
      <c r="J175" s="1" t="str">
        <f>IFERROR(VLOOKUP(CONCATENATE(I$1,I175),'Formulario de Preguntas'!$C$10:$FN$185,3,FALSE),"")</f>
        <v/>
      </c>
      <c r="K175" s="1" t="str">
        <f>IFERROR(VLOOKUP(CONCATENATE(I$1,I175),'Formulario de Preguntas'!$C$10:$FN$185,4,FALSE),"")</f>
        <v/>
      </c>
      <c r="L175" s="24">
        <f>IF($B175='Formulario de Respuestas'!$D174,'Formulario de Respuestas'!$H174,"ES DIFERENTE")</f>
        <v>0</v>
      </c>
      <c r="M175" s="1" t="str">
        <f>IFERROR(VLOOKUP(CONCATENATE(L$1,L175),'Formulario de Preguntas'!$C$10:$FN$185,3,FALSE),"")</f>
        <v/>
      </c>
      <c r="N175" s="1" t="str">
        <f>IFERROR(VLOOKUP(CONCATENATE(L$1,L175),'Formulario de Preguntas'!$C$10:$FN$185,4,FALSE),"")</f>
        <v/>
      </c>
      <c r="O175" s="24">
        <f>IF($B175='Formulario de Respuestas'!$D174,'Formulario de Respuestas'!$I174,"ES DIFERENTE")</f>
        <v>0</v>
      </c>
      <c r="P175" s="1" t="str">
        <f>IFERROR(VLOOKUP(CONCATENATE(O$1,O175),'Formulario de Preguntas'!$C$10:$FN$185,3,FALSE),"")</f>
        <v/>
      </c>
      <c r="Q175" s="1" t="str">
        <f>IFERROR(VLOOKUP(CONCATENATE(O$1,O175),'Formulario de Preguntas'!$C$10:$FN$185,4,FALSE),"")</f>
        <v/>
      </c>
      <c r="R175" s="24">
        <f>IF($B175='Formulario de Respuestas'!$D174,'Formulario de Respuestas'!$J174,"ES DIFERENTE")</f>
        <v>0</v>
      </c>
      <c r="S175" s="1" t="str">
        <f>IFERROR(VLOOKUP(CONCATENATE(R$1,R175),'Formulario de Preguntas'!$C$10:$FN$185,3,FALSE),"")</f>
        <v/>
      </c>
      <c r="T175" s="1" t="str">
        <f>IFERROR(VLOOKUP(CONCATENATE(R$1,R175),'Formulario de Preguntas'!$C$10:$FN$185,4,FALSE),"")</f>
        <v/>
      </c>
      <c r="U175" s="24">
        <f>IF($B175='Formulario de Respuestas'!$D174,'Formulario de Respuestas'!$K174,"ES DIFERENTE")</f>
        <v>0</v>
      </c>
      <c r="V175" s="1" t="str">
        <f>IFERROR(VLOOKUP(CONCATENATE(U$1,U175),'Formulario de Preguntas'!$C$10:$FN$185,3,FALSE),"")</f>
        <v/>
      </c>
      <c r="W175" s="1" t="str">
        <f>IFERROR(VLOOKUP(CONCATENATE(U$1,U175),'Formulario de Preguntas'!$C$10:$FN$185,4,FALSE),"")</f>
        <v/>
      </c>
      <c r="X175" s="24">
        <f>IF($B175='Formulario de Respuestas'!$D174,'Formulario de Respuestas'!$L174,"ES DIFERENTE")</f>
        <v>0</v>
      </c>
      <c r="Y175" s="1" t="str">
        <f>IFERROR(VLOOKUP(CONCATENATE(X$1,X175),'Formulario de Preguntas'!$C$10:$FN$185,3,FALSE),"")</f>
        <v/>
      </c>
      <c r="Z175" s="1" t="str">
        <f>IFERROR(VLOOKUP(CONCATENATE(X$1,X175),'Formulario de Preguntas'!$C$10:$FN$185,4,FALSE),"")</f>
        <v/>
      </c>
      <c r="AA175" s="24">
        <f>IF($B175='Formulario de Respuestas'!$D174,'Formulario de Respuestas'!$M174,"ES DIFERENTE")</f>
        <v>0</v>
      </c>
      <c r="AB175" s="1" t="str">
        <f>IFERROR(VLOOKUP(CONCATENATE(AA$1,AA175),'Formulario de Preguntas'!$C$10:$FN$185,3,FALSE),"")</f>
        <v/>
      </c>
      <c r="AC175" s="1" t="str">
        <f>IFERROR(VLOOKUP(CONCATENATE(AA$1,AA175),'Formulario de Preguntas'!$C$10:$FN$185,4,FALSE),"")</f>
        <v/>
      </c>
      <c r="AD175" s="24">
        <f>IF($B175='Formulario de Respuestas'!$D174,'Formulario de Respuestas'!$N174,"ES DIFERENTE")</f>
        <v>0</v>
      </c>
      <c r="AE175" s="1" t="str">
        <f>IFERROR(VLOOKUP(CONCATENATE(AD$1,AD175),'Formulario de Preguntas'!$C$10:$FN$185,3,FALSE),"")</f>
        <v/>
      </c>
      <c r="AF175" s="1" t="str">
        <f>IFERROR(VLOOKUP(CONCATENATE(AD$1,AD175),'Formulario de Preguntas'!$C$10:$FN$185,4,FALSE),"")</f>
        <v/>
      </c>
      <c r="AG175" s="24">
        <f>IF($B175='Formulario de Respuestas'!$D174,'Formulario de Respuestas'!$O174,"ES DIFERENTE")</f>
        <v>0</v>
      </c>
      <c r="AH175" s="1" t="str">
        <f>IFERROR(VLOOKUP(CONCATENATE(AG$1,AG175),'Formulario de Preguntas'!$C$10:$FN$185,3,FALSE),"")</f>
        <v/>
      </c>
      <c r="AI175" s="1" t="str">
        <f>IFERROR(VLOOKUP(CONCATENATE(AG$1,AG175),'Formulario de Preguntas'!$C$10:$FN$185,4,FALSE),"")</f>
        <v/>
      </c>
      <c r="AJ175" s="24">
        <f>IF($B175='Formulario de Respuestas'!$D174,'Formulario de Respuestas'!$P174,"ES DIFERENTE")</f>
        <v>0</v>
      </c>
      <c r="AK175" s="1" t="str">
        <f>IFERROR(VLOOKUP(CONCATENATE(AJ$1,AJ175),'Formulario de Preguntas'!$C$10:$FN$185,3,FALSE),"")</f>
        <v/>
      </c>
      <c r="AL175" s="1" t="str">
        <f>IFERROR(VLOOKUP(CONCATENATE(AJ$1,AJ175),'Formulario de Preguntas'!$C$10:$FN$185,4,FALSE),"")</f>
        <v/>
      </c>
      <c r="AM175" s="24">
        <f>IF($B175='Formulario de Respuestas'!$D174,'Formulario de Respuestas'!$Q174,"ES DIFERENTE")</f>
        <v>0</v>
      </c>
      <c r="AN175" s="1" t="str">
        <f>IFERROR(VLOOKUP(CONCATENATE(AM$1,AM175),'Formulario de Preguntas'!$C$10:$FN$185,3,FALSE),"")</f>
        <v/>
      </c>
      <c r="AO175" s="1" t="str">
        <f>IFERROR(VLOOKUP(CONCATENATE(AM$1,AM175),'Formulario de Preguntas'!$C$10:$FN$185,4,FALSE),"")</f>
        <v/>
      </c>
      <c r="AP175" s="24">
        <f>IF($B175='Formulario de Respuestas'!$D174,'Formulario de Respuestas'!$R174,"ES DIFERENTE")</f>
        <v>0</v>
      </c>
      <c r="AQ175" s="1" t="str">
        <f>IFERROR(VLOOKUP(CONCATENATE(AP$1,AP175),'Formulario de Preguntas'!$C$10:$FN$185,3,FALSE),"")</f>
        <v/>
      </c>
      <c r="AR175" s="1" t="str">
        <f>IFERROR(VLOOKUP(CONCATENATE(AP$1,AP175),'Formulario de Preguntas'!$C$10:$FN$185,4,FALSE),"")</f>
        <v/>
      </c>
      <c r="AS175" s="24">
        <f>IF($B175='Formulario de Respuestas'!$D174,'Formulario de Respuestas'!$S174,"ES DIFERENTE")</f>
        <v>0</v>
      </c>
      <c r="AT175" s="1" t="str">
        <f>IFERROR(VLOOKUP(CONCATENATE(AS$1,AS175),'Formulario de Preguntas'!$C$10:$FN$185,3,FALSE),"")</f>
        <v/>
      </c>
      <c r="AU175" s="1" t="str">
        <f>IFERROR(VLOOKUP(CONCATENATE(AS$1,AS175),'Formulario de Preguntas'!$C$10:$FN$185,4,FALSE),"")</f>
        <v/>
      </c>
      <c r="AV175" s="24">
        <f>IF($B175='Formulario de Respuestas'!$D174,'Formulario de Respuestas'!$T174,"ES DIFERENTE")</f>
        <v>0</v>
      </c>
      <c r="AW175" s="1" t="str">
        <f>IFERROR(VLOOKUP(CONCATENATE(AV$1,AV175),'Formulario de Preguntas'!$C$10:$FN$185,3,FALSE),"")</f>
        <v/>
      </c>
      <c r="AX175" s="1" t="str">
        <f>IFERROR(VLOOKUP(CONCATENATE(AV$1,AV175),'Formulario de Preguntas'!$C$10:$FN$185,4,FALSE),"")</f>
        <v/>
      </c>
      <c r="AY175" s="24">
        <f>IF($B175='Formulario de Respuestas'!$D174,'Formulario de Respuestas'!$U174,"ES DIFERENTE")</f>
        <v>0</v>
      </c>
      <c r="AZ175" s="1" t="str">
        <f>IFERROR(VLOOKUP(CONCATENATE(AY$1,AY175),'Formulario de Preguntas'!$C$10:$FN$185,3,FALSE),"")</f>
        <v/>
      </c>
      <c r="BA175" s="1" t="str">
        <f>IFERROR(VLOOKUP(CONCATENATE(AY$1,AY175),'Formulario de Preguntas'!$C$10:$FN$185,4,FALSE),"")</f>
        <v/>
      </c>
      <c r="BB175" s="24">
        <f>IF($B175='Formulario de Respuestas'!$D174,'Formulario de Respuestas'!$V174,"ES DIFERENTE")</f>
        <v>0</v>
      </c>
      <c r="BC175" s="1" t="str">
        <f>IFERROR(VLOOKUP(CONCATENATE(BB$1,BB175),'Formulario de Preguntas'!$C$10:$FN$185,3,FALSE),"")</f>
        <v/>
      </c>
      <c r="BD175" s="1" t="str">
        <f>IFERROR(VLOOKUP(CONCATENATE(BB$1,BB175),'Formulario de Preguntas'!$C$10:$FN$185,4,FALSE),"")</f>
        <v/>
      </c>
      <c r="BE175" s="24">
        <f>IF($B175='Formulario de Respuestas'!$D174,'Formulario de Respuestas'!$W174,"ES DIFERENTE")</f>
        <v>0</v>
      </c>
      <c r="BF175" s="1" t="str">
        <f>IFERROR(VLOOKUP(CONCATENATE(BE$1,BE175),'Formulario de Preguntas'!$C$10:$FN$185,3,FALSE),"")</f>
        <v/>
      </c>
      <c r="BG175" s="1" t="str">
        <f>IFERROR(VLOOKUP(CONCATENATE(BE$1,BE175),'Formulario de Preguntas'!$C$10:$FN$185,4,FALSE),"")</f>
        <v/>
      </c>
      <c r="BH175" s="24">
        <f>IF($B175='Formulario de Respuestas'!$D174,'Formulario de Respuestas'!$X174,"ES DIFERENTE")</f>
        <v>0</v>
      </c>
      <c r="BI175" s="1" t="str">
        <f>IFERROR(VLOOKUP(CONCATENATE(BH$1,BH175),'Formulario de Preguntas'!$C$10:$FN$185,3,FALSE),"")</f>
        <v/>
      </c>
      <c r="BJ175" s="1" t="str">
        <f>IFERROR(VLOOKUP(CONCATENATE(BH$1,BH175),'Formulario de Preguntas'!$C$10:$FN$185,4,FALSE),"")</f>
        <v/>
      </c>
      <c r="BL175" s="26">
        <f>IF($B175='Formulario de Respuestas'!$D174,'Formulario de Respuestas'!$Y174,"ES DIFERENTE")</f>
        <v>0</v>
      </c>
      <c r="BM175" s="1" t="str">
        <f>IFERROR(VLOOKUP(CONCATENATE(BL$1,BL175),'Formulario de Preguntas'!$C$10:$FN$185,3,FALSE),"")</f>
        <v/>
      </c>
      <c r="BN175" s="1" t="str">
        <f>IFERROR(VLOOKUP(CONCATENATE(BL$1,BL175),'Formulario de Preguntas'!$C$10:$FN$185,4,FALSE),"")</f>
        <v/>
      </c>
      <c r="BO175" s="26">
        <f>IF($B175='Formulario de Respuestas'!$D174,'Formulario de Respuestas'!$Z174,"ES DIFERENTE")</f>
        <v>0</v>
      </c>
      <c r="BP175" s="1" t="str">
        <f>IFERROR(VLOOKUP(CONCATENATE(BO$1,BO175),'Formulario de Preguntas'!$C$10:$FN$185,3,FALSE),"")</f>
        <v/>
      </c>
      <c r="BQ175" s="1" t="str">
        <f>IFERROR(VLOOKUP(CONCATENATE(BO$1,BO175),'Formulario de Preguntas'!$C$10:$FN$185,4,FALSE),"")</f>
        <v/>
      </c>
      <c r="BR175" s="26">
        <f>IF($B175='Formulario de Respuestas'!$D174,'Formulario de Respuestas'!$AA174,"ES DIFERENTE")</f>
        <v>0</v>
      </c>
      <c r="BS175" s="1" t="str">
        <f>IFERROR(VLOOKUP(CONCATENATE(BR$1,BR175),'Formulario de Preguntas'!$C$10:$FN$185,3,FALSE),"")</f>
        <v/>
      </c>
      <c r="BT175" s="1" t="str">
        <f>IFERROR(VLOOKUP(CONCATENATE(BR$1,BR175),'Formulario de Preguntas'!$C$10:$FN$185,4,FALSE),"")</f>
        <v/>
      </c>
      <c r="BU175" s="26">
        <f>IF($B175='Formulario de Respuestas'!$D174,'Formulario de Respuestas'!$AB174,"ES DIFERENTE")</f>
        <v>0</v>
      </c>
      <c r="BV175" s="1" t="str">
        <f>IFERROR(VLOOKUP(CONCATENATE(BU$1,BU175),'Formulario de Preguntas'!$C$10:$FN$185,3,FALSE),"")</f>
        <v/>
      </c>
      <c r="BW175" s="1" t="str">
        <f>IFERROR(VLOOKUP(CONCATENATE(BU$1,BU175),'Formulario de Preguntas'!$C$10:$FN$185,4,FALSE),"")</f>
        <v/>
      </c>
      <c r="BX175" s="26">
        <f>IF($B175='Formulario de Respuestas'!$D174,'Formulario de Respuestas'!$AC174,"ES DIFERENTE")</f>
        <v>0</v>
      </c>
      <c r="BY175" s="1" t="str">
        <f>IFERROR(VLOOKUP(CONCATENATE(BX$1,BX175),'Formulario de Preguntas'!$C$10:$FN$185,3,FALSE),"")</f>
        <v/>
      </c>
      <c r="BZ175" s="1" t="str">
        <f>IFERROR(VLOOKUP(CONCATENATE(BX$1,BX175),'Formulario de Preguntas'!$C$10:$FN$185,4,FALSE),"")</f>
        <v/>
      </c>
      <c r="CA175" s="26">
        <f>IF($B175='Formulario de Respuestas'!$D174,'Formulario de Respuestas'!$AD174,"ES DIFERENTE")</f>
        <v>0</v>
      </c>
      <c r="CB175" s="1" t="str">
        <f>IFERROR(VLOOKUP(CONCATENATE(CA$1,CA175),'Formulario de Preguntas'!$C$10:$FN$185,3,FALSE),"")</f>
        <v/>
      </c>
      <c r="CC175" s="1" t="str">
        <f>IFERROR(VLOOKUP(CONCATENATE(CA$1,CA175),'Formulario de Preguntas'!$C$10:$FN$185,4,FALSE),"")</f>
        <v/>
      </c>
      <c r="CD175" s="26">
        <f>IF($B175='Formulario de Respuestas'!$D174,'Formulario de Respuestas'!$AE174,"ES DIFERENTE")</f>
        <v>0</v>
      </c>
      <c r="CE175" s="1" t="str">
        <f>IFERROR(VLOOKUP(CONCATENATE(CD$1,CD175),'Formulario de Preguntas'!$C$10:$FN$185,3,FALSE),"")</f>
        <v/>
      </c>
      <c r="CF175" s="1" t="str">
        <f>IFERROR(VLOOKUP(CONCATENATE(CD$1,CD175),'Formulario de Preguntas'!$C$10:$FN$185,4,FALSE),"")</f>
        <v/>
      </c>
      <c r="CH175" s="1">
        <f t="shared" si="7"/>
        <v>0</v>
      </c>
      <c r="CI175" s="1">
        <f t="shared" si="8"/>
        <v>0.25</v>
      </c>
      <c r="CJ175" s="1">
        <f t="shared" si="9"/>
        <v>0</v>
      </c>
      <c r="CK175" s="1">
        <f>COUNTIF('Formulario de Respuestas'!$E174:$AE174,"A")</f>
        <v>0</v>
      </c>
      <c r="CL175" s="1">
        <f>COUNTIF('Formulario de Respuestas'!$E174:$AE174,"B")</f>
        <v>0</v>
      </c>
      <c r="CM175" s="1">
        <f>COUNTIF('Formulario de Respuestas'!$E174:$AE174,"C")</f>
        <v>0</v>
      </c>
      <c r="CN175" s="1">
        <f>COUNTIF('Formulario de Respuestas'!$E174:$AE174,"D")</f>
        <v>0</v>
      </c>
      <c r="CO175" s="1">
        <f>COUNTIF('Formulario de Respuestas'!$E174:$AE174,"E (RESPUESTA ANULADA)")</f>
        <v>0</v>
      </c>
    </row>
    <row r="176" spans="1:93" x14ac:dyDescent="0.25">
      <c r="A176" s="1">
        <f>'Formulario de Respuestas'!C175</f>
        <v>0</v>
      </c>
      <c r="B176" s="1">
        <f>'Formulario de Respuestas'!D175</f>
        <v>0</v>
      </c>
      <c r="C176" s="24">
        <f>IF($B176='Formulario de Respuestas'!$D175,'Formulario de Respuestas'!$E175,"ES DIFERENTE")</f>
        <v>0</v>
      </c>
      <c r="D176" s="15" t="str">
        <f>IFERROR(VLOOKUP(CONCATENATE(C$1,C176),'Formulario de Preguntas'!$C$2:$FN$185,3,FALSE),"")</f>
        <v/>
      </c>
      <c r="E176" s="1" t="str">
        <f>IFERROR(VLOOKUP(CONCATENATE(C$1,C176),'Formulario de Preguntas'!$C$2:$FN$185,4,FALSE),"")</f>
        <v/>
      </c>
      <c r="F176" s="24">
        <f>IF($B176='Formulario de Respuestas'!$D175,'Formulario de Respuestas'!$F175,"ES DIFERENTE")</f>
        <v>0</v>
      </c>
      <c r="G176" s="1" t="str">
        <f>IFERROR(VLOOKUP(CONCATENATE(F$1,F176),'Formulario de Preguntas'!$C$2:$FN$185,3,FALSE),"")</f>
        <v/>
      </c>
      <c r="H176" s="1" t="str">
        <f>IFERROR(VLOOKUP(CONCATENATE(F$1,F176),'Formulario de Preguntas'!$C$2:$FN$185,4,FALSE),"")</f>
        <v/>
      </c>
      <c r="I176" s="24">
        <f>IF($B176='Formulario de Respuestas'!$D175,'Formulario de Respuestas'!$G175,"ES DIFERENTE")</f>
        <v>0</v>
      </c>
      <c r="J176" s="1" t="str">
        <f>IFERROR(VLOOKUP(CONCATENATE(I$1,I176),'Formulario de Preguntas'!$C$10:$FN$185,3,FALSE),"")</f>
        <v/>
      </c>
      <c r="K176" s="1" t="str">
        <f>IFERROR(VLOOKUP(CONCATENATE(I$1,I176),'Formulario de Preguntas'!$C$10:$FN$185,4,FALSE),"")</f>
        <v/>
      </c>
      <c r="L176" s="24">
        <f>IF($B176='Formulario de Respuestas'!$D175,'Formulario de Respuestas'!$H175,"ES DIFERENTE")</f>
        <v>0</v>
      </c>
      <c r="M176" s="1" t="str">
        <f>IFERROR(VLOOKUP(CONCATENATE(L$1,L176),'Formulario de Preguntas'!$C$10:$FN$185,3,FALSE),"")</f>
        <v/>
      </c>
      <c r="N176" s="1" t="str">
        <f>IFERROR(VLOOKUP(CONCATENATE(L$1,L176),'Formulario de Preguntas'!$C$10:$FN$185,4,FALSE),"")</f>
        <v/>
      </c>
      <c r="O176" s="24">
        <f>IF($B176='Formulario de Respuestas'!$D175,'Formulario de Respuestas'!$I175,"ES DIFERENTE")</f>
        <v>0</v>
      </c>
      <c r="P176" s="1" t="str">
        <f>IFERROR(VLOOKUP(CONCATENATE(O$1,O176),'Formulario de Preguntas'!$C$10:$FN$185,3,FALSE),"")</f>
        <v/>
      </c>
      <c r="Q176" s="1" t="str">
        <f>IFERROR(VLOOKUP(CONCATENATE(O$1,O176),'Formulario de Preguntas'!$C$10:$FN$185,4,FALSE),"")</f>
        <v/>
      </c>
      <c r="R176" s="24">
        <f>IF($B176='Formulario de Respuestas'!$D175,'Formulario de Respuestas'!$J175,"ES DIFERENTE")</f>
        <v>0</v>
      </c>
      <c r="S176" s="1" t="str">
        <f>IFERROR(VLOOKUP(CONCATENATE(R$1,R176),'Formulario de Preguntas'!$C$10:$FN$185,3,FALSE),"")</f>
        <v/>
      </c>
      <c r="T176" s="1" t="str">
        <f>IFERROR(VLOOKUP(CONCATENATE(R$1,R176),'Formulario de Preguntas'!$C$10:$FN$185,4,FALSE),"")</f>
        <v/>
      </c>
      <c r="U176" s="24">
        <f>IF($B176='Formulario de Respuestas'!$D175,'Formulario de Respuestas'!$K175,"ES DIFERENTE")</f>
        <v>0</v>
      </c>
      <c r="V176" s="1" t="str">
        <f>IFERROR(VLOOKUP(CONCATENATE(U$1,U176),'Formulario de Preguntas'!$C$10:$FN$185,3,FALSE),"")</f>
        <v/>
      </c>
      <c r="W176" s="1" t="str">
        <f>IFERROR(VLOOKUP(CONCATENATE(U$1,U176),'Formulario de Preguntas'!$C$10:$FN$185,4,FALSE),"")</f>
        <v/>
      </c>
      <c r="X176" s="24">
        <f>IF($B176='Formulario de Respuestas'!$D175,'Formulario de Respuestas'!$L175,"ES DIFERENTE")</f>
        <v>0</v>
      </c>
      <c r="Y176" s="1" t="str">
        <f>IFERROR(VLOOKUP(CONCATENATE(X$1,X176),'Formulario de Preguntas'!$C$10:$FN$185,3,FALSE),"")</f>
        <v/>
      </c>
      <c r="Z176" s="1" t="str">
        <f>IFERROR(VLOOKUP(CONCATENATE(X$1,X176),'Formulario de Preguntas'!$C$10:$FN$185,4,FALSE),"")</f>
        <v/>
      </c>
      <c r="AA176" s="24">
        <f>IF($B176='Formulario de Respuestas'!$D175,'Formulario de Respuestas'!$M175,"ES DIFERENTE")</f>
        <v>0</v>
      </c>
      <c r="AB176" s="1" t="str">
        <f>IFERROR(VLOOKUP(CONCATENATE(AA$1,AA176),'Formulario de Preguntas'!$C$10:$FN$185,3,FALSE),"")</f>
        <v/>
      </c>
      <c r="AC176" s="1" t="str">
        <f>IFERROR(VLOOKUP(CONCATENATE(AA$1,AA176),'Formulario de Preguntas'!$C$10:$FN$185,4,FALSE),"")</f>
        <v/>
      </c>
      <c r="AD176" s="24">
        <f>IF($B176='Formulario de Respuestas'!$D175,'Formulario de Respuestas'!$N175,"ES DIFERENTE")</f>
        <v>0</v>
      </c>
      <c r="AE176" s="1" t="str">
        <f>IFERROR(VLOOKUP(CONCATENATE(AD$1,AD176),'Formulario de Preguntas'!$C$10:$FN$185,3,FALSE),"")</f>
        <v/>
      </c>
      <c r="AF176" s="1" t="str">
        <f>IFERROR(VLOOKUP(CONCATENATE(AD$1,AD176),'Formulario de Preguntas'!$C$10:$FN$185,4,FALSE),"")</f>
        <v/>
      </c>
      <c r="AG176" s="24">
        <f>IF($B176='Formulario de Respuestas'!$D175,'Formulario de Respuestas'!$O175,"ES DIFERENTE")</f>
        <v>0</v>
      </c>
      <c r="AH176" s="1" t="str">
        <f>IFERROR(VLOOKUP(CONCATENATE(AG$1,AG176),'Formulario de Preguntas'!$C$10:$FN$185,3,FALSE),"")</f>
        <v/>
      </c>
      <c r="AI176" s="1" t="str">
        <f>IFERROR(VLOOKUP(CONCATENATE(AG$1,AG176),'Formulario de Preguntas'!$C$10:$FN$185,4,FALSE),"")</f>
        <v/>
      </c>
      <c r="AJ176" s="24">
        <f>IF($B176='Formulario de Respuestas'!$D175,'Formulario de Respuestas'!$P175,"ES DIFERENTE")</f>
        <v>0</v>
      </c>
      <c r="AK176" s="1" t="str">
        <f>IFERROR(VLOOKUP(CONCATENATE(AJ$1,AJ176),'Formulario de Preguntas'!$C$10:$FN$185,3,FALSE),"")</f>
        <v/>
      </c>
      <c r="AL176" s="1" t="str">
        <f>IFERROR(VLOOKUP(CONCATENATE(AJ$1,AJ176),'Formulario de Preguntas'!$C$10:$FN$185,4,FALSE),"")</f>
        <v/>
      </c>
      <c r="AM176" s="24">
        <f>IF($B176='Formulario de Respuestas'!$D175,'Formulario de Respuestas'!$Q175,"ES DIFERENTE")</f>
        <v>0</v>
      </c>
      <c r="AN176" s="1" t="str">
        <f>IFERROR(VLOOKUP(CONCATENATE(AM$1,AM176),'Formulario de Preguntas'!$C$10:$FN$185,3,FALSE),"")</f>
        <v/>
      </c>
      <c r="AO176" s="1" t="str">
        <f>IFERROR(VLOOKUP(CONCATENATE(AM$1,AM176),'Formulario de Preguntas'!$C$10:$FN$185,4,FALSE),"")</f>
        <v/>
      </c>
      <c r="AP176" s="24">
        <f>IF($B176='Formulario de Respuestas'!$D175,'Formulario de Respuestas'!$R175,"ES DIFERENTE")</f>
        <v>0</v>
      </c>
      <c r="AQ176" s="1" t="str">
        <f>IFERROR(VLOOKUP(CONCATENATE(AP$1,AP176),'Formulario de Preguntas'!$C$10:$FN$185,3,FALSE),"")</f>
        <v/>
      </c>
      <c r="AR176" s="1" t="str">
        <f>IFERROR(VLOOKUP(CONCATENATE(AP$1,AP176),'Formulario de Preguntas'!$C$10:$FN$185,4,FALSE),"")</f>
        <v/>
      </c>
      <c r="AS176" s="24">
        <f>IF($B176='Formulario de Respuestas'!$D175,'Formulario de Respuestas'!$S175,"ES DIFERENTE")</f>
        <v>0</v>
      </c>
      <c r="AT176" s="1" t="str">
        <f>IFERROR(VLOOKUP(CONCATENATE(AS$1,AS176),'Formulario de Preguntas'!$C$10:$FN$185,3,FALSE),"")</f>
        <v/>
      </c>
      <c r="AU176" s="1" t="str">
        <f>IFERROR(VLOOKUP(CONCATENATE(AS$1,AS176),'Formulario de Preguntas'!$C$10:$FN$185,4,FALSE),"")</f>
        <v/>
      </c>
      <c r="AV176" s="24">
        <f>IF($B176='Formulario de Respuestas'!$D175,'Formulario de Respuestas'!$T175,"ES DIFERENTE")</f>
        <v>0</v>
      </c>
      <c r="AW176" s="1" t="str">
        <f>IFERROR(VLOOKUP(CONCATENATE(AV$1,AV176),'Formulario de Preguntas'!$C$10:$FN$185,3,FALSE),"")</f>
        <v/>
      </c>
      <c r="AX176" s="1" t="str">
        <f>IFERROR(VLOOKUP(CONCATENATE(AV$1,AV176),'Formulario de Preguntas'!$C$10:$FN$185,4,FALSE),"")</f>
        <v/>
      </c>
      <c r="AY176" s="24">
        <f>IF($B176='Formulario de Respuestas'!$D175,'Formulario de Respuestas'!$U175,"ES DIFERENTE")</f>
        <v>0</v>
      </c>
      <c r="AZ176" s="1" t="str">
        <f>IFERROR(VLOOKUP(CONCATENATE(AY$1,AY176),'Formulario de Preguntas'!$C$10:$FN$185,3,FALSE),"")</f>
        <v/>
      </c>
      <c r="BA176" s="1" t="str">
        <f>IFERROR(VLOOKUP(CONCATENATE(AY$1,AY176),'Formulario de Preguntas'!$C$10:$FN$185,4,FALSE),"")</f>
        <v/>
      </c>
      <c r="BB176" s="24">
        <f>IF($B176='Formulario de Respuestas'!$D175,'Formulario de Respuestas'!$V175,"ES DIFERENTE")</f>
        <v>0</v>
      </c>
      <c r="BC176" s="1" t="str">
        <f>IFERROR(VLOOKUP(CONCATENATE(BB$1,BB176),'Formulario de Preguntas'!$C$10:$FN$185,3,FALSE),"")</f>
        <v/>
      </c>
      <c r="BD176" s="1" t="str">
        <f>IFERROR(VLOOKUP(CONCATENATE(BB$1,BB176),'Formulario de Preguntas'!$C$10:$FN$185,4,FALSE),"")</f>
        <v/>
      </c>
      <c r="BE176" s="24">
        <f>IF($B176='Formulario de Respuestas'!$D175,'Formulario de Respuestas'!$W175,"ES DIFERENTE")</f>
        <v>0</v>
      </c>
      <c r="BF176" s="1" t="str">
        <f>IFERROR(VLOOKUP(CONCATENATE(BE$1,BE176),'Formulario de Preguntas'!$C$10:$FN$185,3,FALSE),"")</f>
        <v/>
      </c>
      <c r="BG176" s="1" t="str">
        <f>IFERROR(VLOOKUP(CONCATENATE(BE$1,BE176),'Formulario de Preguntas'!$C$10:$FN$185,4,FALSE),"")</f>
        <v/>
      </c>
      <c r="BH176" s="24">
        <f>IF($B176='Formulario de Respuestas'!$D175,'Formulario de Respuestas'!$X175,"ES DIFERENTE")</f>
        <v>0</v>
      </c>
      <c r="BI176" s="1" t="str">
        <f>IFERROR(VLOOKUP(CONCATENATE(BH$1,BH176),'Formulario de Preguntas'!$C$10:$FN$185,3,FALSE),"")</f>
        <v/>
      </c>
      <c r="BJ176" s="1" t="str">
        <f>IFERROR(VLOOKUP(CONCATENATE(BH$1,BH176),'Formulario de Preguntas'!$C$10:$FN$185,4,FALSE),"")</f>
        <v/>
      </c>
      <c r="BL176" s="26">
        <f>IF($B176='Formulario de Respuestas'!$D175,'Formulario de Respuestas'!$Y175,"ES DIFERENTE")</f>
        <v>0</v>
      </c>
      <c r="BM176" s="1" t="str">
        <f>IFERROR(VLOOKUP(CONCATENATE(BL$1,BL176),'Formulario de Preguntas'!$C$10:$FN$185,3,FALSE),"")</f>
        <v/>
      </c>
      <c r="BN176" s="1" t="str">
        <f>IFERROR(VLOOKUP(CONCATENATE(BL$1,BL176),'Formulario de Preguntas'!$C$10:$FN$185,4,FALSE),"")</f>
        <v/>
      </c>
      <c r="BO176" s="26">
        <f>IF($B176='Formulario de Respuestas'!$D175,'Formulario de Respuestas'!$Z175,"ES DIFERENTE")</f>
        <v>0</v>
      </c>
      <c r="BP176" s="1" t="str">
        <f>IFERROR(VLOOKUP(CONCATENATE(BO$1,BO176),'Formulario de Preguntas'!$C$10:$FN$185,3,FALSE),"")</f>
        <v/>
      </c>
      <c r="BQ176" s="1" t="str">
        <f>IFERROR(VLOOKUP(CONCATENATE(BO$1,BO176),'Formulario de Preguntas'!$C$10:$FN$185,4,FALSE),"")</f>
        <v/>
      </c>
      <c r="BR176" s="26">
        <f>IF($B176='Formulario de Respuestas'!$D175,'Formulario de Respuestas'!$AA175,"ES DIFERENTE")</f>
        <v>0</v>
      </c>
      <c r="BS176" s="1" t="str">
        <f>IFERROR(VLOOKUP(CONCATENATE(BR$1,BR176),'Formulario de Preguntas'!$C$10:$FN$185,3,FALSE),"")</f>
        <v/>
      </c>
      <c r="BT176" s="1" t="str">
        <f>IFERROR(VLOOKUP(CONCATENATE(BR$1,BR176),'Formulario de Preguntas'!$C$10:$FN$185,4,FALSE),"")</f>
        <v/>
      </c>
      <c r="BU176" s="26">
        <f>IF($B176='Formulario de Respuestas'!$D175,'Formulario de Respuestas'!$AB175,"ES DIFERENTE")</f>
        <v>0</v>
      </c>
      <c r="BV176" s="1" t="str">
        <f>IFERROR(VLOOKUP(CONCATENATE(BU$1,BU176),'Formulario de Preguntas'!$C$10:$FN$185,3,FALSE),"")</f>
        <v/>
      </c>
      <c r="BW176" s="1" t="str">
        <f>IFERROR(VLOOKUP(CONCATENATE(BU$1,BU176),'Formulario de Preguntas'!$C$10:$FN$185,4,FALSE),"")</f>
        <v/>
      </c>
      <c r="BX176" s="26">
        <f>IF($B176='Formulario de Respuestas'!$D175,'Formulario de Respuestas'!$AC175,"ES DIFERENTE")</f>
        <v>0</v>
      </c>
      <c r="BY176" s="1" t="str">
        <f>IFERROR(VLOOKUP(CONCATENATE(BX$1,BX176),'Formulario de Preguntas'!$C$10:$FN$185,3,FALSE),"")</f>
        <v/>
      </c>
      <c r="BZ176" s="1" t="str">
        <f>IFERROR(VLOOKUP(CONCATENATE(BX$1,BX176),'Formulario de Preguntas'!$C$10:$FN$185,4,FALSE),"")</f>
        <v/>
      </c>
      <c r="CA176" s="26">
        <f>IF($B176='Formulario de Respuestas'!$D175,'Formulario de Respuestas'!$AD175,"ES DIFERENTE")</f>
        <v>0</v>
      </c>
      <c r="CB176" s="1" t="str">
        <f>IFERROR(VLOOKUP(CONCATENATE(CA$1,CA176),'Formulario de Preguntas'!$C$10:$FN$185,3,FALSE),"")</f>
        <v/>
      </c>
      <c r="CC176" s="1" t="str">
        <f>IFERROR(VLOOKUP(CONCATENATE(CA$1,CA176),'Formulario de Preguntas'!$C$10:$FN$185,4,FALSE),"")</f>
        <v/>
      </c>
      <c r="CD176" s="26">
        <f>IF($B176='Formulario de Respuestas'!$D175,'Formulario de Respuestas'!$AE175,"ES DIFERENTE")</f>
        <v>0</v>
      </c>
      <c r="CE176" s="1" t="str">
        <f>IFERROR(VLOOKUP(CONCATENATE(CD$1,CD176),'Formulario de Preguntas'!$C$10:$FN$185,3,FALSE),"")</f>
        <v/>
      </c>
      <c r="CF176" s="1" t="str">
        <f>IFERROR(VLOOKUP(CONCATENATE(CD$1,CD176),'Formulario de Preguntas'!$C$10:$FN$185,4,FALSE),"")</f>
        <v/>
      </c>
      <c r="CH176" s="1">
        <f t="shared" si="7"/>
        <v>0</v>
      </c>
      <c r="CI176" s="1">
        <f t="shared" si="8"/>
        <v>0.25</v>
      </c>
      <c r="CJ176" s="1">
        <f t="shared" si="9"/>
        <v>0</v>
      </c>
      <c r="CK176" s="1">
        <f>COUNTIF('Formulario de Respuestas'!$E175:$AE175,"A")</f>
        <v>0</v>
      </c>
      <c r="CL176" s="1">
        <f>COUNTIF('Formulario de Respuestas'!$E175:$AE175,"B")</f>
        <v>0</v>
      </c>
      <c r="CM176" s="1">
        <f>COUNTIF('Formulario de Respuestas'!$E175:$AE175,"C")</f>
        <v>0</v>
      </c>
      <c r="CN176" s="1">
        <f>COUNTIF('Formulario de Respuestas'!$E175:$AE175,"D")</f>
        <v>0</v>
      </c>
      <c r="CO176" s="1">
        <f>COUNTIF('Formulario de Respuestas'!$E175:$AE175,"E (RESPUESTA ANULADA)")</f>
        <v>0</v>
      </c>
    </row>
    <row r="177" spans="1:93" x14ac:dyDescent="0.25">
      <c r="A177" s="1">
        <f>'Formulario de Respuestas'!C176</f>
        <v>0</v>
      </c>
      <c r="B177" s="1">
        <f>'Formulario de Respuestas'!D176</f>
        <v>0</v>
      </c>
      <c r="C177" s="24">
        <f>IF($B177='Formulario de Respuestas'!$D176,'Formulario de Respuestas'!$E176,"ES DIFERENTE")</f>
        <v>0</v>
      </c>
      <c r="D177" s="15" t="str">
        <f>IFERROR(VLOOKUP(CONCATENATE(C$1,C177),'Formulario de Preguntas'!$C$2:$FN$185,3,FALSE),"")</f>
        <v/>
      </c>
      <c r="E177" s="1" t="str">
        <f>IFERROR(VLOOKUP(CONCATENATE(C$1,C177),'Formulario de Preguntas'!$C$2:$FN$185,4,FALSE),"")</f>
        <v/>
      </c>
      <c r="F177" s="24">
        <f>IF($B177='Formulario de Respuestas'!$D176,'Formulario de Respuestas'!$F176,"ES DIFERENTE")</f>
        <v>0</v>
      </c>
      <c r="G177" s="1" t="str">
        <f>IFERROR(VLOOKUP(CONCATENATE(F$1,F177),'Formulario de Preguntas'!$C$2:$FN$185,3,FALSE),"")</f>
        <v/>
      </c>
      <c r="H177" s="1" t="str">
        <f>IFERROR(VLOOKUP(CONCATENATE(F$1,F177),'Formulario de Preguntas'!$C$2:$FN$185,4,FALSE),"")</f>
        <v/>
      </c>
      <c r="I177" s="24">
        <f>IF($B177='Formulario de Respuestas'!$D176,'Formulario de Respuestas'!$G176,"ES DIFERENTE")</f>
        <v>0</v>
      </c>
      <c r="J177" s="1" t="str">
        <f>IFERROR(VLOOKUP(CONCATENATE(I$1,I177),'Formulario de Preguntas'!$C$10:$FN$185,3,FALSE),"")</f>
        <v/>
      </c>
      <c r="K177" s="1" t="str">
        <f>IFERROR(VLOOKUP(CONCATENATE(I$1,I177),'Formulario de Preguntas'!$C$10:$FN$185,4,FALSE),"")</f>
        <v/>
      </c>
      <c r="L177" s="24">
        <f>IF($B177='Formulario de Respuestas'!$D176,'Formulario de Respuestas'!$H176,"ES DIFERENTE")</f>
        <v>0</v>
      </c>
      <c r="M177" s="1" t="str">
        <f>IFERROR(VLOOKUP(CONCATENATE(L$1,L177),'Formulario de Preguntas'!$C$10:$FN$185,3,FALSE),"")</f>
        <v/>
      </c>
      <c r="N177" s="1" t="str">
        <f>IFERROR(VLOOKUP(CONCATENATE(L$1,L177),'Formulario de Preguntas'!$C$10:$FN$185,4,FALSE),"")</f>
        <v/>
      </c>
      <c r="O177" s="24">
        <f>IF($B177='Formulario de Respuestas'!$D176,'Formulario de Respuestas'!$I176,"ES DIFERENTE")</f>
        <v>0</v>
      </c>
      <c r="P177" s="1" t="str">
        <f>IFERROR(VLOOKUP(CONCATENATE(O$1,O177),'Formulario de Preguntas'!$C$10:$FN$185,3,FALSE),"")</f>
        <v/>
      </c>
      <c r="Q177" s="1" t="str">
        <f>IFERROR(VLOOKUP(CONCATENATE(O$1,O177),'Formulario de Preguntas'!$C$10:$FN$185,4,FALSE),"")</f>
        <v/>
      </c>
      <c r="R177" s="24">
        <f>IF($B177='Formulario de Respuestas'!$D176,'Formulario de Respuestas'!$J176,"ES DIFERENTE")</f>
        <v>0</v>
      </c>
      <c r="S177" s="1" t="str">
        <f>IFERROR(VLOOKUP(CONCATENATE(R$1,R177),'Formulario de Preguntas'!$C$10:$FN$185,3,FALSE),"")</f>
        <v/>
      </c>
      <c r="T177" s="1" t="str">
        <f>IFERROR(VLOOKUP(CONCATENATE(R$1,R177),'Formulario de Preguntas'!$C$10:$FN$185,4,FALSE),"")</f>
        <v/>
      </c>
      <c r="U177" s="24">
        <f>IF($B177='Formulario de Respuestas'!$D176,'Formulario de Respuestas'!$K176,"ES DIFERENTE")</f>
        <v>0</v>
      </c>
      <c r="V177" s="1" t="str">
        <f>IFERROR(VLOOKUP(CONCATENATE(U$1,U177),'Formulario de Preguntas'!$C$10:$FN$185,3,FALSE),"")</f>
        <v/>
      </c>
      <c r="W177" s="1" t="str">
        <f>IFERROR(VLOOKUP(CONCATENATE(U$1,U177),'Formulario de Preguntas'!$C$10:$FN$185,4,FALSE),"")</f>
        <v/>
      </c>
      <c r="X177" s="24">
        <f>IF($B177='Formulario de Respuestas'!$D176,'Formulario de Respuestas'!$L176,"ES DIFERENTE")</f>
        <v>0</v>
      </c>
      <c r="Y177" s="1" t="str">
        <f>IFERROR(VLOOKUP(CONCATENATE(X$1,X177),'Formulario de Preguntas'!$C$10:$FN$185,3,FALSE),"")</f>
        <v/>
      </c>
      <c r="Z177" s="1" t="str">
        <f>IFERROR(VLOOKUP(CONCATENATE(X$1,X177),'Formulario de Preguntas'!$C$10:$FN$185,4,FALSE),"")</f>
        <v/>
      </c>
      <c r="AA177" s="24">
        <f>IF($B177='Formulario de Respuestas'!$D176,'Formulario de Respuestas'!$M176,"ES DIFERENTE")</f>
        <v>0</v>
      </c>
      <c r="AB177" s="1" t="str">
        <f>IFERROR(VLOOKUP(CONCATENATE(AA$1,AA177),'Formulario de Preguntas'!$C$10:$FN$185,3,FALSE),"")</f>
        <v/>
      </c>
      <c r="AC177" s="1" t="str">
        <f>IFERROR(VLOOKUP(CONCATENATE(AA$1,AA177),'Formulario de Preguntas'!$C$10:$FN$185,4,FALSE),"")</f>
        <v/>
      </c>
      <c r="AD177" s="24">
        <f>IF($B177='Formulario de Respuestas'!$D176,'Formulario de Respuestas'!$N176,"ES DIFERENTE")</f>
        <v>0</v>
      </c>
      <c r="AE177" s="1" t="str">
        <f>IFERROR(VLOOKUP(CONCATENATE(AD$1,AD177),'Formulario de Preguntas'!$C$10:$FN$185,3,FALSE),"")</f>
        <v/>
      </c>
      <c r="AF177" s="1" t="str">
        <f>IFERROR(VLOOKUP(CONCATENATE(AD$1,AD177),'Formulario de Preguntas'!$C$10:$FN$185,4,FALSE),"")</f>
        <v/>
      </c>
      <c r="AG177" s="24">
        <f>IF($B177='Formulario de Respuestas'!$D176,'Formulario de Respuestas'!$O176,"ES DIFERENTE")</f>
        <v>0</v>
      </c>
      <c r="AH177" s="1" t="str">
        <f>IFERROR(VLOOKUP(CONCATENATE(AG$1,AG177),'Formulario de Preguntas'!$C$10:$FN$185,3,FALSE),"")</f>
        <v/>
      </c>
      <c r="AI177" s="1" t="str">
        <f>IFERROR(VLOOKUP(CONCATENATE(AG$1,AG177),'Formulario de Preguntas'!$C$10:$FN$185,4,FALSE),"")</f>
        <v/>
      </c>
      <c r="AJ177" s="24">
        <f>IF($B177='Formulario de Respuestas'!$D176,'Formulario de Respuestas'!$P176,"ES DIFERENTE")</f>
        <v>0</v>
      </c>
      <c r="AK177" s="1" t="str">
        <f>IFERROR(VLOOKUP(CONCATENATE(AJ$1,AJ177),'Formulario de Preguntas'!$C$10:$FN$185,3,FALSE),"")</f>
        <v/>
      </c>
      <c r="AL177" s="1" t="str">
        <f>IFERROR(VLOOKUP(CONCATENATE(AJ$1,AJ177),'Formulario de Preguntas'!$C$10:$FN$185,4,FALSE),"")</f>
        <v/>
      </c>
      <c r="AM177" s="24">
        <f>IF($B177='Formulario de Respuestas'!$D176,'Formulario de Respuestas'!$Q176,"ES DIFERENTE")</f>
        <v>0</v>
      </c>
      <c r="AN177" s="1" t="str">
        <f>IFERROR(VLOOKUP(CONCATENATE(AM$1,AM177),'Formulario de Preguntas'!$C$10:$FN$185,3,FALSE),"")</f>
        <v/>
      </c>
      <c r="AO177" s="1" t="str">
        <f>IFERROR(VLOOKUP(CONCATENATE(AM$1,AM177),'Formulario de Preguntas'!$C$10:$FN$185,4,FALSE),"")</f>
        <v/>
      </c>
      <c r="AP177" s="24">
        <f>IF($B177='Formulario de Respuestas'!$D176,'Formulario de Respuestas'!$R176,"ES DIFERENTE")</f>
        <v>0</v>
      </c>
      <c r="AQ177" s="1" t="str">
        <f>IFERROR(VLOOKUP(CONCATENATE(AP$1,AP177),'Formulario de Preguntas'!$C$10:$FN$185,3,FALSE),"")</f>
        <v/>
      </c>
      <c r="AR177" s="1" t="str">
        <f>IFERROR(VLOOKUP(CONCATENATE(AP$1,AP177),'Formulario de Preguntas'!$C$10:$FN$185,4,FALSE),"")</f>
        <v/>
      </c>
      <c r="AS177" s="24">
        <f>IF($B177='Formulario de Respuestas'!$D176,'Formulario de Respuestas'!$S176,"ES DIFERENTE")</f>
        <v>0</v>
      </c>
      <c r="AT177" s="1" t="str">
        <f>IFERROR(VLOOKUP(CONCATENATE(AS$1,AS177),'Formulario de Preguntas'!$C$10:$FN$185,3,FALSE),"")</f>
        <v/>
      </c>
      <c r="AU177" s="1" t="str">
        <f>IFERROR(VLOOKUP(CONCATENATE(AS$1,AS177),'Formulario de Preguntas'!$C$10:$FN$185,4,FALSE),"")</f>
        <v/>
      </c>
      <c r="AV177" s="24">
        <f>IF($B177='Formulario de Respuestas'!$D176,'Formulario de Respuestas'!$T176,"ES DIFERENTE")</f>
        <v>0</v>
      </c>
      <c r="AW177" s="1" t="str">
        <f>IFERROR(VLOOKUP(CONCATENATE(AV$1,AV177),'Formulario de Preguntas'!$C$10:$FN$185,3,FALSE),"")</f>
        <v/>
      </c>
      <c r="AX177" s="1" t="str">
        <f>IFERROR(VLOOKUP(CONCATENATE(AV$1,AV177),'Formulario de Preguntas'!$C$10:$FN$185,4,FALSE),"")</f>
        <v/>
      </c>
      <c r="AY177" s="24">
        <f>IF($B177='Formulario de Respuestas'!$D176,'Formulario de Respuestas'!$U176,"ES DIFERENTE")</f>
        <v>0</v>
      </c>
      <c r="AZ177" s="1" t="str">
        <f>IFERROR(VLOOKUP(CONCATENATE(AY$1,AY177),'Formulario de Preguntas'!$C$10:$FN$185,3,FALSE),"")</f>
        <v/>
      </c>
      <c r="BA177" s="1" t="str">
        <f>IFERROR(VLOOKUP(CONCATENATE(AY$1,AY177),'Formulario de Preguntas'!$C$10:$FN$185,4,FALSE),"")</f>
        <v/>
      </c>
      <c r="BB177" s="24">
        <f>IF($B177='Formulario de Respuestas'!$D176,'Formulario de Respuestas'!$V176,"ES DIFERENTE")</f>
        <v>0</v>
      </c>
      <c r="BC177" s="1" t="str">
        <f>IFERROR(VLOOKUP(CONCATENATE(BB$1,BB177),'Formulario de Preguntas'!$C$10:$FN$185,3,FALSE),"")</f>
        <v/>
      </c>
      <c r="BD177" s="1" t="str">
        <f>IFERROR(VLOOKUP(CONCATENATE(BB$1,BB177),'Formulario de Preguntas'!$C$10:$FN$185,4,FALSE),"")</f>
        <v/>
      </c>
      <c r="BE177" s="24">
        <f>IF($B177='Formulario de Respuestas'!$D176,'Formulario de Respuestas'!$W176,"ES DIFERENTE")</f>
        <v>0</v>
      </c>
      <c r="BF177" s="1" t="str">
        <f>IFERROR(VLOOKUP(CONCATENATE(BE$1,BE177),'Formulario de Preguntas'!$C$10:$FN$185,3,FALSE),"")</f>
        <v/>
      </c>
      <c r="BG177" s="1" t="str">
        <f>IFERROR(VLOOKUP(CONCATENATE(BE$1,BE177),'Formulario de Preguntas'!$C$10:$FN$185,4,FALSE),"")</f>
        <v/>
      </c>
      <c r="BH177" s="24">
        <f>IF($B177='Formulario de Respuestas'!$D176,'Formulario de Respuestas'!$X176,"ES DIFERENTE")</f>
        <v>0</v>
      </c>
      <c r="BI177" s="1" t="str">
        <f>IFERROR(VLOOKUP(CONCATENATE(BH$1,BH177),'Formulario de Preguntas'!$C$10:$FN$185,3,FALSE),"")</f>
        <v/>
      </c>
      <c r="BJ177" s="1" t="str">
        <f>IFERROR(VLOOKUP(CONCATENATE(BH$1,BH177),'Formulario de Preguntas'!$C$10:$FN$185,4,FALSE),"")</f>
        <v/>
      </c>
      <c r="BL177" s="26">
        <f>IF($B177='Formulario de Respuestas'!$D176,'Formulario de Respuestas'!$Y176,"ES DIFERENTE")</f>
        <v>0</v>
      </c>
      <c r="BM177" s="1" t="str">
        <f>IFERROR(VLOOKUP(CONCATENATE(BL$1,BL177),'Formulario de Preguntas'!$C$10:$FN$185,3,FALSE),"")</f>
        <v/>
      </c>
      <c r="BN177" s="1" t="str">
        <f>IFERROR(VLOOKUP(CONCATENATE(BL$1,BL177),'Formulario de Preguntas'!$C$10:$FN$185,4,FALSE),"")</f>
        <v/>
      </c>
      <c r="BO177" s="26">
        <f>IF($B177='Formulario de Respuestas'!$D176,'Formulario de Respuestas'!$Z176,"ES DIFERENTE")</f>
        <v>0</v>
      </c>
      <c r="BP177" s="1" t="str">
        <f>IFERROR(VLOOKUP(CONCATENATE(BO$1,BO177),'Formulario de Preguntas'!$C$10:$FN$185,3,FALSE),"")</f>
        <v/>
      </c>
      <c r="BQ177" s="1" t="str">
        <f>IFERROR(VLOOKUP(CONCATENATE(BO$1,BO177),'Formulario de Preguntas'!$C$10:$FN$185,4,FALSE),"")</f>
        <v/>
      </c>
      <c r="BR177" s="26">
        <f>IF($B177='Formulario de Respuestas'!$D176,'Formulario de Respuestas'!$AA176,"ES DIFERENTE")</f>
        <v>0</v>
      </c>
      <c r="BS177" s="1" t="str">
        <f>IFERROR(VLOOKUP(CONCATENATE(BR$1,BR177),'Formulario de Preguntas'!$C$10:$FN$185,3,FALSE),"")</f>
        <v/>
      </c>
      <c r="BT177" s="1" t="str">
        <f>IFERROR(VLOOKUP(CONCATENATE(BR$1,BR177),'Formulario de Preguntas'!$C$10:$FN$185,4,FALSE),"")</f>
        <v/>
      </c>
      <c r="BU177" s="26">
        <f>IF($B177='Formulario de Respuestas'!$D176,'Formulario de Respuestas'!$AB176,"ES DIFERENTE")</f>
        <v>0</v>
      </c>
      <c r="BV177" s="1" t="str">
        <f>IFERROR(VLOOKUP(CONCATENATE(BU$1,BU177),'Formulario de Preguntas'!$C$10:$FN$185,3,FALSE),"")</f>
        <v/>
      </c>
      <c r="BW177" s="1" t="str">
        <f>IFERROR(VLOOKUP(CONCATENATE(BU$1,BU177),'Formulario de Preguntas'!$C$10:$FN$185,4,FALSE),"")</f>
        <v/>
      </c>
      <c r="BX177" s="26">
        <f>IF($B177='Formulario de Respuestas'!$D176,'Formulario de Respuestas'!$AC176,"ES DIFERENTE")</f>
        <v>0</v>
      </c>
      <c r="BY177" s="1" t="str">
        <f>IFERROR(VLOOKUP(CONCATENATE(BX$1,BX177),'Formulario de Preguntas'!$C$10:$FN$185,3,FALSE),"")</f>
        <v/>
      </c>
      <c r="BZ177" s="1" t="str">
        <f>IFERROR(VLOOKUP(CONCATENATE(BX$1,BX177),'Formulario de Preguntas'!$C$10:$FN$185,4,FALSE),"")</f>
        <v/>
      </c>
      <c r="CA177" s="26">
        <f>IF($B177='Formulario de Respuestas'!$D176,'Formulario de Respuestas'!$AD176,"ES DIFERENTE")</f>
        <v>0</v>
      </c>
      <c r="CB177" s="1" t="str">
        <f>IFERROR(VLOOKUP(CONCATENATE(CA$1,CA177),'Formulario de Preguntas'!$C$10:$FN$185,3,FALSE),"")</f>
        <v/>
      </c>
      <c r="CC177" s="1" t="str">
        <f>IFERROR(VLOOKUP(CONCATENATE(CA$1,CA177),'Formulario de Preguntas'!$C$10:$FN$185,4,FALSE),"")</f>
        <v/>
      </c>
      <c r="CD177" s="26">
        <f>IF($B177='Formulario de Respuestas'!$D176,'Formulario de Respuestas'!$AE176,"ES DIFERENTE")</f>
        <v>0</v>
      </c>
      <c r="CE177" s="1" t="str">
        <f>IFERROR(VLOOKUP(CONCATENATE(CD$1,CD177),'Formulario de Preguntas'!$C$10:$FN$185,3,FALSE),"")</f>
        <v/>
      </c>
      <c r="CF177" s="1" t="str">
        <f>IFERROR(VLOOKUP(CONCATENATE(CD$1,CD177),'Formulario de Preguntas'!$C$10:$FN$185,4,FALSE),"")</f>
        <v/>
      </c>
      <c r="CH177" s="1">
        <f t="shared" si="7"/>
        <v>0</v>
      </c>
      <c r="CI177" s="1">
        <f t="shared" si="8"/>
        <v>0.25</v>
      </c>
      <c r="CJ177" s="1">
        <f t="shared" si="9"/>
        <v>0</v>
      </c>
      <c r="CK177" s="1">
        <f>COUNTIF('Formulario de Respuestas'!$E176:$AE176,"A")</f>
        <v>0</v>
      </c>
      <c r="CL177" s="1">
        <f>COUNTIF('Formulario de Respuestas'!$E176:$AE176,"B")</f>
        <v>0</v>
      </c>
      <c r="CM177" s="1">
        <f>COUNTIF('Formulario de Respuestas'!$E176:$AE176,"C")</f>
        <v>0</v>
      </c>
      <c r="CN177" s="1">
        <f>COUNTIF('Formulario de Respuestas'!$E176:$AE176,"D")</f>
        <v>0</v>
      </c>
      <c r="CO177" s="1">
        <f>COUNTIF('Formulario de Respuestas'!$E176:$AE176,"E (RESPUESTA ANULADA)")</f>
        <v>0</v>
      </c>
    </row>
    <row r="178" spans="1:93" x14ac:dyDescent="0.25">
      <c r="A178" s="1">
        <f>'Formulario de Respuestas'!C177</f>
        <v>0</v>
      </c>
      <c r="B178" s="1">
        <f>'Formulario de Respuestas'!D177</f>
        <v>0</v>
      </c>
      <c r="C178" s="24">
        <f>IF($B178='Formulario de Respuestas'!$D177,'Formulario de Respuestas'!$E177,"ES DIFERENTE")</f>
        <v>0</v>
      </c>
      <c r="D178" s="15" t="str">
        <f>IFERROR(VLOOKUP(CONCATENATE(C$1,C178),'Formulario de Preguntas'!$C$2:$FN$185,3,FALSE),"")</f>
        <v/>
      </c>
      <c r="E178" s="1" t="str">
        <f>IFERROR(VLOOKUP(CONCATENATE(C$1,C178),'Formulario de Preguntas'!$C$2:$FN$185,4,FALSE),"")</f>
        <v/>
      </c>
      <c r="F178" s="24">
        <f>IF($B178='Formulario de Respuestas'!$D177,'Formulario de Respuestas'!$F177,"ES DIFERENTE")</f>
        <v>0</v>
      </c>
      <c r="G178" s="1" t="str">
        <f>IFERROR(VLOOKUP(CONCATENATE(F$1,F178),'Formulario de Preguntas'!$C$2:$FN$185,3,FALSE),"")</f>
        <v/>
      </c>
      <c r="H178" s="1" t="str">
        <f>IFERROR(VLOOKUP(CONCATENATE(F$1,F178),'Formulario de Preguntas'!$C$2:$FN$185,4,FALSE),"")</f>
        <v/>
      </c>
      <c r="I178" s="24">
        <f>IF($B178='Formulario de Respuestas'!$D177,'Formulario de Respuestas'!$G177,"ES DIFERENTE")</f>
        <v>0</v>
      </c>
      <c r="J178" s="1" t="str">
        <f>IFERROR(VLOOKUP(CONCATENATE(I$1,I178),'Formulario de Preguntas'!$C$10:$FN$185,3,FALSE),"")</f>
        <v/>
      </c>
      <c r="K178" s="1" t="str">
        <f>IFERROR(VLOOKUP(CONCATENATE(I$1,I178),'Formulario de Preguntas'!$C$10:$FN$185,4,FALSE),"")</f>
        <v/>
      </c>
      <c r="L178" s="24">
        <f>IF($B178='Formulario de Respuestas'!$D177,'Formulario de Respuestas'!$H177,"ES DIFERENTE")</f>
        <v>0</v>
      </c>
      <c r="M178" s="1" t="str">
        <f>IFERROR(VLOOKUP(CONCATENATE(L$1,L178),'Formulario de Preguntas'!$C$10:$FN$185,3,FALSE),"")</f>
        <v/>
      </c>
      <c r="N178" s="1" t="str">
        <f>IFERROR(VLOOKUP(CONCATENATE(L$1,L178),'Formulario de Preguntas'!$C$10:$FN$185,4,FALSE),"")</f>
        <v/>
      </c>
      <c r="O178" s="24">
        <f>IF($B178='Formulario de Respuestas'!$D177,'Formulario de Respuestas'!$I177,"ES DIFERENTE")</f>
        <v>0</v>
      </c>
      <c r="P178" s="1" t="str">
        <f>IFERROR(VLOOKUP(CONCATENATE(O$1,O178),'Formulario de Preguntas'!$C$10:$FN$185,3,FALSE),"")</f>
        <v/>
      </c>
      <c r="Q178" s="1" t="str">
        <f>IFERROR(VLOOKUP(CONCATENATE(O$1,O178),'Formulario de Preguntas'!$C$10:$FN$185,4,FALSE),"")</f>
        <v/>
      </c>
      <c r="R178" s="24">
        <f>IF($B178='Formulario de Respuestas'!$D177,'Formulario de Respuestas'!$J177,"ES DIFERENTE")</f>
        <v>0</v>
      </c>
      <c r="S178" s="1" t="str">
        <f>IFERROR(VLOOKUP(CONCATENATE(R$1,R178),'Formulario de Preguntas'!$C$10:$FN$185,3,FALSE),"")</f>
        <v/>
      </c>
      <c r="T178" s="1" t="str">
        <f>IFERROR(VLOOKUP(CONCATENATE(R$1,R178),'Formulario de Preguntas'!$C$10:$FN$185,4,FALSE),"")</f>
        <v/>
      </c>
      <c r="U178" s="24">
        <f>IF($B178='Formulario de Respuestas'!$D177,'Formulario de Respuestas'!$K177,"ES DIFERENTE")</f>
        <v>0</v>
      </c>
      <c r="V178" s="1" t="str">
        <f>IFERROR(VLOOKUP(CONCATENATE(U$1,U178),'Formulario de Preguntas'!$C$10:$FN$185,3,FALSE),"")</f>
        <v/>
      </c>
      <c r="W178" s="1" t="str">
        <f>IFERROR(VLOOKUP(CONCATENATE(U$1,U178),'Formulario de Preguntas'!$C$10:$FN$185,4,FALSE),"")</f>
        <v/>
      </c>
      <c r="X178" s="24">
        <f>IF($B178='Formulario de Respuestas'!$D177,'Formulario de Respuestas'!$L177,"ES DIFERENTE")</f>
        <v>0</v>
      </c>
      <c r="Y178" s="1" t="str">
        <f>IFERROR(VLOOKUP(CONCATENATE(X$1,X178),'Formulario de Preguntas'!$C$10:$FN$185,3,FALSE),"")</f>
        <v/>
      </c>
      <c r="Z178" s="1" t="str">
        <f>IFERROR(VLOOKUP(CONCATENATE(X$1,X178),'Formulario de Preguntas'!$C$10:$FN$185,4,FALSE),"")</f>
        <v/>
      </c>
      <c r="AA178" s="24">
        <f>IF($B178='Formulario de Respuestas'!$D177,'Formulario de Respuestas'!$M177,"ES DIFERENTE")</f>
        <v>0</v>
      </c>
      <c r="AB178" s="1" t="str">
        <f>IFERROR(VLOOKUP(CONCATENATE(AA$1,AA178),'Formulario de Preguntas'!$C$10:$FN$185,3,FALSE),"")</f>
        <v/>
      </c>
      <c r="AC178" s="1" t="str">
        <f>IFERROR(VLOOKUP(CONCATENATE(AA$1,AA178),'Formulario de Preguntas'!$C$10:$FN$185,4,FALSE),"")</f>
        <v/>
      </c>
      <c r="AD178" s="24">
        <f>IF($B178='Formulario de Respuestas'!$D177,'Formulario de Respuestas'!$N177,"ES DIFERENTE")</f>
        <v>0</v>
      </c>
      <c r="AE178" s="1" t="str">
        <f>IFERROR(VLOOKUP(CONCATENATE(AD$1,AD178),'Formulario de Preguntas'!$C$10:$FN$185,3,FALSE),"")</f>
        <v/>
      </c>
      <c r="AF178" s="1" t="str">
        <f>IFERROR(VLOOKUP(CONCATENATE(AD$1,AD178),'Formulario de Preguntas'!$C$10:$FN$185,4,FALSE),"")</f>
        <v/>
      </c>
      <c r="AG178" s="24">
        <f>IF($B178='Formulario de Respuestas'!$D177,'Formulario de Respuestas'!$O177,"ES DIFERENTE")</f>
        <v>0</v>
      </c>
      <c r="AH178" s="1" t="str">
        <f>IFERROR(VLOOKUP(CONCATENATE(AG$1,AG178),'Formulario de Preguntas'!$C$10:$FN$185,3,FALSE),"")</f>
        <v/>
      </c>
      <c r="AI178" s="1" t="str">
        <f>IFERROR(VLOOKUP(CONCATENATE(AG$1,AG178),'Formulario de Preguntas'!$C$10:$FN$185,4,FALSE),"")</f>
        <v/>
      </c>
      <c r="AJ178" s="24">
        <f>IF($B178='Formulario de Respuestas'!$D177,'Formulario de Respuestas'!$P177,"ES DIFERENTE")</f>
        <v>0</v>
      </c>
      <c r="AK178" s="1" t="str">
        <f>IFERROR(VLOOKUP(CONCATENATE(AJ$1,AJ178),'Formulario de Preguntas'!$C$10:$FN$185,3,FALSE),"")</f>
        <v/>
      </c>
      <c r="AL178" s="1" t="str">
        <f>IFERROR(VLOOKUP(CONCATENATE(AJ$1,AJ178),'Formulario de Preguntas'!$C$10:$FN$185,4,FALSE),"")</f>
        <v/>
      </c>
      <c r="AM178" s="24">
        <f>IF($B178='Formulario de Respuestas'!$D177,'Formulario de Respuestas'!$Q177,"ES DIFERENTE")</f>
        <v>0</v>
      </c>
      <c r="AN178" s="1" t="str">
        <f>IFERROR(VLOOKUP(CONCATENATE(AM$1,AM178),'Formulario de Preguntas'!$C$10:$FN$185,3,FALSE),"")</f>
        <v/>
      </c>
      <c r="AO178" s="1" t="str">
        <f>IFERROR(VLOOKUP(CONCATENATE(AM$1,AM178),'Formulario de Preguntas'!$C$10:$FN$185,4,FALSE),"")</f>
        <v/>
      </c>
      <c r="AP178" s="24">
        <f>IF($B178='Formulario de Respuestas'!$D177,'Formulario de Respuestas'!$R177,"ES DIFERENTE")</f>
        <v>0</v>
      </c>
      <c r="AQ178" s="1" t="str">
        <f>IFERROR(VLOOKUP(CONCATENATE(AP$1,AP178),'Formulario de Preguntas'!$C$10:$FN$185,3,FALSE),"")</f>
        <v/>
      </c>
      <c r="AR178" s="1" t="str">
        <f>IFERROR(VLOOKUP(CONCATENATE(AP$1,AP178),'Formulario de Preguntas'!$C$10:$FN$185,4,FALSE),"")</f>
        <v/>
      </c>
      <c r="AS178" s="24">
        <f>IF($B178='Formulario de Respuestas'!$D177,'Formulario de Respuestas'!$S177,"ES DIFERENTE")</f>
        <v>0</v>
      </c>
      <c r="AT178" s="1" t="str">
        <f>IFERROR(VLOOKUP(CONCATENATE(AS$1,AS178),'Formulario de Preguntas'!$C$10:$FN$185,3,FALSE),"")</f>
        <v/>
      </c>
      <c r="AU178" s="1" t="str">
        <f>IFERROR(VLOOKUP(CONCATENATE(AS$1,AS178),'Formulario de Preguntas'!$C$10:$FN$185,4,FALSE),"")</f>
        <v/>
      </c>
      <c r="AV178" s="24">
        <f>IF($B178='Formulario de Respuestas'!$D177,'Formulario de Respuestas'!$T177,"ES DIFERENTE")</f>
        <v>0</v>
      </c>
      <c r="AW178" s="1" t="str">
        <f>IFERROR(VLOOKUP(CONCATENATE(AV$1,AV178),'Formulario de Preguntas'!$C$10:$FN$185,3,FALSE),"")</f>
        <v/>
      </c>
      <c r="AX178" s="1" t="str">
        <f>IFERROR(VLOOKUP(CONCATENATE(AV$1,AV178),'Formulario de Preguntas'!$C$10:$FN$185,4,FALSE),"")</f>
        <v/>
      </c>
      <c r="AY178" s="24">
        <f>IF($B178='Formulario de Respuestas'!$D177,'Formulario de Respuestas'!$U177,"ES DIFERENTE")</f>
        <v>0</v>
      </c>
      <c r="AZ178" s="1" t="str">
        <f>IFERROR(VLOOKUP(CONCATENATE(AY$1,AY178),'Formulario de Preguntas'!$C$10:$FN$185,3,FALSE),"")</f>
        <v/>
      </c>
      <c r="BA178" s="1" t="str">
        <f>IFERROR(VLOOKUP(CONCATENATE(AY$1,AY178),'Formulario de Preguntas'!$C$10:$FN$185,4,FALSE),"")</f>
        <v/>
      </c>
      <c r="BB178" s="24">
        <f>IF($B178='Formulario de Respuestas'!$D177,'Formulario de Respuestas'!$V177,"ES DIFERENTE")</f>
        <v>0</v>
      </c>
      <c r="BC178" s="1" t="str">
        <f>IFERROR(VLOOKUP(CONCATENATE(BB$1,BB178),'Formulario de Preguntas'!$C$10:$FN$185,3,FALSE),"")</f>
        <v/>
      </c>
      <c r="BD178" s="1" t="str">
        <f>IFERROR(VLOOKUP(CONCATENATE(BB$1,BB178),'Formulario de Preguntas'!$C$10:$FN$185,4,FALSE),"")</f>
        <v/>
      </c>
      <c r="BE178" s="24">
        <f>IF($B178='Formulario de Respuestas'!$D177,'Formulario de Respuestas'!$W177,"ES DIFERENTE")</f>
        <v>0</v>
      </c>
      <c r="BF178" s="1" t="str">
        <f>IFERROR(VLOOKUP(CONCATENATE(BE$1,BE178),'Formulario de Preguntas'!$C$10:$FN$185,3,FALSE),"")</f>
        <v/>
      </c>
      <c r="BG178" s="1" t="str">
        <f>IFERROR(VLOOKUP(CONCATENATE(BE$1,BE178),'Formulario de Preguntas'!$C$10:$FN$185,4,FALSE),"")</f>
        <v/>
      </c>
      <c r="BH178" s="24">
        <f>IF($B178='Formulario de Respuestas'!$D177,'Formulario de Respuestas'!$X177,"ES DIFERENTE")</f>
        <v>0</v>
      </c>
      <c r="BI178" s="1" t="str">
        <f>IFERROR(VLOOKUP(CONCATENATE(BH$1,BH178),'Formulario de Preguntas'!$C$10:$FN$185,3,FALSE),"")</f>
        <v/>
      </c>
      <c r="BJ178" s="1" t="str">
        <f>IFERROR(VLOOKUP(CONCATENATE(BH$1,BH178),'Formulario de Preguntas'!$C$10:$FN$185,4,FALSE),"")</f>
        <v/>
      </c>
      <c r="BL178" s="26">
        <f>IF($B178='Formulario de Respuestas'!$D177,'Formulario de Respuestas'!$Y177,"ES DIFERENTE")</f>
        <v>0</v>
      </c>
      <c r="BM178" s="1" t="str">
        <f>IFERROR(VLOOKUP(CONCATENATE(BL$1,BL178),'Formulario de Preguntas'!$C$10:$FN$185,3,FALSE),"")</f>
        <v/>
      </c>
      <c r="BN178" s="1" t="str">
        <f>IFERROR(VLOOKUP(CONCATENATE(BL$1,BL178),'Formulario de Preguntas'!$C$10:$FN$185,4,FALSE),"")</f>
        <v/>
      </c>
      <c r="BO178" s="26">
        <f>IF($B178='Formulario de Respuestas'!$D177,'Formulario de Respuestas'!$Z177,"ES DIFERENTE")</f>
        <v>0</v>
      </c>
      <c r="BP178" s="1" t="str">
        <f>IFERROR(VLOOKUP(CONCATENATE(BO$1,BO178),'Formulario de Preguntas'!$C$10:$FN$185,3,FALSE),"")</f>
        <v/>
      </c>
      <c r="BQ178" s="1" t="str">
        <f>IFERROR(VLOOKUP(CONCATENATE(BO$1,BO178),'Formulario de Preguntas'!$C$10:$FN$185,4,FALSE),"")</f>
        <v/>
      </c>
      <c r="BR178" s="26">
        <f>IF($B178='Formulario de Respuestas'!$D177,'Formulario de Respuestas'!$AA177,"ES DIFERENTE")</f>
        <v>0</v>
      </c>
      <c r="BS178" s="1" t="str">
        <f>IFERROR(VLOOKUP(CONCATENATE(BR$1,BR178),'Formulario de Preguntas'!$C$10:$FN$185,3,FALSE),"")</f>
        <v/>
      </c>
      <c r="BT178" s="1" t="str">
        <f>IFERROR(VLOOKUP(CONCATENATE(BR$1,BR178),'Formulario de Preguntas'!$C$10:$FN$185,4,FALSE),"")</f>
        <v/>
      </c>
      <c r="BU178" s="26">
        <f>IF($B178='Formulario de Respuestas'!$D177,'Formulario de Respuestas'!$AB177,"ES DIFERENTE")</f>
        <v>0</v>
      </c>
      <c r="BV178" s="1" t="str">
        <f>IFERROR(VLOOKUP(CONCATENATE(BU$1,BU178),'Formulario de Preguntas'!$C$10:$FN$185,3,FALSE),"")</f>
        <v/>
      </c>
      <c r="BW178" s="1" t="str">
        <f>IFERROR(VLOOKUP(CONCATENATE(BU$1,BU178),'Formulario de Preguntas'!$C$10:$FN$185,4,FALSE),"")</f>
        <v/>
      </c>
      <c r="BX178" s="26">
        <f>IF($B178='Formulario de Respuestas'!$D177,'Formulario de Respuestas'!$AC177,"ES DIFERENTE")</f>
        <v>0</v>
      </c>
      <c r="BY178" s="1" t="str">
        <f>IFERROR(VLOOKUP(CONCATENATE(BX$1,BX178),'Formulario de Preguntas'!$C$10:$FN$185,3,FALSE),"")</f>
        <v/>
      </c>
      <c r="BZ178" s="1" t="str">
        <f>IFERROR(VLOOKUP(CONCATENATE(BX$1,BX178),'Formulario de Preguntas'!$C$10:$FN$185,4,FALSE),"")</f>
        <v/>
      </c>
      <c r="CA178" s="26">
        <f>IF($B178='Formulario de Respuestas'!$D177,'Formulario de Respuestas'!$AD177,"ES DIFERENTE")</f>
        <v>0</v>
      </c>
      <c r="CB178" s="1" t="str">
        <f>IFERROR(VLOOKUP(CONCATENATE(CA$1,CA178),'Formulario de Preguntas'!$C$10:$FN$185,3,FALSE),"")</f>
        <v/>
      </c>
      <c r="CC178" s="1" t="str">
        <f>IFERROR(VLOOKUP(CONCATENATE(CA$1,CA178),'Formulario de Preguntas'!$C$10:$FN$185,4,FALSE),"")</f>
        <v/>
      </c>
      <c r="CD178" s="26">
        <f>IF($B178='Formulario de Respuestas'!$D177,'Formulario de Respuestas'!$AE177,"ES DIFERENTE")</f>
        <v>0</v>
      </c>
      <c r="CE178" s="1" t="str">
        <f>IFERROR(VLOOKUP(CONCATENATE(CD$1,CD178),'Formulario de Preguntas'!$C$10:$FN$185,3,FALSE),"")</f>
        <v/>
      </c>
      <c r="CF178" s="1" t="str">
        <f>IFERROR(VLOOKUP(CONCATENATE(CD$1,CD178),'Formulario de Preguntas'!$C$10:$FN$185,4,FALSE),"")</f>
        <v/>
      </c>
      <c r="CH178" s="1">
        <f t="shared" si="7"/>
        <v>0</v>
      </c>
      <c r="CI178" s="1">
        <f t="shared" si="8"/>
        <v>0.25</v>
      </c>
      <c r="CJ178" s="1">
        <f t="shared" si="9"/>
        <v>0</v>
      </c>
      <c r="CK178" s="1">
        <f>COUNTIF('Formulario de Respuestas'!$E177:$AE177,"A")</f>
        <v>0</v>
      </c>
      <c r="CL178" s="1">
        <f>COUNTIF('Formulario de Respuestas'!$E177:$AE177,"B")</f>
        <v>0</v>
      </c>
      <c r="CM178" s="1">
        <f>COUNTIF('Formulario de Respuestas'!$E177:$AE177,"C")</f>
        <v>0</v>
      </c>
      <c r="CN178" s="1">
        <f>COUNTIF('Formulario de Respuestas'!$E177:$AE177,"D")</f>
        <v>0</v>
      </c>
      <c r="CO178" s="1">
        <f>COUNTIF('Formulario de Respuestas'!$E177:$AE177,"E (RESPUESTA ANULADA)")</f>
        <v>0</v>
      </c>
    </row>
    <row r="179" spans="1:93" x14ac:dyDescent="0.25">
      <c r="A179" s="1">
        <f>'Formulario de Respuestas'!C178</f>
        <v>0</v>
      </c>
      <c r="B179" s="1">
        <f>'Formulario de Respuestas'!D178</f>
        <v>0</v>
      </c>
      <c r="C179" s="24">
        <f>IF($B179='Formulario de Respuestas'!$D178,'Formulario de Respuestas'!$E178,"ES DIFERENTE")</f>
        <v>0</v>
      </c>
      <c r="D179" s="15" t="str">
        <f>IFERROR(VLOOKUP(CONCATENATE(C$1,C179),'Formulario de Preguntas'!$C$2:$FN$185,3,FALSE),"")</f>
        <v/>
      </c>
      <c r="E179" s="1" t="str">
        <f>IFERROR(VLOOKUP(CONCATENATE(C$1,C179),'Formulario de Preguntas'!$C$2:$FN$185,4,FALSE),"")</f>
        <v/>
      </c>
      <c r="F179" s="24">
        <f>IF($B179='Formulario de Respuestas'!$D178,'Formulario de Respuestas'!$F178,"ES DIFERENTE")</f>
        <v>0</v>
      </c>
      <c r="G179" s="1" t="str">
        <f>IFERROR(VLOOKUP(CONCATENATE(F$1,F179),'Formulario de Preguntas'!$C$2:$FN$185,3,FALSE),"")</f>
        <v/>
      </c>
      <c r="H179" s="1" t="str">
        <f>IFERROR(VLOOKUP(CONCATENATE(F$1,F179),'Formulario de Preguntas'!$C$2:$FN$185,4,FALSE),"")</f>
        <v/>
      </c>
      <c r="I179" s="24">
        <f>IF($B179='Formulario de Respuestas'!$D178,'Formulario de Respuestas'!$G178,"ES DIFERENTE")</f>
        <v>0</v>
      </c>
      <c r="J179" s="1" t="str">
        <f>IFERROR(VLOOKUP(CONCATENATE(I$1,I179),'Formulario de Preguntas'!$C$10:$FN$185,3,FALSE),"")</f>
        <v/>
      </c>
      <c r="K179" s="1" t="str">
        <f>IFERROR(VLOOKUP(CONCATENATE(I$1,I179),'Formulario de Preguntas'!$C$10:$FN$185,4,FALSE),"")</f>
        <v/>
      </c>
      <c r="L179" s="24">
        <f>IF($B179='Formulario de Respuestas'!$D178,'Formulario de Respuestas'!$H178,"ES DIFERENTE")</f>
        <v>0</v>
      </c>
      <c r="M179" s="1" t="str">
        <f>IFERROR(VLOOKUP(CONCATENATE(L$1,L179),'Formulario de Preguntas'!$C$10:$FN$185,3,FALSE),"")</f>
        <v/>
      </c>
      <c r="N179" s="1" t="str">
        <f>IFERROR(VLOOKUP(CONCATENATE(L$1,L179),'Formulario de Preguntas'!$C$10:$FN$185,4,FALSE),"")</f>
        <v/>
      </c>
      <c r="O179" s="24">
        <f>IF($B179='Formulario de Respuestas'!$D178,'Formulario de Respuestas'!$I178,"ES DIFERENTE")</f>
        <v>0</v>
      </c>
      <c r="P179" s="1" t="str">
        <f>IFERROR(VLOOKUP(CONCATENATE(O$1,O179),'Formulario de Preguntas'!$C$10:$FN$185,3,FALSE),"")</f>
        <v/>
      </c>
      <c r="Q179" s="1" t="str">
        <f>IFERROR(VLOOKUP(CONCATENATE(O$1,O179),'Formulario de Preguntas'!$C$10:$FN$185,4,FALSE),"")</f>
        <v/>
      </c>
      <c r="R179" s="24">
        <f>IF($B179='Formulario de Respuestas'!$D178,'Formulario de Respuestas'!$J178,"ES DIFERENTE")</f>
        <v>0</v>
      </c>
      <c r="S179" s="1" t="str">
        <f>IFERROR(VLOOKUP(CONCATENATE(R$1,R179),'Formulario de Preguntas'!$C$10:$FN$185,3,FALSE),"")</f>
        <v/>
      </c>
      <c r="T179" s="1" t="str">
        <f>IFERROR(VLOOKUP(CONCATENATE(R$1,R179),'Formulario de Preguntas'!$C$10:$FN$185,4,FALSE),"")</f>
        <v/>
      </c>
      <c r="U179" s="24">
        <f>IF($B179='Formulario de Respuestas'!$D178,'Formulario de Respuestas'!$K178,"ES DIFERENTE")</f>
        <v>0</v>
      </c>
      <c r="V179" s="1" t="str">
        <f>IFERROR(VLOOKUP(CONCATENATE(U$1,U179),'Formulario de Preguntas'!$C$10:$FN$185,3,FALSE),"")</f>
        <v/>
      </c>
      <c r="W179" s="1" t="str">
        <f>IFERROR(VLOOKUP(CONCATENATE(U$1,U179),'Formulario de Preguntas'!$C$10:$FN$185,4,FALSE),"")</f>
        <v/>
      </c>
      <c r="X179" s="24">
        <f>IF($B179='Formulario de Respuestas'!$D178,'Formulario de Respuestas'!$L178,"ES DIFERENTE")</f>
        <v>0</v>
      </c>
      <c r="Y179" s="1" t="str">
        <f>IFERROR(VLOOKUP(CONCATENATE(X$1,X179),'Formulario de Preguntas'!$C$10:$FN$185,3,FALSE),"")</f>
        <v/>
      </c>
      <c r="Z179" s="1" t="str">
        <f>IFERROR(VLOOKUP(CONCATENATE(X$1,X179),'Formulario de Preguntas'!$C$10:$FN$185,4,FALSE),"")</f>
        <v/>
      </c>
      <c r="AA179" s="24">
        <f>IF($B179='Formulario de Respuestas'!$D178,'Formulario de Respuestas'!$M178,"ES DIFERENTE")</f>
        <v>0</v>
      </c>
      <c r="AB179" s="1" t="str">
        <f>IFERROR(VLOOKUP(CONCATENATE(AA$1,AA179),'Formulario de Preguntas'!$C$10:$FN$185,3,FALSE),"")</f>
        <v/>
      </c>
      <c r="AC179" s="1" t="str">
        <f>IFERROR(VLOOKUP(CONCATENATE(AA$1,AA179),'Formulario de Preguntas'!$C$10:$FN$185,4,FALSE),"")</f>
        <v/>
      </c>
      <c r="AD179" s="24">
        <f>IF($B179='Formulario de Respuestas'!$D178,'Formulario de Respuestas'!$N178,"ES DIFERENTE")</f>
        <v>0</v>
      </c>
      <c r="AE179" s="1" t="str">
        <f>IFERROR(VLOOKUP(CONCATENATE(AD$1,AD179),'Formulario de Preguntas'!$C$10:$FN$185,3,FALSE),"")</f>
        <v/>
      </c>
      <c r="AF179" s="1" t="str">
        <f>IFERROR(VLOOKUP(CONCATENATE(AD$1,AD179),'Formulario de Preguntas'!$C$10:$FN$185,4,FALSE),"")</f>
        <v/>
      </c>
      <c r="AG179" s="24">
        <f>IF($B179='Formulario de Respuestas'!$D178,'Formulario de Respuestas'!$O178,"ES DIFERENTE")</f>
        <v>0</v>
      </c>
      <c r="AH179" s="1" t="str">
        <f>IFERROR(VLOOKUP(CONCATENATE(AG$1,AG179),'Formulario de Preguntas'!$C$10:$FN$185,3,FALSE),"")</f>
        <v/>
      </c>
      <c r="AI179" s="1" t="str">
        <f>IFERROR(VLOOKUP(CONCATENATE(AG$1,AG179),'Formulario de Preguntas'!$C$10:$FN$185,4,FALSE),"")</f>
        <v/>
      </c>
      <c r="AJ179" s="24">
        <f>IF($B179='Formulario de Respuestas'!$D178,'Formulario de Respuestas'!$P178,"ES DIFERENTE")</f>
        <v>0</v>
      </c>
      <c r="AK179" s="1" t="str">
        <f>IFERROR(VLOOKUP(CONCATENATE(AJ$1,AJ179),'Formulario de Preguntas'!$C$10:$FN$185,3,FALSE),"")</f>
        <v/>
      </c>
      <c r="AL179" s="1" t="str">
        <f>IFERROR(VLOOKUP(CONCATENATE(AJ$1,AJ179),'Formulario de Preguntas'!$C$10:$FN$185,4,FALSE),"")</f>
        <v/>
      </c>
      <c r="AM179" s="24">
        <f>IF($B179='Formulario de Respuestas'!$D178,'Formulario de Respuestas'!$Q178,"ES DIFERENTE")</f>
        <v>0</v>
      </c>
      <c r="AN179" s="1" t="str">
        <f>IFERROR(VLOOKUP(CONCATENATE(AM$1,AM179),'Formulario de Preguntas'!$C$10:$FN$185,3,FALSE),"")</f>
        <v/>
      </c>
      <c r="AO179" s="1" t="str">
        <f>IFERROR(VLOOKUP(CONCATENATE(AM$1,AM179),'Formulario de Preguntas'!$C$10:$FN$185,4,FALSE),"")</f>
        <v/>
      </c>
      <c r="AP179" s="24">
        <f>IF($B179='Formulario de Respuestas'!$D178,'Formulario de Respuestas'!$R178,"ES DIFERENTE")</f>
        <v>0</v>
      </c>
      <c r="AQ179" s="1" t="str">
        <f>IFERROR(VLOOKUP(CONCATENATE(AP$1,AP179),'Formulario de Preguntas'!$C$10:$FN$185,3,FALSE),"")</f>
        <v/>
      </c>
      <c r="AR179" s="1" t="str">
        <f>IFERROR(VLOOKUP(CONCATENATE(AP$1,AP179),'Formulario de Preguntas'!$C$10:$FN$185,4,FALSE),"")</f>
        <v/>
      </c>
      <c r="AS179" s="24">
        <f>IF($B179='Formulario de Respuestas'!$D178,'Formulario de Respuestas'!$S178,"ES DIFERENTE")</f>
        <v>0</v>
      </c>
      <c r="AT179" s="1" t="str">
        <f>IFERROR(VLOOKUP(CONCATENATE(AS$1,AS179),'Formulario de Preguntas'!$C$10:$FN$185,3,FALSE),"")</f>
        <v/>
      </c>
      <c r="AU179" s="1" t="str">
        <f>IFERROR(VLOOKUP(CONCATENATE(AS$1,AS179),'Formulario de Preguntas'!$C$10:$FN$185,4,FALSE),"")</f>
        <v/>
      </c>
      <c r="AV179" s="24">
        <f>IF($B179='Formulario de Respuestas'!$D178,'Formulario de Respuestas'!$T178,"ES DIFERENTE")</f>
        <v>0</v>
      </c>
      <c r="AW179" s="1" t="str">
        <f>IFERROR(VLOOKUP(CONCATENATE(AV$1,AV179),'Formulario de Preguntas'!$C$10:$FN$185,3,FALSE),"")</f>
        <v/>
      </c>
      <c r="AX179" s="1" t="str">
        <f>IFERROR(VLOOKUP(CONCATENATE(AV$1,AV179),'Formulario de Preguntas'!$C$10:$FN$185,4,FALSE),"")</f>
        <v/>
      </c>
      <c r="AY179" s="24">
        <f>IF($B179='Formulario de Respuestas'!$D178,'Formulario de Respuestas'!$U178,"ES DIFERENTE")</f>
        <v>0</v>
      </c>
      <c r="AZ179" s="1" t="str">
        <f>IFERROR(VLOOKUP(CONCATENATE(AY$1,AY179),'Formulario de Preguntas'!$C$10:$FN$185,3,FALSE),"")</f>
        <v/>
      </c>
      <c r="BA179" s="1" t="str">
        <f>IFERROR(VLOOKUP(CONCATENATE(AY$1,AY179),'Formulario de Preguntas'!$C$10:$FN$185,4,FALSE),"")</f>
        <v/>
      </c>
      <c r="BB179" s="24">
        <f>IF($B179='Formulario de Respuestas'!$D178,'Formulario de Respuestas'!$V178,"ES DIFERENTE")</f>
        <v>0</v>
      </c>
      <c r="BC179" s="1" t="str">
        <f>IFERROR(VLOOKUP(CONCATENATE(BB$1,BB179),'Formulario de Preguntas'!$C$10:$FN$185,3,FALSE),"")</f>
        <v/>
      </c>
      <c r="BD179" s="1" t="str">
        <f>IFERROR(VLOOKUP(CONCATENATE(BB$1,BB179),'Formulario de Preguntas'!$C$10:$FN$185,4,FALSE),"")</f>
        <v/>
      </c>
      <c r="BE179" s="24">
        <f>IF($B179='Formulario de Respuestas'!$D178,'Formulario de Respuestas'!$W178,"ES DIFERENTE")</f>
        <v>0</v>
      </c>
      <c r="BF179" s="1" t="str">
        <f>IFERROR(VLOOKUP(CONCATENATE(BE$1,BE179),'Formulario de Preguntas'!$C$10:$FN$185,3,FALSE),"")</f>
        <v/>
      </c>
      <c r="BG179" s="1" t="str">
        <f>IFERROR(VLOOKUP(CONCATENATE(BE$1,BE179),'Formulario de Preguntas'!$C$10:$FN$185,4,FALSE),"")</f>
        <v/>
      </c>
      <c r="BH179" s="24">
        <f>IF($B179='Formulario de Respuestas'!$D178,'Formulario de Respuestas'!$X178,"ES DIFERENTE")</f>
        <v>0</v>
      </c>
      <c r="BI179" s="1" t="str">
        <f>IFERROR(VLOOKUP(CONCATENATE(BH$1,BH179),'Formulario de Preguntas'!$C$10:$FN$185,3,FALSE),"")</f>
        <v/>
      </c>
      <c r="BJ179" s="1" t="str">
        <f>IFERROR(VLOOKUP(CONCATENATE(BH$1,BH179),'Formulario de Preguntas'!$C$10:$FN$185,4,FALSE),"")</f>
        <v/>
      </c>
      <c r="BL179" s="26">
        <f>IF($B179='Formulario de Respuestas'!$D178,'Formulario de Respuestas'!$Y178,"ES DIFERENTE")</f>
        <v>0</v>
      </c>
      <c r="BM179" s="1" t="str">
        <f>IFERROR(VLOOKUP(CONCATENATE(BL$1,BL179),'Formulario de Preguntas'!$C$10:$FN$185,3,FALSE),"")</f>
        <v/>
      </c>
      <c r="BN179" s="1" t="str">
        <f>IFERROR(VLOOKUP(CONCATENATE(BL$1,BL179),'Formulario de Preguntas'!$C$10:$FN$185,4,FALSE),"")</f>
        <v/>
      </c>
      <c r="BO179" s="26">
        <f>IF($B179='Formulario de Respuestas'!$D178,'Formulario de Respuestas'!$Z178,"ES DIFERENTE")</f>
        <v>0</v>
      </c>
      <c r="BP179" s="1" t="str">
        <f>IFERROR(VLOOKUP(CONCATENATE(BO$1,BO179),'Formulario de Preguntas'!$C$10:$FN$185,3,FALSE),"")</f>
        <v/>
      </c>
      <c r="BQ179" s="1" t="str">
        <f>IFERROR(VLOOKUP(CONCATENATE(BO$1,BO179),'Formulario de Preguntas'!$C$10:$FN$185,4,FALSE),"")</f>
        <v/>
      </c>
      <c r="BR179" s="26">
        <f>IF($B179='Formulario de Respuestas'!$D178,'Formulario de Respuestas'!$AA178,"ES DIFERENTE")</f>
        <v>0</v>
      </c>
      <c r="BS179" s="1" t="str">
        <f>IFERROR(VLOOKUP(CONCATENATE(BR$1,BR179),'Formulario de Preguntas'!$C$10:$FN$185,3,FALSE),"")</f>
        <v/>
      </c>
      <c r="BT179" s="1" t="str">
        <f>IFERROR(VLOOKUP(CONCATENATE(BR$1,BR179),'Formulario de Preguntas'!$C$10:$FN$185,4,FALSE),"")</f>
        <v/>
      </c>
      <c r="BU179" s="26">
        <f>IF($B179='Formulario de Respuestas'!$D178,'Formulario de Respuestas'!$AB178,"ES DIFERENTE")</f>
        <v>0</v>
      </c>
      <c r="BV179" s="1" t="str">
        <f>IFERROR(VLOOKUP(CONCATENATE(BU$1,BU179),'Formulario de Preguntas'!$C$10:$FN$185,3,FALSE),"")</f>
        <v/>
      </c>
      <c r="BW179" s="1" t="str">
        <f>IFERROR(VLOOKUP(CONCATENATE(BU$1,BU179),'Formulario de Preguntas'!$C$10:$FN$185,4,FALSE),"")</f>
        <v/>
      </c>
      <c r="BX179" s="26">
        <f>IF($B179='Formulario de Respuestas'!$D178,'Formulario de Respuestas'!$AC178,"ES DIFERENTE")</f>
        <v>0</v>
      </c>
      <c r="BY179" s="1" t="str">
        <f>IFERROR(VLOOKUP(CONCATENATE(BX$1,BX179),'Formulario de Preguntas'!$C$10:$FN$185,3,FALSE),"")</f>
        <v/>
      </c>
      <c r="BZ179" s="1" t="str">
        <f>IFERROR(VLOOKUP(CONCATENATE(BX$1,BX179),'Formulario de Preguntas'!$C$10:$FN$185,4,FALSE),"")</f>
        <v/>
      </c>
      <c r="CA179" s="26">
        <f>IF($B179='Formulario de Respuestas'!$D178,'Formulario de Respuestas'!$AD178,"ES DIFERENTE")</f>
        <v>0</v>
      </c>
      <c r="CB179" s="1" t="str">
        <f>IFERROR(VLOOKUP(CONCATENATE(CA$1,CA179),'Formulario de Preguntas'!$C$10:$FN$185,3,FALSE),"")</f>
        <v/>
      </c>
      <c r="CC179" s="1" t="str">
        <f>IFERROR(VLOOKUP(CONCATENATE(CA$1,CA179),'Formulario de Preguntas'!$C$10:$FN$185,4,FALSE),"")</f>
        <v/>
      </c>
      <c r="CD179" s="26">
        <f>IF($B179='Formulario de Respuestas'!$D178,'Formulario de Respuestas'!$AE178,"ES DIFERENTE")</f>
        <v>0</v>
      </c>
      <c r="CE179" s="1" t="str">
        <f>IFERROR(VLOOKUP(CONCATENATE(CD$1,CD179),'Formulario de Preguntas'!$C$10:$FN$185,3,FALSE),"")</f>
        <v/>
      </c>
      <c r="CF179" s="1" t="str">
        <f>IFERROR(VLOOKUP(CONCATENATE(CD$1,CD179),'Formulario de Preguntas'!$C$10:$FN$185,4,FALSE),"")</f>
        <v/>
      </c>
      <c r="CH179" s="1">
        <f t="shared" si="7"/>
        <v>0</v>
      </c>
      <c r="CI179" s="1">
        <f t="shared" si="8"/>
        <v>0.25</v>
      </c>
      <c r="CJ179" s="1">
        <f t="shared" si="9"/>
        <v>0</v>
      </c>
      <c r="CK179" s="1">
        <f>COUNTIF('Formulario de Respuestas'!$E178:$AE178,"A")</f>
        <v>0</v>
      </c>
      <c r="CL179" s="1">
        <f>COUNTIF('Formulario de Respuestas'!$E178:$AE178,"B")</f>
        <v>0</v>
      </c>
      <c r="CM179" s="1">
        <f>COUNTIF('Formulario de Respuestas'!$E178:$AE178,"C")</f>
        <v>0</v>
      </c>
      <c r="CN179" s="1">
        <f>COUNTIF('Formulario de Respuestas'!$E178:$AE178,"D")</f>
        <v>0</v>
      </c>
      <c r="CO179" s="1">
        <f>COUNTIF('Formulario de Respuestas'!$E178:$AE178,"E (RESPUESTA ANULADA)")</f>
        <v>0</v>
      </c>
    </row>
    <row r="180" spans="1:93" x14ac:dyDescent="0.25">
      <c r="A180" s="1">
        <f>'Formulario de Respuestas'!C179</f>
        <v>0</v>
      </c>
      <c r="B180" s="1">
        <f>'Formulario de Respuestas'!D179</f>
        <v>0</v>
      </c>
      <c r="C180" s="24">
        <f>IF($B180='Formulario de Respuestas'!$D179,'Formulario de Respuestas'!$E179,"ES DIFERENTE")</f>
        <v>0</v>
      </c>
      <c r="D180" s="15" t="str">
        <f>IFERROR(VLOOKUP(CONCATENATE(C$1,C180),'Formulario de Preguntas'!$C$2:$FN$185,3,FALSE),"")</f>
        <v/>
      </c>
      <c r="E180" s="1" t="str">
        <f>IFERROR(VLOOKUP(CONCATENATE(C$1,C180),'Formulario de Preguntas'!$C$2:$FN$185,4,FALSE),"")</f>
        <v/>
      </c>
      <c r="F180" s="24">
        <f>IF($B180='Formulario de Respuestas'!$D179,'Formulario de Respuestas'!$F179,"ES DIFERENTE")</f>
        <v>0</v>
      </c>
      <c r="G180" s="1" t="str">
        <f>IFERROR(VLOOKUP(CONCATENATE(F$1,F180),'Formulario de Preguntas'!$C$2:$FN$185,3,FALSE),"")</f>
        <v/>
      </c>
      <c r="H180" s="1" t="str">
        <f>IFERROR(VLOOKUP(CONCATENATE(F$1,F180),'Formulario de Preguntas'!$C$2:$FN$185,4,FALSE),"")</f>
        <v/>
      </c>
      <c r="I180" s="24">
        <f>IF($B180='Formulario de Respuestas'!$D179,'Formulario de Respuestas'!$G179,"ES DIFERENTE")</f>
        <v>0</v>
      </c>
      <c r="J180" s="1" t="str">
        <f>IFERROR(VLOOKUP(CONCATENATE(I$1,I180),'Formulario de Preguntas'!$C$10:$FN$185,3,FALSE),"")</f>
        <v/>
      </c>
      <c r="K180" s="1" t="str">
        <f>IFERROR(VLOOKUP(CONCATENATE(I$1,I180),'Formulario de Preguntas'!$C$10:$FN$185,4,FALSE),"")</f>
        <v/>
      </c>
      <c r="L180" s="24">
        <f>IF($B180='Formulario de Respuestas'!$D179,'Formulario de Respuestas'!$H179,"ES DIFERENTE")</f>
        <v>0</v>
      </c>
      <c r="M180" s="1" t="str">
        <f>IFERROR(VLOOKUP(CONCATENATE(L$1,L180),'Formulario de Preguntas'!$C$10:$FN$185,3,FALSE),"")</f>
        <v/>
      </c>
      <c r="N180" s="1" t="str">
        <f>IFERROR(VLOOKUP(CONCATENATE(L$1,L180),'Formulario de Preguntas'!$C$10:$FN$185,4,FALSE),"")</f>
        <v/>
      </c>
      <c r="O180" s="24">
        <f>IF($B180='Formulario de Respuestas'!$D179,'Formulario de Respuestas'!$I179,"ES DIFERENTE")</f>
        <v>0</v>
      </c>
      <c r="P180" s="1" t="str">
        <f>IFERROR(VLOOKUP(CONCATENATE(O$1,O180),'Formulario de Preguntas'!$C$10:$FN$185,3,FALSE),"")</f>
        <v/>
      </c>
      <c r="Q180" s="1" t="str">
        <f>IFERROR(VLOOKUP(CONCATENATE(O$1,O180),'Formulario de Preguntas'!$C$10:$FN$185,4,FALSE),"")</f>
        <v/>
      </c>
      <c r="R180" s="24">
        <f>IF($B180='Formulario de Respuestas'!$D179,'Formulario de Respuestas'!$J179,"ES DIFERENTE")</f>
        <v>0</v>
      </c>
      <c r="S180" s="1" t="str">
        <f>IFERROR(VLOOKUP(CONCATENATE(R$1,R180),'Formulario de Preguntas'!$C$10:$FN$185,3,FALSE),"")</f>
        <v/>
      </c>
      <c r="T180" s="1" t="str">
        <f>IFERROR(VLOOKUP(CONCATENATE(R$1,R180),'Formulario de Preguntas'!$C$10:$FN$185,4,FALSE),"")</f>
        <v/>
      </c>
      <c r="U180" s="24">
        <f>IF($B180='Formulario de Respuestas'!$D179,'Formulario de Respuestas'!$K179,"ES DIFERENTE")</f>
        <v>0</v>
      </c>
      <c r="V180" s="1" t="str">
        <f>IFERROR(VLOOKUP(CONCATENATE(U$1,U180),'Formulario de Preguntas'!$C$10:$FN$185,3,FALSE),"")</f>
        <v/>
      </c>
      <c r="W180" s="1" t="str">
        <f>IFERROR(VLOOKUP(CONCATENATE(U$1,U180),'Formulario de Preguntas'!$C$10:$FN$185,4,FALSE),"")</f>
        <v/>
      </c>
      <c r="X180" s="24">
        <f>IF($B180='Formulario de Respuestas'!$D179,'Formulario de Respuestas'!$L179,"ES DIFERENTE")</f>
        <v>0</v>
      </c>
      <c r="Y180" s="1" t="str">
        <f>IFERROR(VLOOKUP(CONCATENATE(X$1,X180),'Formulario de Preguntas'!$C$10:$FN$185,3,FALSE),"")</f>
        <v/>
      </c>
      <c r="Z180" s="1" t="str">
        <f>IFERROR(VLOOKUP(CONCATENATE(X$1,X180),'Formulario de Preguntas'!$C$10:$FN$185,4,FALSE),"")</f>
        <v/>
      </c>
      <c r="AA180" s="24">
        <f>IF($B180='Formulario de Respuestas'!$D179,'Formulario de Respuestas'!$M179,"ES DIFERENTE")</f>
        <v>0</v>
      </c>
      <c r="AB180" s="1" t="str">
        <f>IFERROR(VLOOKUP(CONCATENATE(AA$1,AA180),'Formulario de Preguntas'!$C$10:$FN$185,3,FALSE),"")</f>
        <v/>
      </c>
      <c r="AC180" s="1" t="str">
        <f>IFERROR(VLOOKUP(CONCATENATE(AA$1,AA180),'Formulario de Preguntas'!$C$10:$FN$185,4,FALSE),"")</f>
        <v/>
      </c>
      <c r="AD180" s="24">
        <f>IF($B180='Formulario de Respuestas'!$D179,'Formulario de Respuestas'!$N179,"ES DIFERENTE")</f>
        <v>0</v>
      </c>
      <c r="AE180" s="1" t="str">
        <f>IFERROR(VLOOKUP(CONCATENATE(AD$1,AD180),'Formulario de Preguntas'!$C$10:$FN$185,3,FALSE),"")</f>
        <v/>
      </c>
      <c r="AF180" s="1" t="str">
        <f>IFERROR(VLOOKUP(CONCATENATE(AD$1,AD180),'Formulario de Preguntas'!$C$10:$FN$185,4,FALSE),"")</f>
        <v/>
      </c>
      <c r="AG180" s="24">
        <f>IF($B180='Formulario de Respuestas'!$D179,'Formulario de Respuestas'!$O179,"ES DIFERENTE")</f>
        <v>0</v>
      </c>
      <c r="AH180" s="1" t="str">
        <f>IFERROR(VLOOKUP(CONCATENATE(AG$1,AG180),'Formulario de Preguntas'!$C$10:$FN$185,3,FALSE),"")</f>
        <v/>
      </c>
      <c r="AI180" s="1" t="str">
        <f>IFERROR(VLOOKUP(CONCATENATE(AG$1,AG180),'Formulario de Preguntas'!$C$10:$FN$185,4,FALSE),"")</f>
        <v/>
      </c>
      <c r="AJ180" s="24">
        <f>IF($B180='Formulario de Respuestas'!$D179,'Formulario de Respuestas'!$P179,"ES DIFERENTE")</f>
        <v>0</v>
      </c>
      <c r="AK180" s="1" t="str">
        <f>IFERROR(VLOOKUP(CONCATENATE(AJ$1,AJ180),'Formulario de Preguntas'!$C$10:$FN$185,3,FALSE),"")</f>
        <v/>
      </c>
      <c r="AL180" s="1" t="str">
        <f>IFERROR(VLOOKUP(CONCATENATE(AJ$1,AJ180),'Formulario de Preguntas'!$C$10:$FN$185,4,FALSE),"")</f>
        <v/>
      </c>
      <c r="AM180" s="24">
        <f>IF($B180='Formulario de Respuestas'!$D179,'Formulario de Respuestas'!$Q179,"ES DIFERENTE")</f>
        <v>0</v>
      </c>
      <c r="AN180" s="1" t="str">
        <f>IFERROR(VLOOKUP(CONCATENATE(AM$1,AM180),'Formulario de Preguntas'!$C$10:$FN$185,3,FALSE),"")</f>
        <v/>
      </c>
      <c r="AO180" s="1" t="str">
        <f>IFERROR(VLOOKUP(CONCATENATE(AM$1,AM180),'Formulario de Preguntas'!$C$10:$FN$185,4,FALSE),"")</f>
        <v/>
      </c>
      <c r="AP180" s="24">
        <f>IF($B180='Formulario de Respuestas'!$D179,'Formulario de Respuestas'!$R179,"ES DIFERENTE")</f>
        <v>0</v>
      </c>
      <c r="AQ180" s="1" t="str">
        <f>IFERROR(VLOOKUP(CONCATENATE(AP$1,AP180),'Formulario de Preguntas'!$C$10:$FN$185,3,FALSE),"")</f>
        <v/>
      </c>
      <c r="AR180" s="1" t="str">
        <f>IFERROR(VLOOKUP(CONCATENATE(AP$1,AP180),'Formulario de Preguntas'!$C$10:$FN$185,4,FALSE),"")</f>
        <v/>
      </c>
      <c r="AS180" s="24">
        <f>IF($B180='Formulario de Respuestas'!$D179,'Formulario de Respuestas'!$S179,"ES DIFERENTE")</f>
        <v>0</v>
      </c>
      <c r="AT180" s="1" t="str">
        <f>IFERROR(VLOOKUP(CONCATENATE(AS$1,AS180),'Formulario de Preguntas'!$C$10:$FN$185,3,FALSE),"")</f>
        <v/>
      </c>
      <c r="AU180" s="1" t="str">
        <f>IFERROR(VLOOKUP(CONCATENATE(AS$1,AS180),'Formulario de Preguntas'!$C$10:$FN$185,4,FALSE),"")</f>
        <v/>
      </c>
      <c r="AV180" s="24">
        <f>IF($B180='Formulario de Respuestas'!$D179,'Formulario de Respuestas'!$T179,"ES DIFERENTE")</f>
        <v>0</v>
      </c>
      <c r="AW180" s="1" t="str">
        <f>IFERROR(VLOOKUP(CONCATENATE(AV$1,AV180),'Formulario de Preguntas'!$C$10:$FN$185,3,FALSE),"")</f>
        <v/>
      </c>
      <c r="AX180" s="1" t="str">
        <f>IFERROR(VLOOKUP(CONCATENATE(AV$1,AV180),'Formulario de Preguntas'!$C$10:$FN$185,4,FALSE),"")</f>
        <v/>
      </c>
      <c r="AY180" s="24">
        <f>IF($B180='Formulario de Respuestas'!$D179,'Formulario de Respuestas'!$U179,"ES DIFERENTE")</f>
        <v>0</v>
      </c>
      <c r="AZ180" s="1" t="str">
        <f>IFERROR(VLOOKUP(CONCATENATE(AY$1,AY180),'Formulario de Preguntas'!$C$10:$FN$185,3,FALSE),"")</f>
        <v/>
      </c>
      <c r="BA180" s="1" t="str">
        <f>IFERROR(VLOOKUP(CONCATENATE(AY$1,AY180),'Formulario de Preguntas'!$C$10:$FN$185,4,FALSE),"")</f>
        <v/>
      </c>
      <c r="BB180" s="24">
        <f>IF($B180='Formulario de Respuestas'!$D179,'Formulario de Respuestas'!$V179,"ES DIFERENTE")</f>
        <v>0</v>
      </c>
      <c r="BC180" s="1" t="str">
        <f>IFERROR(VLOOKUP(CONCATENATE(BB$1,BB180),'Formulario de Preguntas'!$C$10:$FN$185,3,FALSE),"")</f>
        <v/>
      </c>
      <c r="BD180" s="1" t="str">
        <f>IFERROR(VLOOKUP(CONCATENATE(BB$1,BB180),'Formulario de Preguntas'!$C$10:$FN$185,4,FALSE),"")</f>
        <v/>
      </c>
      <c r="BE180" s="24">
        <f>IF($B180='Formulario de Respuestas'!$D179,'Formulario de Respuestas'!$W179,"ES DIFERENTE")</f>
        <v>0</v>
      </c>
      <c r="BF180" s="1" t="str">
        <f>IFERROR(VLOOKUP(CONCATENATE(BE$1,BE180),'Formulario de Preguntas'!$C$10:$FN$185,3,FALSE),"")</f>
        <v/>
      </c>
      <c r="BG180" s="1" t="str">
        <f>IFERROR(VLOOKUP(CONCATENATE(BE$1,BE180),'Formulario de Preguntas'!$C$10:$FN$185,4,FALSE),"")</f>
        <v/>
      </c>
      <c r="BH180" s="24">
        <f>IF($B180='Formulario de Respuestas'!$D179,'Formulario de Respuestas'!$X179,"ES DIFERENTE")</f>
        <v>0</v>
      </c>
      <c r="BI180" s="1" t="str">
        <f>IFERROR(VLOOKUP(CONCATENATE(BH$1,BH180),'Formulario de Preguntas'!$C$10:$FN$185,3,FALSE),"")</f>
        <v/>
      </c>
      <c r="BJ180" s="1" t="str">
        <f>IFERROR(VLOOKUP(CONCATENATE(BH$1,BH180),'Formulario de Preguntas'!$C$10:$FN$185,4,FALSE),"")</f>
        <v/>
      </c>
      <c r="BL180" s="26">
        <f>IF($B180='Formulario de Respuestas'!$D179,'Formulario de Respuestas'!$Y179,"ES DIFERENTE")</f>
        <v>0</v>
      </c>
      <c r="BM180" s="1" t="str">
        <f>IFERROR(VLOOKUP(CONCATENATE(BL$1,BL180),'Formulario de Preguntas'!$C$10:$FN$185,3,FALSE),"")</f>
        <v/>
      </c>
      <c r="BN180" s="1" t="str">
        <f>IFERROR(VLOOKUP(CONCATENATE(BL$1,BL180),'Formulario de Preguntas'!$C$10:$FN$185,4,FALSE),"")</f>
        <v/>
      </c>
      <c r="BO180" s="26">
        <f>IF($B180='Formulario de Respuestas'!$D179,'Formulario de Respuestas'!$Z179,"ES DIFERENTE")</f>
        <v>0</v>
      </c>
      <c r="BP180" s="1" t="str">
        <f>IFERROR(VLOOKUP(CONCATENATE(BO$1,BO180),'Formulario de Preguntas'!$C$10:$FN$185,3,FALSE),"")</f>
        <v/>
      </c>
      <c r="BQ180" s="1" t="str">
        <f>IFERROR(VLOOKUP(CONCATENATE(BO$1,BO180),'Formulario de Preguntas'!$C$10:$FN$185,4,FALSE),"")</f>
        <v/>
      </c>
      <c r="BR180" s="26">
        <f>IF($B180='Formulario de Respuestas'!$D179,'Formulario de Respuestas'!$AA179,"ES DIFERENTE")</f>
        <v>0</v>
      </c>
      <c r="BS180" s="1" t="str">
        <f>IFERROR(VLOOKUP(CONCATENATE(BR$1,BR180),'Formulario de Preguntas'!$C$10:$FN$185,3,FALSE),"")</f>
        <v/>
      </c>
      <c r="BT180" s="1" t="str">
        <f>IFERROR(VLOOKUP(CONCATENATE(BR$1,BR180),'Formulario de Preguntas'!$C$10:$FN$185,4,FALSE),"")</f>
        <v/>
      </c>
      <c r="BU180" s="26">
        <f>IF($B180='Formulario de Respuestas'!$D179,'Formulario de Respuestas'!$AB179,"ES DIFERENTE")</f>
        <v>0</v>
      </c>
      <c r="BV180" s="1" t="str">
        <f>IFERROR(VLOOKUP(CONCATENATE(BU$1,BU180),'Formulario de Preguntas'!$C$10:$FN$185,3,FALSE),"")</f>
        <v/>
      </c>
      <c r="BW180" s="1" t="str">
        <f>IFERROR(VLOOKUP(CONCATENATE(BU$1,BU180),'Formulario de Preguntas'!$C$10:$FN$185,4,FALSE),"")</f>
        <v/>
      </c>
      <c r="BX180" s="26">
        <f>IF($B180='Formulario de Respuestas'!$D179,'Formulario de Respuestas'!$AC179,"ES DIFERENTE")</f>
        <v>0</v>
      </c>
      <c r="BY180" s="1" t="str">
        <f>IFERROR(VLOOKUP(CONCATENATE(BX$1,BX180),'Formulario de Preguntas'!$C$10:$FN$185,3,FALSE),"")</f>
        <v/>
      </c>
      <c r="BZ180" s="1" t="str">
        <f>IFERROR(VLOOKUP(CONCATENATE(BX$1,BX180),'Formulario de Preguntas'!$C$10:$FN$185,4,FALSE),"")</f>
        <v/>
      </c>
      <c r="CA180" s="26">
        <f>IF($B180='Formulario de Respuestas'!$D179,'Formulario de Respuestas'!$AD179,"ES DIFERENTE")</f>
        <v>0</v>
      </c>
      <c r="CB180" s="1" t="str">
        <f>IFERROR(VLOOKUP(CONCATENATE(CA$1,CA180),'Formulario de Preguntas'!$C$10:$FN$185,3,FALSE),"")</f>
        <v/>
      </c>
      <c r="CC180" s="1" t="str">
        <f>IFERROR(VLOOKUP(CONCATENATE(CA$1,CA180),'Formulario de Preguntas'!$C$10:$FN$185,4,FALSE),"")</f>
        <v/>
      </c>
      <c r="CD180" s="26">
        <f>IF($B180='Formulario de Respuestas'!$D179,'Formulario de Respuestas'!$AE179,"ES DIFERENTE")</f>
        <v>0</v>
      </c>
      <c r="CE180" s="1" t="str">
        <f>IFERROR(VLOOKUP(CONCATENATE(CD$1,CD180),'Formulario de Preguntas'!$C$10:$FN$185,3,FALSE),"")</f>
        <v/>
      </c>
      <c r="CF180" s="1" t="str">
        <f>IFERROR(VLOOKUP(CONCATENATE(CD$1,CD180),'Formulario de Preguntas'!$C$10:$FN$185,4,FALSE),"")</f>
        <v/>
      </c>
      <c r="CH180" s="1">
        <f t="shared" si="7"/>
        <v>0</v>
      </c>
      <c r="CI180" s="1">
        <f t="shared" si="8"/>
        <v>0.25</v>
      </c>
      <c r="CJ180" s="1">
        <f t="shared" si="9"/>
        <v>0</v>
      </c>
      <c r="CK180" s="1">
        <f>COUNTIF('Formulario de Respuestas'!$E179:$AE179,"A")</f>
        <v>0</v>
      </c>
      <c r="CL180" s="1">
        <f>COUNTIF('Formulario de Respuestas'!$E179:$AE179,"B")</f>
        <v>0</v>
      </c>
      <c r="CM180" s="1">
        <f>COUNTIF('Formulario de Respuestas'!$E179:$AE179,"C")</f>
        <v>0</v>
      </c>
      <c r="CN180" s="1">
        <f>COUNTIF('Formulario de Respuestas'!$E179:$AE179,"D")</f>
        <v>0</v>
      </c>
      <c r="CO180" s="1">
        <f>COUNTIF('Formulario de Respuestas'!$E179:$AE179,"E (RESPUESTA ANULADA)")</f>
        <v>0</v>
      </c>
    </row>
    <row r="181" spans="1:93" x14ac:dyDescent="0.25">
      <c r="A181" s="1">
        <f>'Formulario de Respuestas'!C180</f>
        <v>0</v>
      </c>
      <c r="B181" s="1">
        <f>'Formulario de Respuestas'!D180</f>
        <v>0</v>
      </c>
      <c r="C181" s="24">
        <f>IF($B181='Formulario de Respuestas'!$D180,'Formulario de Respuestas'!$E180,"ES DIFERENTE")</f>
        <v>0</v>
      </c>
      <c r="D181" s="15" t="str">
        <f>IFERROR(VLOOKUP(CONCATENATE(C$1,C181),'Formulario de Preguntas'!$C$2:$FN$185,3,FALSE),"")</f>
        <v/>
      </c>
      <c r="E181" s="1" t="str">
        <f>IFERROR(VLOOKUP(CONCATENATE(C$1,C181),'Formulario de Preguntas'!$C$2:$FN$185,4,FALSE),"")</f>
        <v/>
      </c>
      <c r="F181" s="24">
        <f>IF($B181='Formulario de Respuestas'!$D180,'Formulario de Respuestas'!$F180,"ES DIFERENTE")</f>
        <v>0</v>
      </c>
      <c r="G181" s="1" t="str">
        <f>IFERROR(VLOOKUP(CONCATENATE(F$1,F181),'Formulario de Preguntas'!$C$2:$FN$185,3,FALSE),"")</f>
        <v/>
      </c>
      <c r="H181" s="1" t="str">
        <f>IFERROR(VLOOKUP(CONCATENATE(F$1,F181),'Formulario de Preguntas'!$C$2:$FN$185,4,FALSE),"")</f>
        <v/>
      </c>
      <c r="I181" s="24">
        <f>IF($B181='Formulario de Respuestas'!$D180,'Formulario de Respuestas'!$G180,"ES DIFERENTE")</f>
        <v>0</v>
      </c>
      <c r="J181" s="1" t="str">
        <f>IFERROR(VLOOKUP(CONCATENATE(I$1,I181),'Formulario de Preguntas'!$C$10:$FN$185,3,FALSE),"")</f>
        <v/>
      </c>
      <c r="K181" s="1" t="str">
        <f>IFERROR(VLOOKUP(CONCATENATE(I$1,I181),'Formulario de Preguntas'!$C$10:$FN$185,4,FALSE),"")</f>
        <v/>
      </c>
      <c r="L181" s="24">
        <f>IF($B181='Formulario de Respuestas'!$D180,'Formulario de Respuestas'!$H180,"ES DIFERENTE")</f>
        <v>0</v>
      </c>
      <c r="M181" s="1" t="str">
        <f>IFERROR(VLOOKUP(CONCATENATE(L$1,L181),'Formulario de Preguntas'!$C$10:$FN$185,3,FALSE),"")</f>
        <v/>
      </c>
      <c r="N181" s="1" t="str">
        <f>IFERROR(VLOOKUP(CONCATENATE(L$1,L181),'Formulario de Preguntas'!$C$10:$FN$185,4,FALSE),"")</f>
        <v/>
      </c>
      <c r="O181" s="24">
        <f>IF($B181='Formulario de Respuestas'!$D180,'Formulario de Respuestas'!$I180,"ES DIFERENTE")</f>
        <v>0</v>
      </c>
      <c r="P181" s="1" t="str">
        <f>IFERROR(VLOOKUP(CONCATENATE(O$1,O181),'Formulario de Preguntas'!$C$10:$FN$185,3,FALSE),"")</f>
        <v/>
      </c>
      <c r="Q181" s="1" t="str">
        <f>IFERROR(VLOOKUP(CONCATENATE(O$1,O181),'Formulario de Preguntas'!$C$10:$FN$185,4,FALSE),"")</f>
        <v/>
      </c>
      <c r="R181" s="24">
        <f>IF($B181='Formulario de Respuestas'!$D180,'Formulario de Respuestas'!$J180,"ES DIFERENTE")</f>
        <v>0</v>
      </c>
      <c r="S181" s="1" t="str">
        <f>IFERROR(VLOOKUP(CONCATENATE(R$1,R181),'Formulario de Preguntas'!$C$10:$FN$185,3,FALSE),"")</f>
        <v/>
      </c>
      <c r="T181" s="1" t="str">
        <f>IFERROR(VLOOKUP(CONCATENATE(R$1,R181),'Formulario de Preguntas'!$C$10:$FN$185,4,FALSE),"")</f>
        <v/>
      </c>
      <c r="U181" s="24">
        <f>IF($B181='Formulario de Respuestas'!$D180,'Formulario de Respuestas'!$K180,"ES DIFERENTE")</f>
        <v>0</v>
      </c>
      <c r="V181" s="1" t="str">
        <f>IFERROR(VLOOKUP(CONCATENATE(U$1,U181),'Formulario de Preguntas'!$C$10:$FN$185,3,FALSE),"")</f>
        <v/>
      </c>
      <c r="W181" s="1" t="str">
        <f>IFERROR(VLOOKUP(CONCATENATE(U$1,U181),'Formulario de Preguntas'!$C$10:$FN$185,4,FALSE),"")</f>
        <v/>
      </c>
      <c r="X181" s="24">
        <f>IF($B181='Formulario de Respuestas'!$D180,'Formulario de Respuestas'!$L180,"ES DIFERENTE")</f>
        <v>0</v>
      </c>
      <c r="Y181" s="1" t="str">
        <f>IFERROR(VLOOKUP(CONCATENATE(X$1,X181),'Formulario de Preguntas'!$C$10:$FN$185,3,FALSE),"")</f>
        <v/>
      </c>
      <c r="Z181" s="1" t="str">
        <f>IFERROR(VLOOKUP(CONCATENATE(X$1,X181),'Formulario de Preguntas'!$C$10:$FN$185,4,FALSE),"")</f>
        <v/>
      </c>
      <c r="AA181" s="24">
        <f>IF($B181='Formulario de Respuestas'!$D180,'Formulario de Respuestas'!$M180,"ES DIFERENTE")</f>
        <v>0</v>
      </c>
      <c r="AB181" s="1" t="str">
        <f>IFERROR(VLOOKUP(CONCATENATE(AA$1,AA181),'Formulario de Preguntas'!$C$10:$FN$185,3,FALSE),"")</f>
        <v/>
      </c>
      <c r="AC181" s="1" t="str">
        <f>IFERROR(VLOOKUP(CONCATENATE(AA$1,AA181),'Formulario de Preguntas'!$C$10:$FN$185,4,FALSE),"")</f>
        <v/>
      </c>
      <c r="AD181" s="24">
        <f>IF($B181='Formulario de Respuestas'!$D180,'Formulario de Respuestas'!$N180,"ES DIFERENTE")</f>
        <v>0</v>
      </c>
      <c r="AE181" s="1" t="str">
        <f>IFERROR(VLOOKUP(CONCATENATE(AD$1,AD181),'Formulario de Preguntas'!$C$10:$FN$185,3,FALSE),"")</f>
        <v/>
      </c>
      <c r="AF181" s="1" t="str">
        <f>IFERROR(VLOOKUP(CONCATENATE(AD$1,AD181),'Formulario de Preguntas'!$C$10:$FN$185,4,FALSE),"")</f>
        <v/>
      </c>
      <c r="AG181" s="24">
        <f>IF($B181='Formulario de Respuestas'!$D180,'Formulario de Respuestas'!$O180,"ES DIFERENTE")</f>
        <v>0</v>
      </c>
      <c r="AH181" s="1" t="str">
        <f>IFERROR(VLOOKUP(CONCATENATE(AG$1,AG181),'Formulario de Preguntas'!$C$10:$FN$185,3,FALSE),"")</f>
        <v/>
      </c>
      <c r="AI181" s="1" t="str">
        <f>IFERROR(VLOOKUP(CONCATENATE(AG$1,AG181),'Formulario de Preguntas'!$C$10:$FN$185,4,FALSE),"")</f>
        <v/>
      </c>
      <c r="AJ181" s="24">
        <f>IF($B181='Formulario de Respuestas'!$D180,'Formulario de Respuestas'!$P180,"ES DIFERENTE")</f>
        <v>0</v>
      </c>
      <c r="AK181" s="1" t="str">
        <f>IFERROR(VLOOKUP(CONCATENATE(AJ$1,AJ181),'Formulario de Preguntas'!$C$10:$FN$185,3,FALSE),"")</f>
        <v/>
      </c>
      <c r="AL181" s="1" t="str">
        <f>IFERROR(VLOOKUP(CONCATENATE(AJ$1,AJ181),'Formulario de Preguntas'!$C$10:$FN$185,4,FALSE),"")</f>
        <v/>
      </c>
      <c r="AM181" s="24">
        <f>IF($B181='Formulario de Respuestas'!$D180,'Formulario de Respuestas'!$Q180,"ES DIFERENTE")</f>
        <v>0</v>
      </c>
      <c r="AN181" s="1" t="str">
        <f>IFERROR(VLOOKUP(CONCATENATE(AM$1,AM181),'Formulario de Preguntas'!$C$10:$FN$185,3,FALSE),"")</f>
        <v/>
      </c>
      <c r="AO181" s="1" t="str">
        <f>IFERROR(VLOOKUP(CONCATENATE(AM$1,AM181),'Formulario de Preguntas'!$C$10:$FN$185,4,FALSE),"")</f>
        <v/>
      </c>
      <c r="AP181" s="24">
        <f>IF($B181='Formulario de Respuestas'!$D180,'Formulario de Respuestas'!$R180,"ES DIFERENTE")</f>
        <v>0</v>
      </c>
      <c r="AQ181" s="1" t="str">
        <f>IFERROR(VLOOKUP(CONCATENATE(AP$1,AP181),'Formulario de Preguntas'!$C$10:$FN$185,3,FALSE),"")</f>
        <v/>
      </c>
      <c r="AR181" s="1" t="str">
        <f>IFERROR(VLOOKUP(CONCATENATE(AP$1,AP181),'Formulario de Preguntas'!$C$10:$FN$185,4,FALSE),"")</f>
        <v/>
      </c>
      <c r="AS181" s="24">
        <f>IF($B181='Formulario de Respuestas'!$D180,'Formulario de Respuestas'!$S180,"ES DIFERENTE")</f>
        <v>0</v>
      </c>
      <c r="AT181" s="1" t="str">
        <f>IFERROR(VLOOKUP(CONCATENATE(AS$1,AS181),'Formulario de Preguntas'!$C$10:$FN$185,3,FALSE),"")</f>
        <v/>
      </c>
      <c r="AU181" s="1" t="str">
        <f>IFERROR(VLOOKUP(CONCATENATE(AS$1,AS181),'Formulario de Preguntas'!$C$10:$FN$185,4,FALSE),"")</f>
        <v/>
      </c>
      <c r="AV181" s="24">
        <f>IF($B181='Formulario de Respuestas'!$D180,'Formulario de Respuestas'!$T180,"ES DIFERENTE")</f>
        <v>0</v>
      </c>
      <c r="AW181" s="1" t="str">
        <f>IFERROR(VLOOKUP(CONCATENATE(AV$1,AV181),'Formulario de Preguntas'!$C$10:$FN$185,3,FALSE),"")</f>
        <v/>
      </c>
      <c r="AX181" s="1" t="str">
        <f>IFERROR(VLOOKUP(CONCATENATE(AV$1,AV181),'Formulario de Preguntas'!$C$10:$FN$185,4,FALSE),"")</f>
        <v/>
      </c>
      <c r="AY181" s="24">
        <f>IF($B181='Formulario de Respuestas'!$D180,'Formulario de Respuestas'!$U180,"ES DIFERENTE")</f>
        <v>0</v>
      </c>
      <c r="AZ181" s="1" t="str">
        <f>IFERROR(VLOOKUP(CONCATENATE(AY$1,AY181),'Formulario de Preguntas'!$C$10:$FN$185,3,FALSE),"")</f>
        <v/>
      </c>
      <c r="BA181" s="1" t="str">
        <f>IFERROR(VLOOKUP(CONCATENATE(AY$1,AY181),'Formulario de Preguntas'!$C$10:$FN$185,4,FALSE),"")</f>
        <v/>
      </c>
      <c r="BB181" s="24">
        <f>IF($B181='Formulario de Respuestas'!$D180,'Formulario de Respuestas'!$V180,"ES DIFERENTE")</f>
        <v>0</v>
      </c>
      <c r="BC181" s="1" t="str">
        <f>IFERROR(VLOOKUP(CONCATENATE(BB$1,BB181),'Formulario de Preguntas'!$C$10:$FN$185,3,FALSE),"")</f>
        <v/>
      </c>
      <c r="BD181" s="1" t="str">
        <f>IFERROR(VLOOKUP(CONCATENATE(BB$1,BB181),'Formulario de Preguntas'!$C$10:$FN$185,4,FALSE),"")</f>
        <v/>
      </c>
      <c r="BE181" s="24">
        <f>IF($B181='Formulario de Respuestas'!$D180,'Formulario de Respuestas'!$W180,"ES DIFERENTE")</f>
        <v>0</v>
      </c>
      <c r="BF181" s="1" t="str">
        <f>IFERROR(VLOOKUP(CONCATENATE(BE$1,BE181),'Formulario de Preguntas'!$C$10:$FN$185,3,FALSE),"")</f>
        <v/>
      </c>
      <c r="BG181" s="1" t="str">
        <f>IFERROR(VLOOKUP(CONCATENATE(BE$1,BE181),'Formulario de Preguntas'!$C$10:$FN$185,4,FALSE),"")</f>
        <v/>
      </c>
      <c r="BH181" s="24">
        <f>IF($B181='Formulario de Respuestas'!$D180,'Formulario de Respuestas'!$X180,"ES DIFERENTE")</f>
        <v>0</v>
      </c>
      <c r="BI181" s="1" t="str">
        <f>IFERROR(VLOOKUP(CONCATENATE(BH$1,BH181),'Formulario de Preguntas'!$C$10:$FN$185,3,FALSE),"")</f>
        <v/>
      </c>
      <c r="BJ181" s="1" t="str">
        <f>IFERROR(VLOOKUP(CONCATENATE(BH$1,BH181),'Formulario de Preguntas'!$C$10:$FN$185,4,FALSE),"")</f>
        <v/>
      </c>
      <c r="BL181" s="26">
        <f>IF($B181='Formulario de Respuestas'!$D180,'Formulario de Respuestas'!$Y180,"ES DIFERENTE")</f>
        <v>0</v>
      </c>
      <c r="BM181" s="1" t="str">
        <f>IFERROR(VLOOKUP(CONCATENATE(BL$1,BL181),'Formulario de Preguntas'!$C$10:$FN$185,3,FALSE),"")</f>
        <v/>
      </c>
      <c r="BN181" s="1" t="str">
        <f>IFERROR(VLOOKUP(CONCATENATE(BL$1,BL181),'Formulario de Preguntas'!$C$10:$FN$185,4,FALSE),"")</f>
        <v/>
      </c>
      <c r="BO181" s="26">
        <f>IF($B181='Formulario de Respuestas'!$D180,'Formulario de Respuestas'!$Z180,"ES DIFERENTE")</f>
        <v>0</v>
      </c>
      <c r="BP181" s="1" t="str">
        <f>IFERROR(VLOOKUP(CONCATENATE(BO$1,BO181),'Formulario de Preguntas'!$C$10:$FN$185,3,FALSE),"")</f>
        <v/>
      </c>
      <c r="BQ181" s="1" t="str">
        <f>IFERROR(VLOOKUP(CONCATENATE(BO$1,BO181),'Formulario de Preguntas'!$C$10:$FN$185,4,FALSE),"")</f>
        <v/>
      </c>
      <c r="BR181" s="26">
        <f>IF($B181='Formulario de Respuestas'!$D180,'Formulario de Respuestas'!$AA180,"ES DIFERENTE")</f>
        <v>0</v>
      </c>
      <c r="BS181" s="1" t="str">
        <f>IFERROR(VLOOKUP(CONCATENATE(BR$1,BR181),'Formulario de Preguntas'!$C$10:$FN$185,3,FALSE),"")</f>
        <v/>
      </c>
      <c r="BT181" s="1" t="str">
        <f>IFERROR(VLOOKUP(CONCATENATE(BR$1,BR181),'Formulario de Preguntas'!$C$10:$FN$185,4,FALSE),"")</f>
        <v/>
      </c>
      <c r="BU181" s="26">
        <f>IF($B181='Formulario de Respuestas'!$D180,'Formulario de Respuestas'!$AB180,"ES DIFERENTE")</f>
        <v>0</v>
      </c>
      <c r="BV181" s="1" t="str">
        <f>IFERROR(VLOOKUP(CONCATENATE(BU$1,BU181),'Formulario de Preguntas'!$C$10:$FN$185,3,FALSE),"")</f>
        <v/>
      </c>
      <c r="BW181" s="1" t="str">
        <f>IFERROR(VLOOKUP(CONCATENATE(BU$1,BU181),'Formulario de Preguntas'!$C$10:$FN$185,4,FALSE),"")</f>
        <v/>
      </c>
      <c r="BX181" s="26">
        <f>IF($B181='Formulario de Respuestas'!$D180,'Formulario de Respuestas'!$AC180,"ES DIFERENTE")</f>
        <v>0</v>
      </c>
      <c r="BY181" s="1" t="str">
        <f>IFERROR(VLOOKUP(CONCATENATE(BX$1,BX181),'Formulario de Preguntas'!$C$10:$FN$185,3,FALSE),"")</f>
        <v/>
      </c>
      <c r="BZ181" s="1" t="str">
        <f>IFERROR(VLOOKUP(CONCATENATE(BX$1,BX181),'Formulario de Preguntas'!$C$10:$FN$185,4,FALSE),"")</f>
        <v/>
      </c>
      <c r="CA181" s="26">
        <f>IF($B181='Formulario de Respuestas'!$D180,'Formulario de Respuestas'!$AD180,"ES DIFERENTE")</f>
        <v>0</v>
      </c>
      <c r="CB181" s="1" t="str">
        <f>IFERROR(VLOOKUP(CONCATENATE(CA$1,CA181),'Formulario de Preguntas'!$C$10:$FN$185,3,FALSE),"")</f>
        <v/>
      </c>
      <c r="CC181" s="1" t="str">
        <f>IFERROR(VLOOKUP(CONCATENATE(CA$1,CA181),'Formulario de Preguntas'!$C$10:$FN$185,4,FALSE),"")</f>
        <v/>
      </c>
      <c r="CD181" s="26">
        <f>IF($B181='Formulario de Respuestas'!$D180,'Formulario de Respuestas'!$AE180,"ES DIFERENTE")</f>
        <v>0</v>
      </c>
      <c r="CE181" s="1" t="str">
        <f>IFERROR(VLOOKUP(CONCATENATE(CD$1,CD181),'Formulario de Preguntas'!$C$10:$FN$185,3,FALSE),"")</f>
        <v/>
      </c>
      <c r="CF181" s="1" t="str">
        <f>IFERROR(VLOOKUP(CONCATENATE(CD$1,CD181),'Formulario de Preguntas'!$C$10:$FN$185,4,FALSE),"")</f>
        <v/>
      </c>
      <c r="CH181" s="1">
        <f t="shared" si="7"/>
        <v>0</v>
      </c>
      <c r="CI181" s="1">
        <f t="shared" si="8"/>
        <v>0.25</v>
      </c>
      <c r="CJ181" s="1">
        <f t="shared" si="9"/>
        <v>0</v>
      </c>
      <c r="CK181" s="1">
        <f>COUNTIF('Formulario de Respuestas'!$E180:$AE180,"A")</f>
        <v>0</v>
      </c>
      <c r="CL181" s="1">
        <f>COUNTIF('Formulario de Respuestas'!$E180:$AE180,"B")</f>
        <v>0</v>
      </c>
      <c r="CM181" s="1">
        <f>COUNTIF('Formulario de Respuestas'!$E180:$AE180,"C")</f>
        <v>0</v>
      </c>
      <c r="CN181" s="1">
        <f>COUNTIF('Formulario de Respuestas'!$E180:$AE180,"D")</f>
        <v>0</v>
      </c>
      <c r="CO181" s="1">
        <f>COUNTIF('Formulario de Respuestas'!$E180:$AE180,"E (RESPUESTA ANULADA)")</f>
        <v>0</v>
      </c>
    </row>
    <row r="182" spans="1:93" x14ac:dyDescent="0.25">
      <c r="A182" s="1">
        <f>'Formulario de Respuestas'!C181</f>
        <v>0</v>
      </c>
      <c r="B182" s="1">
        <f>'Formulario de Respuestas'!D181</f>
        <v>0</v>
      </c>
      <c r="C182" s="24">
        <f>IF($B182='Formulario de Respuestas'!$D181,'Formulario de Respuestas'!$E181,"ES DIFERENTE")</f>
        <v>0</v>
      </c>
      <c r="D182" s="15" t="str">
        <f>IFERROR(VLOOKUP(CONCATENATE(C$1,C182),'Formulario de Preguntas'!$C$2:$FN$185,3,FALSE),"")</f>
        <v/>
      </c>
      <c r="E182" s="1" t="str">
        <f>IFERROR(VLOOKUP(CONCATENATE(C$1,C182),'Formulario de Preguntas'!$C$2:$FN$185,4,FALSE),"")</f>
        <v/>
      </c>
      <c r="F182" s="24">
        <f>IF($B182='Formulario de Respuestas'!$D181,'Formulario de Respuestas'!$F181,"ES DIFERENTE")</f>
        <v>0</v>
      </c>
      <c r="G182" s="1" t="str">
        <f>IFERROR(VLOOKUP(CONCATENATE(F$1,F182),'Formulario de Preguntas'!$C$2:$FN$185,3,FALSE),"")</f>
        <v/>
      </c>
      <c r="H182" s="1" t="str">
        <f>IFERROR(VLOOKUP(CONCATENATE(F$1,F182),'Formulario de Preguntas'!$C$2:$FN$185,4,FALSE),"")</f>
        <v/>
      </c>
      <c r="I182" s="24">
        <f>IF($B182='Formulario de Respuestas'!$D181,'Formulario de Respuestas'!$G181,"ES DIFERENTE")</f>
        <v>0</v>
      </c>
      <c r="J182" s="1" t="str">
        <f>IFERROR(VLOOKUP(CONCATENATE(I$1,I182),'Formulario de Preguntas'!$C$10:$FN$185,3,FALSE),"")</f>
        <v/>
      </c>
      <c r="K182" s="1" t="str">
        <f>IFERROR(VLOOKUP(CONCATENATE(I$1,I182),'Formulario de Preguntas'!$C$10:$FN$185,4,FALSE),"")</f>
        <v/>
      </c>
      <c r="L182" s="24">
        <f>IF($B182='Formulario de Respuestas'!$D181,'Formulario de Respuestas'!$H181,"ES DIFERENTE")</f>
        <v>0</v>
      </c>
      <c r="M182" s="1" t="str">
        <f>IFERROR(VLOOKUP(CONCATENATE(L$1,L182),'Formulario de Preguntas'!$C$10:$FN$185,3,FALSE),"")</f>
        <v/>
      </c>
      <c r="N182" s="1" t="str">
        <f>IFERROR(VLOOKUP(CONCATENATE(L$1,L182),'Formulario de Preguntas'!$C$10:$FN$185,4,FALSE),"")</f>
        <v/>
      </c>
      <c r="O182" s="24">
        <f>IF($B182='Formulario de Respuestas'!$D181,'Formulario de Respuestas'!$I181,"ES DIFERENTE")</f>
        <v>0</v>
      </c>
      <c r="P182" s="1" t="str">
        <f>IFERROR(VLOOKUP(CONCATENATE(O$1,O182),'Formulario de Preguntas'!$C$10:$FN$185,3,FALSE),"")</f>
        <v/>
      </c>
      <c r="Q182" s="1" t="str">
        <f>IFERROR(VLOOKUP(CONCATENATE(O$1,O182),'Formulario de Preguntas'!$C$10:$FN$185,4,FALSE),"")</f>
        <v/>
      </c>
      <c r="R182" s="24">
        <f>IF($B182='Formulario de Respuestas'!$D181,'Formulario de Respuestas'!$J181,"ES DIFERENTE")</f>
        <v>0</v>
      </c>
      <c r="S182" s="1" t="str">
        <f>IFERROR(VLOOKUP(CONCATENATE(R$1,R182),'Formulario de Preguntas'!$C$10:$FN$185,3,FALSE),"")</f>
        <v/>
      </c>
      <c r="T182" s="1" t="str">
        <f>IFERROR(VLOOKUP(CONCATENATE(R$1,R182),'Formulario de Preguntas'!$C$10:$FN$185,4,FALSE),"")</f>
        <v/>
      </c>
      <c r="U182" s="24">
        <f>IF($B182='Formulario de Respuestas'!$D181,'Formulario de Respuestas'!$K181,"ES DIFERENTE")</f>
        <v>0</v>
      </c>
      <c r="V182" s="1" t="str">
        <f>IFERROR(VLOOKUP(CONCATENATE(U$1,U182),'Formulario de Preguntas'!$C$10:$FN$185,3,FALSE),"")</f>
        <v/>
      </c>
      <c r="W182" s="1" t="str">
        <f>IFERROR(VLOOKUP(CONCATENATE(U$1,U182),'Formulario de Preguntas'!$C$10:$FN$185,4,FALSE),"")</f>
        <v/>
      </c>
      <c r="X182" s="24">
        <f>IF($B182='Formulario de Respuestas'!$D181,'Formulario de Respuestas'!$L181,"ES DIFERENTE")</f>
        <v>0</v>
      </c>
      <c r="Y182" s="1" t="str">
        <f>IFERROR(VLOOKUP(CONCATENATE(X$1,X182),'Formulario de Preguntas'!$C$10:$FN$185,3,FALSE),"")</f>
        <v/>
      </c>
      <c r="Z182" s="1" t="str">
        <f>IFERROR(VLOOKUP(CONCATENATE(X$1,X182),'Formulario de Preguntas'!$C$10:$FN$185,4,FALSE),"")</f>
        <v/>
      </c>
      <c r="AA182" s="24">
        <f>IF($B182='Formulario de Respuestas'!$D181,'Formulario de Respuestas'!$M181,"ES DIFERENTE")</f>
        <v>0</v>
      </c>
      <c r="AB182" s="1" t="str">
        <f>IFERROR(VLOOKUP(CONCATENATE(AA$1,AA182),'Formulario de Preguntas'!$C$10:$FN$185,3,FALSE),"")</f>
        <v/>
      </c>
      <c r="AC182" s="1" t="str">
        <f>IFERROR(VLOOKUP(CONCATENATE(AA$1,AA182),'Formulario de Preguntas'!$C$10:$FN$185,4,FALSE),"")</f>
        <v/>
      </c>
      <c r="AD182" s="24">
        <f>IF($B182='Formulario de Respuestas'!$D181,'Formulario de Respuestas'!$N181,"ES DIFERENTE")</f>
        <v>0</v>
      </c>
      <c r="AE182" s="1" t="str">
        <f>IFERROR(VLOOKUP(CONCATENATE(AD$1,AD182),'Formulario de Preguntas'!$C$10:$FN$185,3,FALSE),"")</f>
        <v/>
      </c>
      <c r="AF182" s="1" t="str">
        <f>IFERROR(VLOOKUP(CONCATENATE(AD$1,AD182),'Formulario de Preguntas'!$C$10:$FN$185,4,FALSE),"")</f>
        <v/>
      </c>
      <c r="AG182" s="24">
        <f>IF($B182='Formulario de Respuestas'!$D181,'Formulario de Respuestas'!$O181,"ES DIFERENTE")</f>
        <v>0</v>
      </c>
      <c r="AH182" s="1" t="str">
        <f>IFERROR(VLOOKUP(CONCATENATE(AG$1,AG182),'Formulario de Preguntas'!$C$10:$FN$185,3,FALSE),"")</f>
        <v/>
      </c>
      <c r="AI182" s="1" t="str">
        <f>IFERROR(VLOOKUP(CONCATENATE(AG$1,AG182),'Formulario de Preguntas'!$C$10:$FN$185,4,FALSE),"")</f>
        <v/>
      </c>
      <c r="AJ182" s="24">
        <f>IF($B182='Formulario de Respuestas'!$D181,'Formulario de Respuestas'!$P181,"ES DIFERENTE")</f>
        <v>0</v>
      </c>
      <c r="AK182" s="1" t="str">
        <f>IFERROR(VLOOKUP(CONCATENATE(AJ$1,AJ182),'Formulario de Preguntas'!$C$10:$FN$185,3,FALSE),"")</f>
        <v/>
      </c>
      <c r="AL182" s="1" t="str">
        <f>IFERROR(VLOOKUP(CONCATENATE(AJ$1,AJ182),'Formulario de Preguntas'!$C$10:$FN$185,4,FALSE),"")</f>
        <v/>
      </c>
      <c r="AM182" s="24">
        <f>IF($B182='Formulario de Respuestas'!$D181,'Formulario de Respuestas'!$Q181,"ES DIFERENTE")</f>
        <v>0</v>
      </c>
      <c r="AN182" s="1" t="str">
        <f>IFERROR(VLOOKUP(CONCATENATE(AM$1,AM182),'Formulario de Preguntas'!$C$10:$FN$185,3,FALSE),"")</f>
        <v/>
      </c>
      <c r="AO182" s="1" t="str">
        <f>IFERROR(VLOOKUP(CONCATENATE(AM$1,AM182),'Formulario de Preguntas'!$C$10:$FN$185,4,FALSE),"")</f>
        <v/>
      </c>
      <c r="AP182" s="24">
        <f>IF($B182='Formulario de Respuestas'!$D181,'Formulario de Respuestas'!$R181,"ES DIFERENTE")</f>
        <v>0</v>
      </c>
      <c r="AQ182" s="1" t="str">
        <f>IFERROR(VLOOKUP(CONCATENATE(AP$1,AP182),'Formulario de Preguntas'!$C$10:$FN$185,3,FALSE),"")</f>
        <v/>
      </c>
      <c r="AR182" s="1" t="str">
        <f>IFERROR(VLOOKUP(CONCATENATE(AP$1,AP182),'Formulario de Preguntas'!$C$10:$FN$185,4,FALSE),"")</f>
        <v/>
      </c>
      <c r="AS182" s="24">
        <f>IF($B182='Formulario de Respuestas'!$D181,'Formulario de Respuestas'!$S181,"ES DIFERENTE")</f>
        <v>0</v>
      </c>
      <c r="AT182" s="1" t="str">
        <f>IFERROR(VLOOKUP(CONCATENATE(AS$1,AS182),'Formulario de Preguntas'!$C$10:$FN$185,3,FALSE),"")</f>
        <v/>
      </c>
      <c r="AU182" s="1" t="str">
        <f>IFERROR(VLOOKUP(CONCATENATE(AS$1,AS182),'Formulario de Preguntas'!$C$10:$FN$185,4,FALSE),"")</f>
        <v/>
      </c>
      <c r="AV182" s="24">
        <f>IF($B182='Formulario de Respuestas'!$D181,'Formulario de Respuestas'!$T181,"ES DIFERENTE")</f>
        <v>0</v>
      </c>
      <c r="AW182" s="1" t="str">
        <f>IFERROR(VLOOKUP(CONCATENATE(AV$1,AV182),'Formulario de Preguntas'!$C$10:$FN$185,3,FALSE),"")</f>
        <v/>
      </c>
      <c r="AX182" s="1" t="str">
        <f>IFERROR(VLOOKUP(CONCATENATE(AV$1,AV182),'Formulario de Preguntas'!$C$10:$FN$185,4,FALSE),"")</f>
        <v/>
      </c>
      <c r="AY182" s="24">
        <f>IF($B182='Formulario de Respuestas'!$D181,'Formulario de Respuestas'!$U181,"ES DIFERENTE")</f>
        <v>0</v>
      </c>
      <c r="AZ182" s="1" t="str">
        <f>IFERROR(VLOOKUP(CONCATENATE(AY$1,AY182),'Formulario de Preguntas'!$C$10:$FN$185,3,FALSE),"")</f>
        <v/>
      </c>
      <c r="BA182" s="1" t="str">
        <f>IFERROR(VLOOKUP(CONCATENATE(AY$1,AY182),'Formulario de Preguntas'!$C$10:$FN$185,4,FALSE),"")</f>
        <v/>
      </c>
      <c r="BB182" s="24">
        <f>IF($B182='Formulario de Respuestas'!$D181,'Formulario de Respuestas'!$V181,"ES DIFERENTE")</f>
        <v>0</v>
      </c>
      <c r="BC182" s="1" t="str">
        <f>IFERROR(VLOOKUP(CONCATENATE(BB$1,BB182),'Formulario de Preguntas'!$C$10:$FN$185,3,FALSE),"")</f>
        <v/>
      </c>
      <c r="BD182" s="1" t="str">
        <f>IFERROR(VLOOKUP(CONCATENATE(BB$1,BB182),'Formulario de Preguntas'!$C$10:$FN$185,4,FALSE),"")</f>
        <v/>
      </c>
      <c r="BE182" s="24">
        <f>IF($B182='Formulario de Respuestas'!$D181,'Formulario de Respuestas'!$W181,"ES DIFERENTE")</f>
        <v>0</v>
      </c>
      <c r="BF182" s="1" t="str">
        <f>IFERROR(VLOOKUP(CONCATENATE(BE$1,BE182),'Formulario de Preguntas'!$C$10:$FN$185,3,FALSE),"")</f>
        <v/>
      </c>
      <c r="BG182" s="1" t="str">
        <f>IFERROR(VLOOKUP(CONCATENATE(BE$1,BE182),'Formulario de Preguntas'!$C$10:$FN$185,4,FALSE),"")</f>
        <v/>
      </c>
      <c r="BH182" s="24">
        <f>IF($B182='Formulario de Respuestas'!$D181,'Formulario de Respuestas'!$X181,"ES DIFERENTE")</f>
        <v>0</v>
      </c>
      <c r="BI182" s="1" t="str">
        <f>IFERROR(VLOOKUP(CONCATENATE(BH$1,BH182),'Formulario de Preguntas'!$C$10:$FN$185,3,FALSE),"")</f>
        <v/>
      </c>
      <c r="BJ182" s="1" t="str">
        <f>IFERROR(VLOOKUP(CONCATENATE(BH$1,BH182),'Formulario de Preguntas'!$C$10:$FN$185,4,FALSE),"")</f>
        <v/>
      </c>
      <c r="BL182" s="26">
        <f>IF($B182='Formulario de Respuestas'!$D181,'Formulario de Respuestas'!$Y181,"ES DIFERENTE")</f>
        <v>0</v>
      </c>
      <c r="BM182" s="1" t="str">
        <f>IFERROR(VLOOKUP(CONCATENATE(BL$1,BL182),'Formulario de Preguntas'!$C$10:$FN$185,3,FALSE),"")</f>
        <v/>
      </c>
      <c r="BN182" s="1" t="str">
        <f>IFERROR(VLOOKUP(CONCATENATE(BL$1,BL182),'Formulario de Preguntas'!$C$10:$FN$185,4,FALSE),"")</f>
        <v/>
      </c>
      <c r="BO182" s="26">
        <f>IF($B182='Formulario de Respuestas'!$D181,'Formulario de Respuestas'!$Z181,"ES DIFERENTE")</f>
        <v>0</v>
      </c>
      <c r="BP182" s="1" t="str">
        <f>IFERROR(VLOOKUP(CONCATENATE(BO$1,BO182),'Formulario de Preguntas'!$C$10:$FN$185,3,FALSE),"")</f>
        <v/>
      </c>
      <c r="BQ182" s="1" t="str">
        <f>IFERROR(VLOOKUP(CONCATENATE(BO$1,BO182),'Formulario de Preguntas'!$C$10:$FN$185,4,FALSE),"")</f>
        <v/>
      </c>
      <c r="BR182" s="26">
        <f>IF($B182='Formulario de Respuestas'!$D181,'Formulario de Respuestas'!$AA181,"ES DIFERENTE")</f>
        <v>0</v>
      </c>
      <c r="BS182" s="1" t="str">
        <f>IFERROR(VLOOKUP(CONCATENATE(BR$1,BR182),'Formulario de Preguntas'!$C$10:$FN$185,3,FALSE),"")</f>
        <v/>
      </c>
      <c r="BT182" s="1" t="str">
        <f>IFERROR(VLOOKUP(CONCATENATE(BR$1,BR182),'Formulario de Preguntas'!$C$10:$FN$185,4,FALSE),"")</f>
        <v/>
      </c>
      <c r="BU182" s="26">
        <f>IF($B182='Formulario de Respuestas'!$D181,'Formulario de Respuestas'!$AB181,"ES DIFERENTE")</f>
        <v>0</v>
      </c>
      <c r="BV182" s="1" t="str">
        <f>IFERROR(VLOOKUP(CONCATENATE(BU$1,BU182),'Formulario de Preguntas'!$C$10:$FN$185,3,FALSE),"")</f>
        <v/>
      </c>
      <c r="BW182" s="1" t="str">
        <f>IFERROR(VLOOKUP(CONCATENATE(BU$1,BU182),'Formulario de Preguntas'!$C$10:$FN$185,4,FALSE),"")</f>
        <v/>
      </c>
      <c r="BX182" s="26">
        <f>IF($B182='Formulario de Respuestas'!$D181,'Formulario de Respuestas'!$AC181,"ES DIFERENTE")</f>
        <v>0</v>
      </c>
      <c r="BY182" s="1" t="str">
        <f>IFERROR(VLOOKUP(CONCATENATE(BX$1,BX182),'Formulario de Preguntas'!$C$10:$FN$185,3,FALSE),"")</f>
        <v/>
      </c>
      <c r="BZ182" s="1" t="str">
        <f>IFERROR(VLOOKUP(CONCATENATE(BX$1,BX182),'Formulario de Preguntas'!$C$10:$FN$185,4,FALSE),"")</f>
        <v/>
      </c>
      <c r="CA182" s="26">
        <f>IF($B182='Formulario de Respuestas'!$D181,'Formulario de Respuestas'!$AD181,"ES DIFERENTE")</f>
        <v>0</v>
      </c>
      <c r="CB182" s="1" t="str">
        <f>IFERROR(VLOOKUP(CONCATENATE(CA$1,CA182),'Formulario de Preguntas'!$C$10:$FN$185,3,FALSE),"")</f>
        <v/>
      </c>
      <c r="CC182" s="1" t="str">
        <f>IFERROR(VLOOKUP(CONCATENATE(CA$1,CA182),'Formulario de Preguntas'!$C$10:$FN$185,4,FALSE),"")</f>
        <v/>
      </c>
      <c r="CD182" s="26">
        <f>IF($B182='Formulario de Respuestas'!$D181,'Formulario de Respuestas'!$AE181,"ES DIFERENTE")</f>
        <v>0</v>
      </c>
      <c r="CE182" s="1" t="str">
        <f>IFERROR(VLOOKUP(CONCATENATE(CD$1,CD182),'Formulario de Preguntas'!$C$10:$FN$185,3,FALSE),"")</f>
        <v/>
      </c>
      <c r="CF182" s="1" t="str">
        <f>IFERROR(VLOOKUP(CONCATENATE(CD$1,CD182),'Formulario de Preguntas'!$C$10:$FN$185,4,FALSE),"")</f>
        <v/>
      </c>
      <c r="CH182" s="1">
        <f t="shared" si="7"/>
        <v>0</v>
      </c>
      <c r="CI182" s="1">
        <f t="shared" si="8"/>
        <v>0.25</v>
      </c>
      <c r="CJ182" s="1">
        <f t="shared" si="9"/>
        <v>0</v>
      </c>
      <c r="CK182" s="1">
        <f>COUNTIF('Formulario de Respuestas'!$E181:$AE181,"A")</f>
        <v>0</v>
      </c>
      <c r="CL182" s="1">
        <f>COUNTIF('Formulario de Respuestas'!$E181:$AE181,"B")</f>
        <v>0</v>
      </c>
      <c r="CM182" s="1">
        <f>COUNTIF('Formulario de Respuestas'!$E181:$AE181,"C")</f>
        <v>0</v>
      </c>
      <c r="CN182" s="1">
        <f>COUNTIF('Formulario de Respuestas'!$E181:$AE181,"D")</f>
        <v>0</v>
      </c>
      <c r="CO182" s="1">
        <f>COUNTIF('Formulario de Respuestas'!$E181:$AE181,"E (RESPUESTA ANULADA)")</f>
        <v>0</v>
      </c>
    </row>
    <row r="183" spans="1:93" x14ac:dyDescent="0.25">
      <c r="A183" s="1">
        <f>'Formulario de Respuestas'!C182</f>
        <v>0</v>
      </c>
      <c r="B183" s="1">
        <f>'Formulario de Respuestas'!D182</f>
        <v>0</v>
      </c>
      <c r="C183" s="24">
        <f>IF($B183='Formulario de Respuestas'!$D182,'Formulario de Respuestas'!$E182,"ES DIFERENTE")</f>
        <v>0</v>
      </c>
      <c r="D183" s="15" t="str">
        <f>IFERROR(VLOOKUP(CONCATENATE(C$1,C183),'Formulario de Preguntas'!$C$2:$FN$185,3,FALSE),"")</f>
        <v/>
      </c>
      <c r="E183" s="1" t="str">
        <f>IFERROR(VLOOKUP(CONCATENATE(C$1,C183),'Formulario de Preguntas'!$C$2:$FN$185,4,FALSE),"")</f>
        <v/>
      </c>
      <c r="F183" s="24">
        <f>IF($B183='Formulario de Respuestas'!$D182,'Formulario de Respuestas'!$F182,"ES DIFERENTE")</f>
        <v>0</v>
      </c>
      <c r="G183" s="1" t="str">
        <f>IFERROR(VLOOKUP(CONCATENATE(F$1,F183),'Formulario de Preguntas'!$C$2:$FN$185,3,FALSE),"")</f>
        <v/>
      </c>
      <c r="H183" s="1" t="str">
        <f>IFERROR(VLOOKUP(CONCATENATE(F$1,F183),'Formulario de Preguntas'!$C$2:$FN$185,4,FALSE),"")</f>
        <v/>
      </c>
      <c r="I183" s="24">
        <f>IF($B183='Formulario de Respuestas'!$D182,'Formulario de Respuestas'!$G182,"ES DIFERENTE")</f>
        <v>0</v>
      </c>
      <c r="J183" s="1" t="str">
        <f>IFERROR(VLOOKUP(CONCATENATE(I$1,I183),'Formulario de Preguntas'!$C$10:$FN$185,3,FALSE),"")</f>
        <v/>
      </c>
      <c r="K183" s="1" t="str">
        <f>IFERROR(VLOOKUP(CONCATENATE(I$1,I183),'Formulario de Preguntas'!$C$10:$FN$185,4,FALSE),"")</f>
        <v/>
      </c>
      <c r="L183" s="24">
        <f>IF($B183='Formulario de Respuestas'!$D182,'Formulario de Respuestas'!$H182,"ES DIFERENTE")</f>
        <v>0</v>
      </c>
      <c r="M183" s="1" t="str">
        <f>IFERROR(VLOOKUP(CONCATENATE(L$1,L183),'Formulario de Preguntas'!$C$10:$FN$185,3,FALSE),"")</f>
        <v/>
      </c>
      <c r="N183" s="1" t="str">
        <f>IFERROR(VLOOKUP(CONCATENATE(L$1,L183),'Formulario de Preguntas'!$C$10:$FN$185,4,FALSE),"")</f>
        <v/>
      </c>
      <c r="O183" s="24">
        <f>IF($B183='Formulario de Respuestas'!$D182,'Formulario de Respuestas'!$I182,"ES DIFERENTE")</f>
        <v>0</v>
      </c>
      <c r="P183" s="1" t="str">
        <f>IFERROR(VLOOKUP(CONCATENATE(O$1,O183),'Formulario de Preguntas'!$C$10:$FN$185,3,FALSE),"")</f>
        <v/>
      </c>
      <c r="Q183" s="1" t="str">
        <f>IFERROR(VLOOKUP(CONCATENATE(O$1,O183),'Formulario de Preguntas'!$C$10:$FN$185,4,FALSE),"")</f>
        <v/>
      </c>
      <c r="R183" s="24">
        <f>IF($B183='Formulario de Respuestas'!$D182,'Formulario de Respuestas'!$J182,"ES DIFERENTE")</f>
        <v>0</v>
      </c>
      <c r="S183" s="1" t="str">
        <f>IFERROR(VLOOKUP(CONCATENATE(R$1,R183),'Formulario de Preguntas'!$C$10:$FN$185,3,FALSE),"")</f>
        <v/>
      </c>
      <c r="T183" s="1" t="str">
        <f>IFERROR(VLOOKUP(CONCATENATE(R$1,R183),'Formulario de Preguntas'!$C$10:$FN$185,4,FALSE),"")</f>
        <v/>
      </c>
      <c r="U183" s="24">
        <f>IF($B183='Formulario de Respuestas'!$D182,'Formulario de Respuestas'!$K182,"ES DIFERENTE")</f>
        <v>0</v>
      </c>
      <c r="V183" s="1" t="str">
        <f>IFERROR(VLOOKUP(CONCATENATE(U$1,U183),'Formulario de Preguntas'!$C$10:$FN$185,3,FALSE),"")</f>
        <v/>
      </c>
      <c r="W183" s="1" t="str">
        <f>IFERROR(VLOOKUP(CONCATENATE(U$1,U183),'Formulario de Preguntas'!$C$10:$FN$185,4,FALSE),"")</f>
        <v/>
      </c>
      <c r="X183" s="24">
        <f>IF($B183='Formulario de Respuestas'!$D182,'Formulario de Respuestas'!$L182,"ES DIFERENTE")</f>
        <v>0</v>
      </c>
      <c r="Y183" s="1" t="str">
        <f>IFERROR(VLOOKUP(CONCATENATE(X$1,X183),'Formulario de Preguntas'!$C$10:$FN$185,3,FALSE),"")</f>
        <v/>
      </c>
      <c r="Z183" s="1" t="str">
        <f>IFERROR(VLOOKUP(CONCATENATE(X$1,X183),'Formulario de Preguntas'!$C$10:$FN$185,4,FALSE),"")</f>
        <v/>
      </c>
      <c r="AA183" s="24">
        <f>IF($B183='Formulario de Respuestas'!$D182,'Formulario de Respuestas'!$M182,"ES DIFERENTE")</f>
        <v>0</v>
      </c>
      <c r="AB183" s="1" t="str">
        <f>IFERROR(VLOOKUP(CONCATENATE(AA$1,AA183),'Formulario de Preguntas'!$C$10:$FN$185,3,FALSE),"")</f>
        <v/>
      </c>
      <c r="AC183" s="1" t="str">
        <f>IFERROR(VLOOKUP(CONCATENATE(AA$1,AA183),'Formulario de Preguntas'!$C$10:$FN$185,4,FALSE),"")</f>
        <v/>
      </c>
      <c r="AD183" s="24">
        <f>IF($B183='Formulario de Respuestas'!$D182,'Formulario de Respuestas'!$N182,"ES DIFERENTE")</f>
        <v>0</v>
      </c>
      <c r="AE183" s="1" t="str">
        <f>IFERROR(VLOOKUP(CONCATENATE(AD$1,AD183),'Formulario de Preguntas'!$C$10:$FN$185,3,FALSE),"")</f>
        <v/>
      </c>
      <c r="AF183" s="1" t="str">
        <f>IFERROR(VLOOKUP(CONCATENATE(AD$1,AD183),'Formulario de Preguntas'!$C$10:$FN$185,4,FALSE),"")</f>
        <v/>
      </c>
      <c r="AG183" s="24">
        <f>IF($B183='Formulario de Respuestas'!$D182,'Formulario de Respuestas'!$O182,"ES DIFERENTE")</f>
        <v>0</v>
      </c>
      <c r="AH183" s="1" t="str">
        <f>IFERROR(VLOOKUP(CONCATENATE(AG$1,AG183),'Formulario de Preguntas'!$C$10:$FN$185,3,FALSE),"")</f>
        <v/>
      </c>
      <c r="AI183" s="1" t="str">
        <f>IFERROR(VLOOKUP(CONCATENATE(AG$1,AG183),'Formulario de Preguntas'!$C$10:$FN$185,4,FALSE),"")</f>
        <v/>
      </c>
      <c r="AJ183" s="24">
        <f>IF($B183='Formulario de Respuestas'!$D182,'Formulario de Respuestas'!$P182,"ES DIFERENTE")</f>
        <v>0</v>
      </c>
      <c r="AK183" s="1" t="str">
        <f>IFERROR(VLOOKUP(CONCATENATE(AJ$1,AJ183),'Formulario de Preguntas'!$C$10:$FN$185,3,FALSE),"")</f>
        <v/>
      </c>
      <c r="AL183" s="1" t="str">
        <f>IFERROR(VLOOKUP(CONCATENATE(AJ$1,AJ183),'Formulario de Preguntas'!$C$10:$FN$185,4,FALSE),"")</f>
        <v/>
      </c>
      <c r="AM183" s="24">
        <f>IF($B183='Formulario de Respuestas'!$D182,'Formulario de Respuestas'!$Q182,"ES DIFERENTE")</f>
        <v>0</v>
      </c>
      <c r="AN183" s="1" t="str">
        <f>IFERROR(VLOOKUP(CONCATENATE(AM$1,AM183),'Formulario de Preguntas'!$C$10:$FN$185,3,FALSE),"")</f>
        <v/>
      </c>
      <c r="AO183" s="1" t="str">
        <f>IFERROR(VLOOKUP(CONCATENATE(AM$1,AM183),'Formulario de Preguntas'!$C$10:$FN$185,4,FALSE),"")</f>
        <v/>
      </c>
      <c r="AP183" s="24">
        <f>IF($B183='Formulario de Respuestas'!$D182,'Formulario de Respuestas'!$R182,"ES DIFERENTE")</f>
        <v>0</v>
      </c>
      <c r="AQ183" s="1" t="str">
        <f>IFERROR(VLOOKUP(CONCATENATE(AP$1,AP183),'Formulario de Preguntas'!$C$10:$FN$185,3,FALSE),"")</f>
        <v/>
      </c>
      <c r="AR183" s="1" t="str">
        <f>IFERROR(VLOOKUP(CONCATENATE(AP$1,AP183),'Formulario de Preguntas'!$C$10:$FN$185,4,FALSE),"")</f>
        <v/>
      </c>
      <c r="AS183" s="24">
        <f>IF($B183='Formulario de Respuestas'!$D182,'Formulario de Respuestas'!$S182,"ES DIFERENTE")</f>
        <v>0</v>
      </c>
      <c r="AT183" s="1" t="str">
        <f>IFERROR(VLOOKUP(CONCATENATE(AS$1,AS183),'Formulario de Preguntas'!$C$10:$FN$185,3,FALSE),"")</f>
        <v/>
      </c>
      <c r="AU183" s="1" t="str">
        <f>IFERROR(VLOOKUP(CONCATENATE(AS$1,AS183),'Formulario de Preguntas'!$C$10:$FN$185,4,FALSE),"")</f>
        <v/>
      </c>
      <c r="AV183" s="24">
        <f>IF($B183='Formulario de Respuestas'!$D182,'Formulario de Respuestas'!$T182,"ES DIFERENTE")</f>
        <v>0</v>
      </c>
      <c r="AW183" s="1" t="str">
        <f>IFERROR(VLOOKUP(CONCATENATE(AV$1,AV183),'Formulario de Preguntas'!$C$10:$FN$185,3,FALSE),"")</f>
        <v/>
      </c>
      <c r="AX183" s="1" t="str">
        <f>IFERROR(VLOOKUP(CONCATENATE(AV$1,AV183),'Formulario de Preguntas'!$C$10:$FN$185,4,FALSE),"")</f>
        <v/>
      </c>
      <c r="AY183" s="24">
        <f>IF($B183='Formulario de Respuestas'!$D182,'Formulario de Respuestas'!$U182,"ES DIFERENTE")</f>
        <v>0</v>
      </c>
      <c r="AZ183" s="1" t="str">
        <f>IFERROR(VLOOKUP(CONCATENATE(AY$1,AY183),'Formulario de Preguntas'!$C$10:$FN$185,3,FALSE),"")</f>
        <v/>
      </c>
      <c r="BA183" s="1" t="str">
        <f>IFERROR(VLOOKUP(CONCATENATE(AY$1,AY183),'Formulario de Preguntas'!$C$10:$FN$185,4,FALSE),"")</f>
        <v/>
      </c>
      <c r="BB183" s="24">
        <f>IF($B183='Formulario de Respuestas'!$D182,'Formulario de Respuestas'!$V182,"ES DIFERENTE")</f>
        <v>0</v>
      </c>
      <c r="BC183" s="1" t="str">
        <f>IFERROR(VLOOKUP(CONCATENATE(BB$1,BB183),'Formulario de Preguntas'!$C$10:$FN$185,3,FALSE),"")</f>
        <v/>
      </c>
      <c r="BD183" s="1" t="str">
        <f>IFERROR(VLOOKUP(CONCATENATE(BB$1,BB183),'Formulario de Preguntas'!$C$10:$FN$185,4,FALSE),"")</f>
        <v/>
      </c>
      <c r="BE183" s="24">
        <f>IF($B183='Formulario de Respuestas'!$D182,'Formulario de Respuestas'!$W182,"ES DIFERENTE")</f>
        <v>0</v>
      </c>
      <c r="BF183" s="1" t="str">
        <f>IFERROR(VLOOKUP(CONCATENATE(BE$1,BE183),'Formulario de Preguntas'!$C$10:$FN$185,3,FALSE),"")</f>
        <v/>
      </c>
      <c r="BG183" s="1" t="str">
        <f>IFERROR(VLOOKUP(CONCATENATE(BE$1,BE183),'Formulario de Preguntas'!$C$10:$FN$185,4,FALSE),"")</f>
        <v/>
      </c>
      <c r="BH183" s="24">
        <f>IF($B183='Formulario de Respuestas'!$D182,'Formulario de Respuestas'!$X182,"ES DIFERENTE")</f>
        <v>0</v>
      </c>
      <c r="BI183" s="1" t="str">
        <f>IFERROR(VLOOKUP(CONCATENATE(BH$1,BH183),'Formulario de Preguntas'!$C$10:$FN$185,3,FALSE),"")</f>
        <v/>
      </c>
      <c r="BJ183" s="1" t="str">
        <f>IFERROR(VLOOKUP(CONCATENATE(BH$1,BH183),'Formulario de Preguntas'!$C$10:$FN$185,4,FALSE),"")</f>
        <v/>
      </c>
      <c r="BL183" s="26">
        <f>IF($B183='Formulario de Respuestas'!$D182,'Formulario de Respuestas'!$Y182,"ES DIFERENTE")</f>
        <v>0</v>
      </c>
      <c r="BM183" s="1" t="str">
        <f>IFERROR(VLOOKUP(CONCATENATE(BL$1,BL183),'Formulario de Preguntas'!$C$10:$FN$185,3,FALSE),"")</f>
        <v/>
      </c>
      <c r="BN183" s="1" t="str">
        <f>IFERROR(VLOOKUP(CONCATENATE(BL$1,BL183),'Formulario de Preguntas'!$C$10:$FN$185,4,FALSE),"")</f>
        <v/>
      </c>
      <c r="BO183" s="26">
        <f>IF($B183='Formulario de Respuestas'!$D182,'Formulario de Respuestas'!$Z182,"ES DIFERENTE")</f>
        <v>0</v>
      </c>
      <c r="BP183" s="1" t="str">
        <f>IFERROR(VLOOKUP(CONCATENATE(BO$1,BO183),'Formulario de Preguntas'!$C$10:$FN$185,3,FALSE),"")</f>
        <v/>
      </c>
      <c r="BQ183" s="1" t="str">
        <f>IFERROR(VLOOKUP(CONCATENATE(BO$1,BO183),'Formulario de Preguntas'!$C$10:$FN$185,4,FALSE),"")</f>
        <v/>
      </c>
      <c r="BR183" s="26">
        <f>IF($B183='Formulario de Respuestas'!$D182,'Formulario de Respuestas'!$AA182,"ES DIFERENTE")</f>
        <v>0</v>
      </c>
      <c r="BS183" s="1" t="str">
        <f>IFERROR(VLOOKUP(CONCATENATE(BR$1,BR183),'Formulario de Preguntas'!$C$10:$FN$185,3,FALSE),"")</f>
        <v/>
      </c>
      <c r="BT183" s="1" t="str">
        <f>IFERROR(VLOOKUP(CONCATENATE(BR$1,BR183),'Formulario de Preguntas'!$C$10:$FN$185,4,FALSE),"")</f>
        <v/>
      </c>
      <c r="BU183" s="26">
        <f>IF($B183='Formulario de Respuestas'!$D182,'Formulario de Respuestas'!$AB182,"ES DIFERENTE")</f>
        <v>0</v>
      </c>
      <c r="BV183" s="1" t="str">
        <f>IFERROR(VLOOKUP(CONCATENATE(BU$1,BU183),'Formulario de Preguntas'!$C$10:$FN$185,3,FALSE),"")</f>
        <v/>
      </c>
      <c r="BW183" s="1" t="str">
        <f>IFERROR(VLOOKUP(CONCATENATE(BU$1,BU183),'Formulario de Preguntas'!$C$10:$FN$185,4,FALSE),"")</f>
        <v/>
      </c>
      <c r="BX183" s="26">
        <f>IF($B183='Formulario de Respuestas'!$D182,'Formulario de Respuestas'!$AC182,"ES DIFERENTE")</f>
        <v>0</v>
      </c>
      <c r="BY183" s="1" t="str">
        <f>IFERROR(VLOOKUP(CONCATENATE(BX$1,BX183),'Formulario de Preguntas'!$C$10:$FN$185,3,FALSE),"")</f>
        <v/>
      </c>
      <c r="BZ183" s="1" t="str">
        <f>IFERROR(VLOOKUP(CONCATENATE(BX$1,BX183),'Formulario de Preguntas'!$C$10:$FN$185,4,FALSE),"")</f>
        <v/>
      </c>
      <c r="CA183" s="26">
        <f>IF($B183='Formulario de Respuestas'!$D182,'Formulario de Respuestas'!$AD182,"ES DIFERENTE")</f>
        <v>0</v>
      </c>
      <c r="CB183" s="1" t="str">
        <f>IFERROR(VLOOKUP(CONCATENATE(CA$1,CA183),'Formulario de Preguntas'!$C$10:$FN$185,3,FALSE),"")</f>
        <v/>
      </c>
      <c r="CC183" s="1" t="str">
        <f>IFERROR(VLOOKUP(CONCATENATE(CA$1,CA183),'Formulario de Preguntas'!$C$10:$FN$185,4,FALSE),"")</f>
        <v/>
      </c>
      <c r="CD183" s="26">
        <f>IF($B183='Formulario de Respuestas'!$D182,'Formulario de Respuestas'!$AE182,"ES DIFERENTE")</f>
        <v>0</v>
      </c>
      <c r="CE183" s="1" t="str">
        <f>IFERROR(VLOOKUP(CONCATENATE(CD$1,CD183),'Formulario de Preguntas'!$C$10:$FN$185,3,FALSE),"")</f>
        <v/>
      </c>
      <c r="CF183" s="1" t="str">
        <f>IFERROR(VLOOKUP(CONCATENATE(CD$1,CD183),'Formulario de Preguntas'!$C$10:$FN$185,4,FALSE),"")</f>
        <v/>
      </c>
      <c r="CH183" s="1">
        <f t="shared" si="7"/>
        <v>0</v>
      </c>
      <c r="CI183" s="1">
        <f t="shared" si="8"/>
        <v>0.25</v>
      </c>
      <c r="CJ183" s="1">
        <f t="shared" si="9"/>
        <v>0</v>
      </c>
      <c r="CK183" s="1">
        <f>COUNTIF('Formulario de Respuestas'!$E182:$AE182,"A")</f>
        <v>0</v>
      </c>
      <c r="CL183" s="1">
        <f>COUNTIF('Formulario de Respuestas'!$E182:$AE182,"B")</f>
        <v>0</v>
      </c>
      <c r="CM183" s="1">
        <f>COUNTIF('Formulario de Respuestas'!$E182:$AE182,"C")</f>
        <v>0</v>
      </c>
      <c r="CN183" s="1">
        <f>COUNTIF('Formulario de Respuestas'!$E182:$AE182,"D")</f>
        <v>0</v>
      </c>
      <c r="CO183" s="1">
        <f>COUNTIF('Formulario de Respuestas'!$E182:$AE182,"E (RESPUESTA ANULADA)")</f>
        <v>0</v>
      </c>
    </row>
    <row r="184" spans="1:93" x14ac:dyDescent="0.25">
      <c r="A184" s="1">
        <f>'Formulario de Respuestas'!C183</f>
        <v>0</v>
      </c>
      <c r="B184" s="1">
        <f>'Formulario de Respuestas'!D183</f>
        <v>0</v>
      </c>
      <c r="C184" s="24">
        <f>IF($B184='Formulario de Respuestas'!$D183,'Formulario de Respuestas'!$E183,"ES DIFERENTE")</f>
        <v>0</v>
      </c>
      <c r="D184" s="15" t="str">
        <f>IFERROR(VLOOKUP(CONCATENATE(C$1,C184),'Formulario de Preguntas'!$C$2:$FN$185,3,FALSE),"")</f>
        <v/>
      </c>
      <c r="E184" s="1" t="str">
        <f>IFERROR(VLOOKUP(CONCATENATE(C$1,C184),'Formulario de Preguntas'!$C$2:$FN$185,4,FALSE),"")</f>
        <v/>
      </c>
      <c r="F184" s="24">
        <f>IF($B184='Formulario de Respuestas'!$D183,'Formulario de Respuestas'!$F183,"ES DIFERENTE")</f>
        <v>0</v>
      </c>
      <c r="G184" s="1" t="str">
        <f>IFERROR(VLOOKUP(CONCATENATE(F$1,F184),'Formulario de Preguntas'!$C$2:$FN$185,3,FALSE),"")</f>
        <v/>
      </c>
      <c r="H184" s="1" t="str">
        <f>IFERROR(VLOOKUP(CONCATENATE(F$1,F184),'Formulario de Preguntas'!$C$2:$FN$185,4,FALSE),"")</f>
        <v/>
      </c>
      <c r="I184" s="24">
        <f>IF($B184='Formulario de Respuestas'!$D183,'Formulario de Respuestas'!$G183,"ES DIFERENTE")</f>
        <v>0</v>
      </c>
      <c r="J184" s="1" t="str">
        <f>IFERROR(VLOOKUP(CONCATENATE(I$1,I184),'Formulario de Preguntas'!$C$10:$FN$185,3,FALSE),"")</f>
        <v/>
      </c>
      <c r="K184" s="1" t="str">
        <f>IFERROR(VLOOKUP(CONCATENATE(I$1,I184),'Formulario de Preguntas'!$C$10:$FN$185,4,FALSE),"")</f>
        <v/>
      </c>
      <c r="L184" s="24">
        <f>IF($B184='Formulario de Respuestas'!$D183,'Formulario de Respuestas'!$H183,"ES DIFERENTE")</f>
        <v>0</v>
      </c>
      <c r="M184" s="1" t="str">
        <f>IFERROR(VLOOKUP(CONCATENATE(L$1,L184),'Formulario de Preguntas'!$C$10:$FN$185,3,FALSE),"")</f>
        <v/>
      </c>
      <c r="N184" s="1" t="str">
        <f>IFERROR(VLOOKUP(CONCATENATE(L$1,L184),'Formulario de Preguntas'!$C$10:$FN$185,4,FALSE),"")</f>
        <v/>
      </c>
      <c r="O184" s="24">
        <f>IF($B184='Formulario de Respuestas'!$D183,'Formulario de Respuestas'!$I183,"ES DIFERENTE")</f>
        <v>0</v>
      </c>
      <c r="P184" s="1" t="str">
        <f>IFERROR(VLOOKUP(CONCATENATE(O$1,O184),'Formulario de Preguntas'!$C$10:$FN$185,3,FALSE),"")</f>
        <v/>
      </c>
      <c r="Q184" s="1" t="str">
        <f>IFERROR(VLOOKUP(CONCATENATE(O$1,O184),'Formulario de Preguntas'!$C$10:$FN$185,4,FALSE),"")</f>
        <v/>
      </c>
      <c r="R184" s="24">
        <f>IF($B184='Formulario de Respuestas'!$D183,'Formulario de Respuestas'!$J183,"ES DIFERENTE")</f>
        <v>0</v>
      </c>
      <c r="S184" s="1" t="str">
        <f>IFERROR(VLOOKUP(CONCATENATE(R$1,R184),'Formulario de Preguntas'!$C$10:$FN$185,3,FALSE),"")</f>
        <v/>
      </c>
      <c r="T184" s="1" t="str">
        <f>IFERROR(VLOOKUP(CONCATENATE(R$1,R184),'Formulario de Preguntas'!$C$10:$FN$185,4,FALSE),"")</f>
        <v/>
      </c>
      <c r="U184" s="24">
        <f>IF($B184='Formulario de Respuestas'!$D183,'Formulario de Respuestas'!$K183,"ES DIFERENTE")</f>
        <v>0</v>
      </c>
      <c r="V184" s="1" t="str">
        <f>IFERROR(VLOOKUP(CONCATENATE(U$1,U184),'Formulario de Preguntas'!$C$10:$FN$185,3,FALSE),"")</f>
        <v/>
      </c>
      <c r="W184" s="1" t="str">
        <f>IFERROR(VLOOKUP(CONCATENATE(U$1,U184),'Formulario de Preguntas'!$C$10:$FN$185,4,FALSE),"")</f>
        <v/>
      </c>
      <c r="X184" s="24">
        <f>IF($B184='Formulario de Respuestas'!$D183,'Formulario de Respuestas'!$L183,"ES DIFERENTE")</f>
        <v>0</v>
      </c>
      <c r="Y184" s="1" t="str">
        <f>IFERROR(VLOOKUP(CONCATENATE(X$1,X184),'Formulario de Preguntas'!$C$10:$FN$185,3,FALSE),"")</f>
        <v/>
      </c>
      <c r="Z184" s="1" t="str">
        <f>IFERROR(VLOOKUP(CONCATENATE(X$1,X184),'Formulario de Preguntas'!$C$10:$FN$185,4,FALSE),"")</f>
        <v/>
      </c>
      <c r="AA184" s="24">
        <f>IF($B184='Formulario de Respuestas'!$D183,'Formulario de Respuestas'!$M183,"ES DIFERENTE")</f>
        <v>0</v>
      </c>
      <c r="AB184" s="1" t="str">
        <f>IFERROR(VLOOKUP(CONCATENATE(AA$1,AA184),'Formulario de Preguntas'!$C$10:$FN$185,3,FALSE),"")</f>
        <v/>
      </c>
      <c r="AC184" s="1" t="str">
        <f>IFERROR(VLOOKUP(CONCATENATE(AA$1,AA184),'Formulario de Preguntas'!$C$10:$FN$185,4,FALSE),"")</f>
        <v/>
      </c>
      <c r="AD184" s="24">
        <f>IF($B184='Formulario de Respuestas'!$D183,'Formulario de Respuestas'!$N183,"ES DIFERENTE")</f>
        <v>0</v>
      </c>
      <c r="AE184" s="1" t="str">
        <f>IFERROR(VLOOKUP(CONCATENATE(AD$1,AD184),'Formulario de Preguntas'!$C$10:$FN$185,3,FALSE),"")</f>
        <v/>
      </c>
      <c r="AF184" s="1" t="str">
        <f>IFERROR(VLOOKUP(CONCATENATE(AD$1,AD184),'Formulario de Preguntas'!$C$10:$FN$185,4,FALSE),"")</f>
        <v/>
      </c>
      <c r="AG184" s="24">
        <f>IF($B184='Formulario de Respuestas'!$D183,'Formulario de Respuestas'!$O183,"ES DIFERENTE")</f>
        <v>0</v>
      </c>
      <c r="AH184" s="1" t="str">
        <f>IFERROR(VLOOKUP(CONCATENATE(AG$1,AG184),'Formulario de Preguntas'!$C$10:$FN$185,3,FALSE),"")</f>
        <v/>
      </c>
      <c r="AI184" s="1" t="str">
        <f>IFERROR(VLOOKUP(CONCATENATE(AG$1,AG184),'Formulario de Preguntas'!$C$10:$FN$185,4,FALSE),"")</f>
        <v/>
      </c>
      <c r="AJ184" s="24">
        <f>IF($B184='Formulario de Respuestas'!$D183,'Formulario de Respuestas'!$P183,"ES DIFERENTE")</f>
        <v>0</v>
      </c>
      <c r="AK184" s="1" t="str">
        <f>IFERROR(VLOOKUP(CONCATENATE(AJ$1,AJ184),'Formulario de Preguntas'!$C$10:$FN$185,3,FALSE),"")</f>
        <v/>
      </c>
      <c r="AL184" s="1" t="str">
        <f>IFERROR(VLOOKUP(CONCATENATE(AJ$1,AJ184),'Formulario de Preguntas'!$C$10:$FN$185,4,FALSE),"")</f>
        <v/>
      </c>
      <c r="AM184" s="24">
        <f>IF($B184='Formulario de Respuestas'!$D183,'Formulario de Respuestas'!$Q183,"ES DIFERENTE")</f>
        <v>0</v>
      </c>
      <c r="AN184" s="1" t="str">
        <f>IFERROR(VLOOKUP(CONCATENATE(AM$1,AM184),'Formulario de Preguntas'!$C$10:$FN$185,3,FALSE),"")</f>
        <v/>
      </c>
      <c r="AO184" s="1" t="str">
        <f>IFERROR(VLOOKUP(CONCATENATE(AM$1,AM184),'Formulario de Preguntas'!$C$10:$FN$185,4,FALSE),"")</f>
        <v/>
      </c>
      <c r="AP184" s="24">
        <f>IF($B184='Formulario de Respuestas'!$D183,'Formulario de Respuestas'!$R183,"ES DIFERENTE")</f>
        <v>0</v>
      </c>
      <c r="AQ184" s="1" t="str">
        <f>IFERROR(VLOOKUP(CONCATENATE(AP$1,AP184),'Formulario de Preguntas'!$C$10:$FN$185,3,FALSE),"")</f>
        <v/>
      </c>
      <c r="AR184" s="1" t="str">
        <f>IFERROR(VLOOKUP(CONCATENATE(AP$1,AP184),'Formulario de Preguntas'!$C$10:$FN$185,4,FALSE),"")</f>
        <v/>
      </c>
      <c r="AS184" s="24">
        <f>IF($B184='Formulario de Respuestas'!$D183,'Formulario de Respuestas'!$S183,"ES DIFERENTE")</f>
        <v>0</v>
      </c>
      <c r="AT184" s="1" t="str">
        <f>IFERROR(VLOOKUP(CONCATENATE(AS$1,AS184),'Formulario de Preguntas'!$C$10:$FN$185,3,FALSE),"")</f>
        <v/>
      </c>
      <c r="AU184" s="1" t="str">
        <f>IFERROR(VLOOKUP(CONCATENATE(AS$1,AS184),'Formulario de Preguntas'!$C$10:$FN$185,4,FALSE),"")</f>
        <v/>
      </c>
      <c r="AV184" s="24">
        <f>IF($B184='Formulario de Respuestas'!$D183,'Formulario de Respuestas'!$T183,"ES DIFERENTE")</f>
        <v>0</v>
      </c>
      <c r="AW184" s="1" t="str">
        <f>IFERROR(VLOOKUP(CONCATENATE(AV$1,AV184),'Formulario de Preguntas'!$C$10:$FN$185,3,FALSE),"")</f>
        <v/>
      </c>
      <c r="AX184" s="1" t="str">
        <f>IFERROR(VLOOKUP(CONCATENATE(AV$1,AV184),'Formulario de Preguntas'!$C$10:$FN$185,4,FALSE),"")</f>
        <v/>
      </c>
      <c r="AY184" s="24">
        <f>IF($B184='Formulario de Respuestas'!$D183,'Formulario de Respuestas'!$U183,"ES DIFERENTE")</f>
        <v>0</v>
      </c>
      <c r="AZ184" s="1" t="str">
        <f>IFERROR(VLOOKUP(CONCATENATE(AY$1,AY184),'Formulario de Preguntas'!$C$10:$FN$185,3,FALSE),"")</f>
        <v/>
      </c>
      <c r="BA184" s="1" t="str">
        <f>IFERROR(VLOOKUP(CONCATENATE(AY$1,AY184),'Formulario de Preguntas'!$C$10:$FN$185,4,FALSE),"")</f>
        <v/>
      </c>
      <c r="BB184" s="24">
        <f>IF($B184='Formulario de Respuestas'!$D183,'Formulario de Respuestas'!$V183,"ES DIFERENTE")</f>
        <v>0</v>
      </c>
      <c r="BC184" s="1" t="str">
        <f>IFERROR(VLOOKUP(CONCATENATE(BB$1,BB184),'Formulario de Preguntas'!$C$10:$FN$185,3,FALSE),"")</f>
        <v/>
      </c>
      <c r="BD184" s="1" t="str">
        <f>IFERROR(VLOOKUP(CONCATENATE(BB$1,BB184),'Formulario de Preguntas'!$C$10:$FN$185,4,FALSE),"")</f>
        <v/>
      </c>
      <c r="BE184" s="24">
        <f>IF($B184='Formulario de Respuestas'!$D183,'Formulario de Respuestas'!$W183,"ES DIFERENTE")</f>
        <v>0</v>
      </c>
      <c r="BF184" s="1" t="str">
        <f>IFERROR(VLOOKUP(CONCATENATE(BE$1,BE184),'Formulario de Preguntas'!$C$10:$FN$185,3,FALSE),"")</f>
        <v/>
      </c>
      <c r="BG184" s="1" t="str">
        <f>IFERROR(VLOOKUP(CONCATENATE(BE$1,BE184),'Formulario de Preguntas'!$C$10:$FN$185,4,FALSE),"")</f>
        <v/>
      </c>
      <c r="BH184" s="24">
        <f>IF($B184='Formulario de Respuestas'!$D183,'Formulario de Respuestas'!$X183,"ES DIFERENTE")</f>
        <v>0</v>
      </c>
      <c r="BI184" s="1" t="str">
        <f>IFERROR(VLOOKUP(CONCATENATE(BH$1,BH184),'Formulario de Preguntas'!$C$10:$FN$185,3,FALSE),"")</f>
        <v/>
      </c>
      <c r="BJ184" s="1" t="str">
        <f>IFERROR(VLOOKUP(CONCATENATE(BH$1,BH184),'Formulario de Preguntas'!$C$10:$FN$185,4,FALSE),"")</f>
        <v/>
      </c>
      <c r="BL184" s="26">
        <f>IF($B184='Formulario de Respuestas'!$D183,'Formulario de Respuestas'!$Y183,"ES DIFERENTE")</f>
        <v>0</v>
      </c>
      <c r="BM184" s="1" t="str">
        <f>IFERROR(VLOOKUP(CONCATENATE(BL$1,BL184),'Formulario de Preguntas'!$C$10:$FN$185,3,FALSE),"")</f>
        <v/>
      </c>
      <c r="BN184" s="1" t="str">
        <f>IFERROR(VLOOKUP(CONCATENATE(BL$1,BL184),'Formulario de Preguntas'!$C$10:$FN$185,4,FALSE),"")</f>
        <v/>
      </c>
      <c r="BO184" s="26">
        <f>IF($B184='Formulario de Respuestas'!$D183,'Formulario de Respuestas'!$Z183,"ES DIFERENTE")</f>
        <v>0</v>
      </c>
      <c r="BP184" s="1" t="str">
        <f>IFERROR(VLOOKUP(CONCATENATE(BO$1,BO184),'Formulario de Preguntas'!$C$10:$FN$185,3,FALSE),"")</f>
        <v/>
      </c>
      <c r="BQ184" s="1" t="str">
        <f>IFERROR(VLOOKUP(CONCATENATE(BO$1,BO184),'Formulario de Preguntas'!$C$10:$FN$185,4,FALSE),"")</f>
        <v/>
      </c>
      <c r="BR184" s="26">
        <f>IF($B184='Formulario de Respuestas'!$D183,'Formulario de Respuestas'!$AA183,"ES DIFERENTE")</f>
        <v>0</v>
      </c>
      <c r="BS184" s="1" t="str">
        <f>IFERROR(VLOOKUP(CONCATENATE(BR$1,BR184),'Formulario de Preguntas'!$C$10:$FN$185,3,FALSE),"")</f>
        <v/>
      </c>
      <c r="BT184" s="1" t="str">
        <f>IFERROR(VLOOKUP(CONCATENATE(BR$1,BR184),'Formulario de Preguntas'!$C$10:$FN$185,4,FALSE),"")</f>
        <v/>
      </c>
      <c r="BU184" s="26">
        <f>IF($B184='Formulario de Respuestas'!$D183,'Formulario de Respuestas'!$AB183,"ES DIFERENTE")</f>
        <v>0</v>
      </c>
      <c r="BV184" s="1" t="str">
        <f>IFERROR(VLOOKUP(CONCATENATE(BU$1,BU184),'Formulario de Preguntas'!$C$10:$FN$185,3,FALSE),"")</f>
        <v/>
      </c>
      <c r="BW184" s="1" t="str">
        <f>IFERROR(VLOOKUP(CONCATENATE(BU$1,BU184),'Formulario de Preguntas'!$C$10:$FN$185,4,FALSE),"")</f>
        <v/>
      </c>
      <c r="BX184" s="26">
        <f>IF($B184='Formulario de Respuestas'!$D183,'Formulario de Respuestas'!$AC183,"ES DIFERENTE")</f>
        <v>0</v>
      </c>
      <c r="BY184" s="1" t="str">
        <f>IFERROR(VLOOKUP(CONCATENATE(BX$1,BX184),'Formulario de Preguntas'!$C$10:$FN$185,3,FALSE),"")</f>
        <v/>
      </c>
      <c r="BZ184" s="1" t="str">
        <f>IFERROR(VLOOKUP(CONCATENATE(BX$1,BX184),'Formulario de Preguntas'!$C$10:$FN$185,4,FALSE),"")</f>
        <v/>
      </c>
      <c r="CA184" s="26">
        <f>IF($B184='Formulario de Respuestas'!$D183,'Formulario de Respuestas'!$AD183,"ES DIFERENTE")</f>
        <v>0</v>
      </c>
      <c r="CB184" s="1" t="str">
        <f>IFERROR(VLOOKUP(CONCATENATE(CA$1,CA184),'Formulario de Preguntas'!$C$10:$FN$185,3,FALSE),"")</f>
        <v/>
      </c>
      <c r="CC184" s="1" t="str">
        <f>IFERROR(VLOOKUP(CONCATENATE(CA$1,CA184),'Formulario de Preguntas'!$C$10:$FN$185,4,FALSE),"")</f>
        <v/>
      </c>
      <c r="CD184" s="26">
        <f>IF($B184='Formulario de Respuestas'!$D183,'Formulario de Respuestas'!$AE183,"ES DIFERENTE")</f>
        <v>0</v>
      </c>
      <c r="CE184" s="1" t="str">
        <f>IFERROR(VLOOKUP(CONCATENATE(CD$1,CD184),'Formulario de Preguntas'!$C$10:$FN$185,3,FALSE),"")</f>
        <v/>
      </c>
      <c r="CF184" s="1" t="str">
        <f>IFERROR(VLOOKUP(CONCATENATE(CD$1,CD184),'Formulario de Preguntas'!$C$10:$FN$185,4,FALSE),"")</f>
        <v/>
      </c>
      <c r="CH184" s="1">
        <f t="shared" si="7"/>
        <v>0</v>
      </c>
      <c r="CI184" s="1">
        <f t="shared" si="8"/>
        <v>0.25</v>
      </c>
      <c r="CJ184" s="1">
        <f t="shared" si="9"/>
        <v>0</v>
      </c>
      <c r="CK184" s="1">
        <f>COUNTIF('Formulario de Respuestas'!$E183:$AE183,"A")</f>
        <v>0</v>
      </c>
      <c r="CL184" s="1">
        <f>COUNTIF('Formulario de Respuestas'!$E183:$AE183,"B")</f>
        <v>0</v>
      </c>
      <c r="CM184" s="1">
        <f>COUNTIF('Formulario de Respuestas'!$E183:$AE183,"C")</f>
        <v>0</v>
      </c>
      <c r="CN184" s="1">
        <f>COUNTIF('Formulario de Respuestas'!$E183:$AE183,"D")</f>
        <v>0</v>
      </c>
      <c r="CO184" s="1">
        <f>COUNTIF('Formulario de Respuestas'!$E183:$AE183,"E (RESPUESTA ANULADA)")</f>
        <v>0</v>
      </c>
    </row>
    <row r="185" spans="1:93" x14ac:dyDescent="0.25">
      <c r="A185" s="1">
        <f>'Formulario de Respuestas'!C184</f>
        <v>0</v>
      </c>
      <c r="B185" s="1">
        <f>'Formulario de Respuestas'!D184</f>
        <v>0</v>
      </c>
      <c r="C185" s="24">
        <f>IF($B185='Formulario de Respuestas'!$D184,'Formulario de Respuestas'!$E184,"ES DIFERENTE")</f>
        <v>0</v>
      </c>
      <c r="D185" s="15" t="str">
        <f>IFERROR(VLOOKUP(CONCATENATE(C$1,C185),'Formulario de Preguntas'!$C$2:$FN$185,3,FALSE),"")</f>
        <v/>
      </c>
      <c r="E185" s="1" t="str">
        <f>IFERROR(VLOOKUP(CONCATENATE(C$1,C185),'Formulario de Preguntas'!$C$2:$FN$185,4,FALSE),"")</f>
        <v/>
      </c>
      <c r="F185" s="24">
        <f>IF($B185='Formulario de Respuestas'!$D184,'Formulario de Respuestas'!$F184,"ES DIFERENTE")</f>
        <v>0</v>
      </c>
      <c r="G185" s="1" t="str">
        <f>IFERROR(VLOOKUP(CONCATENATE(F$1,F185),'Formulario de Preguntas'!$C$2:$FN$185,3,FALSE),"")</f>
        <v/>
      </c>
      <c r="H185" s="1" t="str">
        <f>IFERROR(VLOOKUP(CONCATENATE(F$1,F185),'Formulario de Preguntas'!$C$2:$FN$185,4,FALSE),"")</f>
        <v/>
      </c>
      <c r="I185" s="24">
        <f>IF($B185='Formulario de Respuestas'!$D184,'Formulario de Respuestas'!$G184,"ES DIFERENTE")</f>
        <v>0</v>
      </c>
      <c r="J185" s="1" t="str">
        <f>IFERROR(VLOOKUP(CONCATENATE(I$1,I185),'Formulario de Preguntas'!$C$10:$FN$185,3,FALSE),"")</f>
        <v/>
      </c>
      <c r="K185" s="1" t="str">
        <f>IFERROR(VLOOKUP(CONCATENATE(I$1,I185),'Formulario de Preguntas'!$C$10:$FN$185,4,FALSE),"")</f>
        <v/>
      </c>
      <c r="L185" s="24">
        <f>IF($B185='Formulario de Respuestas'!$D184,'Formulario de Respuestas'!$H184,"ES DIFERENTE")</f>
        <v>0</v>
      </c>
      <c r="M185" s="1" t="str">
        <f>IFERROR(VLOOKUP(CONCATENATE(L$1,L185),'Formulario de Preguntas'!$C$10:$FN$185,3,FALSE),"")</f>
        <v/>
      </c>
      <c r="N185" s="1" t="str">
        <f>IFERROR(VLOOKUP(CONCATENATE(L$1,L185),'Formulario de Preguntas'!$C$10:$FN$185,4,FALSE),"")</f>
        <v/>
      </c>
      <c r="O185" s="24">
        <f>IF($B185='Formulario de Respuestas'!$D184,'Formulario de Respuestas'!$I184,"ES DIFERENTE")</f>
        <v>0</v>
      </c>
      <c r="P185" s="1" t="str">
        <f>IFERROR(VLOOKUP(CONCATENATE(O$1,O185),'Formulario de Preguntas'!$C$10:$FN$185,3,FALSE),"")</f>
        <v/>
      </c>
      <c r="Q185" s="1" t="str">
        <f>IFERROR(VLOOKUP(CONCATENATE(O$1,O185),'Formulario de Preguntas'!$C$10:$FN$185,4,FALSE),"")</f>
        <v/>
      </c>
      <c r="R185" s="24">
        <f>IF($B185='Formulario de Respuestas'!$D184,'Formulario de Respuestas'!$J184,"ES DIFERENTE")</f>
        <v>0</v>
      </c>
      <c r="S185" s="1" t="str">
        <f>IFERROR(VLOOKUP(CONCATENATE(R$1,R185),'Formulario de Preguntas'!$C$10:$FN$185,3,FALSE),"")</f>
        <v/>
      </c>
      <c r="T185" s="1" t="str">
        <f>IFERROR(VLOOKUP(CONCATENATE(R$1,R185),'Formulario de Preguntas'!$C$10:$FN$185,4,FALSE),"")</f>
        <v/>
      </c>
      <c r="U185" s="24">
        <f>IF($B185='Formulario de Respuestas'!$D184,'Formulario de Respuestas'!$K184,"ES DIFERENTE")</f>
        <v>0</v>
      </c>
      <c r="V185" s="1" t="str">
        <f>IFERROR(VLOOKUP(CONCATENATE(U$1,U185),'Formulario de Preguntas'!$C$10:$FN$185,3,FALSE),"")</f>
        <v/>
      </c>
      <c r="W185" s="1" t="str">
        <f>IFERROR(VLOOKUP(CONCATENATE(U$1,U185),'Formulario de Preguntas'!$C$10:$FN$185,4,FALSE),"")</f>
        <v/>
      </c>
      <c r="X185" s="24">
        <f>IF($B185='Formulario de Respuestas'!$D184,'Formulario de Respuestas'!$L184,"ES DIFERENTE")</f>
        <v>0</v>
      </c>
      <c r="Y185" s="1" t="str">
        <f>IFERROR(VLOOKUP(CONCATENATE(X$1,X185),'Formulario de Preguntas'!$C$10:$FN$185,3,FALSE),"")</f>
        <v/>
      </c>
      <c r="Z185" s="1" t="str">
        <f>IFERROR(VLOOKUP(CONCATENATE(X$1,X185),'Formulario de Preguntas'!$C$10:$FN$185,4,FALSE),"")</f>
        <v/>
      </c>
      <c r="AA185" s="24">
        <f>IF($B185='Formulario de Respuestas'!$D184,'Formulario de Respuestas'!$M184,"ES DIFERENTE")</f>
        <v>0</v>
      </c>
      <c r="AB185" s="1" t="str">
        <f>IFERROR(VLOOKUP(CONCATENATE(AA$1,AA185),'Formulario de Preguntas'!$C$10:$FN$185,3,FALSE),"")</f>
        <v/>
      </c>
      <c r="AC185" s="1" t="str">
        <f>IFERROR(VLOOKUP(CONCATENATE(AA$1,AA185),'Formulario de Preguntas'!$C$10:$FN$185,4,FALSE),"")</f>
        <v/>
      </c>
      <c r="AD185" s="24">
        <f>IF($B185='Formulario de Respuestas'!$D184,'Formulario de Respuestas'!$N184,"ES DIFERENTE")</f>
        <v>0</v>
      </c>
      <c r="AE185" s="1" t="str">
        <f>IFERROR(VLOOKUP(CONCATENATE(AD$1,AD185),'Formulario de Preguntas'!$C$10:$FN$185,3,FALSE),"")</f>
        <v/>
      </c>
      <c r="AF185" s="1" t="str">
        <f>IFERROR(VLOOKUP(CONCATENATE(AD$1,AD185),'Formulario de Preguntas'!$C$10:$FN$185,4,FALSE),"")</f>
        <v/>
      </c>
      <c r="AG185" s="24">
        <f>IF($B185='Formulario de Respuestas'!$D184,'Formulario de Respuestas'!$O184,"ES DIFERENTE")</f>
        <v>0</v>
      </c>
      <c r="AH185" s="1" t="str">
        <f>IFERROR(VLOOKUP(CONCATENATE(AG$1,AG185),'Formulario de Preguntas'!$C$10:$FN$185,3,FALSE),"")</f>
        <v/>
      </c>
      <c r="AI185" s="1" t="str">
        <f>IFERROR(VLOOKUP(CONCATENATE(AG$1,AG185),'Formulario de Preguntas'!$C$10:$FN$185,4,FALSE),"")</f>
        <v/>
      </c>
      <c r="AJ185" s="24">
        <f>IF($B185='Formulario de Respuestas'!$D184,'Formulario de Respuestas'!$P184,"ES DIFERENTE")</f>
        <v>0</v>
      </c>
      <c r="AK185" s="1" t="str">
        <f>IFERROR(VLOOKUP(CONCATENATE(AJ$1,AJ185),'Formulario de Preguntas'!$C$10:$FN$185,3,FALSE),"")</f>
        <v/>
      </c>
      <c r="AL185" s="1" t="str">
        <f>IFERROR(VLOOKUP(CONCATENATE(AJ$1,AJ185),'Formulario de Preguntas'!$C$10:$FN$185,4,FALSE),"")</f>
        <v/>
      </c>
      <c r="AM185" s="24">
        <f>IF($B185='Formulario de Respuestas'!$D184,'Formulario de Respuestas'!$Q184,"ES DIFERENTE")</f>
        <v>0</v>
      </c>
      <c r="AN185" s="1" t="str">
        <f>IFERROR(VLOOKUP(CONCATENATE(AM$1,AM185),'Formulario de Preguntas'!$C$10:$FN$185,3,FALSE),"")</f>
        <v/>
      </c>
      <c r="AO185" s="1" t="str">
        <f>IFERROR(VLOOKUP(CONCATENATE(AM$1,AM185),'Formulario de Preguntas'!$C$10:$FN$185,4,FALSE),"")</f>
        <v/>
      </c>
      <c r="AP185" s="24">
        <f>IF($B185='Formulario de Respuestas'!$D184,'Formulario de Respuestas'!$R184,"ES DIFERENTE")</f>
        <v>0</v>
      </c>
      <c r="AQ185" s="1" t="str">
        <f>IFERROR(VLOOKUP(CONCATENATE(AP$1,AP185),'Formulario de Preguntas'!$C$10:$FN$185,3,FALSE),"")</f>
        <v/>
      </c>
      <c r="AR185" s="1" t="str">
        <f>IFERROR(VLOOKUP(CONCATENATE(AP$1,AP185),'Formulario de Preguntas'!$C$10:$FN$185,4,FALSE),"")</f>
        <v/>
      </c>
      <c r="AS185" s="24">
        <f>IF($B185='Formulario de Respuestas'!$D184,'Formulario de Respuestas'!$S184,"ES DIFERENTE")</f>
        <v>0</v>
      </c>
      <c r="AT185" s="1" t="str">
        <f>IFERROR(VLOOKUP(CONCATENATE(AS$1,AS185),'Formulario de Preguntas'!$C$10:$FN$185,3,FALSE),"")</f>
        <v/>
      </c>
      <c r="AU185" s="1" t="str">
        <f>IFERROR(VLOOKUP(CONCATENATE(AS$1,AS185),'Formulario de Preguntas'!$C$10:$FN$185,4,FALSE),"")</f>
        <v/>
      </c>
      <c r="AV185" s="24">
        <f>IF($B185='Formulario de Respuestas'!$D184,'Formulario de Respuestas'!$T184,"ES DIFERENTE")</f>
        <v>0</v>
      </c>
      <c r="AW185" s="1" t="str">
        <f>IFERROR(VLOOKUP(CONCATENATE(AV$1,AV185),'Formulario de Preguntas'!$C$10:$FN$185,3,FALSE),"")</f>
        <v/>
      </c>
      <c r="AX185" s="1" t="str">
        <f>IFERROR(VLOOKUP(CONCATENATE(AV$1,AV185),'Formulario de Preguntas'!$C$10:$FN$185,4,FALSE),"")</f>
        <v/>
      </c>
      <c r="AY185" s="24">
        <f>IF($B185='Formulario de Respuestas'!$D184,'Formulario de Respuestas'!$U184,"ES DIFERENTE")</f>
        <v>0</v>
      </c>
      <c r="AZ185" s="1" t="str">
        <f>IFERROR(VLOOKUP(CONCATENATE(AY$1,AY185),'Formulario de Preguntas'!$C$10:$FN$185,3,FALSE),"")</f>
        <v/>
      </c>
      <c r="BA185" s="1" t="str">
        <f>IFERROR(VLOOKUP(CONCATENATE(AY$1,AY185),'Formulario de Preguntas'!$C$10:$FN$185,4,FALSE),"")</f>
        <v/>
      </c>
      <c r="BB185" s="24">
        <f>IF($B185='Formulario de Respuestas'!$D184,'Formulario de Respuestas'!$V184,"ES DIFERENTE")</f>
        <v>0</v>
      </c>
      <c r="BC185" s="1" t="str">
        <f>IFERROR(VLOOKUP(CONCATENATE(BB$1,BB185),'Formulario de Preguntas'!$C$10:$FN$185,3,FALSE),"")</f>
        <v/>
      </c>
      <c r="BD185" s="1" t="str">
        <f>IFERROR(VLOOKUP(CONCATENATE(BB$1,BB185),'Formulario de Preguntas'!$C$10:$FN$185,4,FALSE),"")</f>
        <v/>
      </c>
      <c r="BE185" s="24">
        <f>IF($B185='Formulario de Respuestas'!$D184,'Formulario de Respuestas'!$W184,"ES DIFERENTE")</f>
        <v>0</v>
      </c>
      <c r="BF185" s="1" t="str">
        <f>IFERROR(VLOOKUP(CONCATENATE(BE$1,BE185),'Formulario de Preguntas'!$C$10:$FN$185,3,FALSE),"")</f>
        <v/>
      </c>
      <c r="BG185" s="1" t="str">
        <f>IFERROR(VLOOKUP(CONCATENATE(BE$1,BE185),'Formulario de Preguntas'!$C$10:$FN$185,4,FALSE),"")</f>
        <v/>
      </c>
      <c r="BH185" s="24">
        <f>IF($B185='Formulario de Respuestas'!$D184,'Formulario de Respuestas'!$X184,"ES DIFERENTE")</f>
        <v>0</v>
      </c>
      <c r="BI185" s="1" t="str">
        <f>IFERROR(VLOOKUP(CONCATENATE(BH$1,BH185),'Formulario de Preguntas'!$C$10:$FN$185,3,FALSE),"")</f>
        <v/>
      </c>
      <c r="BJ185" s="1" t="str">
        <f>IFERROR(VLOOKUP(CONCATENATE(BH$1,BH185),'Formulario de Preguntas'!$C$10:$FN$185,4,FALSE),"")</f>
        <v/>
      </c>
      <c r="BL185" s="26">
        <f>IF($B185='Formulario de Respuestas'!$D184,'Formulario de Respuestas'!$Y184,"ES DIFERENTE")</f>
        <v>0</v>
      </c>
      <c r="BM185" s="1" t="str">
        <f>IFERROR(VLOOKUP(CONCATENATE(BL$1,BL185),'Formulario de Preguntas'!$C$10:$FN$185,3,FALSE),"")</f>
        <v/>
      </c>
      <c r="BN185" s="1" t="str">
        <f>IFERROR(VLOOKUP(CONCATENATE(BL$1,BL185),'Formulario de Preguntas'!$C$10:$FN$185,4,FALSE),"")</f>
        <v/>
      </c>
      <c r="BO185" s="26">
        <f>IF($B185='Formulario de Respuestas'!$D184,'Formulario de Respuestas'!$Z184,"ES DIFERENTE")</f>
        <v>0</v>
      </c>
      <c r="BP185" s="1" t="str">
        <f>IFERROR(VLOOKUP(CONCATENATE(BO$1,BO185),'Formulario de Preguntas'!$C$10:$FN$185,3,FALSE),"")</f>
        <v/>
      </c>
      <c r="BQ185" s="1" t="str">
        <f>IFERROR(VLOOKUP(CONCATENATE(BO$1,BO185),'Formulario de Preguntas'!$C$10:$FN$185,4,FALSE),"")</f>
        <v/>
      </c>
      <c r="BR185" s="26">
        <f>IF($B185='Formulario de Respuestas'!$D184,'Formulario de Respuestas'!$AA184,"ES DIFERENTE")</f>
        <v>0</v>
      </c>
      <c r="BS185" s="1" t="str">
        <f>IFERROR(VLOOKUP(CONCATENATE(BR$1,BR185),'Formulario de Preguntas'!$C$10:$FN$185,3,FALSE),"")</f>
        <v/>
      </c>
      <c r="BT185" s="1" t="str">
        <f>IFERROR(VLOOKUP(CONCATENATE(BR$1,BR185),'Formulario de Preguntas'!$C$10:$FN$185,4,FALSE),"")</f>
        <v/>
      </c>
      <c r="BU185" s="26">
        <f>IF($B185='Formulario de Respuestas'!$D184,'Formulario de Respuestas'!$AB184,"ES DIFERENTE")</f>
        <v>0</v>
      </c>
      <c r="BV185" s="1" t="str">
        <f>IFERROR(VLOOKUP(CONCATENATE(BU$1,BU185),'Formulario de Preguntas'!$C$10:$FN$185,3,FALSE),"")</f>
        <v/>
      </c>
      <c r="BW185" s="1" t="str">
        <f>IFERROR(VLOOKUP(CONCATENATE(BU$1,BU185),'Formulario de Preguntas'!$C$10:$FN$185,4,FALSE),"")</f>
        <v/>
      </c>
      <c r="BX185" s="26">
        <f>IF($B185='Formulario de Respuestas'!$D184,'Formulario de Respuestas'!$AC184,"ES DIFERENTE")</f>
        <v>0</v>
      </c>
      <c r="BY185" s="1" t="str">
        <f>IFERROR(VLOOKUP(CONCATENATE(BX$1,BX185),'Formulario de Preguntas'!$C$10:$FN$185,3,FALSE),"")</f>
        <v/>
      </c>
      <c r="BZ185" s="1" t="str">
        <f>IFERROR(VLOOKUP(CONCATENATE(BX$1,BX185),'Formulario de Preguntas'!$C$10:$FN$185,4,FALSE),"")</f>
        <v/>
      </c>
      <c r="CA185" s="26">
        <f>IF($B185='Formulario de Respuestas'!$D184,'Formulario de Respuestas'!$AD184,"ES DIFERENTE")</f>
        <v>0</v>
      </c>
      <c r="CB185" s="1" t="str">
        <f>IFERROR(VLOOKUP(CONCATENATE(CA$1,CA185),'Formulario de Preguntas'!$C$10:$FN$185,3,FALSE),"")</f>
        <v/>
      </c>
      <c r="CC185" s="1" t="str">
        <f>IFERROR(VLOOKUP(CONCATENATE(CA$1,CA185),'Formulario de Preguntas'!$C$10:$FN$185,4,FALSE),"")</f>
        <v/>
      </c>
      <c r="CD185" s="26">
        <f>IF($B185='Formulario de Respuestas'!$D184,'Formulario de Respuestas'!$AE184,"ES DIFERENTE")</f>
        <v>0</v>
      </c>
      <c r="CE185" s="1" t="str">
        <f>IFERROR(VLOOKUP(CONCATENATE(CD$1,CD185),'Formulario de Preguntas'!$C$10:$FN$185,3,FALSE),"")</f>
        <v/>
      </c>
      <c r="CF185" s="1" t="str">
        <f>IFERROR(VLOOKUP(CONCATENATE(CD$1,CD185),'Formulario de Preguntas'!$C$10:$FN$185,4,FALSE),"")</f>
        <v/>
      </c>
      <c r="CH185" s="1">
        <f t="shared" si="7"/>
        <v>0</v>
      </c>
      <c r="CI185" s="1">
        <f t="shared" si="8"/>
        <v>0.25</v>
      </c>
      <c r="CJ185" s="1">
        <f t="shared" si="9"/>
        <v>0</v>
      </c>
      <c r="CK185" s="1">
        <f>COUNTIF('Formulario de Respuestas'!$E184:$AE184,"A")</f>
        <v>0</v>
      </c>
      <c r="CL185" s="1">
        <f>COUNTIF('Formulario de Respuestas'!$E184:$AE184,"B")</f>
        <v>0</v>
      </c>
      <c r="CM185" s="1">
        <f>COUNTIF('Formulario de Respuestas'!$E184:$AE184,"C")</f>
        <v>0</v>
      </c>
      <c r="CN185" s="1">
        <f>COUNTIF('Formulario de Respuestas'!$E184:$AE184,"D")</f>
        <v>0</v>
      </c>
      <c r="CO185" s="1">
        <f>COUNTIF('Formulario de Respuestas'!$E184:$AE184,"E (RESPUESTA ANULADA)")</f>
        <v>0</v>
      </c>
    </row>
    <row r="186" spans="1:93" x14ac:dyDescent="0.25">
      <c r="A186" s="1">
        <f>'Formulario de Respuestas'!C185</f>
        <v>0</v>
      </c>
      <c r="B186" s="1">
        <f>'Formulario de Respuestas'!D185</f>
        <v>0</v>
      </c>
      <c r="C186" s="24">
        <f>IF($B186='Formulario de Respuestas'!$D185,'Formulario de Respuestas'!$E185,"ES DIFERENTE")</f>
        <v>0</v>
      </c>
      <c r="D186" s="15" t="str">
        <f>IFERROR(VLOOKUP(CONCATENATE(C$1,C186),'Formulario de Preguntas'!$C$2:$FN$185,3,FALSE),"")</f>
        <v/>
      </c>
      <c r="E186" s="1" t="str">
        <f>IFERROR(VLOOKUP(CONCATENATE(C$1,C186),'Formulario de Preguntas'!$C$2:$FN$185,4,FALSE),"")</f>
        <v/>
      </c>
      <c r="F186" s="24">
        <f>IF($B186='Formulario de Respuestas'!$D185,'Formulario de Respuestas'!$F185,"ES DIFERENTE")</f>
        <v>0</v>
      </c>
      <c r="G186" s="1" t="str">
        <f>IFERROR(VLOOKUP(CONCATENATE(F$1,F186),'Formulario de Preguntas'!$C$2:$FN$185,3,FALSE),"")</f>
        <v/>
      </c>
      <c r="H186" s="1" t="str">
        <f>IFERROR(VLOOKUP(CONCATENATE(F$1,F186),'Formulario de Preguntas'!$C$2:$FN$185,4,FALSE),"")</f>
        <v/>
      </c>
      <c r="I186" s="24">
        <f>IF($B186='Formulario de Respuestas'!$D185,'Formulario de Respuestas'!$G185,"ES DIFERENTE")</f>
        <v>0</v>
      </c>
      <c r="J186" s="1" t="str">
        <f>IFERROR(VLOOKUP(CONCATENATE(I$1,I186),'Formulario de Preguntas'!$C$10:$FN$185,3,FALSE),"")</f>
        <v/>
      </c>
      <c r="K186" s="1" t="str">
        <f>IFERROR(VLOOKUP(CONCATENATE(I$1,I186),'Formulario de Preguntas'!$C$10:$FN$185,4,FALSE),"")</f>
        <v/>
      </c>
      <c r="L186" s="24">
        <f>IF($B186='Formulario de Respuestas'!$D185,'Formulario de Respuestas'!$H185,"ES DIFERENTE")</f>
        <v>0</v>
      </c>
      <c r="M186" s="1" t="str">
        <f>IFERROR(VLOOKUP(CONCATENATE(L$1,L186),'Formulario de Preguntas'!$C$10:$FN$185,3,FALSE),"")</f>
        <v/>
      </c>
      <c r="N186" s="1" t="str">
        <f>IFERROR(VLOOKUP(CONCATENATE(L$1,L186),'Formulario de Preguntas'!$C$10:$FN$185,4,FALSE),"")</f>
        <v/>
      </c>
      <c r="O186" s="24">
        <f>IF($B186='Formulario de Respuestas'!$D185,'Formulario de Respuestas'!$I185,"ES DIFERENTE")</f>
        <v>0</v>
      </c>
      <c r="P186" s="1" t="str">
        <f>IFERROR(VLOOKUP(CONCATENATE(O$1,O186),'Formulario de Preguntas'!$C$10:$FN$185,3,FALSE),"")</f>
        <v/>
      </c>
      <c r="Q186" s="1" t="str">
        <f>IFERROR(VLOOKUP(CONCATENATE(O$1,O186),'Formulario de Preguntas'!$C$10:$FN$185,4,FALSE),"")</f>
        <v/>
      </c>
      <c r="R186" s="24">
        <f>IF($B186='Formulario de Respuestas'!$D185,'Formulario de Respuestas'!$J185,"ES DIFERENTE")</f>
        <v>0</v>
      </c>
      <c r="S186" s="1" t="str">
        <f>IFERROR(VLOOKUP(CONCATENATE(R$1,R186),'Formulario de Preguntas'!$C$10:$FN$185,3,FALSE),"")</f>
        <v/>
      </c>
      <c r="T186" s="1" t="str">
        <f>IFERROR(VLOOKUP(CONCATENATE(R$1,R186),'Formulario de Preguntas'!$C$10:$FN$185,4,FALSE),"")</f>
        <v/>
      </c>
      <c r="U186" s="24">
        <f>IF($B186='Formulario de Respuestas'!$D185,'Formulario de Respuestas'!$K185,"ES DIFERENTE")</f>
        <v>0</v>
      </c>
      <c r="V186" s="1" t="str">
        <f>IFERROR(VLOOKUP(CONCATENATE(U$1,U186),'Formulario de Preguntas'!$C$10:$FN$185,3,FALSE),"")</f>
        <v/>
      </c>
      <c r="W186" s="1" t="str">
        <f>IFERROR(VLOOKUP(CONCATENATE(U$1,U186),'Formulario de Preguntas'!$C$10:$FN$185,4,FALSE),"")</f>
        <v/>
      </c>
      <c r="X186" s="24">
        <f>IF($B186='Formulario de Respuestas'!$D185,'Formulario de Respuestas'!$L185,"ES DIFERENTE")</f>
        <v>0</v>
      </c>
      <c r="Y186" s="1" t="str">
        <f>IFERROR(VLOOKUP(CONCATENATE(X$1,X186),'Formulario de Preguntas'!$C$10:$FN$185,3,FALSE),"")</f>
        <v/>
      </c>
      <c r="Z186" s="1" t="str">
        <f>IFERROR(VLOOKUP(CONCATENATE(X$1,X186),'Formulario de Preguntas'!$C$10:$FN$185,4,FALSE),"")</f>
        <v/>
      </c>
      <c r="AA186" s="24">
        <f>IF($B186='Formulario de Respuestas'!$D185,'Formulario de Respuestas'!$M185,"ES DIFERENTE")</f>
        <v>0</v>
      </c>
      <c r="AB186" s="1" t="str">
        <f>IFERROR(VLOOKUP(CONCATENATE(AA$1,AA186),'Formulario de Preguntas'!$C$10:$FN$185,3,FALSE),"")</f>
        <v/>
      </c>
      <c r="AC186" s="1" t="str">
        <f>IFERROR(VLOOKUP(CONCATENATE(AA$1,AA186),'Formulario de Preguntas'!$C$10:$FN$185,4,FALSE),"")</f>
        <v/>
      </c>
      <c r="AD186" s="24">
        <f>IF($B186='Formulario de Respuestas'!$D185,'Formulario de Respuestas'!$N185,"ES DIFERENTE")</f>
        <v>0</v>
      </c>
      <c r="AE186" s="1" t="str">
        <f>IFERROR(VLOOKUP(CONCATENATE(AD$1,AD186),'Formulario de Preguntas'!$C$10:$FN$185,3,FALSE),"")</f>
        <v/>
      </c>
      <c r="AF186" s="1" t="str">
        <f>IFERROR(VLOOKUP(CONCATENATE(AD$1,AD186),'Formulario de Preguntas'!$C$10:$FN$185,4,FALSE),"")</f>
        <v/>
      </c>
      <c r="AG186" s="24">
        <f>IF($B186='Formulario de Respuestas'!$D185,'Formulario de Respuestas'!$O185,"ES DIFERENTE")</f>
        <v>0</v>
      </c>
      <c r="AH186" s="1" t="str">
        <f>IFERROR(VLOOKUP(CONCATENATE(AG$1,AG186),'Formulario de Preguntas'!$C$10:$FN$185,3,FALSE),"")</f>
        <v/>
      </c>
      <c r="AI186" s="1" t="str">
        <f>IFERROR(VLOOKUP(CONCATENATE(AG$1,AG186),'Formulario de Preguntas'!$C$10:$FN$185,4,FALSE),"")</f>
        <v/>
      </c>
      <c r="AJ186" s="24">
        <f>IF($B186='Formulario de Respuestas'!$D185,'Formulario de Respuestas'!$P185,"ES DIFERENTE")</f>
        <v>0</v>
      </c>
      <c r="AK186" s="1" t="str">
        <f>IFERROR(VLOOKUP(CONCATENATE(AJ$1,AJ186),'Formulario de Preguntas'!$C$10:$FN$185,3,FALSE),"")</f>
        <v/>
      </c>
      <c r="AL186" s="1" t="str">
        <f>IFERROR(VLOOKUP(CONCATENATE(AJ$1,AJ186),'Formulario de Preguntas'!$C$10:$FN$185,4,FALSE),"")</f>
        <v/>
      </c>
      <c r="AM186" s="24">
        <f>IF($B186='Formulario de Respuestas'!$D185,'Formulario de Respuestas'!$Q185,"ES DIFERENTE")</f>
        <v>0</v>
      </c>
      <c r="AN186" s="1" t="str">
        <f>IFERROR(VLOOKUP(CONCATENATE(AM$1,AM186),'Formulario de Preguntas'!$C$10:$FN$185,3,FALSE),"")</f>
        <v/>
      </c>
      <c r="AO186" s="1" t="str">
        <f>IFERROR(VLOOKUP(CONCATENATE(AM$1,AM186),'Formulario de Preguntas'!$C$10:$FN$185,4,FALSE),"")</f>
        <v/>
      </c>
      <c r="AP186" s="24">
        <f>IF($B186='Formulario de Respuestas'!$D185,'Formulario de Respuestas'!$R185,"ES DIFERENTE")</f>
        <v>0</v>
      </c>
      <c r="AQ186" s="1" t="str">
        <f>IFERROR(VLOOKUP(CONCATENATE(AP$1,AP186),'Formulario de Preguntas'!$C$10:$FN$185,3,FALSE),"")</f>
        <v/>
      </c>
      <c r="AR186" s="1" t="str">
        <f>IFERROR(VLOOKUP(CONCATENATE(AP$1,AP186),'Formulario de Preguntas'!$C$10:$FN$185,4,FALSE),"")</f>
        <v/>
      </c>
      <c r="AS186" s="24">
        <f>IF($B186='Formulario de Respuestas'!$D185,'Formulario de Respuestas'!$S185,"ES DIFERENTE")</f>
        <v>0</v>
      </c>
      <c r="AT186" s="1" t="str">
        <f>IFERROR(VLOOKUP(CONCATENATE(AS$1,AS186),'Formulario de Preguntas'!$C$10:$FN$185,3,FALSE),"")</f>
        <v/>
      </c>
      <c r="AU186" s="1" t="str">
        <f>IFERROR(VLOOKUP(CONCATENATE(AS$1,AS186),'Formulario de Preguntas'!$C$10:$FN$185,4,FALSE),"")</f>
        <v/>
      </c>
      <c r="AV186" s="24">
        <f>IF($B186='Formulario de Respuestas'!$D185,'Formulario de Respuestas'!$T185,"ES DIFERENTE")</f>
        <v>0</v>
      </c>
      <c r="AW186" s="1" t="str">
        <f>IFERROR(VLOOKUP(CONCATENATE(AV$1,AV186),'Formulario de Preguntas'!$C$10:$FN$185,3,FALSE),"")</f>
        <v/>
      </c>
      <c r="AX186" s="1" t="str">
        <f>IFERROR(VLOOKUP(CONCATENATE(AV$1,AV186),'Formulario de Preguntas'!$C$10:$FN$185,4,FALSE),"")</f>
        <v/>
      </c>
      <c r="AY186" s="24">
        <f>IF($B186='Formulario de Respuestas'!$D185,'Formulario de Respuestas'!$U185,"ES DIFERENTE")</f>
        <v>0</v>
      </c>
      <c r="AZ186" s="1" t="str">
        <f>IFERROR(VLOOKUP(CONCATENATE(AY$1,AY186),'Formulario de Preguntas'!$C$10:$FN$185,3,FALSE),"")</f>
        <v/>
      </c>
      <c r="BA186" s="1" t="str">
        <f>IFERROR(VLOOKUP(CONCATENATE(AY$1,AY186),'Formulario de Preguntas'!$C$10:$FN$185,4,FALSE),"")</f>
        <v/>
      </c>
      <c r="BB186" s="24">
        <f>IF($B186='Formulario de Respuestas'!$D185,'Formulario de Respuestas'!$V185,"ES DIFERENTE")</f>
        <v>0</v>
      </c>
      <c r="BC186" s="1" t="str">
        <f>IFERROR(VLOOKUP(CONCATENATE(BB$1,BB186),'Formulario de Preguntas'!$C$10:$FN$185,3,FALSE),"")</f>
        <v/>
      </c>
      <c r="BD186" s="1" t="str">
        <f>IFERROR(VLOOKUP(CONCATENATE(BB$1,BB186),'Formulario de Preguntas'!$C$10:$FN$185,4,FALSE),"")</f>
        <v/>
      </c>
      <c r="BE186" s="24">
        <f>IF($B186='Formulario de Respuestas'!$D185,'Formulario de Respuestas'!$W185,"ES DIFERENTE")</f>
        <v>0</v>
      </c>
      <c r="BF186" s="1" t="str">
        <f>IFERROR(VLOOKUP(CONCATENATE(BE$1,BE186),'Formulario de Preguntas'!$C$10:$FN$185,3,FALSE),"")</f>
        <v/>
      </c>
      <c r="BG186" s="1" t="str">
        <f>IFERROR(VLOOKUP(CONCATENATE(BE$1,BE186),'Formulario de Preguntas'!$C$10:$FN$185,4,FALSE),"")</f>
        <v/>
      </c>
      <c r="BH186" s="24">
        <f>IF($B186='Formulario de Respuestas'!$D185,'Formulario de Respuestas'!$X185,"ES DIFERENTE")</f>
        <v>0</v>
      </c>
      <c r="BI186" s="1" t="str">
        <f>IFERROR(VLOOKUP(CONCATENATE(BH$1,BH186),'Formulario de Preguntas'!$C$10:$FN$185,3,FALSE),"")</f>
        <v/>
      </c>
      <c r="BJ186" s="1" t="str">
        <f>IFERROR(VLOOKUP(CONCATENATE(BH$1,BH186),'Formulario de Preguntas'!$C$10:$FN$185,4,FALSE),"")</f>
        <v/>
      </c>
      <c r="BL186" s="26">
        <f>IF($B186='Formulario de Respuestas'!$D185,'Formulario de Respuestas'!$Y185,"ES DIFERENTE")</f>
        <v>0</v>
      </c>
      <c r="BM186" s="1" t="str">
        <f>IFERROR(VLOOKUP(CONCATENATE(BL$1,BL186),'Formulario de Preguntas'!$C$10:$FN$185,3,FALSE),"")</f>
        <v/>
      </c>
      <c r="BN186" s="1" t="str">
        <f>IFERROR(VLOOKUP(CONCATENATE(BL$1,BL186),'Formulario de Preguntas'!$C$10:$FN$185,4,FALSE),"")</f>
        <v/>
      </c>
      <c r="BO186" s="26">
        <f>IF($B186='Formulario de Respuestas'!$D185,'Formulario de Respuestas'!$Z185,"ES DIFERENTE")</f>
        <v>0</v>
      </c>
      <c r="BP186" s="1" t="str">
        <f>IFERROR(VLOOKUP(CONCATENATE(BO$1,BO186),'Formulario de Preguntas'!$C$10:$FN$185,3,FALSE),"")</f>
        <v/>
      </c>
      <c r="BQ186" s="1" t="str">
        <f>IFERROR(VLOOKUP(CONCATENATE(BO$1,BO186),'Formulario de Preguntas'!$C$10:$FN$185,4,FALSE),"")</f>
        <v/>
      </c>
      <c r="BR186" s="26">
        <f>IF($B186='Formulario de Respuestas'!$D185,'Formulario de Respuestas'!$AA185,"ES DIFERENTE")</f>
        <v>0</v>
      </c>
      <c r="BS186" s="1" t="str">
        <f>IFERROR(VLOOKUP(CONCATENATE(BR$1,BR186),'Formulario de Preguntas'!$C$10:$FN$185,3,FALSE),"")</f>
        <v/>
      </c>
      <c r="BT186" s="1" t="str">
        <f>IFERROR(VLOOKUP(CONCATENATE(BR$1,BR186),'Formulario de Preguntas'!$C$10:$FN$185,4,FALSE),"")</f>
        <v/>
      </c>
      <c r="BU186" s="26">
        <f>IF($B186='Formulario de Respuestas'!$D185,'Formulario de Respuestas'!$AB185,"ES DIFERENTE")</f>
        <v>0</v>
      </c>
      <c r="BV186" s="1" t="str">
        <f>IFERROR(VLOOKUP(CONCATENATE(BU$1,BU186),'Formulario de Preguntas'!$C$10:$FN$185,3,FALSE),"")</f>
        <v/>
      </c>
      <c r="BW186" s="1" t="str">
        <f>IFERROR(VLOOKUP(CONCATENATE(BU$1,BU186),'Formulario de Preguntas'!$C$10:$FN$185,4,FALSE),"")</f>
        <v/>
      </c>
      <c r="BX186" s="26">
        <f>IF($B186='Formulario de Respuestas'!$D185,'Formulario de Respuestas'!$AC185,"ES DIFERENTE")</f>
        <v>0</v>
      </c>
      <c r="BY186" s="1" t="str">
        <f>IFERROR(VLOOKUP(CONCATENATE(BX$1,BX186),'Formulario de Preguntas'!$C$10:$FN$185,3,FALSE),"")</f>
        <v/>
      </c>
      <c r="BZ186" s="1" t="str">
        <f>IFERROR(VLOOKUP(CONCATENATE(BX$1,BX186),'Formulario de Preguntas'!$C$10:$FN$185,4,FALSE),"")</f>
        <v/>
      </c>
      <c r="CA186" s="26">
        <f>IF($B186='Formulario de Respuestas'!$D185,'Formulario de Respuestas'!$AD185,"ES DIFERENTE")</f>
        <v>0</v>
      </c>
      <c r="CB186" s="1" t="str">
        <f>IFERROR(VLOOKUP(CONCATENATE(CA$1,CA186),'Formulario de Preguntas'!$C$10:$FN$185,3,FALSE),"")</f>
        <v/>
      </c>
      <c r="CC186" s="1" t="str">
        <f>IFERROR(VLOOKUP(CONCATENATE(CA$1,CA186),'Formulario de Preguntas'!$C$10:$FN$185,4,FALSE),"")</f>
        <v/>
      </c>
      <c r="CD186" s="26">
        <f>IF($B186='Formulario de Respuestas'!$D185,'Formulario de Respuestas'!$AE185,"ES DIFERENTE")</f>
        <v>0</v>
      </c>
      <c r="CE186" s="1" t="str">
        <f>IFERROR(VLOOKUP(CONCATENATE(CD$1,CD186),'Formulario de Preguntas'!$C$10:$FN$185,3,FALSE),"")</f>
        <v/>
      </c>
      <c r="CF186" s="1" t="str">
        <f>IFERROR(VLOOKUP(CONCATENATE(CD$1,CD186),'Formulario de Preguntas'!$C$10:$FN$185,4,FALSE),"")</f>
        <v/>
      </c>
      <c r="CH186" s="1">
        <f t="shared" si="7"/>
        <v>0</v>
      </c>
      <c r="CI186" s="1">
        <f t="shared" si="8"/>
        <v>0.25</v>
      </c>
      <c r="CJ186" s="1">
        <f t="shared" si="9"/>
        <v>0</v>
      </c>
      <c r="CK186" s="1">
        <f>COUNTIF('Formulario de Respuestas'!$E185:$AE185,"A")</f>
        <v>0</v>
      </c>
      <c r="CL186" s="1">
        <f>COUNTIF('Formulario de Respuestas'!$E185:$AE185,"B")</f>
        <v>0</v>
      </c>
      <c r="CM186" s="1">
        <f>COUNTIF('Formulario de Respuestas'!$E185:$AE185,"C")</f>
        <v>0</v>
      </c>
      <c r="CN186" s="1">
        <f>COUNTIF('Formulario de Respuestas'!$E185:$AE185,"D")</f>
        <v>0</v>
      </c>
      <c r="CO186" s="1">
        <f>COUNTIF('Formulario de Respuestas'!$E185:$AE185,"E (RESPUESTA ANULADA)")</f>
        <v>0</v>
      </c>
    </row>
    <row r="187" spans="1:93" x14ac:dyDescent="0.25">
      <c r="A187" s="1">
        <f>'Formulario de Respuestas'!C186</f>
        <v>0</v>
      </c>
      <c r="B187" s="1">
        <f>'Formulario de Respuestas'!D186</f>
        <v>0</v>
      </c>
      <c r="C187" s="24">
        <f>IF($B187='Formulario de Respuestas'!$D186,'Formulario de Respuestas'!$E186,"ES DIFERENTE")</f>
        <v>0</v>
      </c>
      <c r="D187" s="15" t="str">
        <f>IFERROR(VLOOKUP(CONCATENATE(C$1,C187),'Formulario de Preguntas'!$C$2:$FN$185,3,FALSE),"")</f>
        <v/>
      </c>
      <c r="E187" s="1" t="str">
        <f>IFERROR(VLOOKUP(CONCATENATE(C$1,C187),'Formulario de Preguntas'!$C$2:$FN$185,4,FALSE),"")</f>
        <v/>
      </c>
      <c r="F187" s="24">
        <f>IF($B187='Formulario de Respuestas'!$D186,'Formulario de Respuestas'!$F186,"ES DIFERENTE")</f>
        <v>0</v>
      </c>
      <c r="G187" s="1" t="str">
        <f>IFERROR(VLOOKUP(CONCATENATE(F$1,F187),'Formulario de Preguntas'!$C$2:$FN$185,3,FALSE),"")</f>
        <v/>
      </c>
      <c r="H187" s="1" t="str">
        <f>IFERROR(VLOOKUP(CONCATENATE(F$1,F187),'Formulario de Preguntas'!$C$2:$FN$185,4,FALSE),"")</f>
        <v/>
      </c>
      <c r="I187" s="24">
        <f>IF($B187='Formulario de Respuestas'!$D186,'Formulario de Respuestas'!$G186,"ES DIFERENTE")</f>
        <v>0</v>
      </c>
      <c r="J187" s="1" t="str">
        <f>IFERROR(VLOOKUP(CONCATENATE(I$1,I187),'Formulario de Preguntas'!$C$10:$FN$185,3,FALSE),"")</f>
        <v/>
      </c>
      <c r="K187" s="1" t="str">
        <f>IFERROR(VLOOKUP(CONCATENATE(I$1,I187),'Formulario de Preguntas'!$C$10:$FN$185,4,FALSE),"")</f>
        <v/>
      </c>
      <c r="L187" s="24">
        <f>IF($B187='Formulario de Respuestas'!$D186,'Formulario de Respuestas'!$H186,"ES DIFERENTE")</f>
        <v>0</v>
      </c>
      <c r="M187" s="1" t="str">
        <f>IFERROR(VLOOKUP(CONCATENATE(L$1,L187),'Formulario de Preguntas'!$C$10:$FN$185,3,FALSE),"")</f>
        <v/>
      </c>
      <c r="N187" s="1" t="str">
        <f>IFERROR(VLOOKUP(CONCATENATE(L$1,L187),'Formulario de Preguntas'!$C$10:$FN$185,4,FALSE),"")</f>
        <v/>
      </c>
      <c r="O187" s="24">
        <f>IF($B187='Formulario de Respuestas'!$D186,'Formulario de Respuestas'!$I186,"ES DIFERENTE")</f>
        <v>0</v>
      </c>
      <c r="P187" s="1" t="str">
        <f>IFERROR(VLOOKUP(CONCATENATE(O$1,O187),'Formulario de Preguntas'!$C$10:$FN$185,3,FALSE),"")</f>
        <v/>
      </c>
      <c r="Q187" s="1" t="str">
        <f>IFERROR(VLOOKUP(CONCATENATE(O$1,O187),'Formulario de Preguntas'!$C$10:$FN$185,4,FALSE),"")</f>
        <v/>
      </c>
      <c r="R187" s="24">
        <f>IF($B187='Formulario de Respuestas'!$D186,'Formulario de Respuestas'!$J186,"ES DIFERENTE")</f>
        <v>0</v>
      </c>
      <c r="S187" s="1" t="str">
        <f>IFERROR(VLOOKUP(CONCATENATE(R$1,R187),'Formulario de Preguntas'!$C$10:$FN$185,3,FALSE),"")</f>
        <v/>
      </c>
      <c r="T187" s="1" t="str">
        <f>IFERROR(VLOOKUP(CONCATENATE(R$1,R187),'Formulario de Preguntas'!$C$10:$FN$185,4,FALSE),"")</f>
        <v/>
      </c>
      <c r="U187" s="24">
        <f>IF($B187='Formulario de Respuestas'!$D186,'Formulario de Respuestas'!$K186,"ES DIFERENTE")</f>
        <v>0</v>
      </c>
      <c r="V187" s="1" t="str">
        <f>IFERROR(VLOOKUP(CONCATENATE(U$1,U187),'Formulario de Preguntas'!$C$10:$FN$185,3,FALSE),"")</f>
        <v/>
      </c>
      <c r="W187" s="1" t="str">
        <f>IFERROR(VLOOKUP(CONCATENATE(U$1,U187),'Formulario de Preguntas'!$C$10:$FN$185,4,FALSE),"")</f>
        <v/>
      </c>
      <c r="X187" s="24">
        <f>IF($B187='Formulario de Respuestas'!$D186,'Formulario de Respuestas'!$L186,"ES DIFERENTE")</f>
        <v>0</v>
      </c>
      <c r="Y187" s="1" t="str">
        <f>IFERROR(VLOOKUP(CONCATENATE(X$1,X187),'Formulario de Preguntas'!$C$10:$FN$185,3,FALSE),"")</f>
        <v/>
      </c>
      <c r="Z187" s="1" t="str">
        <f>IFERROR(VLOOKUP(CONCATENATE(X$1,X187),'Formulario de Preguntas'!$C$10:$FN$185,4,FALSE),"")</f>
        <v/>
      </c>
      <c r="AA187" s="24">
        <f>IF($B187='Formulario de Respuestas'!$D186,'Formulario de Respuestas'!$M186,"ES DIFERENTE")</f>
        <v>0</v>
      </c>
      <c r="AB187" s="1" t="str">
        <f>IFERROR(VLOOKUP(CONCATENATE(AA$1,AA187),'Formulario de Preguntas'!$C$10:$FN$185,3,FALSE),"")</f>
        <v/>
      </c>
      <c r="AC187" s="1" t="str">
        <f>IFERROR(VLOOKUP(CONCATENATE(AA$1,AA187),'Formulario de Preguntas'!$C$10:$FN$185,4,FALSE),"")</f>
        <v/>
      </c>
      <c r="AD187" s="24">
        <f>IF($B187='Formulario de Respuestas'!$D186,'Formulario de Respuestas'!$N186,"ES DIFERENTE")</f>
        <v>0</v>
      </c>
      <c r="AE187" s="1" t="str">
        <f>IFERROR(VLOOKUP(CONCATENATE(AD$1,AD187),'Formulario de Preguntas'!$C$10:$FN$185,3,FALSE),"")</f>
        <v/>
      </c>
      <c r="AF187" s="1" t="str">
        <f>IFERROR(VLOOKUP(CONCATENATE(AD$1,AD187),'Formulario de Preguntas'!$C$10:$FN$185,4,FALSE),"")</f>
        <v/>
      </c>
      <c r="AG187" s="24">
        <f>IF($B187='Formulario de Respuestas'!$D186,'Formulario de Respuestas'!$O186,"ES DIFERENTE")</f>
        <v>0</v>
      </c>
      <c r="AH187" s="1" t="str">
        <f>IFERROR(VLOOKUP(CONCATENATE(AG$1,AG187),'Formulario de Preguntas'!$C$10:$FN$185,3,FALSE),"")</f>
        <v/>
      </c>
      <c r="AI187" s="1" t="str">
        <f>IFERROR(VLOOKUP(CONCATENATE(AG$1,AG187),'Formulario de Preguntas'!$C$10:$FN$185,4,FALSE),"")</f>
        <v/>
      </c>
      <c r="AJ187" s="24">
        <f>IF($B187='Formulario de Respuestas'!$D186,'Formulario de Respuestas'!$P186,"ES DIFERENTE")</f>
        <v>0</v>
      </c>
      <c r="AK187" s="1" t="str">
        <f>IFERROR(VLOOKUP(CONCATENATE(AJ$1,AJ187),'Formulario de Preguntas'!$C$10:$FN$185,3,FALSE),"")</f>
        <v/>
      </c>
      <c r="AL187" s="1" t="str">
        <f>IFERROR(VLOOKUP(CONCATENATE(AJ$1,AJ187),'Formulario de Preguntas'!$C$10:$FN$185,4,FALSE),"")</f>
        <v/>
      </c>
      <c r="AM187" s="24">
        <f>IF($B187='Formulario de Respuestas'!$D186,'Formulario de Respuestas'!$Q186,"ES DIFERENTE")</f>
        <v>0</v>
      </c>
      <c r="AN187" s="1" t="str">
        <f>IFERROR(VLOOKUP(CONCATENATE(AM$1,AM187),'Formulario de Preguntas'!$C$10:$FN$185,3,FALSE),"")</f>
        <v/>
      </c>
      <c r="AO187" s="1" t="str">
        <f>IFERROR(VLOOKUP(CONCATENATE(AM$1,AM187),'Formulario de Preguntas'!$C$10:$FN$185,4,FALSE),"")</f>
        <v/>
      </c>
      <c r="AP187" s="24">
        <f>IF($B187='Formulario de Respuestas'!$D186,'Formulario de Respuestas'!$R186,"ES DIFERENTE")</f>
        <v>0</v>
      </c>
      <c r="AQ187" s="1" t="str">
        <f>IFERROR(VLOOKUP(CONCATENATE(AP$1,AP187),'Formulario de Preguntas'!$C$10:$FN$185,3,FALSE),"")</f>
        <v/>
      </c>
      <c r="AR187" s="1" t="str">
        <f>IFERROR(VLOOKUP(CONCATENATE(AP$1,AP187),'Formulario de Preguntas'!$C$10:$FN$185,4,FALSE),"")</f>
        <v/>
      </c>
      <c r="AS187" s="24">
        <f>IF($B187='Formulario de Respuestas'!$D186,'Formulario de Respuestas'!$S186,"ES DIFERENTE")</f>
        <v>0</v>
      </c>
      <c r="AT187" s="1" t="str">
        <f>IFERROR(VLOOKUP(CONCATENATE(AS$1,AS187),'Formulario de Preguntas'!$C$10:$FN$185,3,FALSE),"")</f>
        <v/>
      </c>
      <c r="AU187" s="1" t="str">
        <f>IFERROR(VLOOKUP(CONCATENATE(AS$1,AS187),'Formulario de Preguntas'!$C$10:$FN$185,4,FALSE),"")</f>
        <v/>
      </c>
      <c r="AV187" s="24">
        <f>IF($B187='Formulario de Respuestas'!$D186,'Formulario de Respuestas'!$T186,"ES DIFERENTE")</f>
        <v>0</v>
      </c>
      <c r="AW187" s="1" t="str">
        <f>IFERROR(VLOOKUP(CONCATENATE(AV$1,AV187),'Formulario de Preguntas'!$C$10:$FN$185,3,FALSE),"")</f>
        <v/>
      </c>
      <c r="AX187" s="1" t="str">
        <f>IFERROR(VLOOKUP(CONCATENATE(AV$1,AV187),'Formulario de Preguntas'!$C$10:$FN$185,4,FALSE),"")</f>
        <v/>
      </c>
      <c r="AY187" s="24">
        <f>IF($B187='Formulario de Respuestas'!$D186,'Formulario de Respuestas'!$U186,"ES DIFERENTE")</f>
        <v>0</v>
      </c>
      <c r="AZ187" s="1" t="str">
        <f>IFERROR(VLOOKUP(CONCATENATE(AY$1,AY187),'Formulario de Preguntas'!$C$10:$FN$185,3,FALSE),"")</f>
        <v/>
      </c>
      <c r="BA187" s="1" t="str">
        <f>IFERROR(VLOOKUP(CONCATENATE(AY$1,AY187),'Formulario de Preguntas'!$C$10:$FN$185,4,FALSE),"")</f>
        <v/>
      </c>
      <c r="BB187" s="24">
        <f>IF($B187='Formulario de Respuestas'!$D186,'Formulario de Respuestas'!$V186,"ES DIFERENTE")</f>
        <v>0</v>
      </c>
      <c r="BC187" s="1" t="str">
        <f>IFERROR(VLOOKUP(CONCATENATE(BB$1,BB187),'Formulario de Preguntas'!$C$10:$FN$185,3,FALSE),"")</f>
        <v/>
      </c>
      <c r="BD187" s="1" t="str">
        <f>IFERROR(VLOOKUP(CONCATENATE(BB$1,BB187),'Formulario de Preguntas'!$C$10:$FN$185,4,FALSE),"")</f>
        <v/>
      </c>
      <c r="BE187" s="24">
        <f>IF($B187='Formulario de Respuestas'!$D186,'Formulario de Respuestas'!$W186,"ES DIFERENTE")</f>
        <v>0</v>
      </c>
      <c r="BF187" s="1" t="str">
        <f>IFERROR(VLOOKUP(CONCATENATE(BE$1,BE187),'Formulario de Preguntas'!$C$10:$FN$185,3,FALSE),"")</f>
        <v/>
      </c>
      <c r="BG187" s="1" t="str">
        <f>IFERROR(VLOOKUP(CONCATENATE(BE$1,BE187),'Formulario de Preguntas'!$C$10:$FN$185,4,FALSE),"")</f>
        <v/>
      </c>
      <c r="BH187" s="24">
        <f>IF($B187='Formulario de Respuestas'!$D186,'Formulario de Respuestas'!$X186,"ES DIFERENTE")</f>
        <v>0</v>
      </c>
      <c r="BI187" s="1" t="str">
        <f>IFERROR(VLOOKUP(CONCATENATE(BH$1,BH187),'Formulario de Preguntas'!$C$10:$FN$185,3,FALSE),"")</f>
        <v/>
      </c>
      <c r="BJ187" s="1" t="str">
        <f>IFERROR(VLOOKUP(CONCATENATE(BH$1,BH187),'Formulario de Preguntas'!$C$10:$FN$185,4,FALSE),"")</f>
        <v/>
      </c>
      <c r="BL187" s="26">
        <f>IF($B187='Formulario de Respuestas'!$D186,'Formulario de Respuestas'!$Y186,"ES DIFERENTE")</f>
        <v>0</v>
      </c>
      <c r="BM187" s="1" t="str">
        <f>IFERROR(VLOOKUP(CONCATENATE(BL$1,BL187),'Formulario de Preguntas'!$C$10:$FN$185,3,FALSE),"")</f>
        <v/>
      </c>
      <c r="BN187" s="1" t="str">
        <f>IFERROR(VLOOKUP(CONCATENATE(BL$1,BL187),'Formulario de Preguntas'!$C$10:$FN$185,4,FALSE),"")</f>
        <v/>
      </c>
      <c r="BO187" s="26">
        <f>IF($B187='Formulario de Respuestas'!$D186,'Formulario de Respuestas'!$Z186,"ES DIFERENTE")</f>
        <v>0</v>
      </c>
      <c r="BP187" s="1" t="str">
        <f>IFERROR(VLOOKUP(CONCATENATE(BO$1,BO187),'Formulario de Preguntas'!$C$10:$FN$185,3,FALSE),"")</f>
        <v/>
      </c>
      <c r="BQ187" s="1" t="str">
        <f>IFERROR(VLOOKUP(CONCATENATE(BO$1,BO187),'Formulario de Preguntas'!$C$10:$FN$185,4,FALSE),"")</f>
        <v/>
      </c>
      <c r="BR187" s="26">
        <f>IF($B187='Formulario de Respuestas'!$D186,'Formulario de Respuestas'!$AA186,"ES DIFERENTE")</f>
        <v>0</v>
      </c>
      <c r="BS187" s="1" t="str">
        <f>IFERROR(VLOOKUP(CONCATENATE(BR$1,BR187),'Formulario de Preguntas'!$C$10:$FN$185,3,FALSE),"")</f>
        <v/>
      </c>
      <c r="BT187" s="1" t="str">
        <f>IFERROR(VLOOKUP(CONCATENATE(BR$1,BR187),'Formulario de Preguntas'!$C$10:$FN$185,4,FALSE),"")</f>
        <v/>
      </c>
      <c r="BU187" s="26">
        <f>IF($B187='Formulario de Respuestas'!$D186,'Formulario de Respuestas'!$AB186,"ES DIFERENTE")</f>
        <v>0</v>
      </c>
      <c r="BV187" s="1" t="str">
        <f>IFERROR(VLOOKUP(CONCATENATE(BU$1,BU187),'Formulario de Preguntas'!$C$10:$FN$185,3,FALSE),"")</f>
        <v/>
      </c>
      <c r="BW187" s="1" t="str">
        <f>IFERROR(VLOOKUP(CONCATENATE(BU$1,BU187),'Formulario de Preguntas'!$C$10:$FN$185,4,FALSE),"")</f>
        <v/>
      </c>
      <c r="BX187" s="26">
        <f>IF($B187='Formulario de Respuestas'!$D186,'Formulario de Respuestas'!$AC186,"ES DIFERENTE")</f>
        <v>0</v>
      </c>
      <c r="BY187" s="1" t="str">
        <f>IFERROR(VLOOKUP(CONCATENATE(BX$1,BX187),'Formulario de Preguntas'!$C$10:$FN$185,3,FALSE),"")</f>
        <v/>
      </c>
      <c r="BZ187" s="1" t="str">
        <f>IFERROR(VLOOKUP(CONCATENATE(BX$1,BX187),'Formulario de Preguntas'!$C$10:$FN$185,4,FALSE),"")</f>
        <v/>
      </c>
      <c r="CA187" s="26">
        <f>IF($B187='Formulario de Respuestas'!$D186,'Formulario de Respuestas'!$AD186,"ES DIFERENTE")</f>
        <v>0</v>
      </c>
      <c r="CB187" s="1" t="str">
        <f>IFERROR(VLOOKUP(CONCATENATE(CA$1,CA187),'Formulario de Preguntas'!$C$10:$FN$185,3,FALSE),"")</f>
        <v/>
      </c>
      <c r="CC187" s="1" t="str">
        <f>IFERROR(VLOOKUP(CONCATENATE(CA$1,CA187),'Formulario de Preguntas'!$C$10:$FN$185,4,FALSE),"")</f>
        <v/>
      </c>
      <c r="CD187" s="26">
        <f>IF($B187='Formulario de Respuestas'!$D186,'Formulario de Respuestas'!$AE186,"ES DIFERENTE")</f>
        <v>0</v>
      </c>
      <c r="CE187" s="1" t="str">
        <f>IFERROR(VLOOKUP(CONCATENATE(CD$1,CD187),'Formulario de Preguntas'!$C$10:$FN$185,3,FALSE),"")</f>
        <v/>
      </c>
      <c r="CF187" s="1" t="str">
        <f>IFERROR(VLOOKUP(CONCATENATE(CD$1,CD187),'Formulario de Preguntas'!$C$10:$FN$185,4,FALSE),"")</f>
        <v/>
      </c>
      <c r="CH187" s="1">
        <f t="shared" si="7"/>
        <v>0</v>
      </c>
      <c r="CI187" s="1">
        <f t="shared" si="8"/>
        <v>0.25</v>
      </c>
      <c r="CJ187" s="1">
        <f t="shared" si="9"/>
        <v>0</v>
      </c>
      <c r="CK187" s="1">
        <f>COUNTIF('Formulario de Respuestas'!$E186:$AE186,"A")</f>
        <v>0</v>
      </c>
      <c r="CL187" s="1">
        <f>COUNTIF('Formulario de Respuestas'!$E186:$AE186,"B")</f>
        <v>0</v>
      </c>
      <c r="CM187" s="1">
        <f>COUNTIF('Formulario de Respuestas'!$E186:$AE186,"C")</f>
        <v>0</v>
      </c>
      <c r="CN187" s="1">
        <f>COUNTIF('Formulario de Respuestas'!$E186:$AE186,"D")</f>
        <v>0</v>
      </c>
      <c r="CO187" s="1">
        <f>COUNTIF('Formulario de Respuestas'!$E186:$AE186,"E (RESPUESTA ANULADA)")</f>
        <v>0</v>
      </c>
    </row>
    <row r="188" spans="1:93" x14ac:dyDescent="0.25">
      <c r="A188" s="1">
        <f>'Formulario de Respuestas'!C187</f>
        <v>0</v>
      </c>
      <c r="B188" s="1">
        <f>'Formulario de Respuestas'!D187</f>
        <v>0</v>
      </c>
      <c r="C188" s="24">
        <f>IF($B188='Formulario de Respuestas'!$D187,'Formulario de Respuestas'!$E187,"ES DIFERENTE")</f>
        <v>0</v>
      </c>
      <c r="D188" s="15" t="str">
        <f>IFERROR(VLOOKUP(CONCATENATE(C$1,C188),'Formulario de Preguntas'!$C$2:$FN$185,3,FALSE),"")</f>
        <v/>
      </c>
      <c r="E188" s="1" t="str">
        <f>IFERROR(VLOOKUP(CONCATENATE(C$1,C188),'Formulario de Preguntas'!$C$2:$FN$185,4,FALSE),"")</f>
        <v/>
      </c>
      <c r="F188" s="24">
        <f>IF($B188='Formulario de Respuestas'!$D187,'Formulario de Respuestas'!$F187,"ES DIFERENTE")</f>
        <v>0</v>
      </c>
      <c r="G188" s="1" t="str">
        <f>IFERROR(VLOOKUP(CONCATENATE(F$1,F188),'Formulario de Preguntas'!$C$2:$FN$185,3,FALSE),"")</f>
        <v/>
      </c>
      <c r="H188" s="1" t="str">
        <f>IFERROR(VLOOKUP(CONCATENATE(F$1,F188),'Formulario de Preguntas'!$C$2:$FN$185,4,FALSE),"")</f>
        <v/>
      </c>
      <c r="I188" s="24">
        <f>IF($B188='Formulario de Respuestas'!$D187,'Formulario de Respuestas'!$G187,"ES DIFERENTE")</f>
        <v>0</v>
      </c>
      <c r="J188" s="1" t="str">
        <f>IFERROR(VLOOKUP(CONCATENATE(I$1,I188),'Formulario de Preguntas'!$C$10:$FN$185,3,FALSE),"")</f>
        <v/>
      </c>
      <c r="K188" s="1" t="str">
        <f>IFERROR(VLOOKUP(CONCATENATE(I$1,I188),'Formulario de Preguntas'!$C$10:$FN$185,4,FALSE),"")</f>
        <v/>
      </c>
      <c r="L188" s="24">
        <f>IF($B188='Formulario de Respuestas'!$D187,'Formulario de Respuestas'!$H187,"ES DIFERENTE")</f>
        <v>0</v>
      </c>
      <c r="M188" s="1" t="str">
        <f>IFERROR(VLOOKUP(CONCATENATE(L$1,L188),'Formulario de Preguntas'!$C$10:$FN$185,3,FALSE),"")</f>
        <v/>
      </c>
      <c r="N188" s="1" t="str">
        <f>IFERROR(VLOOKUP(CONCATENATE(L$1,L188),'Formulario de Preguntas'!$C$10:$FN$185,4,FALSE),"")</f>
        <v/>
      </c>
      <c r="O188" s="24">
        <f>IF($B188='Formulario de Respuestas'!$D187,'Formulario de Respuestas'!$I187,"ES DIFERENTE")</f>
        <v>0</v>
      </c>
      <c r="P188" s="1" t="str">
        <f>IFERROR(VLOOKUP(CONCATENATE(O$1,O188),'Formulario de Preguntas'!$C$10:$FN$185,3,FALSE),"")</f>
        <v/>
      </c>
      <c r="Q188" s="1" t="str">
        <f>IFERROR(VLOOKUP(CONCATENATE(O$1,O188),'Formulario de Preguntas'!$C$10:$FN$185,4,FALSE),"")</f>
        <v/>
      </c>
      <c r="R188" s="24">
        <f>IF($B188='Formulario de Respuestas'!$D187,'Formulario de Respuestas'!$J187,"ES DIFERENTE")</f>
        <v>0</v>
      </c>
      <c r="S188" s="1" t="str">
        <f>IFERROR(VLOOKUP(CONCATENATE(R$1,R188),'Formulario de Preguntas'!$C$10:$FN$185,3,FALSE),"")</f>
        <v/>
      </c>
      <c r="T188" s="1" t="str">
        <f>IFERROR(VLOOKUP(CONCATENATE(R$1,R188),'Formulario de Preguntas'!$C$10:$FN$185,4,FALSE),"")</f>
        <v/>
      </c>
      <c r="U188" s="24">
        <f>IF($B188='Formulario de Respuestas'!$D187,'Formulario de Respuestas'!$K187,"ES DIFERENTE")</f>
        <v>0</v>
      </c>
      <c r="V188" s="1" t="str">
        <f>IFERROR(VLOOKUP(CONCATENATE(U$1,U188),'Formulario de Preguntas'!$C$10:$FN$185,3,FALSE),"")</f>
        <v/>
      </c>
      <c r="W188" s="1" t="str">
        <f>IFERROR(VLOOKUP(CONCATENATE(U$1,U188),'Formulario de Preguntas'!$C$10:$FN$185,4,FALSE),"")</f>
        <v/>
      </c>
      <c r="X188" s="24">
        <f>IF($B188='Formulario de Respuestas'!$D187,'Formulario de Respuestas'!$L187,"ES DIFERENTE")</f>
        <v>0</v>
      </c>
      <c r="Y188" s="1" t="str">
        <f>IFERROR(VLOOKUP(CONCATENATE(X$1,X188),'Formulario de Preguntas'!$C$10:$FN$185,3,FALSE),"")</f>
        <v/>
      </c>
      <c r="Z188" s="1" t="str">
        <f>IFERROR(VLOOKUP(CONCATENATE(X$1,X188),'Formulario de Preguntas'!$C$10:$FN$185,4,FALSE),"")</f>
        <v/>
      </c>
      <c r="AA188" s="24">
        <f>IF($B188='Formulario de Respuestas'!$D187,'Formulario de Respuestas'!$M187,"ES DIFERENTE")</f>
        <v>0</v>
      </c>
      <c r="AB188" s="1" t="str">
        <f>IFERROR(VLOOKUP(CONCATENATE(AA$1,AA188),'Formulario de Preguntas'!$C$10:$FN$185,3,FALSE),"")</f>
        <v/>
      </c>
      <c r="AC188" s="1" t="str">
        <f>IFERROR(VLOOKUP(CONCATENATE(AA$1,AA188),'Formulario de Preguntas'!$C$10:$FN$185,4,FALSE),"")</f>
        <v/>
      </c>
      <c r="AD188" s="24">
        <f>IF($B188='Formulario de Respuestas'!$D187,'Formulario de Respuestas'!$N187,"ES DIFERENTE")</f>
        <v>0</v>
      </c>
      <c r="AE188" s="1" t="str">
        <f>IFERROR(VLOOKUP(CONCATENATE(AD$1,AD188),'Formulario de Preguntas'!$C$10:$FN$185,3,FALSE),"")</f>
        <v/>
      </c>
      <c r="AF188" s="1" t="str">
        <f>IFERROR(VLOOKUP(CONCATENATE(AD$1,AD188),'Formulario de Preguntas'!$C$10:$FN$185,4,FALSE),"")</f>
        <v/>
      </c>
      <c r="AG188" s="24">
        <f>IF($B188='Formulario de Respuestas'!$D187,'Formulario de Respuestas'!$O187,"ES DIFERENTE")</f>
        <v>0</v>
      </c>
      <c r="AH188" s="1" t="str">
        <f>IFERROR(VLOOKUP(CONCATENATE(AG$1,AG188),'Formulario de Preguntas'!$C$10:$FN$185,3,FALSE),"")</f>
        <v/>
      </c>
      <c r="AI188" s="1" t="str">
        <f>IFERROR(VLOOKUP(CONCATENATE(AG$1,AG188),'Formulario de Preguntas'!$C$10:$FN$185,4,FALSE),"")</f>
        <v/>
      </c>
      <c r="AJ188" s="24">
        <f>IF($B188='Formulario de Respuestas'!$D187,'Formulario de Respuestas'!$P187,"ES DIFERENTE")</f>
        <v>0</v>
      </c>
      <c r="AK188" s="1" t="str">
        <f>IFERROR(VLOOKUP(CONCATENATE(AJ$1,AJ188),'Formulario de Preguntas'!$C$10:$FN$185,3,FALSE),"")</f>
        <v/>
      </c>
      <c r="AL188" s="1" t="str">
        <f>IFERROR(VLOOKUP(CONCATENATE(AJ$1,AJ188),'Formulario de Preguntas'!$C$10:$FN$185,4,FALSE),"")</f>
        <v/>
      </c>
      <c r="AM188" s="24">
        <f>IF($B188='Formulario de Respuestas'!$D187,'Formulario de Respuestas'!$Q187,"ES DIFERENTE")</f>
        <v>0</v>
      </c>
      <c r="AN188" s="1" t="str">
        <f>IFERROR(VLOOKUP(CONCATENATE(AM$1,AM188),'Formulario de Preguntas'!$C$10:$FN$185,3,FALSE),"")</f>
        <v/>
      </c>
      <c r="AO188" s="1" t="str">
        <f>IFERROR(VLOOKUP(CONCATENATE(AM$1,AM188),'Formulario de Preguntas'!$C$10:$FN$185,4,FALSE),"")</f>
        <v/>
      </c>
      <c r="AP188" s="24">
        <f>IF($B188='Formulario de Respuestas'!$D187,'Formulario de Respuestas'!$R187,"ES DIFERENTE")</f>
        <v>0</v>
      </c>
      <c r="AQ188" s="1" t="str">
        <f>IFERROR(VLOOKUP(CONCATENATE(AP$1,AP188),'Formulario de Preguntas'!$C$10:$FN$185,3,FALSE),"")</f>
        <v/>
      </c>
      <c r="AR188" s="1" t="str">
        <f>IFERROR(VLOOKUP(CONCATENATE(AP$1,AP188),'Formulario de Preguntas'!$C$10:$FN$185,4,FALSE),"")</f>
        <v/>
      </c>
      <c r="AS188" s="24">
        <f>IF($B188='Formulario de Respuestas'!$D187,'Formulario de Respuestas'!$S187,"ES DIFERENTE")</f>
        <v>0</v>
      </c>
      <c r="AT188" s="1" t="str">
        <f>IFERROR(VLOOKUP(CONCATENATE(AS$1,AS188),'Formulario de Preguntas'!$C$10:$FN$185,3,FALSE),"")</f>
        <v/>
      </c>
      <c r="AU188" s="1" t="str">
        <f>IFERROR(VLOOKUP(CONCATENATE(AS$1,AS188),'Formulario de Preguntas'!$C$10:$FN$185,4,FALSE),"")</f>
        <v/>
      </c>
      <c r="AV188" s="24">
        <f>IF($B188='Formulario de Respuestas'!$D187,'Formulario de Respuestas'!$T187,"ES DIFERENTE")</f>
        <v>0</v>
      </c>
      <c r="AW188" s="1" t="str">
        <f>IFERROR(VLOOKUP(CONCATENATE(AV$1,AV188),'Formulario de Preguntas'!$C$10:$FN$185,3,FALSE),"")</f>
        <v/>
      </c>
      <c r="AX188" s="1" t="str">
        <f>IFERROR(VLOOKUP(CONCATENATE(AV$1,AV188),'Formulario de Preguntas'!$C$10:$FN$185,4,FALSE),"")</f>
        <v/>
      </c>
      <c r="AY188" s="24">
        <f>IF($B188='Formulario de Respuestas'!$D187,'Formulario de Respuestas'!$U187,"ES DIFERENTE")</f>
        <v>0</v>
      </c>
      <c r="AZ188" s="1" t="str">
        <f>IFERROR(VLOOKUP(CONCATENATE(AY$1,AY188),'Formulario de Preguntas'!$C$10:$FN$185,3,FALSE),"")</f>
        <v/>
      </c>
      <c r="BA188" s="1" t="str">
        <f>IFERROR(VLOOKUP(CONCATENATE(AY$1,AY188),'Formulario de Preguntas'!$C$10:$FN$185,4,FALSE),"")</f>
        <v/>
      </c>
      <c r="BB188" s="24">
        <f>IF($B188='Formulario de Respuestas'!$D187,'Formulario de Respuestas'!$V187,"ES DIFERENTE")</f>
        <v>0</v>
      </c>
      <c r="BC188" s="1" t="str">
        <f>IFERROR(VLOOKUP(CONCATENATE(BB$1,BB188),'Formulario de Preguntas'!$C$10:$FN$185,3,FALSE),"")</f>
        <v/>
      </c>
      <c r="BD188" s="1" t="str">
        <f>IFERROR(VLOOKUP(CONCATENATE(BB$1,BB188),'Formulario de Preguntas'!$C$10:$FN$185,4,FALSE),"")</f>
        <v/>
      </c>
      <c r="BE188" s="24">
        <f>IF($B188='Formulario de Respuestas'!$D187,'Formulario de Respuestas'!$W187,"ES DIFERENTE")</f>
        <v>0</v>
      </c>
      <c r="BF188" s="1" t="str">
        <f>IFERROR(VLOOKUP(CONCATENATE(BE$1,BE188),'Formulario de Preguntas'!$C$10:$FN$185,3,FALSE),"")</f>
        <v/>
      </c>
      <c r="BG188" s="1" t="str">
        <f>IFERROR(VLOOKUP(CONCATENATE(BE$1,BE188),'Formulario de Preguntas'!$C$10:$FN$185,4,FALSE),"")</f>
        <v/>
      </c>
      <c r="BH188" s="24">
        <f>IF($B188='Formulario de Respuestas'!$D187,'Formulario de Respuestas'!$X187,"ES DIFERENTE")</f>
        <v>0</v>
      </c>
      <c r="BI188" s="1" t="str">
        <f>IFERROR(VLOOKUP(CONCATENATE(BH$1,BH188),'Formulario de Preguntas'!$C$10:$FN$185,3,FALSE),"")</f>
        <v/>
      </c>
      <c r="BJ188" s="1" t="str">
        <f>IFERROR(VLOOKUP(CONCATENATE(BH$1,BH188),'Formulario de Preguntas'!$C$10:$FN$185,4,FALSE),"")</f>
        <v/>
      </c>
      <c r="BL188" s="26">
        <f>IF($B188='Formulario de Respuestas'!$D187,'Formulario de Respuestas'!$Y187,"ES DIFERENTE")</f>
        <v>0</v>
      </c>
      <c r="BM188" s="1" t="str">
        <f>IFERROR(VLOOKUP(CONCATENATE(BL$1,BL188),'Formulario de Preguntas'!$C$10:$FN$185,3,FALSE),"")</f>
        <v/>
      </c>
      <c r="BN188" s="1" t="str">
        <f>IFERROR(VLOOKUP(CONCATENATE(BL$1,BL188),'Formulario de Preguntas'!$C$10:$FN$185,4,FALSE),"")</f>
        <v/>
      </c>
      <c r="BO188" s="26">
        <f>IF($B188='Formulario de Respuestas'!$D187,'Formulario de Respuestas'!$Z187,"ES DIFERENTE")</f>
        <v>0</v>
      </c>
      <c r="BP188" s="1" t="str">
        <f>IFERROR(VLOOKUP(CONCATENATE(BO$1,BO188),'Formulario de Preguntas'!$C$10:$FN$185,3,FALSE),"")</f>
        <v/>
      </c>
      <c r="BQ188" s="1" t="str">
        <f>IFERROR(VLOOKUP(CONCATENATE(BO$1,BO188),'Formulario de Preguntas'!$C$10:$FN$185,4,FALSE),"")</f>
        <v/>
      </c>
      <c r="BR188" s="26">
        <f>IF($B188='Formulario de Respuestas'!$D187,'Formulario de Respuestas'!$AA187,"ES DIFERENTE")</f>
        <v>0</v>
      </c>
      <c r="BS188" s="1" t="str">
        <f>IFERROR(VLOOKUP(CONCATENATE(BR$1,BR188),'Formulario de Preguntas'!$C$10:$FN$185,3,FALSE),"")</f>
        <v/>
      </c>
      <c r="BT188" s="1" t="str">
        <f>IFERROR(VLOOKUP(CONCATENATE(BR$1,BR188),'Formulario de Preguntas'!$C$10:$FN$185,4,FALSE),"")</f>
        <v/>
      </c>
      <c r="BU188" s="26">
        <f>IF($B188='Formulario de Respuestas'!$D187,'Formulario de Respuestas'!$AB187,"ES DIFERENTE")</f>
        <v>0</v>
      </c>
      <c r="BV188" s="1" t="str">
        <f>IFERROR(VLOOKUP(CONCATENATE(BU$1,BU188),'Formulario de Preguntas'!$C$10:$FN$185,3,FALSE),"")</f>
        <v/>
      </c>
      <c r="BW188" s="1" t="str">
        <f>IFERROR(VLOOKUP(CONCATENATE(BU$1,BU188),'Formulario de Preguntas'!$C$10:$FN$185,4,FALSE),"")</f>
        <v/>
      </c>
      <c r="BX188" s="26">
        <f>IF($B188='Formulario de Respuestas'!$D187,'Formulario de Respuestas'!$AC187,"ES DIFERENTE")</f>
        <v>0</v>
      </c>
      <c r="BY188" s="1" t="str">
        <f>IFERROR(VLOOKUP(CONCATENATE(BX$1,BX188),'Formulario de Preguntas'!$C$10:$FN$185,3,FALSE),"")</f>
        <v/>
      </c>
      <c r="BZ188" s="1" t="str">
        <f>IFERROR(VLOOKUP(CONCATENATE(BX$1,BX188),'Formulario de Preguntas'!$C$10:$FN$185,4,FALSE),"")</f>
        <v/>
      </c>
      <c r="CA188" s="26">
        <f>IF($B188='Formulario de Respuestas'!$D187,'Formulario de Respuestas'!$AD187,"ES DIFERENTE")</f>
        <v>0</v>
      </c>
      <c r="CB188" s="1" t="str">
        <f>IFERROR(VLOOKUP(CONCATENATE(CA$1,CA188),'Formulario de Preguntas'!$C$10:$FN$185,3,FALSE),"")</f>
        <v/>
      </c>
      <c r="CC188" s="1" t="str">
        <f>IFERROR(VLOOKUP(CONCATENATE(CA$1,CA188),'Formulario de Preguntas'!$C$10:$FN$185,4,FALSE),"")</f>
        <v/>
      </c>
      <c r="CD188" s="26">
        <f>IF($B188='Formulario de Respuestas'!$D187,'Formulario de Respuestas'!$AE187,"ES DIFERENTE")</f>
        <v>0</v>
      </c>
      <c r="CE188" s="1" t="str">
        <f>IFERROR(VLOOKUP(CONCATENATE(CD$1,CD188),'Formulario de Preguntas'!$C$10:$FN$185,3,FALSE),"")</f>
        <v/>
      </c>
      <c r="CF188" s="1" t="str">
        <f>IFERROR(VLOOKUP(CONCATENATE(CD$1,CD188),'Formulario de Preguntas'!$C$10:$FN$185,4,FALSE),"")</f>
        <v/>
      </c>
      <c r="CH188" s="1">
        <f t="shared" si="7"/>
        <v>0</v>
      </c>
      <c r="CI188" s="1">
        <f t="shared" si="8"/>
        <v>0.25</v>
      </c>
      <c r="CJ188" s="1">
        <f t="shared" si="9"/>
        <v>0</v>
      </c>
      <c r="CK188" s="1">
        <f>COUNTIF('Formulario de Respuestas'!$E187:$AE187,"A")</f>
        <v>0</v>
      </c>
      <c r="CL188" s="1">
        <f>COUNTIF('Formulario de Respuestas'!$E187:$AE187,"B")</f>
        <v>0</v>
      </c>
      <c r="CM188" s="1">
        <f>COUNTIF('Formulario de Respuestas'!$E187:$AE187,"C")</f>
        <v>0</v>
      </c>
      <c r="CN188" s="1">
        <f>COUNTIF('Formulario de Respuestas'!$E187:$AE187,"D")</f>
        <v>0</v>
      </c>
      <c r="CO188" s="1">
        <f>COUNTIF('Formulario de Respuestas'!$E187:$AE187,"E (RESPUESTA ANULADA)")</f>
        <v>0</v>
      </c>
    </row>
    <row r="189" spans="1:93" x14ac:dyDescent="0.25">
      <c r="A189" s="1">
        <f>'Formulario de Respuestas'!C188</f>
        <v>0</v>
      </c>
      <c r="B189" s="1">
        <f>'Formulario de Respuestas'!D188</f>
        <v>0</v>
      </c>
      <c r="C189" s="24">
        <f>IF($B189='Formulario de Respuestas'!$D188,'Formulario de Respuestas'!$E188,"ES DIFERENTE")</f>
        <v>0</v>
      </c>
      <c r="D189" s="15" t="str">
        <f>IFERROR(VLOOKUP(CONCATENATE(C$1,C189),'Formulario de Preguntas'!$C$2:$FN$185,3,FALSE),"")</f>
        <v/>
      </c>
      <c r="E189" s="1" t="str">
        <f>IFERROR(VLOOKUP(CONCATENATE(C$1,C189),'Formulario de Preguntas'!$C$2:$FN$185,4,FALSE),"")</f>
        <v/>
      </c>
      <c r="F189" s="24">
        <f>IF($B189='Formulario de Respuestas'!$D188,'Formulario de Respuestas'!$F188,"ES DIFERENTE")</f>
        <v>0</v>
      </c>
      <c r="G189" s="1" t="str">
        <f>IFERROR(VLOOKUP(CONCATENATE(F$1,F189),'Formulario de Preguntas'!$C$2:$FN$185,3,FALSE),"")</f>
        <v/>
      </c>
      <c r="H189" s="1" t="str">
        <f>IFERROR(VLOOKUP(CONCATENATE(F$1,F189),'Formulario de Preguntas'!$C$2:$FN$185,4,FALSE),"")</f>
        <v/>
      </c>
      <c r="I189" s="24">
        <f>IF($B189='Formulario de Respuestas'!$D188,'Formulario de Respuestas'!$G188,"ES DIFERENTE")</f>
        <v>0</v>
      </c>
      <c r="J189" s="1" t="str">
        <f>IFERROR(VLOOKUP(CONCATENATE(I$1,I189),'Formulario de Preguntas'!$C$10:$FN$185,3,FALSE),"")</f>
        <v/>
      </c>
      <c r="K189" s="1" t="str">
        <f>IFERROR(VLOOKUP(CONCATENATE(I$1,I189),'Formulario de Preguntas'!$C$10:$FN$185,4,FALSE),"")</f>
        <v/>
      </c>
      <c r="L189" s="24">
        <f>IF($B189='Formulario de Respuestas'!$D188,'Formulario de Respuestas'!$H188,"ES DIFERENTE")</f>
        <v>0</v>
      </c>
      <c r="M189" s="1" t="str">
        <f>IFERROR(VLOOKUP(CONCATENATE(L$1,L189),'Formulario de Preguntas'!$C$10:$FN$185,3,FALSE),"")</f>
        <v/>
      </c>
      <c r="N189" s="1" t="str">
        <f>IFERROR(VLOOKUP(CONCATENATE(L$1,L189),'Formulario de Preguntas'!$C$10:$FN$185,4,FALSE),"")</f>
        <v/>
      </c>
      <c r="O189" s="24">
        <f>IF($B189='Formulario de Respuestas'!$D188,'Formulario de Respuestas'!$I188,"ES DIFERENTE")</f>
        <v>0</v>
      </c>
      <c r="P189" s="1" t="str">
        <f>IFERROR(VLOOKUP(CONCATENATE(O$1,O189),'Formulario de Preguntas'!$C$10:$FN$185,3,FALSE),"")</f>
        <v/>
      </c>
      <c r="Q189" s="1" t="str">
        <f>IFERROR(VLOOKUP(CONCATENATE(O$1,O189),'Formulario de Preguntas'!$C$10:$FN$185,4,FALSE),"")</f>
        <v/>
      </c>
      <c r="R189" s="24">
        <f>IF($B189='Formulario de Respuestas'!$D188,'Formulario de Respuestas'!$J188,"ES DIFERENTE")</f>
        <v>0</v>
      </c>
      <c r="S189" s="1" t="str">
        <f>IFERROR(VLOOKUP(CONCATENATE(R$1,R189),'Formulario de Preguntas'!$C$10:$FN$185,3,FALSE),"")</f>
        <v/>
      </c>
      <c r="T189" s="1" t="str">
        <f>IFERROR(VLOOKUP(CONCATENATE(R$1,R189),'Formulario de Preguntas'!$C$10:$FN$185,4,FALSE),"")</f>
        <v/>
      </c>
      <c r="U189" s="24">
        <f>IF($B189='Formulario de Respuestas'!$D188,'Formulario de Respuestas'!$K188,"ES DIFERENTE")</f>
        <v>0</v>
      </c>
      <c r="V189" s="1" t="str">
        <f>IFERROR(VLOOKUP(CONCATENATE(U$1,U189),'Formulario de Preguntas'!$C$10:$FN$185,3,FALSE),"")</f>
        <v/>
      </c>
      <c r="W189" s="1" t="str">
        <f>IFERROR(VLOOKUP(CONCATENATE(U$1,U189),'Formulario de Preguntas'!$C$10:$FN$185,4,FALSE),"")</f>
        <v/>
      </c>
      <c r="X189" s="24">
        <f>IF($B189='Formulario de Respuestas'!$D188,'Formulario de Respuestas'!$L188,"ES DIFERENTE")</f>
        <v>0</v>
      </c>
      <c r="Y189" s="1" t="str">
        <f>IFERROR(VLOOKUP(CONCATENATE(X$1,X189),'Formulario de Preguntas'!$C$10:$FN$185,3,FALSE),"")</f>
        <v/>
      </c>
      <c r="Z189" s="1" t="str">
        <f>IFERROR(VLOOKUP(CONCATENATE(X$1,X189),'Formulario de Preguntas'!$C$10:$FN$185,4,FALSE),"")</f>
        <v/>
      </c>
      <c r="AA189" s="24">
        <f>IF($B189='Formulario de Respuestas'!$D188,'Formulario de Respuestas'!$M188,"ES DIFERENTE")</f>
        <v>0</v>
      </c>
      <c r="AB189" s="1" t="str">
        <f>IFERROR(VLOOKUP(CONCATENATE(AA$1,AA189),'Formulario de Preguntas'!$C$10:$FN$185,3,FALSE),"")</f>
        <v/>
      </c>
      <c r="AC189" s="1" t="str">
        <f>IFERROR(VLOOKUP(CONCATENATE(AA$1,AA189),'Formulario de Preguntas'!$C$10:$FN$185,4,FALSE),"")</f>
        <v/>
      </c>
      <c r="AD189" s="24">
        <f>IF($B189='Formulario de Respuestas'!$D188,'Formulario de Respuestas'!$N188,"ES DIFERENTE")</f>
        <v>0</v>
      </c>
      <c r="AE189" s="1" t="str">
        <f>IFERROR(VLOOKUP(CONCATENATE(AD$1,AD189),'Formulario de Preguntas'!$C$10:$FN$185,3,FALSE),"")</f>
        <v/>
      </c>
      <c r="AF189" s="1" t="str">
        <f>IFERROR(VLOOKUP(CONCATENATE(AD$1,AD189),'Formulario de Preguntas'!$C$10:$FN$185,4,FALSE),"")</f>
        <v/>
      </c>
      <c r="AG189" s="24">
        <f>IF($B189='Formulario de Respuestas'!$D188,'Formulario de Respuestas'!$O188,"ES DIFERENTE")</f>
        <v>0</v>
      </c>
      <c r="AH189" s="1" t="str">
        <f>IFERROR(VLOOKUP(CONCATENATE(AG$1,AG189),'Formulario de Preguntas'!$C$10:$FN$185,3,FALSE),"")</f>
        <v/>
      </c>
      <c r="AI189" s="1" t="str">
        <f>IFERROR(VLOOKUP(CONCATENATE(AG$1,AG189),'Formulario de Preguntas'!$C$10:$FN$185,4,FALSE),"")</f>
        <v/>
      </c>
      <c r="AJ189" s="24">
        <f>IF($B189='Formulario de Respuestas'!$D188,'Formulario de Respuestas'!$P188,"ES DIFERENTE")</f>
        <v>0</v>
      </c>
      <c r="AK189" s="1" t="str">
        <f>IFERROR(VLOOKUP(CONCATENATE(AJ$1,AJ189),'Formulario de Preguntas'!$C$10:$FN$185,3,FALSE),"")</f>
        <v/>
      </c>
      <c r="AL189" s="1" t="str">
        <f>IFERROR(VLOOKUP(CONCATENATE(AJ$1,AJ189),'Formulario de Preguntas'!$C$10:$FN$185,4,FALSE),"")</f>
        <v/>
      </c>
      <c r="AM189" s="24">
        <f>IF($B189='Formulario de Respuestas'!$D188,'Formulario de Respuestas'!$Q188,"ES DIFERENTE")</f>
        <v>0</v>
      </c>
      <c r="AN189" s="1" t="str">
        <f>IFERROR(VLOOKUP(CONCATENATE(AM$1,AM189),'Formulario de Preguntas'!$C$10:$FN$185,3,FALSE),"")</f>
        <v/>
      </c>
      <c r="AO189" s="1" t="str">
        <f>IFERROR(VLOOKUP(CONCATENATE(AM$1,AM189),'Formulario de Preguntas'!$C$10:$FN$185,4,FALSE),"")</f>
        <v/>
      </c>
      <c r="AP189" s="24">
        <f>IF($B189='Formulario de Respuestas'!$D188,'Formulario de Respuestas'!$R188,"ES DIFERENTE")</f>
        <v>0</v>
      </c>
      <c r="AQ189" s="1" t="str">
        <f>IFERROR(VLOOKUP(CONCATENATE(AP$1,AP189),'Formulario de Preguntas'!$C$10:$FN$185,3,FALSE),"")</f>
        <v/>
      </c>
      <c r="AR189" s="1" t="str">
        <f>IFERROR(VLOOKUP(CONCATENATE(AP$1,AP189),'Formulario de Preguntas'!$C$10:$FN$185,4,FALSE),"")</f>
        <v/>
      </c>
      <c r="AS189" s="24">
        <f>IF($B189='Formulario de Respuestas'!$D188,'Formulario de Respuestas'!$S188,"ES DIFERENTE")</f>
        <v>0</v>
      </c>
      <c r="AT189" s="1" t="str">
        <f>IFERROR(VLOOKUP(CONCATENATE(AS$1,AS189),'Formulario de Preguntas'!$C$10:$FN$185,3,FALSE),"")</f>
        <v/>
      </c>
      <c r="AU189" s="1" t="str">
        <f>IFERROR(VLOOKUP(CONCATENATE(AS$1,AS189),'Formulario de Preguntas'!$C$10:$FN$185,4,FALSE),"")</f>
        <v/>
      </c>
      <c r="AV189" s="24">
        <f>IF($B189='Formulario de Respuestas'!$D188,'Formulario de Respuestas'!$T188,"ES DIFERENTE")</f>
        <v>0</v>
      </c>
      <c r="AW189" s="1" t="str">
        <f>IFERROR(VLOOKUP(CONCATENATE(AV$1,AV189),'Formulario de Preguntas'!$C$10:$FN$185,3,FALSE),"")</f>
        <v/>
      </c>
      <c r="AX189" s="1" t="str">
        <f>IFERROR(VLOOKUP(CONCATENATE(AV$1,AV189),'Formulario de Preguntas'!$C$10:$FN$185,4,FALSE),"")</f>
        <v/>
      </c>
      <c r="AY189" s="24">
        <f>IF($B189='Formulario de Respuestas'!$D188,'Formulario de Respuestas'!$U188,"ES DIFERENTE")</f>
        <v>0</v>
      </c>
      <c r="AZ189" s="1" t="str">
        <f>IFERROR(VLOOKUP(CONCATENATE(AY$1,AY189),'Formulario de Preguntas'!$C$10:$FN$185,3,FALSE),"")</f>
        <v/>
      </c>
      <c r="BA189" s="1" t="str">
        <f>IFERROR(VLOOKUP(CONCATENATE(AY$1,AY189),'Formulario de Preguntas'!$C$10:$FN$185,4,FALSE),"")</f>
        <v/>
      </c>
      <c r="BB189" s="24">
        <f>IF($B189='Formulario de Respuestas'!$D188,'Formulario de Respuestas'!$V188,"ES DIFERENTE")</f>
        <v>0</v>
      </c>
      <c r="BC189" s="1" t="str">
        <f>IFERROR(VLOOKUP(CONCATENATE(BB$1,BB189),'Formulario de Preguntas'!$C$10:$FN$185,3,FALSE),"")</f>
        <v/>
      </c>
      <c r="BD189" s="1" t="str">
        <f>IFERROR(VLOOKUP(CONCATENATE(BB$1,BB189),'Formulario de Preguntas'!$C$10:$FN$185,4,FALSE),"")</f>
        <v/>
      </c>
      <c r="BE189" s="24">
        <f>IF($B189='Formulario de Respuestas'!$D188,'Formulario de Respuestas'!$W188,"ES DIFERENTE")</f>
        <v>0</v>
      </c>
      <c r="BF189" s="1" t="str">
        <f>IFERROR(VLOOKUP(CONCATENATE(BE$1,BE189),'Formulario de Preguntas'!$C$10:$FN$185,3,FALSE),"")</f>
        <v/>
      </c>
      <c r="BG189" s="1" t="str">
        <f>IFERROR(VLOOKUP(CONCATENATE(BE$1,BE189),'Formulario de Preguntas'!$C$10:$FN$185,4,FALSE),"")</f>
        <v/>
      </c>
      <c r="BH189" s="24">
        <f>IF($B189='Formulario de Respuestas'!$D188,'Formulario de Respuestas'!$X188,"ES DIFERENTE")</f>
        <v>0</v>
      </c>
      <c r="BI189" s="1" t="str">
        <f>IFERROR(VLOOKUP(CONCATENATE(BH$1,BH189),'Formulario de Preguntas'!$C$10:$FN$185,3,FALSE),"")</f>
        <v/>
      </c>
      <c r="BJ189" s="1" t="str">
        <f>IFERROR(VLOOKUP(CONCATENATE(BH$1,BH189),'Formulario de Preguntas'!$C$10:$FN$185,4,FALSE),"")</f>
        <v/>
      </c>
      <c r="BL189" s="26">
        <f>IF($B189='Formulario de Respuestas'!$D188,'Formulario de Respuestas'!$Y188,"ES DIFERENTE")</f>
        <v>0</v>
      </c>
      <c r="BM189" s="1" t="str">
        <f>IFERROR(VLOOKUP(CONCATENATE(BL$1,BL189),'Formulario de Preguntas'!$C$10:$FN$185,3,FALSE),"")</f>
        <v/>
      </c>
      <c r="BN189" s="1" t="str">
        <f>IFERROR(VLOOKUP(CONCATENATE(BL$1,BL189),'Formulario de Preguntas'!$C$10:$FN$185,4,FALSE),"")</f>
        <v/>
      </c>
      <c r="BO189" s="26">
        <f>IF($B189='Formulario de Respuestas'!$D188,'Formulario de Respuestas'!$Z188,"ES DIFERENTE")</f>
        <v>0</v>
      </c>
      <c r="BP189" s="1" t="str">
        <f>IFERROR(VLOOKUP(CONCATENATE(BO$1,BO189),'Formulario de Preguntas'!$C$10:$FN$185,3,FALSE),"")</f>
        <v/>
      </c>
      <c r="BQ189" s="1" t="str">
        <f>IFERROR(VLOOKUP(CONCATENATE(BO$1,BO189),'Formulario de Preguntas'!$C$10:$FN$185,4,FALSE),"")</f>
        <v/>
      </c>
      <c r="BR189" s="26">
        <f>IF($B189='Formulario de Respuestas'!$D188,'Formulario de Respuestas'!$AA188,"ES DIFERENTE")</f>
        <v>0</v>
      </c>
      <c r="BS189" s="1" t="str">
        <f>IFERROR(VLOOKUP(CONCATENATE(BR$1,BR189),'Formulario de Preguntas'!$C$10:$FN$185,3,FALSE),"")</f>
        <v/>
      </c>
      <c r="BT189" s="1" t="str">
        <f>IFERROR(VLOOKUP(CONCATENATE(BR$1,BR189),'Formulario de Preguntas'!$C$10:$FN$185,4,FALSE),"")</f>
        <v/>
      </c>
      <c r="BU189" s="26">
        <f>IF($B189='Formulario de Respuestas'!$D188,'Formulario de Respuestas'!$AB188,"ES DIFERENTE")</f>
        <v>0</v>
      </c>
      <c r="BV189" s="1" t="str">
        <f>IFERROR(VLOOKUP(CONCATENATE(BU$1,BU189),'Formulario de Preguntas'!$C$10:$FN$185,3,FALSE),"")</f>
        <v/>
      </c>
      <c r="BW189" s="1" t="str">
        <f>IFERROR(VLOOKUP(CONCATENATE(BU$1,BU189),'Formulario de Preguntas'!$C$10:$FN$185,4,FALSE),"")</f>
        <v/>
      </c>
      <c r="BX189" s="26">
        <f>IF($B189='Formulario de Respuestas'!$D188,'Formulario de Respuestas'!$AC188,"ES DIFERENTE")</f>
        <v>0</v>
      </c>
      <c r="BY189" s="1" t="str">
        <f>IFERROR(VLOOKUP(CONCATENATE(BX$1,BX189),'Formulario de Preguntas'!$C$10:$FN$185,3,FALSE),"")</f>
        <v/>
      </c>
      <c r="BZ189" s="1" t="str">
        <f>IFERROR(VLOOKUP(CONCATENATE(BX$1,BX189),'Formulario de Preguntas'!$C$10:$FN$185,4,FALSE),"")</f>
        <v/>
      </c>
      <c r="CA189" s="26">
        <f>IF($B189='Formulario de Respuestas'!$D188,'Formulario de Respuestas'!$AD188,"ES DIFERENTE")</f>
        <v>0</v>
      </c>
      <c r="CB189" s="1" t="str">
        <f>IFERROR(VLOOKUP(CONCATENATE(CA$1,CA189),'Formulario de Preguntas'!$C$10:$FN$185,3,FALSE),"")</f>
        <v/>
      </c>
      <c r="CC189" s="1" t="str">
        <f>IFERROR(VLOOKUP(CONCATENATE(CA$1,CA189),'Formulario de Preguntas'!$C$10:$FN$185,4,FALSE),"")</f>
        <v/>
      </c>
      <c r="CD189" s="26">
        <f>IF($B189='Formulario de Respuestas'!$D188,'Formulario de Respuestas'!$AE188,"ES DIFERENTE")</f>
        <v>0</v>
      </c>
      <c r="CE189" s="1" t="str">
        <f>IFERROR(VLOOKUP(CONCATENATE(CD$1,CD189),'Formulario de Preguntas'!$C$10:$FN$185,3,FALSE),"")</f>
        <v/>
      </c>
      <c r="CF189" s="1" t="str">
        <f>IFERROR(VLOOKUP(CONCATENATE(CD$1,CD189),'Formulario de Preguntas'!$C$10:$FN$185,4,FALSE),"")</f>
        <v/>
      </c>
      <c r="CH189" s="1">
        <f t="shared" si="7"/>
        <v>0</v>
      </c>
      <c r="CI189" s="1">
        <f t="shared" si="8"/>
        <v>0.25</v>
      </c>
      <c r="CJ189" s="1">
        <f t="shared" si="9"/>
        <v>0</v>
      </c>
      <c r="CK189" s="1">
        <f>COUNTIF('Formulario de Respuestas'!$E188:$AE188,"A")</f>
        <v>0</v>
      </c>
      <c r="CL189" s="1">
        <f>COUNTIF('Formulario de Respuestas'!$E188:$AE188,"B")</f>
        <v>0</v>
      </c>
      <c r="CM189" s="1">
        <f>COUNTIF('Formulario de Respuestas'!$E188:$AE188,"C")</f>
        <v>0</v>
      </c>
      <c r="CN189" s="1">
        <f>COUNTIF('Formulario de Respuestas'!$E188:$AE188,"D")</f>
        <v>0</v>
      </c>
      <c r="CO189" s="1">
        <f>COUNTIF('Formulario de Respuestas'!$E188:$AE188,"E (RESPUESTA ANULADA)")</f>
        <v>0</v>
      </c>
    </row>
    <row r="190" spans="1:93" x14ac:dyDescent="0.25">
      <c r="A190" s="1">
        <f>'Formulario de Respuestas'!C189</f>
        <v>0</v>
      </c>
      <c r="B190" s="1">
        <f>'Formulario de Respuestas'!D189</f>
        <v>0</v>
      </c>
      <c r="C190" s="24">
        <f>IF($B190='Formulario de Respuestas'!$D189,'Formulario de Respuestas'!$E189,"ES DIFERENTE")</f>
        <v>0</v>
      </c>
      <c r="D190" s="15" t="str">
        <f>IFERROR(VLOOKUP(CONCATENATE(C$1,C190),'Formulario de Preguntas'!$C$2:$FN$185,3,FALSE),"")</f>
        <v/>
      </c>
      <c r="E190" s="1" t="str">
        <f>IFERROR(VLOOKUP(CONCATENATE(C$1,C190),'Formulario de Preguntas'!$C$2:$FN$185,4,FALSE),"")</f>
        <v/>
      </c>
      <c r="F190" s="24">
        <f>IF($B190='Formulario de Respuestas'!$D189,'Formulario de Respuestas'!$F189,"ES DIFERENTE")</f>
        <v>0</v>
      </c>
      <c r="G190" s="1" t="str">
        <f>IFERROR(VLOOKUP(CONCATENATE(F$1,F190),'Formulario de Preguntas'!$C$2:$FN$185,3,FALSE),"")</f>
        <v/>
      </c>
      <c r="H190" s="1" t="str">
        <f>IFERROR(VLOOKUP(CONCATENATE(F$1,F190),'Formulario de Preguntas'!$C$2:$FN$185,4,FALSE),"")</f>
        <v/>
      </c>
      <c r="I190" s="24">
        <f>IF($B190='Formulario de Respuestas'!$D189,'Formulario de Respuestas'!$G189,"ES DIFERENTE")</f>
        <v>0</v>
      </c>
      <c r="J190" s="1" t="str">
        <f>IFERROR(VLOOKUP(CONCATENATE(I$1,I190),'Formulario de Preguntas'!$C$10:$FN$185,3,FALSE),"")</f>
        <v/>
      </c>
      <c r="K190" s="1" t="str">
        <f>IFERROR(VLOOKUP(CONCATENATE(I$1,I190),'Formulario de Preguntas'!$C$10:$FN$185,4,FALSE),"")</f>
        <v/>
      </c>
      <c r="L190" s="24">
        <f>IF($B190='Formulario de Respuestas'!$D189,'Formulario de Respuestas'!$H189,"ES DIFERENTE")</f>
        <v>0</v>
      </c>
      <c r="M190" s="1" t="str">
        <f>IFERROR(VLOOKUP(CONCATENATE(L$1,L190),'Formulario de Preguntas'!$C$10:$FN$185,3,FALSE),"")</f>
        <v/>
      </c>
      <c r="N190" s="1" t="str">
        <f>IFERROR(VLOOKUP(CONCATENATE(L$1,L190),'Formulario de Preguntas'!$C$10:$FN$185,4,FALSE),"")</f>
        <v/>
      </c>
      <c r="O190" s="24">
        <f>IF($B190='Formulario de Respuestas'!$D189,'Formulario de Respuestas'!$I189,"ES DIFERENTE")</f>
        <v>0</v>
      </c>
      <c r="P190" s="1" t="str">
        <f>IFERROR(VLOOKUP(CONCATENATE(O$1,O190),'Formulario de Preguntas'!$C$10:$FN$185,3,FALSE),"")</f>
        <v/>
      </c>
      <c r="Q190" s="1" t="str">
        <f>IFERROR(VLOOKUP(CONCATENATE(O$1,O190),'Formulario de Preguntas'!$C$10:$FN$185,4,FALSE),"")</f>
        <v/>
      </c>
      <c r="R190" s="24">
        <f>IF($B190='Formulario de Respuestas'!$D189,'Formulario de Respuestas'!$J189,"ES DIFERENTE")</f>
        <v>0</v>
      </c>
      <c r="S190" s="1" t="str">
        <f>IFERROR(VLOOKUP(CONCATENATE(R$1,R190),'Formulario de Preguntas'!$C$10:$FN$185,3,FALSE),"")</f>
        <v/>
      </c>
      <c r="T190" s="1" t="str">
        <f>IFERROR(VLOOKUP(CONCATENATE(R$1,R190),'Formulario de Preguntas'!$C$10:$FN$185,4,FALSE),"")</f>
        <v/>
      </c>
      <c r="U190" s="24">
        <f>IF($B190='Formulario de Respuestas'!$D189,'Formulario de Respuestas'!$K189,"ES DIFERENTE")</f>
        <v>0</v>
      </c>
      <c r="V190" s="1" t="str">
        <f>IFERROR(VLOOKUP(CONCATENATE(U$1,U190),'Formulario de Preguntas'!$C$10:$FN$185,3,FALSE),"")</f>
        <v/>
      </c>
      <c r="W190" s="1" t="str">
        <f>IFERROR(VLOOKUP(CONCATENATE(U$1,U190),'Formulario de Preguntas'!$C$10:$FN$185,4,FALSE),"")</f>
        <v/>
      </c>
      <c r="X190" s="24">
        <f>IF($B190='Formulario de Respuestas'!$D189,'Formulario de Respuestas'!$L189,"ES DIFERENTE")</f>
        <v>0</v>
      </c>
      <c r="Y190" s="1" t="str">
        <f>IFERROR(VLOOKUP(CONCATENATE(X$1,X190),'Formulario de Preguntas'!$C$10:$FN$185,3,FALSE),"")</f>
        <v/>
      </c>
      <c r="Z190" s="1" t="str">
        <f>IFERROR(VLOOKUP(CONCATENATE(X$1,X190),'Formulario de Preguntas'!$C$10:$FN$185,4,FALSE),"")</f>
        <v/>
      </c>
      <c r="AA190" s="24">
        <f>IF($B190='Formulario de Respuestas'!$D189,'Formulario de Respuestas'!$M189,"ES DIFERENTE")</f>
        <v>0</v>
      </c>
      <c r="AB190" s="1" t="str">
        <f>IFERROR(VLOOKUP(CONCATENATE(AA$1,AA190),'Formulario de Preguntas'!$C$10:$FN$185,3,FALSE),"")</f>
        <v/>
      </c>
      <c r="AC190" s="1" t="str">
        <f>IFERROR(VLOOKUP(CONCATENATE(AA$1,AA190),'Formulario de Preguntas'!$C$10:$FN$185,4,FALSE),"")</f>
        <v/>
      </c>
      <c r="AD190" s="24">
        <f>IF($B190='Formulario de Respuestas'!$D189,'Formulario de Respuestas'!$N189,"ES DIFERENTE")</f>
        <v>0</v>
      </c>
      <c r="AE190" s="1" t="str">
        <f>IFERROR(VLOOKUP(CONCATENATE(AD$1,AD190),'Formulario de Preguntas'!$C$10:$FN$185,3,FALSE),"")</f>
        <v/>
      </c>
      <c r="AF190" s="1" t="str">
        <f>IFERROR(VLOOKUP(CONCATENATE(AD$1,AD190),'Formulario de Preguntas'!$C$10:$FN$185,4,FALSE),"")</f>
        <v/>
      </c>
      <c r="AG190" s="24">
        <f>IF($B190='Formulario de Respuestas'!$D189,'Formulario de Respuestas'!$O189,"ES DIFERENTE")</f>
        <v>0</v>
      </c>
      <c r="AH190" s="1" t="str">
        <f>IFERROR(VLOOKUP(CONCATENATE(AG$1,AG190),'Formulario de Preguntas'!$C$10:$FN$185,3,FALSE),"")</f>
        <v/>
      </c>
      <c r="AI190" s="1" t="str">
        <f>IFERROR(VLOOKUP(CONCATENATE(AG$1,AG190),'Formulario de Preguntas'!$C$10:$FN$185,4,FALSE),"")</f>
        <v/>
      </c>
      <c r="AJ190" s="24">
        <f>IF($B190='Formulario de Respuestas'!$D189,'Formulario de Respuestas'!$P189,"ES DIFERENTE")</f>
        <v>0</v>
      </c>
      <c r="AK190" s="1" t="str">
        <f>IFERROR(VLOOKUP(CONCATENATE(AJ$1,AJ190),'Formulario de Preguntas'!$C$10:$FN$185,3,FALSE),"")</f>
        <v/>
      </c>
      <c r="AL190" s="1" t="str">
        <f>IFERROR(VLOOKUP(CONCATENATE(AJ$1,AJ190),'Formulario de Preguntas'!$C$10:$FN$185,4,FALSE),"")</f>
        <v/>
      </c>
      <c r="AM190" s="24">
        <f>IF($B190='Formulario de Respuestas'!$D189,'Formulario de Respuestas'!$Q189,"ES DIFERENTE")</f>
        <v>0</v>
      </c>
      <c r="AN190" s="1" t="str">
        <f>IFERROR(VLOOKUP(CONCATENATE(AM$1,AM190),'Formulario de Preguntas'!$C$10:$FN$185,3,FALSE),"")</f>
        <v/>
      </c>
      <c r="AO190" s="1" t="str">
        <f>IFERROR(VLOOKUP(CONCATENATE(AM$1,AM190),'Formulario de Preguntas'!$C$10:$FN$185,4,FALSE),"")</f>
        <v/>
      </c>
      <c r="AP190" s="24">
        <f>IF($B190='Formulario de Respuestas'!$D189,'Formulario de Respuestas'!$R189,"ES DIFERENTE")</f>
        <v>0</v>
      </c>
      <c r="AQ190" s="1" t="str">
        <f>IFERROR(VLOOKUP(CONCATENATE(AP$1,AP190),'Formulario de Preguntas'!$C$10:$FN$185,3,FALSE),"")</f>
        <v/>
      </c>
      <c r="AR190" s="1" t="str">
        <f>IFERROR(VLOOKUP(CONCATENATE(AP$1,AP190),'Formulario de Preguntas'!$C$10:$FN$185,4,FALSE),"")</f>
        <v/>
      </c>
      <c r="AS190" s="24">
        <f>IF($B190='Formulario de Respuestas'!$D189,'Formulario de Respuestas'!$S189,"ES DIFERENTE")</f>
        <v>0</v>
      </c>
      <c r="AT190" s="1" t="str">
        <f>IFERROR(VLOOKUP(CONCATENATE(AS$1,AS190),'Formulario de Preguntas'!$C$10:$FN$185,3,FALSE),"")</f>
        <v/>
      </c>
      <c r="AU190" s="1" t="str">
        <f>IFERROR(VLOOKUP(CONCATENATE(AS$1,AS190),'Formulario de Preguntas'!$C$10:$FN$185,4,FALSE),"")</f>
        <v/>
      </c>
      <c r="AV190" s="24">
        <f>IF($B190='Formulario de Respuestas'!$D189,'Formulario de Respuestas'!$T189,"ES DIFERENTE")</f>
        <v>0</v>
      </c>
      <c r="AW190" s="1" t="str">
        <f>IFERROR(VLOOKUP(CONCATENATE(AV$1,AV190),'Formulario de Preguntas'!$C$10:$FN$185,3,FALSE),"")</f>
        <v/>
      </c>
      <c r="AX190" s="1" t="str">
        <f>IFERROR(VLOOKUP(CONCATENATE(AV$1,AV190),'Formulario de Preguntas'!$C$10:$FN$185,4,FALSE),"")</f>
        <v/>
      </c>
      <c r="AY190" s="24">
        <f>IF($B190='Formulario de Respuestas'!$D189,'Formulario de Respuestas'!$U189,"ES DIFERENTE")</f>
        <v>0</v>
      </c>
      <c r="AZ190" s="1" t="str">
        <f>IFERROR(VLOOKUP(CONCATENATE(AY$1,AY190),'Formulario de Preguntas'!$C$10:$FN$185,3,FALSE),"")</f>
        <v/>
      </c>
      <c r="BA190" s="1" t="str">
        <f>IFERROR(VLOOKUP(CONCATENATE(AY$1,AY190),'Formulario de Preguntas'!$C$10:$FN$185,4,FALSE),"")</f>
        <v/>
      </c>
      <c r="BB190" s="24">
        <f>IF($B190='Formulario de Respuestas'!$D189,'Formulario de Respuestas'!$V189,"ES DIFERENTE")</f>
        <v>0</v>
      </c>
      <c r="BC190" s="1" t="str">
        <f>IFERROR(VLOOKUP(CONCATENATE(BB$1,BB190),'Formulario de Preguntas'!$C$10:$FN$185,3,FALSE),"")</f>
        <v/>
      </c>
      <c r="BD190" s="1" t="str">
        <f>IFERROR(VLOOKUP(CONCATENATE(BB$1,BB190),'Formulario de Preguntas'!$C$10:$FN$185,4,FALSE),"")</f>
        <v/>
      </c>
      <c r="BE190" s="24">
        <f>IF($B190='Formulario de Respuestas'!$D189,'Formulario de Respuestas'!$W189,"ES DIFERENTE")</f>
        <v>0</v>
      </c>
      <c r="BF190" s="1" t="str">
        <f>IFERROR(VLOOKUP(CONCATENATE(BE$1,BE190),'Formulario de Preguntas'!$C$10:$FN$185,3,FALSE),"")</f>
        <v/>
      </c>
      <c r="BG190" s="1" t="str">
        <f>IFERROR(VLOOKUP(CONCATENATE(BE$1,BE190),'Formulario de Preguntas'!$C$10:$FN$185,4,FALSE),"")</f>
        <v/>
      </c>
      <c r="BH190" s="24">
        <f>IF($B190='Formulario de Respuestas'!$D189,'Formulario de Respuestas'!$X189,"ES DIFERENTE")</f>
        <v>0</v>
      </c>
      <c r="BI190" s="1" t="str">
        <f>IFERROR(VLOOKUP(CONCATENATE(BH$1,BH190),'Formulario de Preguntas'!$C$10:$FN$185,3,FALSE),"")</f>
        <v/>
      </c>
      <c r="BJ190" s="1" t="str">
        <f>IFERROR(VLOOKUP(CONCATENATE(BH$1,BH190),'Formulario de Preguntas'!$C$10:$FN$185,4,FALSE),"")</f>
        <v/>
      </c>
      <c r="BL190" s="26">
        <f>IF($B190='Formulario de Respuestas'!$D189,'Formulario de Respuestas'!$Y189,"ES DIFERENTE")</f>
        <v>0</v>
      </c>
      <c r="BM190" s="1" t="str">
        <f>IFERROR(VLOOKUP(CONCATENATE(BL$1,BL190),'Formulario de Preguntas'!$C$10:$FN$185,3,FALSE),"")</f>
        <v/>
      </c>
      <c r="BN190" s="1" t="str">
        <f>IFERROR(VLOOKUP(CONCATENATE(BL$1,BL190),'Formulario de Preguntas'!$C$10:$FN$185,4,FALSE),"")</f>
        <v/>
      </c>
      <c r="BO190" s="26">
        <f>IF($B190='Formulario de Respuestas'!$D189,'Formulario de Respuestas'!$Z189,"ES DIFERENTE")</f>
        <v>0</v>
      </c>
      <c r="BP190" s="1" t="str">
        <f>IFERROR(VLOOKUP(CONCATENATE(BO$1,BO190),'Formulario de Preguntas'!$C$10:$FN$185,3,FALSE),"")</f>
        <v/>
      </c>
      <c r="BQ190" s="1" t="str">
        <f>IFERROR(VLOOKUP(CONCATENATE(BO$1,BO190),'Formulario de Preguntas'!$C$10:$FN$185,4,FALSE),"")</f>
        <v/>
      </c>
      <c r="BR190" s="26">
        <f>IF($B190='Formulario de Respuestas'!$D189,'Formulario de Respuestas'!$AA189,"ES DIFERENTE")</f>
        <v>0</v>
      </c>
      <c r="BS190" s="1" t="str">
        <f>IFERROR(VLOOKUP(CONCATENATE(BR$1,BR190),'Formulario de Preguntas'!$C$10:$FN$185,3,FALSE),"")</f>
        <v/>
      </c>
      <c r="BT190" s="1" t="str">
        <f>IFERROR(VLOOKUP(CONCATENATE(BR$1,BR190),'Formulario de Preguntas'!$C$10:$FN$185,4,FALSE),"")</f>
        <v/>
      </c>
      <c r="BU190" s="26">
        <f>IF($B190='Formulario de Respuestas'!$D189,'Formulario de Respuestas'!$AB189,"ES DIFERENTE")</f>
        <v>0</v>
      </c>
      <c r="BV190" s="1" t="str">
        <f>IFERROR(VLOOKUP(CONCATENATE(BU$1,BU190),'Formulario de Preguntas'!$C$10:$FN$185,3,FALSE),"")</f>
        <v/>
      </c>
      <c r="BW190" s="1" t="str">
        <f>IFERROR(VLOOKUP(CONCATENATE(BU$1,BU190),'Formulario de Preguntas'!$C$10:$FN$185,4,FALSE),"")</f>
        <v/>
      </c>
      <c r="BX190" s="26">
        <f>IF($B190='Formulario de Respuestas'!$D189,'Formulario de Respuestas'!$AC189,"ES DIFERENTE")</f>
        <v>0</v>
      </c>
      <c r="BY190" s="1" t="str">
        <f>IFERROR(VLOOKUP(CONCATENATE(BX$1,BX190),'Formulario de Preguntas'!$C$10:$FN$185,3,FALSE),"")</f>
        <v/>
      </c>
      <c r="BZ190" s="1" t="str">
        <f>IFERROR(VLOOKUP(CONCATENATE(BX$1,BX190),'Formulario de Preguntas'!$C$10:$FN$185,4,FALSE),"")</f>
        <v/>
      </c>
      <c r="CA190" s="26">
        <f>IF($B190='Formulario de Respuestas'!$D189,'Formulario de Respuestas'!$AD189,"ES DIFERENTE")</f>
        <v>0</v>
      </c>
      <c r="CB190" s="1" t="str">
        <f>IFERROR(VLOOKUP(CONCATENATE(CA$1,CA190),'Formulario de Preguntas'!$C$10:$FN$185,3,FALSE),"")</f>
        <v/>
      </c>
      <c r="CC190" s="1" t="str">
        <f>IFERROR(VLOOKUP(CONCATENATE(CA$1,CA190),'Formulario de Preguntas'!$C$10:$FN$185,4,FALSE),"")</f>
        <v/>
      </c>
      <c r="CD190" s="26">
        <f>IF($B190='Formulario de Respuestas'!$D189,'Formulario de Respuestas'!$AE189,"ES DIFERENTE")</f>
        <v>0</v>
      </c>
      <c r="CE190" s="1" t="str">
        <f>IFERROR(VLOOKUP(CONCATENATE(CD$1,CD190),'Formulario de Preguntas'!$C$10:$FN$185,3,FALSE),"")</f>
        <v/>
      </c>
      <c r="CF190" s="1" t="str">
        <f>IFERROR(VLOOKUP(CONCATENATE(CD$1,CD190),'Formulario de Preguntas'!$C$10:$FN$185,4,FALSE),"")</f>
        <v/>
      </c>
      <c r="CH190" s="1">
        <f t="shared" si="7"/>
        <v>0</v>
      </c>
      <c r="CI190" s="1">
        <f t="shared" si="8"/>
        <v>0.25</v>
      </c>
      <c r="CJ190" s="1">
        <f t="shared" si="9"/>
        <v>0</v>
      </c>
      <c r="CK190" s="1">
        <f>COUNTIF('Formulario de Respuestas'!$E189:$AE189,"A")</f>
        <v>0</v>
      </c>
      <c r="CL190" s="1">
        <f>COUNTIF('Formulario de Respuestas'!$E189:$AE189,"B")</f>
        <v>0</v>
      </c>
      <c r="CM190" s="1">
        <f>COUNTIF('Formulario de Respuestas'!$E189:$AE189,"C")</f>
        <v>0</v>
      </c>
      <c r="CN190" s="1">
        <f>COUNTIF('Formulario de Respuestas'!$E189:$AE189,"D")</f>
        <v>0</v>
      </c>
      <c r="CO190" s="1">
        <f>COUNTIF('Formulario de Respuestas'!$E189:$AE189,"E (RESPUESTA ANULADA)")</f>
        <v>0</v>
      </c>
    </row>
    <row r="191" spans="1:93" x14ac:dyDescent="0.25">
      <c r="A191" s="1">
        <f>'Formulario de Respuestas'!C190</f>
        <v>0</v>
      </c>
      <c r="B191" s="1">
        <f>'Formulario de Respuestas'!D190</f>
        <v>0</v>
      </c>
      <c r="C191" s="24">
        <f>IF($B191='Formulario de Respuestas'!$D190,'Formulario de Respuestas'!$E190,"ES DIFERENTE")</f>
        <v>0</v>
      </c>
      <c r="D191" s="15" t="str">
        <f>IFERROR(VLOOKUP(CONCATENATE(C$1,C191),'Formulario de Preguntas'!$C$2:$FN$185,3,FALSE),"")</f>
        <v/>
      </c>
      <c r="E191" s="1" t="str">
        <f>IFERROR(VLOOKUP(CONCATENATE(C$1,C191),'Formulario de Preguntas'!$C$2:$FN$185,4,FALSE),"")</f>
        <v/>
      </c>
      <c r="F191" s="24">
        <f>IF($B191='Formulario de Respuestas'!$D190,'Formulario de Respuestas'!$F190,"ES DIFERENTE")</f>
        <v>0</v>
      </c>
      <c r="G191" s="1" t="str">
        <f>IFERROR(VLOOKUP(CONCATENATE(F$1,F191),'Formulario de Preguntas'!$C$2:$FN$185,3,FALSE),"")</f>
        <v/>
      </c>
      <c r="H191" s="1" t="str">
        <f>IFERROR(VLOOKUP(CONCATENATE(F$1,F191),'Formulario de Preguntas'!$C$2:$FN$185,4,FALSE),"")</f>
        <v/>
      </c>
      <c r="I191" s="24">
        <f>IF($B191='Formulario de Respuestas'!$D190,'Formulario de Respuestas'!$G190,"ES DIFERENTE")</f>
        <v>0</v>
      </c>
      <c r="J191" s="1" t="str">
        <f>IFERROR(VLOOKUP(CONCATENATE(I$1,I191),'Formulario de Preguntas'!$C$10:$FN$185,3,FALSE),"")</f>
        <v/>
      </c>
      <c r="K191" s="1" t="str">
        <f>IFERROR(VLOOKUP(CONCATENATE(I$1,I191),'Formulario de Preguntas'!$C$10:$FN$185,4,FALSE),"")</f>
        <v/>
      </c>
      <c r="L191" s="24">
        <f>IF($B191='Formulario de Respuestas'!$D190,'Formulario de Respuestas'!$H190,"ES DIFERENTE")</f>
        <v>0</v>
      </c>
      <c r="M191" s="1" t="str">
        <f>IFERROR(VLOOKUP(CONCATENATE(L$1,L191),'Formulario de Preguntas'!$C$10:$FN$185,3,FALSE),"")</f>
        <v/>
      </c>
      <c r="N191" s="1" t="str">
        <f>IFERROR(VLOOKUP(CONCATENATE(L$1,L191),'Formulario de Preguntas'!$C$10:$FN$185,4,FALSE),"")</f>
        <v/>
      </c>
      <c r="O191" s="24">
        <f>IF($B191='Formulario de Respuestas'!$D190,'Formulario de Respuestas'!$I190,"ES DIFERENTE")</f>
        <v>0</v>
      </c>
      <c r="P191" s="1" t="str">
        <f>IFERROR(VLOOKUP(CONCATENATE(O$1,O191),'Formulario de Preguntas'!$C$10:$FN$185,3,FALSE),"")</f>
        <v/>
      </c>
      <c r="Q191" s="1" t="str">
        <f>IFERROR(VLOOKUP(CONCATENATE(O$1,O191),'Formulario de Preguntas'!$C$10:$FN$185,4,FALSE),"")</f>
        <v/>
      </c>
      <c r="R191" s="24">
        <f>IF($B191='Formulario de Respuestas'!$D190,'Formulario de Respuestas'!$J190,"ES DIFERENTE")</f>
        <v>0</v>
      </c>
      <c r="S191" s="1" t="str">
        <f>IFERROR(VLOOKUP(CONCATENATE(R$1,R191),'Formulario de Preguntas'!$C$10:$FN$185,3,FALSE),"")</f>
        <v/>
      </c>
      <c r="T191" s="1" t="str">
        <f>IFERROR(VLOOKUP(CONCATENATE(R$1,R191),'Formulario de Preguntas'!$C$10:$FN$185,4,FALSE),"")</f>
        <v/>
      </c>
      <c r="U191" s="24">
        <f>IF($B191='Formulario de Respuestas'!$D190,'Formulario de Respuestas'!$K190,"ES DIFERENTE")</f>
        <v>0</v>
      </c>
      <c r="V191" s="1" t="str">
        <f>IFERROR(VLOOKUP(CONCATENATE(U$1,U191),'Formulario de Preguntas'!$C$10:$FN$185,3,FALSE),"")</f>
        <v/>
      </c>
      <c r="W191" s="1" t="str">
        <f>IFERROR(VLOOKUP(CONCATENATE(U$1,U191),'Formulario de Preguntas'!$C$10:$FN$185,4,FALSE),"")</f>
        <v/>
      </c>
      <c r="X191" s="24">
        <f>IF($B191='Formulario de Respuestas'!$D190,'Formulario de Respuestas'!$L190,"ES DIFERENTE")</f>
        <v>0</v>
      </c>
      <c r="Y191" s="1" t="str">
        <f>IFERROR(VLOOKUP(CONCATENATE(X$1,X191),'Formulario de Preguntas'!$C$10:$FN$185,3,FALSE),"")</f>
        <v/>
      </c>
      <c r="Z191" s="1" t="str">
        <f>IFERROR(VLOOKUP(CONCATENATE(X$1,X191),'Formulario de Preguntas'!$C$10:$FN$185,4,FALSE),"")</f>
        <v/>
      </c>
      <c r="AA191" s="24">
        <f>IF($B191='Formulario de Respuestas'!$D190,'Formulario de Respuestas'!$M190,"ES DIFERENTE")</f>
        <v>0</v>
      </c>
      <c r="AB191" s="1" t="str">
        <f>IFERROR(VLOOKUP(CONCATENATE(AA$1,AA191),'Formulario de Preguntas'!$C$10:$FN$185,3,FALSE),"")</f>
        <v/>
      </c>
      <c r="AC191" s="1" t="str">
        <f>IFERROR(VLOOKUP(CONCATENATE(AA$1,AA191),'Formulario de Preguntas'!$C$10:$FN$185,4,FALSE),"")</f>
        <v/>
      </c>
      <c r="AD191" s="24">
        <f>IF($B191='Formulario de Respuestas'!$D190,'Formulario de Respuestas'!$N190,"ES DIFERENTE")</f>
        <v>0</v>
      </c>
      <c r="AE191" s="1" t="str">
        <f>IFERROR(VLOOKUP(CONCATENATE(AD$1,AD191),'Formulario de Preguntas'!$C$10:$FN$185,3,FALSE),"")</f>
        <v/>
      </c>
      <c r="AF191" s="1" t="str">
        <f>IFERROR(VLOOKUP(CONCATENATE(AD$1,AD191),'Formulario de Preguntas'!$C$10:$FN$185,4,FALSE),"")</f>
        <v/>
      </c>
      <c r="AG191" s="24">
        <f>IF($B191='Formulario de Respuestas'!$D190,'Formulario de Respuestas'!$O190,"ES DIFERENTE")</f>
        <v>0</v>
      </c>
      <c r="AH191" s="1" t="str">
        <f>IFERROR(VLOOKUP(CONCATENATE(AG$1,AG191),'Formulario de Preguntas'!$C$10:$FN$185,3,FALSE),"")</f>
        <v/>
      </c>
      <c r="AI191" s="1" t="str">
        <f>IFERROR(VLOOKUP(CONCATENATE(AG$1,AG191),'Formulario de Preguntas'!$C$10:$FN$185,4,FALSE),"")</f>
        <v/>
      </c>
      <c r="AJ191" s="24">
        <f>IF($B191='Formulario de Respuestas'!$D190,'Formulario de Respuestas'!$P190,"ES DIFERENTE")</f>
        <v>0</v>
      </c>
      <c r="AK191" s="1" t="str">
        <f>IFERROR(VLOOKUP(CONCATENATE(AJ$1,AJ191),'Formulario de Preguntas'!$C$10:$FN$185,3,FALSE),"")</f>
        <v/>
      </c>
      <c r="AL191" s="1" t="str">
        <f>IFERROR(VLOOKUP(CONCATENATE(AJ$1,AJ191),'Formulario de Preguntas'!$C$10:$FN$185,4,FALSE),"")</f>
        <v/>
      </c>
      <c r="AM191" s="24">
        <f>IF($B191='Formulario de Respuestas'!$D190,'Formulario de Respuestas'!$Q190,"ES DIFERENTE")</f>
        <v>0</v>
      </c>
      <c r="AN191" s="1" t="str">
        <f>IFERROR(VLOOKUP(CONCATENATE(AM$1,AM191),'Formulario de Preguntas'!$C$10:$FN$185,3,FALSE),"")</f>
        <v/>
      </c>
      <c r="AO191" s="1" t="str">
        <f>IFERROR(VLOOKUP(CONCATENATE(AM$1,AM191),'Formulario de Preguntas'!$C$10:$FN$185,4,FALSE),"")</f>
        <v/>
      </c>
      <c r="AP191" s="24">
        <f>IF($B191='Formulario de Respuestas'!$D190,'Formulario de Respuestas'!$R190,"ES DIFERENTE")</f>
        <v>0</v>
      </c>
      <c r="AQ191" s="1" t="str">
        <f>IFERROR(VLOOKUP(CONCATENATE(AP$1,AP191),'Formulario de Preguntas'!$C$10:$FN$185,3,FALSE),"")</f>
        <v/>
      </c>
      <c r="AR191" s="1" t="str">
        <f>IFERROR(VLOOKUP(CONCATENATE(AP$1,AP191),'Formulario de Preguntas'!$C$10:$FN$185,4,FALSE),"")</f>
        <v/>
      </c>
      <c r="AS191" s="24">
        <f>IF($B191='Formulario de Respuestas'!$D190,'Formulario de Respuestas'!$S190,"ES DIFERENTE")</f>
        <v>0</v>
      </c>
      <c r="AT191" s="1" t="str">
        <f>IFERROR(VLOOKUP(CONCATENATE(AS$1,AS191),'Formulario de Preguntas'!$C$10:$FN$185,3,FALSE),"")</f>
        <v/>
      </c>
      <c r="AU191" s="1" t="str">
        <f>IFERROR(VLOOKUP(CONCATENATE(AS$1,AS191),'Formulario de Preguntas'!$C$10:$FN$185,4,FALSE),"")</f>
        <v/>
      </c>
      <c r="AV191" s="24">
        <f>IF($B191='Formulario de Respuestas'!$D190,'Formulario de Respuestas'!$T190,"ES DIFERENTE")</f>
        <v>0</v>
      </c>
      <c r="AW191" s="1" t="str">
        <f>IFERROR(VLOOKUP(CONCATENATE(AV$1,AV191),'Formulario de Preguntas'!$C$10:$FN$185,3,FALSE),"")</f>
        <v/>
      </c>
      <c r="AX191" s="1" t="str">
        <f>IFERROR(VLOOKUP(CONCATENATE(AV$1,AV191),'Formulario de Preguntas'!$C$10:$FN$185,4,FALSE),"")</f>
        <v/>
      </c>
      <c r="AY191" s="24">
        <f>IF($B191='Formulario de Respuestas'!$D190,'Formulario de Respuestas'!$U190,"ES DIFERENTE")</f>
        <v>0</v>
      </c>
      <c r="AZ191" s="1" t="str">
        <f>IFERROR(VLOOKUP(CONCATENATE(AY$1,AY191),'Formulario de Preguntas'!$C$10:$FN$185,3,FALSE),"")</f>
        <v/>
      </c>
      <c r="BA191" s="1" t="str">
        <f>IFERROR(VLOOKUP(CONCATENATE(AY$1,AY191),'Formulario de Preguntas'!$C$10:$FN$185,4,FALSE),"")</f>
        <v/>
      </c>
      <c r="BB191" s="24">
        <f>IF($B191='Formulario de Respuestas'!$D190,'Formulario de Respuestas'!$V190,"ES DIFERENTE")</f>
        <v>0</v>
      </c>
      <c r="BC191" s="1" t="str">
        <f>IFERROR(VLOOKUP(CONCATENATE(BB$1,BB191),'Formulario de Preguntas'!$C$10:$FN$185,3,FALSE),"")</f>
        <v/>
      </c>
      <c r="BD191" s="1" t="str">
        <f>IFERROR(VLOOKUP(CONCATENATE(BB$1,BB191),'Formulario de Preguntas'!$C$10:$FN$185,4,FALSE),"")</f>
        <v/>
      </c>
      <c r="BE191" s="24">
        <f>IF($B191='Formulario de Respuestas'!$D190,'Formulario de Respuestas'!$W190,"ES DIFERENTE")</f>
        <v>0</v>
      </c>
      <c r="BF191" s="1" t="str">
        <f>IFERROR(VLOOKUP(CONCATENATE(BE$1,BE191),'Formulario de Preguntas'!$C$10:$FN$185,3,FALSE),"")</f>
        <v/>
      </c>
      <c r="BG191" s="1" t="str">
        <f>IFERROR(VLOOKUP(CONCATENATE(BE$1,BE191),'Formulario de Preguntas'!$C$10:$FN$185,4,FALSE),"")</f>
        <v/>
      </c>
      <c r="BH191" s="24">
        <f>IF($B191='Formulario de Respuestas'!$D190,'Formulario de Respuestas'!$X190,"ES DIFERENTE")</f>
        <v>0</v>
      </c>
      <c r="BI191" s="1" t="str">
        <f>IFERROR(VLOOKUP(CONCATENATE(BH$1,BH191),'Formulario de Preguntas'!$C$10:$FN$185,3,FALSE),"")</f>
        <v/>
      </c>
      <c r="BJ191" s="1" t="str">
        <f>IFERROR(VLOOKUP(CONCATENATE(BH$1,BH191),'Formulario de Preguntas'!$C$10:$FN$185,4,FALSE),"")</f>
        <v/>
      </c>
      <c r="BL191" s="26">
        <f>IF($B191='Formulario de Respuestas'!$D190,'Formulario de Respuestas'!$Y190,"ES DIFERENTE")</f>
        <v>0</v>
      </c>
      <c r="BM191" s="1" t="str">
        <f>IFERROR(VLOOKUP(CONCATENATE(BL$1,BL191),'Formulario de Preguntas'!$C$10:$FN$185,3,FALSE),"")</f>
        <v/>
      </c>
      <c r="BN191" s="1" t="str">
        <f>IFERROR(VLOOKUP(CONCATENATE(BL$1,BL191),'Formulario de Preguntas'!$C$10:$FN$185,4,FALSE),"")</f>
        <v/>
      </c>
      <c r="BO191" s="26">
        <f>IF($B191='Formulario de Respuestas'!$D190,'Formulario de Respuestas'!$Z190,"ES DIFERENTE")</f>
        <v>0</v>
      </c>
      <c r="BP191" s="1" t="str">
        <f>IFERROR(VLOOKUP(CONCATENATE(BO$1,BO191),'Formulario de Preguntas'!$C$10:$FN$185,3,FALSE),"")</f>
        <v/>
      </c>
      <c r="BQ191" s="1" t="str">
        <f>IFERROR(VLOOKUP(CONCATENATE(BO$1,BO191),'Formulario de Preguntas'!$C$10:$FN$185,4,FALSE),"")</f>
        <v/>
      </c>
      <c r="BR191" s="26">
        <f>IF($B191='Formulario de Respuestas'!$D190,'Formulario de Respuestas'!$AA190,"ES DIFERENTE")</f>
        <v>0</v>
      </c>
      <c r="BS191" s="1" t="str">
        <f>IFERROR(VLOOKUP(CONCATENATE(BR$1,BR191),'Formulario de Preguntas'!$C$10:$FN$185,3,FALSE),"")</f>
        <v/>
      </c>
      <c r="BT191" s="1" t="str">
        <f>IFERROR(VLOOKUP(CONCATENATE(BR$1,BR191),'Formulario de Preguntas'!$C$10:$FN$185,4,FALSE),"")</f>
        <v/>
      </c>
      <c r="BU191" s="26">
        <f>IF($B191='Formulario de Respuestas'!$D190,'Formulario de Respuestas'!$AB190,"ES DIFERENTE")</f>
        <v>0</v>
      </c>
      <c r="BV191" s="1" t="str">
        <f>IFERROR(VLOOKUP(CONCATENATE(BU$1,BU191),'Formulario de Preguntas'!$C$10:$FN$185,3,FALSE),"")</f>
        <v/>
      </c>
      <c r="BW191" s="1" t="str">
        <f>IFERROR(VLOOKUP(CONCATENATE(BU$1,BU191),'Formulario de Preguntas'!$C$10:$FN$185,4,FALSE),"")</f>
        <v/>
      </c>
      <c r="BX191" s="26">
        <f>IF($B191='Formulario de Respuestas'!$D190,'Formulario de Respuestas'!$AC190,"ES DIFERENTE")</f>
        <v>0</v>
      </c>
      <c r="BY191" s="1" t="str">
        <f>IFERROR(VLOOKUP(CONCATENATE(BX$1,BX191),'Formulario de Preguntas'!$C$10:$FN$185,3,FALSE),"")</f>
        <v/>
      </c>
      <c r="BZ191" s="1" t="str">
        <f>IFERROR(VLOOKUP(CONCATENATE(BX$1,BX191),'Formulario de Preguntas'!$C$10:$FN$185,4,FALSE),"")</f>
        <v/>
      </c>
      <c r="CA191" s="26">
        <f>IF($B191='Formulario de Respuestas'!$D190,'Formulario de Respuestas'!$AD190,"ES DIFERENTE")</f>
        <v>0</v>
      </c>
      <c r="CB191" s="1" t="str">
        <f>IFERROR(VLOOKUP(CONCATENATE(CA$1,CA191),'Formulario de Preguntas'!$C$10:$FN$185,3,FALSE),"")</f>
        <v/>
      </c>
      <c r="CC191" s="1" t="str">
        <f>IFERROR(VLOOKUP(CONCATENATE(CA$1,CA191),'Formulario de Preguntas'!$C$10:$FN$185,4,FALSE),"")</f>
        <v/>
      </c>
      <c r="CD191" s="26">
        <f>IF($B191='Formulario de Respuestas'!$D190,'Formulario de Respuestas'!$AE190,"ES DIFERENTE")</f>
        <v>0</v>
      </c>
      <c r="CE191" s="1" t="str">
        <f>IFERROR(VLOOKUP(CONCATENATE(CD$1,CD191),'Formulario de Preguntas'!$C$10:$FN$185,3,FALSE),"")</f>
        <v/>
      </c>
      <c r="CF191" s="1" t="str">
        <f>IFERROR(VLOOKUP(CONCATENATE(CD$1,CD191),'Formulario de Preguntas'!$C$10:$FN$185,4,FALSE),"")</f>
        <v/>
      </c>
      <c r="CH191" s="1">
        <f t="shared" si="7"/>
        <v>0</v>
      </c>
      <c r="CI191" s="1">
        <f t="shared" si="8"/>
        <v>0.25</v>
      </c>
      <c r="CJ191" s="1">
        <f t="shared" si="9"/>
        <v>0</v>
      </c>
      <c r="CK191" s="1">
        <f>COUNTIF('Formulario de Respuestas'!$E190:$AE190,"A")</f>
        <v>0</v>
      </c>
      <c r="CL191" s="1">
        <f>COUNTIF('Formulario de Respuestas'!$E190:$AE190,"B")</f>
        <v>0</v>
      </c>
      <c r="CM191" s="1">
        <f>COUNTIF('Formulario de Respuestas'!$E190:$AE190,"C")</f>
        <v>0</v>
      </c>
      <c r="CN191" s="1">
        <f>COUNTIF('Formulario de Respuestas'!$E190:$AE190,"D")</f>
        <v>0</v>
      </c>
      <c r="CO191" s="1">
        <f>COUNTIF('Formulario de Respuestas'!$E190:$AE190,"E (RESPUESTA ANULADA)")</f>
        <v>0</v>
      </c>
    </row>
    <row r="192" spans="1:93" x14ac:dyDescent="0.25">
      <c r="A192" s="1">
        <f>'Formulario de Respuestas'!C191</f>
        <v>0</v>
      </c>
      <c r="B192" s="1">
        <f>'Formulario de Respuestas'!D191</f>
        <v>0</v>
      </c>
      <c r="C192" s="24">
        <f>IF($B192='Formulario de Respuestas'!$D191,'Formulario de Respuestas'!$E191,"ES DIFERENTE")</f>
        <v>0</v>
      </c>
      <c r="D192" s="15" t="str">
        <f>IFERROR(VLOOKUP(CONCATENATE(C$1,C192),'Formulario de Preguntas'!$C$2:$FN$185,3,FALSE),"")</f>
        <v/>
      </c>
      <c r="E192" s="1" t="str">
        <f>IFERROR(VLOOKUP(CONCATENATE(C$1,C192),'Formulario de Preguntas'!$C$2:$FN$185,4,FALSE),"")</f>
        <v/>
      </c>
      <c r="F192" s="24">
        <f>IF($B192='Formulario de Respuestas'!$D191,'Formulario de Respuestas'!$F191,"ES DIFERENTE")</f>
        <v>0</v>
      </c>
      <c r="G192" s="1" t="str">
        <f>IFERROR(VLOOKUP(CONCATENATE(F$1,F192),'Formulario de Preguntas'!$C$2:$FN$185,3,FALSE),"")</f>
        <v/>
      </c>
      <c r="H192" s="1" t="str">
        <f>IFERROR(VLOOKUP(CONCATENATE(F$1,F192),'Formulario de Preguntas'!$C$2:$FN$185,4,FALSE),"")</f>
        <v/>
      </c>
      <c r="I192" s="24">
        <f>IF($B192='Formulario de Respuestas'!$D191,'Formulario de Respuestas'!$G191,"ES DIFERENTE")</f>
        <v>0</v>
      </c>
      <c r="J192" s="1" t="str">
        <f>IFERROR(VLOOKUP(CONCATENATE(I$1,I192),'Formulario de Preguntas'!$C$10:$FN$185,3,FALSE),"")</f>
        <v/>
      </c>
      <c r="K192" s="1" t="str">
        <f>IFERROR(VLOOKUP(CONCATENATE(I$1,I192),'Formulario de Preguntas'!$C$10:$FN$185,4,FALSE),"")</f>
        <v/>
      </c>
      <c r="L192" s="24">
        <f>IF($B192='Formulario de Respuestas'!$D191,'Formulario de Respuestas'!$H191,"ES DIFERENTE")</f>
        <v>0</v>
      </c>
      <c r="M192" s="1" t="str">
        <f>IFERROR(VLOOKUP(CONCATENATE(L$1,L192),'Formulario de Preguntas'!$C$10:$FN$185,3,FALSE),"")</f>
        <v/>
      </c>
      <c r="N192" s="1" t="str">
        <f>IFERROR(VLOOKUP(CONCATENATE(L$1,L192),'Formulario de Preguntas'!$C$10:$FN$185,4,FALSE),"")</f>
        <v/>
      </c>
      <c r="O192" s="24">
        <f>IF($B192='Formulario de Respuestas'!$D191,'Formulario de Respuestas'!$I191,"ES DIFERENTE")</f>
        <v>0</v>
      </c>
      <c r="P192" s="1" t="str">
        <f>IFERROR(VLOOKUP(CONCATENATE(O$1,O192),'Formulario de Preguntas'!$C$10:$FN$185,3,FALSE),"")</f>
        <v/>
      </c>
      <c r="Q192" s="1" t="str">
        <f>IFERROR(VLOOKUP(CONCATENATE(O$1,O192),'Formulario de Preguntas'!$C$10:$FN$185,4,FALSE),"")</f>
        <v/>
      </c>
      <c r="R192" s="24">
        <f>IF($B192='Formulario de Respuestas'!$D191,'Formulario de Respuestas'!$J191,"ES DIFERENTE")</f>
        <v>0</v>
      </c>
      <c r="S192" s="1" t="str">
        <f>IFERROR(VLOOKUP(CONCATENATE(R$1,R192),'Formulario de Preguntas'!$C$10:$FN$185,3,FALSE),"")</f>
        <v/>
      </c>
      <c r="T192" s="1" t="str">
        <f>IFERROR(VLOOKUP(CONCATENATE(R$1,R192),'Formulario de Preguntas'!$C$10:$FN$185,4,FALSE),"")</f>
        <v/>
      </c>
      <c r="U192" s="24">
        <f>IF($B192='Formulario de Respuestas'!$D191,'Formulario de Respuestas'!$K191,"ES DIFERENTE")</f>
        <v>0</v>
      </c>
      <c r="V192" s="1" t="str">
        <f>IFERROR(VLOOKUP(CONCATENATE(U$1,U192),'Formulario de Preguntas'!$C$10:$FN$185,3,FALSE),"")</f>
        <v/>
      </c>
      <c r="W192" s="1" t="str">
        <f>IFERROR(VLOOKUP(CONCATENATE(U$1,U192),'Formulario de Preguntas'!$C$10:$FN$185,4,FALSE),"")</f>
        <v/>
      </c>
      <c r="X192" s="24">
        <f>IF($B192='Formulario de Respuestas'!$D191,'Formulario de Respuestas'!$L191,"ES DIFERENTE")</f>
        <v>0</v>
      </c>
      <c r="Y192" s="1" t="str">
        <f>IFERROR(VLOOKUP(CONCATENATE(X$1,X192),'Formulario de Preguntas'!$C$10:$FN$185,3,FALSE),"")</f>
        <v/>
      </c>
      <c r="Z192" s="1" t="str">
        <f>IFERROR(VLOOKUP(CONCATENATE(X$1,X192),'Formulario de Preguntas'!$C$10:$FN$185,4,FALSE),"")</f>
        <v/>
      </c>
      <c r="AA192" s="24">
        <f>IF($B192='Formulario de Respuestas'!$D191,'Formulario de Respuestas'!$M191,"ES DIFERENTE")</f>
        <v>0</v>
      </c>
      <c r="AB192" s="1" t="str">
        <f>IFERROR(VLOOKUP(CONCATENATE(AA$1,AA192),'Formulario de Preguntas'!$C$10:$FN$185,3,FALSE),"")</f>
        <v/>
      </c>
      <c r="AC192" s="1" t="str">
        <f>IFERROR(VLOOKUP(CONCATENATE(AA$1,AA192),'Formulario de Preguntas'!$C$10:$FN$185,4,FALSE),"")</f>
        <v/>
      </c>
      <c r="AD192" s="24">
        <f>IF($B192='Formulario de Respuestas'!$D191,'Formulario de Respuestas'!$N191,"ES DIFERENTE")</f>
        <v>0</v>
      </c>
      <c r="AE192" s="1" t="str">
        <f>IFERROR(VLOOKUP(CONCATENATE(AD$1,AD192),'Formulario de Preguntas'!$C$10:$FN$185,3,FALSE),"")</f>
        <v/>
      </c>
      <c r="AF192" s="1" t="str">
        <f>IFERROR(VLOOKUP(CONCATENATE(AD$1,AD192),'Formulario de Preguntas'!$C$10:$FN$185,4,FALSE),"")</f>
        <v/>
      </c>
      <c r="AG192" s="24">
        <f>IF($B192='Formulario de Respuestas'!$D191,'Formulario de Respuestas'!$O191,"ES DIFERENTE")</f>
        <v>0</v>
      </c>
      <c r="AH192" s="1" t="str">
        <f>IFERROR(VLOOKUP(CONCATENATE(AG$1,AG192),'Formulario de Preguntas'!$C$10:$FN$185,3,FALSE),"")</f>
        <v/>
      </c>
      <c r="AI192" s="1" t="str">
        <f>IFERROR(VLOOKUP(CONCATENATE(AG$1,AG192),'Formulario de Preguntas'!$C$10:$FN$185,4,FALSE),"")</f>
        <v/>
      </c>
      <c r="AJ192" s="24">
        <f>IF($B192='Formulario de Respuestas'!$D191,'Formulario de Respuestas'!$P191,"ES DIFERENTE")</f>
        <v>0</v>
      </c>
      <c r="AK192" s="1" t="str">
        <f>IFERROR(VLOOKUP(CONCATENATE(AJ$1,AJ192),'Formulario de Preguntas'!$C$10:$FN$185,3,FALSE),"")</f>
        <v/>
      </c>
      <c r="AL192" s="1" t="str">
        <f>IFERROR(VLOOKUP(CONCATENATE(AJ$1,AJ192),'Formulario de Preguntas'!$C$10:$FN$185,4,FALSE),"")</f>
        <v/>
      </c>
      <c r="AM192" s="24">
        <f>IF($B192='Formulario de Respuestas'!$D191,'Formulario de Respuestas'!$Q191,"ES DIFERENTE")</f>
        <v>0</v>
      </c>
      <c r="AN192" s="1" t="str">
        <f>IFERROR(VLOOKUP(CONCATENATE(AM$1,AM192),'Formulario de Preguntas'!$C$10:$FN$185,3,FALSE),"")</f>
        <v/>
      </c>
      <c r="AO192" s="1" t="str">
        <f>IFERROR(VLOOKUP(CONCATENATE(AM$1,AM192),'Formulario de Preguntas'!$C$10:$FN$185,4,FALSE),"")</f>
        <v/>
      </c>
      <c r="AP192" s="24">
        <f>IF($B192='Formulario de Respuestas'!$D191,'Formulario de Respuestas'!$R191,"ES DIFERENTE")</f>
        <v>0</v>
      </c>
      <c r="AQ192" s="1" t="str">
        <f>IFERROR(VLOOKUP(CONCATENATE(AP$1,AP192),'Formulario de Preguntas'!$C$10:$FN$185,3,FALSE),"")</f>
        <v/>
      </c>
      <c r="AR192" s="1" t="str">
        <f>IFERROR(VLOOKUP(CONCATENATE(AP$1,AP192),'Formulario de Preguntas'!$C$10:$FN$185,4,FALSE),"")</f>
        <v/>
      </c>
      <c r="AS192" s="24">
        <f>IF($B192='Formulario de Respuestas'!$D191,'Formulario de Respuestas'!$S191,"ES DIFERENTE")</f>
        <v>0</v>
      </c>
      <c r="AT192" s="1" t="str">
        <f>IFERROR(VLOOKUP(CONCATENATE(AS$1,AS192),'Formulario de Preguntas'!$C$10:$FN$185,3,FALSE),"")</f>
        <v/>
      </c>
      <c r="AU192" s="1" t="str">
        <f>IFERROR(VLOOKUP(CONCATENATE(AS$1,AS192),'Formulario de Preguntas'!$C$10:$FN$185,4,FALSE),"")</f>
        <v/>
      </c>
      <c r="AV192" s="24">
        <f>IF($B192='Formulario de Respuestas'!$D191,'Formulario de Respuestas'!$T191,"ES DIFERENTE")</f>
        <v>0</v>
      </c>
      <c r="AW192" s="1" t="str">
        <f>IFERROR(VLOOKUP(CONCATENATE(AV$1,AV192),'Formulario de Preguntas'!$C$10:$FN$185,3,FALSE),"")</f>
        <v/>
      </c>
      <c r="AX192" s="1" t="str">
        <f>IFERROR(VLOOKUP(CONCATENATE(AV$1,AV192),'Formulario de Preguntas'!$C$10:$FN$185,4,FALSE),"")</f>
        <v/>
      </c>
      <c r="AY192" s="24">
        <f>IF($B192='Formulario de Respuestas'!$D191,'Formulario de Respuestas'!$U191,"ES DIFERENTE")</f>
        <v>0</v>
      </c>
      <c r="AZ192" s="1" t="str">
        <f>IFERROR(VLOOKUP(CONCATENATE(AY$1,AY192),'Formulario de Preguntas'!$C$10:$FN$185,3,FALSE),"")</f>
        <v/>
      </c>
      <c r="BA192" s="1" t="str">
        <f>IFERROR(VLOOKUP(CONCATENATE(AY$1,AY192),'Formulario de Preguntas'!$C$10:$FN$185,4,FALSE),"")</f>
        <v/>
      </c>
      <c r="BB192" s="24">
        <f>IF($B192='Formulario de Respuestas'!$D191,'Formulario de Respuestas'!$V191,"ES DIFERENTE")</f>
        <v>0</v>
      </c>
      <c r="BC192" s="1" t="str">
        <f>IFERROR(VLOOKUP(CONCATENATE(BB$1,BB192),'Formulario de Preguntas'!$C$10:$FN$185,3,FALSE),"")</f>
        <v/>
      </c>
      <c r="BD192" s="1" t="str">
        <f>IFERROR(VLOOKUP(CONCATENATE(BB$1,BB192),'Formulario de Preguntas'!$C$10:$FN$185,4,FALSE),"")</f>
        <v/>
      </c>
      <c r="BE192" s="24">
        <f>IF($B192='Formulario de Respuestas'!$D191,'Formulario de Respuestas'!$W191,"ES DIFERENTE")</f>
        <v>0</v>
      </c>
      <c r="BF192" s="1" t="str">
        <f>IFERROR(VLOOKUP(CONCATENATE(BE$1,BE192),'Formulario de Preguntas'!$C$10:$FN$185,3,FALSE),"")</f>
        <v/>
      </c>
      <c r="BG192" s="1" t="str">
        <f>IFERROR(VLOOKUP(CONCATENATE(BE$1,BE192),'Formulario de Preguntas'!$C$10:$FN$185,4,FALSE),"")</f>
        <v/>
      </c>
      <c r="BH192" s="24">
        <f>IF($B192='Formulario de Respuestas'!$D191,'Formulario de Respuestas'!$X191,"ES DIFERENTE")</f>
        <v>0</v>
      </c>
      <c r="BI192" s="1" t="str">
        <f>IFERROR(VLOOKUP(CONCATENATE(BH$1,BH192),'Formulario de Preguntas'!$C$10:$FN$185,3,FALSE),"")</f>
        <v/>
      </c>
      <c r="BJ192" s="1" t="str">
        <f>IFERROR(VLOOKUP(CONCATENATE(BH$1,BH192),'Formulario de Preguntas'!$C$10:$FN$185,4,FALSE),"")</f>
        <v/>
      </c>
      <c r="BL192" s="26">
        <f>IF($B192='Formulario de Respuestas'!$D191,'Formulario de Respuestas'!$Y191,"ES DIFERENTE")</f>
        <v>0</v>
      </c>
      <c r="BM192" s="1" t="str">
        <f>IFERROR(VLOOKUP(CONCATENATE(BL$1,BL192),'Formulario de Preguntas'!$C$10:$FN$185,3,FALSE),"")</f>
        <v/>
      </c>
      <c r="BN192" s="1" t="str">
        <f>IFERROR(VLOOKUP(CONCATENATE(BL$1,BL192),'Formulario de Preguntas'!$C$10:$FN$185,4,FALSE),"")</f>
        <v/>
      </c>
      <c r="BO192" s="26">
        <f>IF($B192='Formulario de Respuestas'!$D191,'Formulario de Respuestas'!$Z191,"ES DIFERENTE")</f>
        <v>0</v>
      </c>
      <c r="BP192" s="1" t="str">
        <f>IFERROR(VLOOKUP(CONCATENATE(BO$1,BO192),'Formulario de Preguntas'!$C$10:$FN$185,3,FALSE),"")</f>
        <v/>
      </c>
      <c r="BQ192" s="1" t="str">
        <f>IFERROR(VLOOKUP(CONCATENATE(BO$1,BO192),'Formulario de Preguntas'!$C$10:$FN$185,4,FALSE),"")</f>
        <v/>
      </c>
      <c r="BR192" s="26">
        <f>IF($B192='Formulario de Respuestas'!$D191,'Formulario de Respuestas'!$AA191,"ES DIFERENTE")</f>
        <v>0</v>
      </c>
      <c r="BS192" s="1" t="str">
        <f>IFERROR(VLOOKUP(CONCATENATE(BR$1,BR192),'Formulario de Preguntas'!$C$10:$FN$185,3,FALSE),"")</f>
        <v/>
      </c>
      <c r="BT192" s="1" t="str">
        <f>IFERROR(VLOOKUP(CONCATENATE(BR$1,BR192),'Formulario de Preguntas'!$C$10:$FN$185,4,FALSE),"")</f>
        <v/>
      </c>
      <c r="BU192" s="26">
        <f>IF($B192='Formulario de Respuestas'!$D191,'Formulario de Respuestas'!$AB191,"ES DIFERENTE")</f>
        <v>0</v>
      </c>
      <c r="BV192" s="1" t="str">
        <f>IFERROR(VLOOKUP(CONCATENATE(BU$1,BU192),'Formulario de Preguntas'!$C$10:$FN$185,3,FALSE),"")</f>
        <v/>
      </c>
      <c r="BW192" s="1" t="str">
        <f>IFERROR(VLOOKUP(CONCATENATE(BU$1,BU192),'Formulario de Preguntas'!$C$10:$FN$185,4,FALSE),"")</f>
        <v/>
      </c>
      <c r="BX192" s="26">
        <f>IF($B192='Formulario de Respuestas'!$D191,'Formulario de Respuestas'!$AC191,"ES DIFERENTE")</f>
        <v>0</v>
      </c>
      <c r="BY192" s="1" t="str">
        <f>IFERROR(VLOOKUP(CONCATENATE(BX$1,BX192),'Formulario de Preguntas'!$C$10:$FN$185,3,FALSE),"")</f>
        <v/>
      </c>
      <c r="BZ192" s="1" t="str">
        <f>IFERROR(VLOOKUP(CONCATENATE(BX$1,BX192),'Formulario de Preguntas'!$C$10:$FN$185,4,FALSE),"")</f>
        <v/>
      </c>
      <c r="CA192" s="26">
        <f>IF($B192='Formulario de Respuestas'!$D191,'Formulario de Respuestas'!$AD191,"ES DIFERENTE")</f>
        <v>0</v>
      </c>
      <c r="CB192" s="1" t="str">
        <f>IFERROR(VLOOKUP(CONCATENATE(CA$1,CA192),'Formulario de Preguntas'!$C$10:$FN$185,3,FALSE),"")</f>
        <v/>
      </c>
      <c r="CC192" s="1" t="str">
        <f>IFERROR(VLOOKUP(CONCATENATE(CA$1,CA192),'Formulario de Preguntas'!$C$10:$FN$185,4,FALSE),"")</f>
        <v/>
      </c>
      <c r="CD192" s="26">
        <f>IF($B192='Formulario de Respuestas'!$D191,'Formulario de Respuestas'!$AE191,"ES DIFERENTE")</f>
        <v>0</v>
      </c>
      <c r="CE192" s="1" t="str">
        <f>IFERROR(VLOOKUP(CONCATENATE(CD$1,CD192),'Formulario de Preguntas'!$C$10:$FN$185,3,FALSE),"")</f>
        <v/>
      </c>
      <c r="CF192" s="1" t="str">
        <f>IFERROR(VLOOKUP(CONCATENATE(CD$1,CD192),'Formulario de Preguntas'!$C$10:$FN$185,4,FALSE),"")</f>
        <v/>
      </c>
      <c r="CH192" s="1">
        <f t="shared" si="7"/>
        <v>0</v>
      </c>
      <c r="CI192" s="1">
        <f t="shared" si="8"/>
        <v>0.25</v>
      </c>
      <c r="CJ192" s="1">
        <f t="shared" si="9"/>
        <v>0</v>
      </c>
      <c r="CK192" s="1">
        <f>COUNTIF('Formulario de Respuestas'!$E191:$AE191,"A")</f>
        <v>0</v>
      </c>
      <c r="CL192" s="1">
        <f>COUNTIF('Formulario de Respuestas'!$E191:$AE191,"B")</f>
        <v>0</v>
      </c>
      <c r="CM192" s="1">
        <f>COUNTIF('Formulario de Respuestas'!$E191:$AE191,"C")</f>
        <v>0</v>
      </c>
      <c r="CN192" s="1">
        <f>COUNTIF('Formulario de Respuestas'!$E191:$AE191,"D")</f>
        <v>0</v>
      </c>
      <c r="CO192" s="1">
        <f>COUNTIF('Formulario de Respuestas'!$E191:$AE191,"E (RESPUESTA ANULADA)")</f>
        <v>0</v>
      </c>
    </row>
    <row r="193" spans="1:93" x14ac:dyDescent="0.25">
      <c r="A193" s="1">
        <f>'Formulario de Respuestas'!C192</f>
        <v>0</v>
      </c>
      <c r="B193" s="1">
        <f>'Formulario de Respuestas'!D192</f>
        <v>0</v>
      </c>
      <c r="C193" s="24">
        <f>IF($B193='Formulario de Respuestas'!$D192,'Formulario de Respuestas'!$E192,"ES DIFERENTE")</f>
        <v>0</v>
      </c>
      <c r="D193" s="15" t="str">
        <f>IFERROR(VLOOKUP(CONCATENATE(C$1,C193),'Formulario de Preguntas'!$C$2:$FN$185,3,FALSE),"")</f>
        <v/>
      </c>
      <c r="E193" s="1" t="str">
        <f>IFERROR(VLOOKUP(CONCATENATE(C$1,C193),'Formulario de Preguntas'!$C$2:$FN$185,4,FALSE),"")</f>
        <v/>
      </c>
      <c r="F193" s="24">
        <f>IF($B193='Formulario de Respuestas'!$D192,'Formulario de Respuestas'!$F192,"ES DIFERENTE")</f>
        <v>0</v>
      </c>
      <c r="G193" s="1" t="str">
        <f>IFERROR(VLOOKUP(CONCATENATE(F$1,F193),'Formulario de Preguntas'!$C$2:$FN$185,3,FALSE),"")</f>
        <v/>
      </c>
      <c r="H193" s="1" t="str">
        <f>IFERROR(VLOOKUP(CONCATENATE(F$1,F193),'Formulario de Preguntas'!$C$2:$FN$185,4,FALSE),"")</f>
        <v/>
      </c>
      <c r="I193" s="24">
        <f>IF($B193='Formulario de Respuestas'!$D192,'Formulario de Respuestas'!$G192,"ES DIFERENTE")</f>
        <v>0</v>
      </c>
      <c r="J193" s="1" t="str">
        <f>IFERROR(VLOOKUP(CONCATENATE(I$1,I193),'Formulario de Preguntas'!$C$10:$FN$185,3,FALSE),"")</f>
        <v/>
      </c>
      <c r="K193" s="1" t="str">
        <f>IFERROR(VLOOKUP(CONCATENATE(I$1,I193),'Formulario de Preguntas'!$C$10:$FN$185,4,FALSE),"")</f>
        <v/>
      </c>
      <c r="L193" s="24">
        <f>IF($B193='Formulario de Respuestas'!$D192,'Formulario de Respuestas'!$H192,"ES DIFERENTE")</f>
        <v>0</v>
      </c>
      <c r="M193" s="1" t="str">
        <f>IFERROR(VLOOKUP(CONCATENATE(L$1,L193),'Formulario de Preguntas'!$C$10:$FN$185,3,FALSE),"")</f>
        <v/>
      </c>
      <c r="N193" s="1" t="str">
        <f>IFERROR(VLOOKUP(CONCATENATE(L$1,L193),'Formulario de Preguntas'!$C$10:$FN$185,4,FALSE),"")</f>
        <v/>
      </c>
      <c r="O193" s="24">
        <f>IF($B193='Formulario de Respuestas'!$D192,'Formulario de Respuestas'!$I192,"ES DIFERENTE")</f>
        <v>0</v>
      </c>
      <c r="P193" s="1" t="str">
        <f>IFERROR(VLOOKUP(CONCATENATE(O$1,O193),'Formulario de Preguntas'!$C$10:$FN$185,3,FALSE),"")</f>
        <v/>
      </c>
      <c r="Q193" s="1" t="str">
        <f>IFERROR(VLOOKUP(CONCATENATE(O$1,O193),'Formulario de Preguntas'!$C$10:$FN$185,4,FALSE),"")</f>
        <v/>
      </c>
      <c r="R193" s="24">
        <f>IF($B193='Formulario de Respuestas'!$D192,'Formulario de Respuestas'!$J192,"ES DIFERENTE")</f>
        <v>0</v>
      </c>
      <c r="S193" s="1" t="str">
        <f>IFERROR(VLOOKUP(CONCATENATE(R$1,R193),'Formulario de Preguntas'!$C$10:$FN$185,3,FALSE),"")</f>
        <v/>
      </c>
      <c r="T193" s="1" t="str">
        <f>IFERROR(VLOOKUP(CONCATENATE(R$1,R193),'Formulario de Preguntas'!$C$10:$FN$185,4,FALSE),"")</f>
        <v/>
      </c>
      <c r="U193" s="24">
        <f>IF($B193='Formulario de Respuestas'!$D192,'Formulario de Respuestas'!$K192,"ES DIFERENTE")</f>
        <v>0</v>
      </c>
      <c r="V193" s="1" t="str">
        <f>IFERROR(VLOOKUP(CONCATENATE(U$1,U193),'Formulario de Preguntas'!$C$10:$FN$185,3,FALSE),"")</f>
        <v/>
      </c>
      <c r="W193" s="1" t="str">
        <f>IFERROR(VLOOKUP(CONCATENATE(U$1,U193),'Formulario de Preguntas'!$C$10:$FN$185,4,FALSE),"")</f>
        <v/>
      </c>
      <c r="X193" s="24">
        <f>IF($B193='Formulario de Respuestas'!$D192,'Formulario de Respuestas'!$L192,"ES DIFERENTE")</f>
        <v>0</v>
      </c>
      <c r="Y193" s="1" t="str">
        <f>IFERROR(VLOOKUP(CONCATENATE(X$1,X193),'Formulario de Preguntas'!$C$10:$FN$185,3,FALSE),"")</f>
        <v/>
      </c>
      <c r="Z193" s="1" t="str">
        <f>IFERROR(VLOOKUP(CONCATENATE(X$1,X193),'Formulario de Preguntas'!$C$10:$FN$185,4,FALSE),"")</f>
        <v/>
      </c>
      <c r="AA193" s="24">
        <f>IF($B193='Formulario de Respuestas'!$D192,'Formulario de Respuestas'!$M192,"ES DIFERENTE")</f>
        <v>0</v>
      </c>
      <c r="AB193" s="1" t="str">
        <f>IFERROR(VLOOKUP(CONCATENATE(AA$1,AA193),'Formulario de Preguntas'!$C$10:$FN$185,3,FALSE),"")</f>
        <v/>
      </c>
      <c r="AC193" s="1" t="str">
        <f>IFERROR(VLOOKUP(CONCATENATE(AA$1,AA193),'Formulario de Preguntas'!$C$10:$FN$185,4,FALSE),"")</f>
        <v/>
      </c>
      <c r="AD193" s="24">
        <f>IF($B193='Formulario de Respuestas'!$D192,'Formulario de Respuestas'!$N192,"ES DIFERENTE")</f>
        <v>0</v>
      </c>
      <c r="AE193" s="1" t="str">
        <f>IFERROR(VLOOKUP(CONCATENATE(AD$1,AD193),'Formulario de Preguntas'!$C$10:$FN$185,3,FALSE),"")</f>
        <v/>
      </c>
      <c r="AF193" s="1" t="str">
        <f>IFERROR(VLOOKUP(CONCATENATE(AD$1,AD193),'Formulario de Preguntas'!$C$10:$FN$185,4,FALSE),"")</f>
        <v/>
      </c>
      <c r="AG193" s="24">
        <f>IF($B193='Formulario de Respuestas'!$D192,'Formulario de Respuestas'!$O192,"ES DIFERENTE")</f>
        <v>0</v>
      </c>
      <c r="AH193" s="1" t="str">
        <f>IFERROR(VLOOKUP(CONCATENATE(AG$1,AG193),'Formulario de Preguntas'!$C$10:$FN$185,3,FALSE),"")</f>
        <v/>
      </c>
      <c r="AI193" s="1" t="str">
        <f>IFERROR(VLOOKUP(CONCATENATE(AG$1,AG193),'Formulario de Preguntas'!$C$10:$FN$185,4,FALSE),"")</f>
        <v/>
      </c>
      <c r="AJ193" s="24">
        <f>IF($B193='Formulario de Respuestas'!$D192,'Formulario de Respuestas'!$P192,"ES DIFERENTE")</f>
        <v>0</v>
      </c>
      <c r="AK193" s="1" t="str">
        <f>IFERROR(VLOOKUP(CONCATENATE(AJ$1,AJ193),'Formulario de Preguntas'!$C$10:$FN$185,3,FALSE),"")</f>
        <v/>
      </c>
      <c r="AL193" s="1" t="str">
        <f>IFERROR(VLOOKUP(CONCATENATE(AJ$1,AJ193),'Formulario de Preguntas'!$C$10:$FN$185,4,FALSE),"")</f>
        <v/>
      </c>
      <c r="AM193" s="24">
        <f>IF($B193='Formulario de Respuestas'!$D192,'Formulario de Respuestas'!$Q192,"ES DIFERENTE")</f>
        <v>0</v>
      </c>
      <c r="AN193" s="1" t="str">
        <f>IFERROR(VLOOKUP(CONCATENATE(AM$1,AM193),'Formulario de Preguntas'!$C$10:$FN$185,3,FALSE),"")</f>
        <v/>
      </c>
      <c r="AO193" s="1" t="str">
        <f>IFERROR(VLOOKUP(CONCATENATE(AM$1,AM193),'Formulario de Preguntas'!$C$10:$FN$185,4,FALSE),"")</f>
        <v/>
      </c>
      <c r="AP193" s="24">
        <f>IF($B193='Formulario de Respuestas'!$D192,'Formulario de Respuestas'!$R192,"ES DIFERENTE")</f>
        <v>0</v>
      </c>
      <c r="AQ193" s="1" t="str">
        <f>IFERROR(VLOOKUP(CONCATENATE(AP$1,AP193),'Formulario de Preguntas'!$C$10:$FN$185,3,FALSE),"")</f>
        <v/>
      </c>
      <c r="AR193" s="1" t="str">
        <f>IFERROR(VLOOKUP(CONCATENATE(AP$1,AP193),'Formulario de Preguntas'!$C$10:$FN$185,4,FALSE),"")</f>
        <v/>
      </c>
      <c r="AS193" s="24">
        <f>IF($B193='Formulario de Respuestas'!$D192,'Formulario de Respuestas'!$S192,"ES DIFERENTE")</f>
        <v>0</v>
      </c>
      <c r="AT193" s="1" t="str">
        <f>IFERROR(VLOOKUP(CONCATENATE(AS$1,AS193),'Formulario de Preguntas'!$C$10:$FN$185,3,FALSE),"")</f>
        <v/>
      </c>
      <c r="AU193" s="1" t="str">
        <f>IFERROR(VLOOKUP(CONCATENATE(AS$1,AS193),'Formulario de Preguntas'!$C$10:$FN$185,4,FALSE),"")</f>
        <v/>
      </c>
      <c r="AV193" s="24">
        <f>IF($B193='Formulario de Respuestas'!$D192,'Formulario de Respuestas'!$T192,"ES DIFERENTE")</f>
        <v>0</v>
      </c>
      <c r="AW193" s="1" t="str">
        <f>IFERROR(VLOOKUP(CONCATENATE(AV$1,AV193),'Formulario de Preguntas'!$C$10:$FN$185,3,FALSE),"")</f>
        <v/>
      </c>
      <c r="AX193" s="1" t="str">
        <f>IFERROR(VLOOKUP(CONCATENATE(AV$1,AV193),'Formulario de Preguntas'!$C$10:$FN$185,4,FALSE),"")</f>
        <v/>
      </c>
      <c r="AY193" s="24">
        <f>IF($B193='Formulario de Respuestas'!$D192,'Formulario de Respuestas'!$U192,"ES DIFERENTE")</f>
        <v>0</v>
      </c>
      <c r="AZ193" s="1" t="str">
        <f>IFERROR(VLOOKUP(CONCATENATE(AY$1,AY193),'Formulario de Preguntas'!$C$10:$FN$185,3,FALSE),"")</f>
        <v/>
      </c>
      <c r="BA193" s="1" t="str">
        <f>IFERROR(VLOOKUP(CONCATENATE(AY$1,AY193),'Formulario de Preguntas'!$C$10:$FN$185,4,FALSE),"")</f>
        <v/>
      </c>
      <c r="BB193" s="24">
        <f>IF($B193='Formulario de Respuestas'!$D192,'Formulario de Respuestas'!$V192,"ES DIFERENTE")</f>
        <v>0</v>
      </c>
      <c r="BC193" s="1" t="str">
        <f>IFERROR(VLOOKUP(CONCATENATE(BB$1,BB193),'Formulario de Preguntas'!$C$10:$FN$185,3,FALSE),"")</f>
        <v/>
      </c>
      <c r="BD193" s="1" t="str">
        <f>IFERROR(VLOOKUP(CONCATENATE(BB$1,BB193),'Formulario de Preguntas'!$C$10:$FN$185,4,FALSE),"")</f>
        <v/>
      </c>
      <c r="BE193" s="24">
        <f>IF($B193='Formulario de Respuestas'!$D192,'Formulario de Respuestas'!$W192,"ES DIFERENTE")</f>
        <v>0</v>
      </c>
      <c r="BF193" s="1" t="str">
        <f>IFERROR(VLOOKUP(CONCATENATE(BE$1,BE193),'Formulario de Preguntas'!$C$10:$FN$185,3,FALSE),"")</f>
        <v/>
      </c>
      <c r="BG193" s="1" t="str">
        <f>IFERROR(VLOOKUP(CONCATENATE(BE$1,BE193),'Formulario de Preguntas'!$C$10:$FN$185,4,FALSE),"")</f>
        <v/>
      </c>
      <c r="BH193" s="24">
        <f>IF($B193='Formulario de Respuestas'!$D192,'Formulario de Respuestas'!$X192,"ES DIFERENTE")</f>
        <v>0</v>
      </c>
      <c r="BI193" s="1" t="str">
        <f>IFERROR(VLOOKUP(CONCATENATE(BH$1,BH193),'Formulario de Preguntas'!$C$10:$FN$185,3,FALSE),"")</f>
        <v/>
      </c>
      <c r="BJ193" s="1" t="str">
        <f>IFERROR(VLOOKUP(CONCATENATE(BH$1,BH193),'Formulario de Preguntas'!$C$10:$FN$185,4,FALSE),"")</f>
        <v/>
      </c>
      <c r="BL193" s="26">
        <f>IF($B193='Formulario de Respuestas'!$D192,'Formulario de Respuestas'!$Y192,"ES DIFERENTE")</f>
        <v>0</v>
      </c>
      <c r="BM193" s="1" t="str">
        <f>IFERROR(VLOOKUP(CONCATENATE(BL$1,BL193),'Formulario de Preguntas'!$C$10:$FN$185,3,FALSE),"")</f>
        <v/>
      </c>
      <c r="BN193" s="1" t="str">
        <f>IFERROR(VLOOKUP(CONCATENATE(BL$1,BL193),'Formulario de Preguntas'!$C$10:$FN$185,4,FALSE),"")</f>
        <v/>
      </c>
      <c r="BO193" s="26">
        <f>IF($B193='Formulario de Respuestas'!$D192,'Formulario de Respuestas'!$Z192,"ES DIFERENTE")</f>
        <v>0</v>
      </c>
      <c r="BP193" s="1" t="str">
        <f>IFERROR(VLOOKUP(CONCATENATE(BO$1,BO193),'Formulario de Preguntas'!$C$10:$FN$185,3,FALSE),"")</f>
        <v/>
      </c>
      <c r="BQ193" s="1" t="str">
        <f>IFERROR(VLOOKUP(CONCATENATE(BO$1,BO193),'Formulario de Preguntas'!$C$10:$FN$185,4,FALSE),"")</f>
        <v/>
      </c>
      <c r="BR193" s="26">
        <f>IF($B193='Formulario de Respuestas'!$D192,'Formulario de Respuestas'!$AA192,"ES DIFERENTE")</f>
        <v>0</v>
      </c>
      <c r="BS193" s="1" t="str">
        <f>IFERROR(VLOOKUP(CONCATENATE(BR$1,BR193),'Formulario de Preguntas'!$C$10:$FN$185,3,FALSE),"")</f>
        <v/>
      </c>
      <c r="BT193" s="1" t="str">
        <f>IFERROR(VLOOKUP(CONCATENATE(BR$1,BR193),'Formulario de Preguntas'!$C$10:$FN$185,4,FALSE),"")</f>
        <v/>
      </c>
      <c r="BU193" s="26">
        <f>IF($B193='Formulario de Respuestas'!$D192,'Formulario de Respuestas'!$AB192,"ES DIFERENTE")</f>
        <v>0</v>
      </c>
      <c r="BV193" s="1" t="str">
        <f>IFERROR(VLOOKUP(CONCATENATE(BU$1,BU193),'Formulario de Preguntas'!$C$10:$FN$185,3,FALSE),"")</f>
        <v/>
      </c>
      <c r="BW193" s="1" t="str">
        <f>IFERROR(VLOOKUP(CONCATENATE(BU$1,BU193),'Formulario de Preguntas'!$C$10:$FN$185,4,FALSE),"")</f>
        <v/>
      </c>
      <c r="BX193" s="26">
        <f>IF($B193='Formulario de Respuestas'!$D192,'Formulario de Respuestas'!$AC192,"ES DIFERENTE")</f>
        <v>0</v>
      </c>
      <c r="BY193" s="1" t="str">
        <f>IFERROR(VLOOKUP(CONCATENATE(BX$1,BX193),'Formulario de Preguntas'!$C$10:$FN$185,3,FALSE),"")</f>
        <v/>
      </c>
      <c r="BZ193" s="1" t="str">
        <f>IFERROR(VLOOKUP(CONCATENATE(BX$1,BX193),'Formulario de Preguntas'!$C$10:$FN$185,4,FALSE),"")</f>
        <v/>
      </c>
      <c r="CA193" s="26">
        <f>IF($B193='Formulario de Respuestas'!$D192,'Formulario de Respuestas'!$AD192,"ES DIFERENTE")</f>
        <v>0</v>
      </c>
      <c r="CB193" s="1" t="str">
        <f>IFERROR(VLOOKUP(CONCATENATE(CA$1,CA193),'Formulario de Preguntas'!$C$10:$FN$185,3,FALSE),"")</f>
        <v/>
      </c>
      <c r="CC193" s="1" t="str">
        <f>IFERROR(VLOOKUP(CONCATENATE(CA$1,CA193),'Formulario de Preguntas'!$C$10:$FN$185,4,FALSE),"")</f>
        <v/>
      </c>
      <c r="CD193" s="26">
        <f>IF($B193='Formulario de Respuestas'!$D192,'Formulario de Respuestas'!$AE192,"ES DIFERENTE")</f>
        <v>0</v>
      </c>
      <c r="CE193" s="1" t="str">
        <f>IFERROR(VLOOKUP(CONCATENATE(CD$1,CD193),'Formulario de Preguntas'!$C$10:$FN$185,3,FALSE),"")</f>
        <v/>
      </c>
      <c r="CF193" s="1" t="str">
        <f>IFERROR(VLOOKUP(CONCATENATE(CD$1,CD193),'Formulario de Preguntas'!$C$10:$FN$185,4,FALSE),"")</f>
        <v/>
      </c>
      <c r="CH193" s="1">
        <f t="shared" si="7"/>
        <v>0</v>
      </c>
      <c r="CI193" s="1">
        <f t="shared" si="8"/>
        <v>0.25</v>
      </c>
      <c r="CJ193" s="1">
        <f t="shared" si="9"/>
        <v>0</v>
      </c>
      <c r="CK193" s="1">
        <f>COUNTIF('Formulario de Respuestas'!$E192:$AE192,"A")</f>
        <v>0</v>
      </c>
      <c r="CL193" s="1">
        <f>COUNTIF('Formulario de Respuestas'!$E192:$AE192,"B")</f>
        <v>0</v>
      </c>
      <c r="CM193" s="1">
        <f>COUNTIF('Formulario de Respuestas'!$E192:$AE192,"C")</f>
        <v>0</v>
      </c>
      <c r="CN193" s="1">
        <f>COUNTIF('Formulario de Respuestas'!$E192:$AE192,"D")</f>
        <v>0</v>
      </c>
      <c r="CO193" s="1">
        <f>COUNTIF('Formulario de Respuestas'!$E192:$AE192,"E (RESPUESTA ANULADA)")</f>
        <v>0</v>
      </c>
    </row>
    <row r="194" spans="1:93" x14ac:dyDescent="0.25">
      <c r="A194" s="1">
        <f>'Formulario de Respuestas'!C193</f>
        <v>0</v>
      </c>
      <c r="B194" s="1">
        <f>'Formulario de Respuestas'!D193</f>
        <v>0</v>
      </c>
      <c r="C194" s="24">
        <f>IF($B194='Formulario de Respuestas'!$D193,'Formulario de Respuestas'!$E193,"ES DIFERENTE")</f>
        <v>0</v>
      </c>
      <c r="D194" s="15" t="str">
        <f>IFERROR(VLOOKUP(CONCATENATE(C$1,C194),'Formulario de Preguntas'!$C$2:$FN$185,3,FALSE),"")</f>
        <v/>
      </c>
      <c r="E194" s="1" t="str">
        <f>IFERROR(VLOOKUP(CONCATENATE(C$1,C194),'Formulario de Preguntas'!$C$2:$FN$185,4,FALSE),"")</f>
        <v/>
      </c>
      <c r="F194" s="24">
        <f>IF($B194='Formulario de Respuestas'!$D193,'Formulario de Respuestas'!$F193,"ES DIFERENTE")</f>
        <v>0</v>
      </c>
      <c r="G194" s="1" t="str">
        <f>IFERROR(VLOOKUP(CONCATENATE(F$1,F194),'Formulario de Preguntas'!$C$2:$FN$185,3,FALSE),"")</f>
        <v/>
      </c>
      <c r="H194" s="1" t="str">
        <f>IFERROR(VLOOKUP(CONCATENATE(F$1,F194),'Formulario de Preguntas'!$C$2:$FN$185,4,FALSE),"")</f>
        <v/>
      </c>
      <c r="I194" s="24">
        <f>IF($B194='Formulario de Respuestas'!$D193,'Formulario de Respuestas'!$G193,"ES DIFERENTE")</f>
        <v>0</v>
      </c>
      <c r="J194" s="1" t="str">
        <f>IFERROR(VLOOKUP(CONCATENATE(I$1,I194),'Formulario de Preguntas'!$C$10:$FN$185,3,FALSE),"")</f>
        <v/>
      </c>
      <c r="K194" s="1" t="str">
        <f>IFERROR(VLOOKUP(CONCATENATE(I$1,I194),'Formulario de Preguntas'!$C$10:$FN$185,4,FALSE),"")</f>
        <v/>
      </c>
      <c r="L194" s="24">
        <f>IF($B194='Formulario de Respuestas'!$D193,'Formulario de Respuestas'!$H193,"ES DIFERENTE")</f>
        <v>0</v>
      </c>
      <c r="M194" s="1" t="str">
        <f>IFERROR(VLOOKUP(CONCATENATE(L$1,L194),'Formulario de Preguntas'!$C$10:$FN$185,3,FALSE),"")</f>
        <v/>
      </c>
      <c r="N194" s="1" t="str">
        <f>IFERROR(VLOOKUP(CONCATENATE(L$1,L194),'Formulario de Preguntas'!$C$10:$FN$185,4,FALSE),"")</f>
        <v/>
      </c>
      <c r="O194" s="24">
        <f>IF($B194='Formulario de Respuestas'!$D193,'Formulario de Respuestas'!$I193,"ES DIFERENTE")</f>
        <v>0</v>
      </c>
      <c r="P194" s="1" t="str">
        <f>IFERROR(VLOOKUP(CONCATENATE(O$1,O194),'Formulario de Preguntas'!$C$10:$FN$185,3,FALSE),"")</f>
        <v/>
      </c>
      <c r="Q194" s="1" t="str">
        <f>IFERROR(VLOOKUP(CONCATENATE(O$1,O194),'Formulario de Preguntas'!$C$10:$FN$185,4,FALSE),"")</f>
        <v/>
      </c>
      <c r="R194" s="24">
        <f>IF($B194='Formulario de Respuestas'!$D193,'Formulario de Respuestas'!$J193,"ES DIFERENTE")</f>
        <v>0</v>
      </c>
      <c r="S194" s="1" t="str">
        <f>IFERROR(VLOOKUP(CONCATENATE(R$1,R194),'Formulario de Preguntas'!$C$10:$FN$185,3,FALSE),"")</f>
        <v/>
      </c>
      <c r="T194" s="1" t="str">
        <f>IFERROR(VLOOKUP(CONCATENATE(R$1,R194),'Formulario de Preguntas'!$C$10:$FN$185,4,FALSE),"")</f>
        <v/>
      </c>
      <c r="U194" s="24">
        <f>IF($B194='Formulario de Respuestas'!$D193,'Formulario de Respuestas'!$K193,"ES DIFERENTE")</f>
        <v>0</v>
      </c>
      <c r="V194" s="1" t="str">
        <f>IFERROR(VLOOKUP(CONCATENATE(U$1,U194),'Formulario de Preguntas'!$C$10:$FN$185,3,FALSE),"")</f>
        <v/>
      </c>
      <c r="W194" s="1" t="str">
        <f>IFERROR(VLOOKUP(CONCATENATE(U$1,U194),'Formulario de Preguntas'!$C$10:$FN$185,4,FALSE),"")</f>
        <v/>
      </c>
      <c r="X194" s="24">
        <f>IF($B194='Formulario de Respuestas'!$D193,'Formulario de Respuestas'!$L193,"ES DIFERENTE")</f>
        <v>0</v>
      </c>
      <c r="Y194" s="1" t="str">
        <f>IFERROR(VLOOKUP(CONCATENATE(X$1,X194),'Formulario de Preguntas'!$C$10:$FN$185,3,FALSE),"")</f>
        <v/>
      </c>
      <c r="Z194" s="1" t="str">
        <f>IFERROR(VLOOKUP(CONCATENATE(X$1,X194),'Formulario de Preguntas'!$C$10:$FN$185,4,FALSE),"")</f>
        <v/>
      </c>
      <c r="AA194" s="24">
        <f>IF($B194='Formulario de Respuestas'!$D193,'Formulario de Respuestas'!$M193,"ES DIFERENTE")</f>
        <v>0</v>
      </c>
      <c r="AB194" s="1" t="str">
        <f>IFERROR(VLOOKUP(CONCATENATE(AA$1,AA194),'Formulario de Preguntas'!$C$10:$FN$185,3,FALSE),"")</f>
        <v/>
      </c>
      <c r="AC194" s="1" t="str">
        <f>IFERROR(VLOOKUP(CONCATENATE(AA$1,AA194),'Formulario de Preguntas'!$C$10:$FN$185,4,FALSE),"")</f>
        <v/>
      </c>
      <c r="AD194" s="24">
        <f>IF($B194='Formulario de Respuestas'!$D193,'Formulario de Respuestas'!$N193,"ES DIFERENTE")</f>
        <v>0</v>
      </c>
      <c r="AE194" s="1" t="str">
        <f>IFERROR(VLOOKUP(CONCATENATE(AD$1,AD194),'Formulario de Preguntas'!$C$10:$FN$185,3,FALSE),"")</f>
        <v/>
      </c>
      <c r="AF194" s="1" t="str">
        <f>IFERROR(VLOOKUP(CONCATENATE(AD$1,AD194),'Formulario de Preguntas'!$C$10:$FN$185,4,FALSE),"")</f>
        <v/>
      </c>
      <c r="AG194" s="24">
        <f>IF($B194='Formulario de Respuestas'!$D193,'Formulario de Respuestas'!$O193,"ES DIFERENTE")</f>
        <v>0</v>
      </c>
      <c r="AH194" s="1" t="str">
        <f>IFERROR(VLOOKUP(CONCATENATE(AG$1,AG194),'Formulario de Preguntas'!$C$10:$FN$185,3,FALSE),"")</f>
        <v/>
      </c>
      <c r="AI194" s="1" t="str">
        <f>IFERROR(VLOOKUP(CONCATENATE(AG$1,AG194),'Formulario de Preguntas'!$C$10:$FN$185,4,FALSE),"")</f>
        <v/>
      </c>
      <c r="AJ194" s="24">
        <f>IF($B194='Formulario de Respuestas'!$D193,'Formulario de Respuestas'!$P193,"ES DIFERENTE")</f>
        <v>0</v>
      </c>
      <c r="AK194" s="1" t="str">
        <f>IFERROR(VLOOKUP(CONCATENATE(AJ$1,AJ194),'Formulario de Preguntas'!$C$10:$FN$185,3,FALSE),"")</f>
        <v/>
      </c>
      <c r="AL194" s="1" t="str">
        <f>IFERROR(VLOOKUP(CONCATENATE(AJ$1,AJ194),'Formulario de Preguntas'!$C$10:$FN$185,4,FALSE),"")</f>
        <v/>
      </c>
      <c r="AM194" s="24">
        <f>IF($B194='Formulario de Respuestas'!$D193,'Formulario de Respuestas'!$Q193,"ES DIFERENTE")</f>
        <v>0</v>
      </c>
      <c r="AN194" s="1" t="str">
        <f>IFERROR(VLOOKUP(CONCATENATE(AM$1,AM194),'Formulario de Preguntas'!$C$10:$FN$185,3,FALSE),"")</f>
        <v/>
      </c>
      <c r="AO194" s="1" t="str">
        <f>IFERROR(VLOOKUP(CONCATENATE(AM$1,AM194),'Formulario de Preguntas'!$C$10:$FN$185,4,FALSE),"")</f>
        <v/>
      </c>
      <c r="AP194" s="24">
        <f>IF($B194='Formulario de Respuestas'!$D193,'Formulario de Respuestas'!$R193,"ES DIFERENTE")</f>
        <v>0</v>
      </c>
      <c r="AQ194" s="1" t="str">
        <f>IFERROR(VLOOKUP(CONCATENATE(AP$1,AP194),'Formulario de Preguntas'!$C$10:$FN$185,3,FALSE),"")</f>
        <v/>
      </c>
      <c r="AR194" s="1" t="str">
        <f>IFERROR(VLOOKUP(CONCATENATE(AP$1,AP194),'Formulario de Preguntas'!$C$10:$FN$185,4,FALSE),"")</f>
        <v/>
      </c>
      <c r="AS194" s="24">
        <f>IF($B194='Formulario de Respuestas'!$D193,'Formulario de Respuestas'!$S193,"ES DIFERENTE")</f>
        <v>0</v>
      </c>
      <c r="AT194" s="1" t="str">
        <f>IFERROR(VLOOKUP(CONCATENATE(AS$1,AS194),'Formulario de Preguntas'!$C$10:$FN$185,3,FALSE),"")</f>
        <v/>
      </c>
      <c r="AU194" s="1" t="str">
        <f>IFERROR(VLOOKUP(CONCATENATE(AS$1,AS194),'Formulario de Preguntas'!$C$10:$FN$185,4,FALSE),"")</f>
        <v/>
      </c>
      <c r="AV194" s="24">
        <f>IF($B194='Formulario de Respuestas'!$D193,'Formulario de Respuestas'!$T193,"ES DIFERENTE")</f>
        <v>0</v>
      </c>
      <c r="AW194" s="1" t="str">
        <f>IFERROR(VLOOKUP(CONCATENATE(AV$1,AV194),'Formulario de Preguntas'!$C$10:$FN$185,3,FALSE),"")</f>
        <v/>
      </c>
      <c r="AX194" s="1" t="str">
        <f>IFERROR(VLOOKUP(CONCATENATE(AV$1,AV194),'Formulario de Preguntas'!$C$10:$FN$185,4,FALSE),"")</f>
        <v/>
      </c>
      <c r="AY194" s="24">
        <f>IF($B194='Formulario de Respuestas'!$D193,'Formulario de Respuestas'!$U193,"ES DIFERENTE")</f>
        <v>0</v>
      </c>
      <c r="AZ194" s="1" t="str">
        <f>IFERROR(VLOOKUP(CONCATENATE(AY$1,AY194),'Formulario de Preguntas'!$C$10:$FN$185,3,FALSE),"")</f>
        <v/>
      </c>
      <c r="BA194" s="1" t="str">
        <f>IFERROR(VLOOKUP(CONCATENATE(AY$1,AY194),'Formulario de Preguntas'!$C$10:$FN$185,4,FALSE),"")</f>
        <v/>
      </c>
      <c r="BB194" s="24">
        <f>IF($B194='Formulario de Respuestas'!$D193,'Formulario de Respuestas'!$V193,"ES DIFERENTE")</f>
        <v>0</v>
      </c>
      <c r="BC194" s="1" t="str">
        <f>IFERROR(VLOOKUP(CONCATENATE(BB$1,BB194),'Formulario de Preguntas'!$C$10:$FN$185,3,FALSE),"")</f>
        <v/>
      </c>
      <c r="BD194" s="1" t="str">
        <f>IFERROR(VLOOKUP(CONCATENATE(BB$1,BB194),'Formulario de Preguntas'!$C$10:$FN$185,4,FALSE),"")</f>
        <v/>
      </c>
      <c r="BE194" s="24">
        <f>IF($B194='Formulario de Respuestas'!$D193,'Formulario de Respuestas'!$W193,"ES DIFERENTE")</f>
        <v>0</v>
      </c>
      <c r="BF194" s="1" t="str">
        <f>IFERROR(VLOOKUP(CONCATENATE(BE$1,BE194),'Formulario de Preguntas'!$C$10:$FN$185,3,FALSE),"")</f>
        <v/>
      </c>
      <c r="BG194" s="1" t="str">
        <f>IFERROR(VLOOKUP(CONCATENATE(BE$1,BE194),'Formulario de Preguntas'!$C$10:$FN$185,4,FALSE),"")</f>
        <v/>
      </c>
      <c r="BH194" s="24">
        <f>IF($B194='Formulario de Respuestas'!$D193,'Formulario de Respuestas'!$X193,"ES DIFERENTE")</f>
        <v>0</v>
      </c>
      <c r="BI194" s="1" t="str">
        <f>IFERROR(VLOOKUP(CONCATENATE(BH$1,BH194),'Formulario de Preguntas'!$C$10:$FN$185,3,FALSE),"")</f>
        <v/>
      </c>
      <c r="BJ194" s="1" t="str">
        <f>IFERROR(VLOOKUP(CONCATENATE(BH$1,BH194),'Formulario de Preguntas'!$C$10:$FN$185,4,FALSE),"")</f>
        <v/>
      </c>
      <c r="BL194" s="26">
        <f>IF($B194='Formulario de Respuestas'!$D193,'Formulario de Respuestas'!$Y193,"ES DIFERENTE")</f>
        <v>0</v>
      </c>
      <c r="BM194" s="1" t="str">
        <f>IFERROR(VLOOKUP(CONCATENATE(BL$1,BL194),'Formulario de Preguntas'!$C$10:$FN$185,3,FALSE),"")</f>
        <v/>
      </c>
      <c r="BN194" s="1" t="str">
        <f>IFERROR(VLOOKUP(CONCATENATE(BL$1,BL194),'Formulario de Preguntas'!$C$10:$FN$185,4,FALSE),"")</f>
        <v/>
      </c>
      <c r="BO194" s="26">
        <f>IF($B194='Formulario de Respuestas'!$D193,'Formulario de Respuestas'!$Z193,"ES DIFERENTE")</f>
        <v>0</v>
      </c>
      <c r="BP194" s="1" t="str">
        <f>IFERROR(VLOOKUP(CONCATENATE(BO$1,BO194),'Formulario de Preguntas'!$C$10:$FN$185,3,FALSE),"")</f>
        <v/>
      </c>
      <c r="BQ194" s="1" t="str">
        <f>IFERROR(VLOOKUP(CONCATENATE(BO$1,BO194),'Formulario de Preguntas'!$C$10:$FN$185,4,FALSE),"")</f>
        <v/>
      </c>
      <c r="BR194" s="26">
        <f>IF($B194='Formulario de Respuestas'!$D193,'Formulario de Respuestas'!$AA193,"ES DIFERENTE")</f>
        <v>0</v>
      </c>
      <c r="BS194" s="1" t="str">
        <f>IFERROR(VLOOKUP(CONCATENATE(BR$1,BR194),'Formulario de Preguntas'!$C$10:$FN$185,3,FALSE),"")</f>
        <v/>
      </c>
      <c r="BT194" s="1" t="str">
        <f>IFERROR(VLOOKUP(CONCATENATE(BR$1,BR194),'Formulario de Preguntas'!$C$10:$FN$185,4,FALSE),"")</f>
        <v/>
      </c>
      <c r="BU194" s="26">
        <f>IF($B194='Formulario de Respuestas'!$D193,'Formulario de Respuestas'!$AB193,"ES DIFERENTE")</f>
        <v>0</v>
      </c>
      <c r="BV194" s="1" t="str">
        <f>IFERROR(VLOOKUP(CONCATENATE(BU$1,BU194),'Formulario de Preguntas'!$C$10:$FN$185,3,FALSE),"")</f>
        <v/>
      </c>
      <c r="BW194" s="1" t="str">
        <f>IFERROR(VLOOKUP(CONCATENATE(BU$1,BU194),'Formulario de Preguntas'!$C$10:$FN$185,4,FALSE),"")</f>
        <v/>
      </c>
      <c r="BX194" s="26">
        <f>IF($B194='Formulario de Respuestas'!$D193,'Formulario de Respuestas'!$AC193,"ES DIFERENTE")</f>
        <v>0</v>
      </c>
      <c r="BY194" s="1" t="str">
        <f>IFERROR(VLOOKUP(CONCATENATE(BX$1,BX194),'Formulario de Preguntas'!$C$10:$FN$185,3,FALSE),"")</f>
        <v/>
      </c>
      <c r="BZ194" s="1" t="str">
        <f>IFERROR(VLOOKUP(CONCATENATE(BX$1,BX194),'Formulario de Preguntas'!$C$10:$FN$185,4,FALSE),"")</f>
        <v/>
      </c>
      <c r="CA194" s="26">
        <f>IF($B194='Formulario de Respuestas'!$D193,'Formulario de Respuestas'!$AD193,"ES DIFERENTE")</f>
        <v>0</v>
      </c>
      <c r="CB194" s="1" t="str">
        <f>IFERROR(VLOOKUP(CONCATENATE(CA$1,CA194),'Formulario de Preguntas'!$C$10:$FN$185,3,FALSE),"")</f>
        <v/>
      </c>
      <c r="CC194" s="1" t="str">
        <f>IFERROR(VLOOKUP(CONCATENATE(CA$1,CA194),'Formulario de Preguntas'!$C$10:$FN$185,4,FALSE),"")</f>
        <v/>
      </c>
      <c r="CD194" s="26">
        <f>IF($B194='Formulario de Respuestas'!$D193,'Formulario de Respuestas'!$AE193,"ES DIFERENTE")</f>
        <v>0</v>
      </c>
      <c r="CE194" s="1" t="str">
        <f>IFERROR(VLOOKUP(CONCATENATE(CD$1,CD194),'Formulario de Preguntas'!$C$10:$FN$185,3,FALSE),"")</f>
        <v/>
      </c>
      <c r="CF194" s="1" t="str">
        <f>IFERROR(VLOOKUP(CONCATENATE(CD$1,CD194),'Formulario de Preguntas'!$C$10:$FN$185,4,FALSE),"")</f>
        <v/>
      </c>
      <c r="CH194" s="1">
        <f t="shared" si="7"/>
        <v>0</v>
      </c>
      <c r="CI194" s="1">
        <f t="shared" si="8"/>
        <v>0.25</v>
      </c>
      <c r="CJ194" s="1">
        <f t="shared" si="9"/>
        <v>0</v>
      </c>
      <c r="CK194" s="1">
        <f>COUNTIF('Formulario de Respuestas'!$E193:$AE193,"A")</f>
        <v>0</v>
      </c>
      <c r="CL194" s="1">
        <f>COUNTIF('Formulario de Respuestas'!$E193:$AE193,"B")</f>
        <v>0</v>
      </c>
      <c r="CM194" s="1">
        <f>COUNTIF('Formulario de Respuestas'!$E193:$AE193,"C")</f>
        <v>0</v>
      </c>
      <c r="CN194" s="1">
        <f>COUNTIF('Formulario de Respuestas'!$E193:$AE193,"D")</f>
        <v>0</v>
      </c>
      <c r="CO194" s="1">
        <f>COUNTIF('Formulario de Respuestas'!$E193:$AE193,"E (RESPUESTA ANULADA)")</f>
        <v>0</v>
      </c>
    </row>
    <row r="195" spans="1:93" x14ac:dyDescent="0.25">
      <c r="A195" s="1">
        <f>'Formulario de Respuestas'!C194</f>
        <v>0</v>
      </c>
      <c r="B195" s="1">
        <f>'Formulario de Respuestas'!D194</f>
        <v>0</v>
      </c>
      <c r="C195" s="24">
        <f>IF($B195='Formulario de Respuestas'!$D194,'Formulario de Respuestas'!$E194,"ES DIFERENTE")</f>
        <v>0</v>
      </c>
      <c r="D195" s="15" t="str">
        <f>IFERROR(VLOOKUP(CONCATENATE(C$1,C195),'Formulario de Preguntas'!$C$2:$FN$185,3,FALSE),"")</f>
        <v/>
      </c>
      <c r="E195" s="1" t="str">
        <f>IFERROR(VLOOKUP(CONCATENATE(C$1,C195),'Formulario de Preguntas'!$C$2:$FN$185,4,FALSE),"")</f>
        <v/>
      </c>
      <c r="F195" s="24">
        <f>IF($B195='Formulario de Respuestas'!$D194,'Formulario de Respuestas'!$F194,"ES DIFERENTE")</f>
        <v>0</v>
      </c>
      <c r="G195" s="1" t="str">
        <f>IFERROR(VLOOKUP(CONCATENATE(F$1,F195),'Formulario de Preguntas'!$C$2:$FN$185,3,FALSE),"")</f>
        <v/>
      </c>
      <c r="H195" s="1" t="str">
        <f>IFERROR(VLOOKUP(CONCATENATE(F$1,F195),'Formulario de Preguntas'!$C$2:$FN$185,4,FALSE),"")</f>
        <v/>
      </c>
      <c r="I195" s="24">
        <f>IF($B195='Formulario de Respuestas'!$D194,'Formulario de Respuestas'!$G194,"ES DIFERENTE")</f>
        <v>0</v>
      </c>
      <c r="J195" s="1" t="str">
        <f>IFERROR(VLOOKUP(CONCATENATE(I$1,I195),'Formulario de Preguntas'!$C$10:$FN$185,3,FALSE),"")</f>
        <v/>
      </c>
      <c r="K195" s="1" t="str">
        <f>IFERROR(VLOOKUP(CONCATENATE(I$1,I195),'Formulario de Preguntas'!$C$10:$FN$185,4,FALSE),"")</f>
        <v/>
      </c>
      <c r="L195" s="24">
        <f>IF($B195='Formulario de Respuestas'!$D194,'Formulario de Respuestas'!$H194,"ES DIFERENTE")</f>
        <v>0</v>
      </c>
      <c r="M195" s="1" t="str">
        <f>IFERROR(VLOOKUP(CONCATENATE(L$1,L195),'Formulario de Preguntas'!$C$10:$FN$185,3,FALSE),"")</f>
        <v/>
      </c>
      <c r="N195" s="1" t="str">
        <f>IFERROR(VLOOKUP(CONCATENATE(L$1,L195),'Formulario de Preguntas'!$C$10:$FN$185,4,FALSE),"")</f>
        <v/>
      </c>
      <c r="O195" s="24">
        <f>IF($B195='Formulario de Respuestas'!$D194,'Formulario de Respuestas'!$I194,"ES DIFERENTE")</f>
        <v>0</v>
      </c>
      <c r="P195" s="1" t="str">
        <f>IFERROR(VLOOKUP(CONCATENATE(O$1,O195),'Formulario de Preguntas'!$C$10:$FN$185,3,FALSE),"")</f>
        <v/>
      </c>
      <c r="Q195" s="1" t="str">
        <f>IFERROR(VLOOKUP(CONCATENATE(O$1,O195),'Formulario de Preguntas'!$C$10:$FN$185,4,FALSE),"")</f>
        <v/>
      </c>
      <c r="R195" s="24">
        <f>IF($B195='Formulario de Respuestas'!$D194,'Formulario de Respuestas'!$J194,"ES DIFERENTE")</f>
        <v>0</v>
      </c>
      <c r="S195" s="1" t="str">
        <f>IFERROR(VLOOKUP(CONCATENATE(R$1,R195),'Formulario de Preguntas'!$C$10:$FN$185,3,FALSE),"")</f>
        <v/>
      </c>
      <c r="T195" s="1" t="str">
        <f>IFERROR(VLOOKUP(CONCATENATE(R$1,R195),'Formulario de Preguntas'!$C$10:$FN$185,4,FALSE),"")</f>
        <v/>
      </c>
      <c r="U195" s="24">
        <f>IF($B195='Formulario de Respuestas'!$D194,'Formulario de Respuestas'!$K194,"ES DIFERENTE")</f>
        <v>0</v>
      </c>
      <c r="V195" s="1" t="str">
        <f>IFERROR(VLOOKUP(CONCATENATE(U$1,U195),'Formulario de Preguntas'!$C$10:$FN$185,3,FALSE),"")</f>
        <v/>
      </c>
      <c r="W195" s="1" t="str">
        <f>IFERROR(VLOOKUP(CONCATENATE(U$1,U195),'Formulario de Preguntas'!$C$10:$FN$185,4,FALSE),"")</f>
        <v/>
      </c>
      <c r="X195" s="24">
        <f>IF($B195='Formulario de Respuestas'!$D194,'Formulario de Respuestas'!$L194,"ES DIFERENTE")</f>
        <v>0</v>
      </c>
      <c r="Y195" s="1" t="str">
        <f>IFERROR(VLOOKUP(CONCATENATE(X$1,X195),'Formulario de Preguntas'!$C$10:$FN$185,3,FALSE),"")</f>
        <v/>
      </c>
      <c r="Z195" s="1" t="str">
        <f>IFERROR(VLOOKUP(CONCATENATE(X$1,X195),'Formulario de Preguntas'!$C$10:$FN$185,4,FALSE),"")</f>
        <v/>
      </c>
      <c r="AA195" s="24">
        <f>IF($B195='Formulario de Respuestas'!$D194,'Formulario de Respuestas'!$M194,"ES DIFERENTE")</f>
        <v>0</v>
      </c>
      <c r="AB195" s="1" t="str">
        <f>IFERROR(VLOOKUP(CONCATENATE(AA$1,AA195),'Formulario de Preguntas'!$C$10:$FN$185,3,FALSE),"")</f>
        <v/>
      </c>
      <c r="AC195" s="1" t="str">
        <f>IFERROR(VLOOKUP(CONCATENATE(AA$1,AA195),'Formulario de Preguntas'!$C$10:$FN$185,4,FALSE),"")</f>
        <v/>
      </c>
      <c r="AD195" s="24">
        <f>IF($B195='Formulario de Respuestas'!$D194,'Formulario de Respuestas'!$N194,"ES DIFERENTE")</f>
        <v>0</v>
      </c>
      <c r="AE195" s="1" t="str">
        <f>IFERROR(VLOOKUP(CONCATENATE(AD$1,AD195),'Formulario de Preguntas'!$C$10:$FN$185,3,FALSE),"")</f>
        <v/>
      </c>
      <c r="AF195" s="1" t="str">
        <f>IFERROR(VLOOKUP(CONCATENATE(AD$1,AD195),'Formulario de Preguntas'!$C$10:$FN$185,4,FALSE),"")</f>
        <v/>
      </c>
      <c r="AG195" s="24">
        <f>IF($B195='Formulario de Respuestas'!$D194,'Formulario de Respuestas'!$O194,"ES DIFERENTE")</f>
        <v>0</v>
      </c>
      <c r="AH195" s="1" t="str">
        <f>IFERROR(VLOOKUP(CONCATENATE(AG$1,AG195),'Formulario de Preguntas'!$C$10:$FN$185,3,FALSE),"")</f>
        <v/>
      </c>
      <c r="AI195" s="1" t="str">
        <f>IFERROR(VLOOKUP(CONCATENATE(AG$1,AG195),'Formulario de Preguntas'!$C$10:$FN$185,4,FALSE),"")</f>
        <v/>
      </c>
      <c r="AJ195" s="24">
        <f>IF($B195='Formulario de Respuestas'!$D194,'Formulario de Respuestas'!$P194,"ES DIFERENTE")</f>
        <v>0</v>
      </c>
      <c r="AK195" s="1" t="str">
        <f>IFERROR(VLOOKUP(CONCATENATE(AJ$1,AJ195),'Formulario de Preguntas'!$C$10:$FN$185,3,FALSE),"")</f>
        <v/>
      </c>
      <c r="AL195" s="1" t="str">
        <f>IFERROR(VLOOKUP(CONCATENATE(AJ$1,AJ195),'Formulario de Preguntas'!$C$10:$FN$185,4,FALSE),"")</f>
        <v/>
      </c>
      <c r="AM195" s="24">
        <f>IF($B195='Formulario de Respuestas'!$D194,'Formulario de Respuestas'!$Q194,"ES DIFERENTE")</f>
        <v>0</v>
      </c>
      <c r="AN195" s="1" t="str">
        <f>IFERROR(VLOOKUP(CONCATENATE(AM$1,AM195),'Formulario de Preguntas'!$C$10:$FN$185,3,FALSE),"")</f>
        <v/>
      </c>
      <c r="AO195" s="1" t="str">
        <f>IFERROR(VLOOKUP(CONCATENATE(AM$1,AM195),'Formulario de Preguntas'!$C$10:$FN$185,4,FALSE),"")</f>
        <v/>
      </c>
      <c r="AP195" s="24">
        <f>IF($B195='Formulario de Respuestas'!$D194,'Formulario de Respuestas'!$R194,"ES DIFERENTE")</f>
        <v>0</v>
      </c>
      <c r="AQ195" s="1" t="str">
        <f>IFERROR(VLOOKUP(CONCATENATE(AP$1,AP195),'Formulario de Preguntas'!$C$10:$FN$185,3,FALSE),"")</f>
        <v/>
      </c>
      <c r="AR195" s="1" t="str">
        <f>IFERROR(VLOOKUP(CONCATENATE(AP$1,AP195),'Formulario de Preguntas'!$C$10:$FN$185,4,FALSE),"")</f>
        <v/>
      </c>
      <c r="AS195" s="24">
        <f>IF($B195='Formulario de Respuestas'!$D194,'Formulario de Respuestas'!$S194,"ES DIFERENTE")</f>
        <v>0</v>
      </c>
      <c r="AT195" s="1" t="str">
        <f>IFERROR(VLOOKUP(CONCATENATE(AS$1,AS195),'Formulario de Preguntas'!$C$10:$FN$185,3,FALSE),"")</f>
        <v/>
      </c>
      <c r="AU195" s="1" t="str">
        <f>IFERROR(VLOOKUP(CONCATENATE(AS$1,AS195),'Formulario de Preguntas'!$C$10:$FN$185,4,FALSE),"")</f>
        <v/>
      </c>
      <c r="AV195" s="24">
        <f>IF($B195='Formulario de Respuestas'!$D194,'Formulario de Respuestas'!$T194,"ES DIFERENTE")</f>
        <v>0</v>
      </c>
      <c r="AW195" s="1" t="str">
        <f>IFERROR(VLOOKUP(CONCATENATE(AV$1,AV195),'Formulario de Preguntas'!$C$10:$FN$185,3,FALSE),"")</f>
        <v/>
      </c>
      <c r="AX195" s="1" t="str">
        <f>IFERROR(VLOOKUP(CONCATENATE(AV$1,AV195),'Formulario de Preguntas'!$C$10:$FN$185,4,FALSE),"")</f>
        <v/>
      </c>
      <c r="AY195" s="24">
        <f>IF($B195='Formulario de Respuestas'!$D194,'Formulario de Respuestas'!$U194,"ES DIFERENTE")</f>
        <v>0</v>
      </c>
      <c r="AZ195" s="1" t="str">
        <f>IFERROR(VLOOKUP(CONCATENATE(AY$1,AY195),'Formulario de Preguntas'!$C$10:$FN$185,3,FALSE),"")</f>
        <v/>
      </c>
      <c r="BA195" s="1" t="str">
        <f>IFERROR(VLOOKUP(CONCATENATE(AY$1,AY195),'Formulario de Preguntas'!$C$10:$FN$185,4,FALSE),"")</f>
        <v/>
      </c>
      <c r="BB195" s="24">
        <f>IF($B195='Formulario de Respuestas'!$D194,'Formulario de Respuestas'!$V194,"ES DIFERENTE")</f>
        <v>0</v>
      </c>
      <c r="BC195" s="1" t="str">
        <f>IFERROR(VLOOKUP(CONCATENATE(BB$1,BB195),'Formulario de Preguntas'!$C$10:$FN$185,3,FALSE),"")</f>
        <v/>
      </c>
      <c r="BD195" s="1" t="str">
        <f>IFERROR(VLOOKUP(CONCATENATE(BB$1,BB195),'Formulario de Preguntas'!$C$10:$FN$185,4,FALSE),"")</f>
        <v/>
      </c>
      <c r="BE195" s="24">
        <f>IF($B195='Formulario de Respuestas'!$D194,'Formulario de Respuestas'!$W194,"ES DIFERENTE")</f>
        <v>0</v>
      </c>
      <c r="BF195" s="1" t="str">
        <f>IFERROR(VLOOKUP(CONCATENATE(BE$1,BE195),'Formulario de Preguntas'!$C$10:$FN$185,3,FALSE),"")</f>
        <v/>
      </c>
      <c r="BG195" s="1" t="str">
        <f>IFERROR(VLOOKUP(CONCATENATE(BE$1,BE195),'Formulario de Preguntas'!$C$10:$FN$185,4,FALSE),"")</f>
        <v/>
      </c>
      <c r="BH195" s="24">
        <f>IF($B195='Formulario de Respuestas'!$D194,'Formulario de Respuestas'!$X194,"ES DIFERENTE")</f>
        <v>0</v>
      </c>
      <c r="BI195" s="1" t="str">
        <f>IFERROR(VLOOKUP(CONCATENATE(BH$1,BH195),'Formulario de Preguntas'!$C$10:$FN$185,3,FALSE),"")</f>
        <v/>
      </c>
      <c r="BJ195" s="1" t="str">
        <f>IFERROR(VLOOKUP(CONCATENATE(BH$1,BH195),'Formulario de Preguntas'!$C$10:$FN$185,4,FALSE),"")</f>
        <v/>
      </c>
      <c r="BL195" s="26">
        <f>IF($B195='Formulario de Respuestas'!$D194,'Formulario de Respuestas'!$Y194,"ES DIFERENTE")</f>
        <v>0</v>
      </c>
      <c r="BM195" s="1" t="str">
        <f>IFERROR(VLOOKUP(CONCATENATE(BL$1,BL195),'Formulario de Preguntas'!$C$10:$FN$185,3,FALSE),"")</f>
        <v/>
      </c>
      <c r="BN195" s="1" t="str">
        <f>IFERROR(VLOOKUP(CONCATENATE(BL$1,BL195),'Formulario de Preguntas'!$C$10:$FN$185,4,FALSE),"")</f>
        <v/>
      </c>
      <c r="BO195" s="26">
        <f>IF($B195='Formulario de Respuestas'!$D194,'Formulario de Respuestas'!$Z194,"ES DIFERENTE")</f>
        <v>0</v>
      </c>
      <c r="BP195" s="1" t="str">
        <f>IFERROR(VLOOKUP(CONCATENATE(BO$1,BO195),'Formulario de Preguntas'!$C$10:$FN$185,3,FALSE),"")</f>
        <v/>
      </c>
      <c r="BQ195" s="1" t="str">
        <f>IFERROR(VLOOKUP(CONCATENATE(BO$1,BO195),'Formulario de Preguntas'!$C$10:$FN$185,4,FALSE),"")</f>
        <v/>
      </c>
      <c r="BR195" s="26">
        <f>IF($B195='Formulario de Respuestas'!$D194,'Formulario de Respuestas'!$AA194,"ES DIFERENTE")</f>
        <v>0</v>
      </c>
      <c r="BS195" s="1" t="str">
        <f>IFERROR(VLOOKUP(CONCATENATE(BR$1,BR195),'Formulario de Preguntas'!$C$10:$FN$185,3,FALSE),"")</f>
        <v/>
      </c>
      <c r="BT195" s="1" t="str">
        <f>IFERROR(VLOOKUP(CONCATENATE(BR$1,BR195),'Formulario de Preguntas'!$C$10:$FN$185,4,FALSE),"")</f>
        <v/>
      </c>
      <c r="BU195" s="26">
        <f>IF($B195='Formulario de Respuestas'!$D194,'Formulario de Respuestas'!$AB194,"ES DIFERENTE")</f>
        <v>0</v>
      </c>
      <c r="BV195" s="1" t="str">
        <f>IFERROR(VLOOKUP(CONCATENATE(BU$1,BU195),'Formulario de Preguntas'!$C$10:$FN$185,3,FALSE),"")</f>
        <v/>
      </c>
      <c r="BW195" s="1" t="str">
        <f>IFERROR(VLOOKUP(CONCATENATE(BU$1,BU195),'Formulario de Preguntas'!$C$10:$FN$185,4,FALSE),"")</f>
        <v/>
      </c>
      <c r="BX195" s="26">
        <f>IF($B195='Formulario de Respuestas'!$D194,'Formulario de Respuestas'!$AC194,"ES DIFERENTE")</f>
        <v>0</v>
      </c>
      <c r="BY195" s="1" t="str">
        <f>IFERROR(VLOOKUP(CONCATENATE(BX$1,BX195),'Formulario de Preguntas'!$C$10:$FN$185,3,FALSE),"")</f>
        <v/>
      </c>
      <c r="BZ195" s="1" t="str">
        <f>IFERROR(VLOOKUP(CONCATENATE(BX$1,BX195),'Formulario de Preguntas'!$C$10:$FN$185,4,FALSE),"")</f>
        <v/>
      </c>
      <c r="CA195" s="26">
        <f>IF($B195='Formulario de Respuestas'!$D194,'Formulario de Respuestas'!$AD194,"ES DIFERENTE")</f>
        <v>0</v>
      </c>
      <c r="CB195" s="1" t="str">
        <f>IFERROR(VLOOKUP(CONCATENATE(CA$1,CA195),'Formulario de Preguntas'!$C$10:$FN$185,3,FALSE),"")</f>
        <v/>
      </c>
      <c r="CC195" s="1" t="str">
        <f>IFERROR(VLOOKUP(CONCATENATE(CA$1,CA195),'Formulario de Preguntas'!$C$10:$FN$185,4,FALSE),"")</f>
        <v/>
      </c>
      <c r="CD195" s="26">
        <f>IF($B195='Formulario de Respuestas'!$D194,'Formulario de Respuestas'!$AE194,"ES DIFERENTE")</f>
        <v>0</v>
      </c>
      <c r="CE195" s="1" t="str">
        <f>IFERROR(VLOOKUP(CONCATENATE(CD$1,CD195),'Formulario de Preguntas'!$C$10:$FN$185,3,FALSE),"")</f>
        <v/>
      </c>
      <c r="CF195" s="1" t="str">
        <f>IFERROR(VLOOKUP(CONCATENATE(CD$1,CD195),'Formulario de Preguntas'!$C$10:$FN$185,4,FALSE),"")</f>
        <v/>
      </c>
      <c r="CH195" s="1">
        <f t="shared" si="7"/>
        <v>0</v>
      </c>
      <c r="CI195" s="1">
        <f t="shared" si="8"/>
        <v>0.25</v>
      </c>
      <c r="CJ195" s="1">
        <f t="shared" si="9"/>
        <v>0</v>
      </c>
      <c r="CK195" s="1">
        <f>COUNTIF('Formulario de Respuestas'!$E194:$AE194,"A")</f>
        <v>0</v>
      </c>
      <c r="CL195" s="1">
        <f>COUNTIF('Formulario de Respuestas'!$E194:$AE194,"B")</f>
        <v>0</v>
      </c>
      <c r="CM195" s="1">
        <f>COUNTIF('Formulario de Respuestas'!$E194:$AE194,"C")</f>
        <v>0</v>
      </c>
      <c r="CN195" s="1">
        <f>COUNTIF('Formulario de Respuestas'!$E194:$AE194,"D")</f>
        <v>0</v>
      </c>
      <c r="CO195" s="1">
        <f>COUNTIF('Formulario de Respuestas'!$E194:$AE194,"E (RESPUESTA ANULADA)")</f>
        <v>0</v>
      </c>
    </row>
    <row r="196" spans="1:93" x14ac:dyDescent="0.25">
      <c r="A196" s="1">
        <f>'Formulario de Respuestas'!C195</f>
        <v>0</v>
      </c>
      <c r="B196" s="1">
        <f>'Formulario de Respuestas'!D195</f>
        <v>0</v>
      </c>
      <c r="C196" s="24">
        <f>IF($B196='Formulario de Respuestas'!$D195,'Formulario de Respuestas'!$E195,"ES DIFERENTE")</f>
        <v>0</v>
      </c>
      <c r="D196" s="15" t="str">
        <f>IFERROR(VLOOKUP(CONCATENATE(C$1,C196),'Formulario de Preguntas'!$C$2:$FN$185,3,FALSE),"")</f>
        <v/>
      </c>
      <c r="E196" s="1" t="str">
        <f>IFERROR(VLOOKUP(CONCATENATE(C$1,C196),'Formulario de Preguntas'!$C$2:$FN$185,4,FALSE),"")</f>
        <v/>
      </c>
      <c r="F196" s="24">
        <f>IF($B196='Formulario de Respuestas'!$D195,'Formulario de Respuestas'!$F195,"ES DIFERENTE")</f>
        <v>0</v>
      </c>
      <c r="G196" s="1" t="str">
        <f>IFERROR(VLOOKUP(CONCATENATE(F$1,F196),'Formulario de Preguntas'!$C$2:$FN$185,3,FALSE),"")</f>
        <v/>
      </c>
      <c r="H196" s="1" t="str">
        <f>IFERROR(VLOOKUP(CONCATENATE(F$1,F196),'Formulario de Preguntas'!$C$2:$FN$185,4,FALSE),"")</f>
        <v/>
      </c>
      <c r="I196" s="24">
        <f>IF($B196='Formulario de Respuestas'!$D195,'Formulario de Respuestas'!$G195,"ES DIFERENTE")</f>
        <v>0</v>
      </c>
      <c r="J196" s="1" t="str">
        <f>IFERROR(VLOOKUP(CONCATENATE(I$1,I196),'Formulario de Preguntas'!$C$10:$FN$185,3,FALSE),"")</f>
        <v/>
      </c>
      <c r="K196" s="1" t="str">
        <f>IFERROR(VLOOKUP(CONCATENATE(I$1,I196),'Formulario de Preguntas'!$C$10:$FN$185,4,FALSE),"")</f>
        <v/>
      </c>
      <c r="L196" s="24">
        <f>IF($B196='Formulario de Respuestas'!$D195,'Formulario de Respuestas'!$H195,"ES DIFERENTE")</f>
        <v>0</v>
      </c>
      <c r="M196" s="1" t="str">
        <f>IFERROR(VLOOKUP(CONCATENATE(L$1,L196),'Formulario de Preguntas'!$C$10:$FN$185,3,FALSE),"")</f>
        <v/>
      </c>
      <c r="N196" s="1" t="str">
        <f>IFERROR(VLOOKUP(CONCATENATE(L$1,L196),'Formulario de Preguntas'!$C$10:$FN$185,4,FALSE),"")</f>
        <v/>
      </c>
      <c r="O196" s="24">
        <f>IF($B196='Formulario de Respuestas'!$D195,'Formulario de Respuestas'!$I195,"ES DIFERENTE")</f>
        <v>0</v>
      </c>
      <c r="P196" s="1" t="str">
        <f>IFERROR(VLOOKUP(CONCATENATE(O$1,O196),'Formulario de Preguntas'!$C$10:$FN$185,3,FALSE),"")</f>
        <v/>
      </c>
      <c r="Q196" s="1" t="str">
        <f>IFERROR(VLOOKUP(CONCATENATE(O$1,O196),'Formulario de Preguntas'!$C$10:$FN$185,4,FALSE),"")</f>
        <v/>
      </c>
      <c r="R196" s="24">
        <f>IF($B196='Formulario de Respuestas'!$D195,'Formulario de Respuestas'!$J195,"ES DIFERENTE")</f>
        <v>0</v>
      </c>
      <c r="S196" s="1" t="str">
        <f>IFERROR(VLOOKUP(CONCATENATE(R$1,R196),'Formulario de Preguntas'!$C$10:$FN$185,3,FALSE),"")</f>
        <v/>
      </c>
      <c r="T196" s="1" t="str">
        <f>IFERROR(VLOOKUP(CONCATENATE(R$1,R196),'Formulario de Preguntas'!$C$10:$FN$185,4,FALSE),"")</f>
        <v/>
      </c>
      <c r="U196" s="24">
        <f>IF($B196='Formulario de Respuestas'!$D195,'Formulario de Respuestas'!$K195,"ES DIFERENTE")</f>
        <v>0</v>
      </c>
      <c r="V196" s="1" t="str">
        <f>IFERROR(VLOOKUP(CONCATENATE(U$1,U196),'Formulario de Preguntas'!$C$10:$FN$185,3,FALSE),"")</f>
        <v/>
      </c>
      <c r="W196" s="1" t="str">
        <f>IFERROR(VLOOKUP(CONCATENATE(U$1,U196),'Formulario de Preguntas'!$C$10:$FN$185,4,FALSE),"")</f>
        <v/>
      </c>
      <c r="X196" s="24">
        <f>IF($B196='Formulario de Respuestas'!$D195,'Formulario de Respuestas'!$L195,"ES DIFERENTE")</f>
        <v>0</v>
      </c>
      <c r="Y196" s="1" t="str">
        <f>IFERROR(VLOOKUP(CONCATENATE(X$1,X196),'Formulario de Preguntas'!$C$10:$FN$185,3,FALSE),"")</f>
        <v/>
      </c>
      <c r="Z196" s="1" t="str">
        <f>IFERROR(VLOOKUP(CONCATENATE(X$1,X196),'Formulario de Preguntas'!$C$10:$FN$185,4,FALSE),"")</f>
        <v/>
      </c>
      <c r="AA196" s="24">
        <f>IF($B196='Formulario de Respuestas'!$D195,'Formulario de Respuestas'!$M195,"ES DIFERENTE")</f>
        <v>0</v>
      </c>
      <c r="AB196" s="1" t="str">
        <f>IFERROR(VLOOKUP(CONCATENATE(AA$1,AA196),'Formulario de Preguntas'!$C$10:$FN$185,3,FALSE),"")</f>
        <v/>
      </c>
      <c r="AC196" s="1" t="str">
        <f>IFERROR(VLOOKUP(CONCATENATE(AA$1,AA196),'Formulario de Preguntas'!$C$10:$FN$185,4,FALSE),"")</f>
        <v/>
      </c>
      <c r="AD196" s="24">
        <f>IF($B196='Formulario de Respuestas'!$D195,'Formulario de Respuestas'!$N195,"ES DIFERENTE")</f>
        <v>0</v>
      </c>
      <c r="AE196" s="1" t="str">
        <f>IFERROR(VLOOKUP(CONCATENATE(AD$1,AD196),'Formulario de Preguntas'!$C$10:$FN$185,3,FALSE),"")</f>
        <v/>
      </c>
      <c r="AF196" s="1" t="str">
        <f>IFERROR(VLOOKUP(CONCATENATE(AD$1,AD196),'Formulario de Preguntas'!$C$10:$FN$185,4,FALSE),"")</f>
        <v/>
      </c>
      <c r="AG196" s="24">
        <f>IF($B196='Formulario de Respuestas'!$D195,'Formulario de Respuestas'!$O195,"ES DIFERENTE")</f>
        <v>0</v>
      </c>
      <c r="AH196" s="1" t="str">
        <f>IFERROR(VLOOKUP(CONCATENATE(AG$1,AG196),'Formulario de Preguntas'!$C$10:$FN$185,3,FALSE),"")</f>
        <v/>
      </c>
      <c r="AI196" s="1" t="str">
        <f>IFERROR(VLOOKUP(CONCATENATE(AG$1,AG196),'Formulario de Preguntas'!$C$10:$FN$185,4,FALSE),"")</f>
        <v/>
      </c>
      <c r="AJ196" s="24">
        <f>IF($B196='Formulario de Respuestas'!$D195,'Formulario de Respuestas'!$P195,"ES DIFERENTE")</f>
        <v>0</v>
      </c>
      <c r="AK196" s="1" t="str">
        <f>IFERROR(VLOOKUP(CONCATENATE(AJ$1,AJ196),'Formulario de Preguntas'!$C$10:$FN$185,3,FALSE),"")</f>
        <v/>
      </c>
      <c r="AL196" s="1" t="str">
        <f>IFERROR(VLOOKUP(CONCATENATE(AJ$1,AJ196),'Formulario de Preguntas'!$C$10:$FN$185,4,FALSE),"")</f>
        <v/>
      </c>
      <c r="AM196" s="24">
        <f>IF($B196='Formulario de Respuestas'!$D195,'Formulario de Respuestas'!$Q195,"ES DIFERENTE")</f>
        <v>0</v>
      </c>
      <c r="AN196" s="1" t="str">
        <f>IFERROR(VLOOKUP(CONCATENATE(AM$1,AM196),'Formulario de Preguntas'!$C$10:$FN$185,3,FALSE),"")</f>
        <v/>
      </c>
      <c r="AO196" s="1" t="str">
        <f>IFERROR(VLOOKUP(CONCATENATE(AM$1,AM196),'Formulario de Preguntas'!$C$10:$FN$185,4,FALSE),"")</f>
        <v/>
      </c>
      <c r="AP196" s="24">
        <f>IF($B196='Formulario de Respuestas'!$D195,'Formulario de Respuestas'!$R195,"ES DIFERENTE")</f>
        <v>0</v>
      </c>
      <c r="AQ196" s="1" t="str">
        <f>IFERROR(VLOOKUP(CONCATENATE(AP$1,AP196),'Formulario de Preguntas'!$C$10:$FN$185,3,FALSE),"")</f>
        <v/>
      </c>
      <c r="AR196" s="1" t="str">
        <f>IFERROR(VLOOKUP(CONCATENATE(AP$1,AP196),'Formulario de Preguntas'!$C$10:$FN$185,4,FALSE),"")</f>
        <v/>
      </c>
      <c r="AS196" s="24">
        <f>IF($B196='Formulario de Respuestas'!$D195,'Formulario de Respuestas'!$S195,"ES DIFERENTE")</f>
        <v>0</v>
      </c>
      <c r="AT196" s="1" t="str">
        <f>IFERROR(VLOOKUP(CONCATENATE(AS$1,AS196),'Formulario de Preguntas'!$C$10:$FN$185,3,FALSE),"")</f>
        <v/>
      </c>
      <c r="AU196" s="1" t="str">
        <f>IFERROR(VLOOKUP(CONCATENATE(AS$1,AS196),'Formulario de Preguntas'!$C$10:$FN$185,4,FALSE),"")</f>
        <v/>
      </c>
      <c r="AV196" s="24">
        <f>IF($B196='Formulario de Respuestas'!$D195,'Formulario de Respuestas'!$T195,"ES DIFERENTE")</f>
        <v>0</v>
      </c>
      <c r="AW196" s="1" t="str">
        <f>IFERROR(VLOOKUP(CONCATENATE(AV$1,AV196),'Formulario de Preguntas'!$C$10:$FN$185,3,FALSE),"")</f>
        <v/>
      </c>
      <c r="AX196" s="1" t="str">
        <f>IFERROR(VLOOKUP(CONCATENATE(AV$1,AV196),'Formulario de Preguntas'!$C$10:$FN$185,4,FALSE),"")</f>
        <v/>
      </c>
      <c r="AY196" s="24">
        <f>IF($B196='Formulario de Respuestas'!$D195,'Formulario de Respuestas'!$U195,"ES DIFERENTE")</f>
        <v>0</v>
      </c>
      <c r="AZ196" s="1" t="str">
        <f>IFERROR(VLOOKUP(CONCATENATE(AY$1,AY196),'Formulario de Preguntas'!$C$10:$FN$185,3,FALSE),"")</f>
        <v/>
      </c>
      <c r="BA196" s="1" t="str">
        <f>IFERROR(VLOOKUP(CONCATENATE(AY$1,AY196),'Formulario de Preguntas'!$C$10:$FN$185,4,FALSE),"")</f>
        <v/>
      </c>
      <c r="BB196" s="24">
        <f>IF($B196='Formulario de Respuestas'!$D195,'Formulario de Respuestas'!$V195,"ES DIFERENTE")</f>
        <v>0</v>
      </c>
      <c r="BC196" s="1" t="str">
        <f>IFERROR(VLOOKUP(CONCATENATE(BB$1,BB196),'Formulario de Preguntas'!$C$10:$FN$185,3,FALSE),"")</f>
        <v/>
      </c>
      <c r="BD196" s="1" t="str">
        <f>IFERROR(VLOOKUP(CONCATENATE(BB$1,BB196),'Formulario de Preguntas'!$C$10:$FN$185,4,FALSE),"")</f>
        <v/>
      </c>
      <c r="BE196" s="24">
        <f>IF($B196='Formulario de Respuestas'!$D195,'Formulario de Respuestas'!$W195,"ES DIFERENTE")</f>
        <v>0</v>
      </c>
      <c r="BF196" s="1" t="str">
        <f>IFERROR(VLOOKUP(CONCATENATE(BE$1,BE196),'Formulario de Preguntas'!$C$10:$FN$185,3,FALSE),"")</f>
        <v/>
      </c>
      <c r="BG196" s="1" t="str">
        <f>IFERROR(VLOOKUP(CONCATENATE(BE$1,BE196),'Formulario de Preguntas'!$C$10:$FN$185,4,FALSE),"")</f>
        <v/>
      </c>
      <c r="BH196" s="24">
        <f>IF($B196='Formulario de Respuestas'!$D195,'Formulario de Respuestas'!$X195,"ES DIFERENTE")</f>
        <v>0</v>
      </c>
      <c r="BI196" s="1" t="str">
        <f>IFERROR(VLOOKUP(CONCATENATE(BH$1,BH196),'Formulario de Preguntas'!$C$10:$FN$185,3,FALSE),"")</f>
        <v/>
      </c>
      <c r="BJ196" s="1" t="str">
        <f>IFERROR(VLOOKUP(CONCATENATE(BH$1,BH196),'Formulario de Preguntas'!$C$10:$FN$185,4,FALSE),"")</f>
        <v/>
      </c>
      <c r="BL196" s="26">
        <f>IF($B196='Formulario de Respuestas'!$D195,'Formulario de Respuestas'!$Y195,"ES DIFERENTE")</f>
        <v>0</v>
      </c>
      <c r="BM196" s="1" t="str">
        <f>IFERROR(VLOOKUP(CONCATENATE(BL$1,BL196),'Formulario de Preguntas'!$C$10:$FN$185,3,FALSE),"")</f>
        <v/>
      </c>
      <c r="BN196" s="1" t="str">
        <f>IFERROR(VLOOKUP(CONCATENATE(BL$1,BL196),'Formulario de Preguntas'!$C$10:$FN$185,4,FALSE),"")</f>
        <v/>
      </c>
      <c r="BO196" s="26">
        <f>IF($B196='Formulario de Respuestas'!$D195,'Formulario de Respuestas'!$Z195,"ES DIFERENTE")</f>
        <v>0</v>
      </c>
      <c r="BP196" s="1" t="str">
        <f>IFERROR(VLOOKUP(CONCATENATE(BO$1,BO196),'Formulario de Preguntas'!$C$10:$FN$185,3,FALSE),"")</f>
        <v/>
      </c>
      <c r="BQ196" s="1" t="str">
        <f>IFERROR(VLOOKUP(CONCATENATE(BO$1,BO196),'Formulario de Preguntas'!$C$10:$FN$185,4,FALSE),"")</f>
        <v/>
      </c>
      <c r="BR196" s="26">
        <f>IF($B196='Formulario de Respuestas'!$D195,'Formulario de Respuestas'!$AA195,"ES DIFERENTE")</f>
        <v>0</v>
      </c>
      <c r="BS196" s="1" t="str">
        <f>IFERROR(VLOOKUP(CONCATENATE(BR$1,BR196),'Formulario de Preguntas'!$C$10:$FN$185,3,FALSE),"")</f>
        <v/>
      </c>
      <c r="BT196" s="1" t="str">
        <f>IFERROR(VLOOKUP(CONCATENATE(BR$1,BR196),'Formulario de Preguntas'!$C$10:$FN$185,4,FALSE),"")</f>
        <v/>
      </c>
      <c r="BU196" s="26">
        <f>IF($B196='Formulario de Respuestas'!$D195,'Formulario de Respuestas'!$AB195,"ES DIFERENTE")</f>
        <v>0</v>
      </c>
      <c r="BV196" s="1" t="str">
        <f>IFERROR(VLOOKUP(CONCATENATE(BU$1,BU196),'Formulario de Preguntas'!$C$10:$FN$185,3,FALSE),"")</f>
        <v/>
      </c>
      <c r="BW196" s="1" t="str">
        <f>IFERROR(VLOOKUP(CONCATENATE(BU$1,BU196),'Formulario de Preguntas'!$C$10:$FN$185,4,FALSE),"")</f>
        <v/>
      </c>
      <c r="BX196" s="26">
        <f>IF($B196='Formulario de Respuestas'!$D195,'Formulario de Respuestas'!$AC195,"ES DIFERENTE")</f>
        <v>0</v>
      </c>
      <c r="BY196" s="1" t="str">
        <f>IFERROR(VLOOKUP(CONCATENATE(BX$1,BX196),'Formulario de Preguntas'!$C$10:$FN$185,3,FALSE),"")</f>
        <v/>
      </c>
      <c r="BZ196" s="1" t="str">
        <f>IFERROR(VLOOKUP(CONCATENATE(BX$1,BX196),'Formulario de Preguntas'!$C$10:$FN$185,4,FALSE),"")</f>
        <v/>
      </c>
      <c r="CA196" s="26">
        <f>IF($B196='Formulario de Respuestas'!$D195,'Formulario de Respuestas'!$AD195,"ES DIFERENTE")</f>
        <v>0</v>
      </c>
      <c r="CB196" s="1" t="str">
        <f>IFERROR(VLOOKUP(CONCATENATE(CA$1,CA196),'Formulario de Preguntas'!$C$10:$FN$185,3,FALSE),"")</f>
        <v/>
      </c>
      <c r="CC196" s="1" t="str">
        <f>IFERROR(VLOOKUP(CONCATENATE(CA$1,CA196),'Formulario de Preguntas'!$C$10:$FN$185,4,FALSE),"")</f>
        <v/>
      </c>
      <c r="CD196" s="26">
        <f>IF($B196='Formulario de Respuestas'!$D195,'Formulario de Respuestas'!$AE195,"ES DIFERENTE")</f>
        <v>0</v>
      </c>
      <c r="CE196" s="1" t="str">
        <f>IFERROR(VLOOKUP(CONCATENATE(CD$1,CD196),'Formulario de Preguntas'!$C$10:$FN$185,3,FALSE),"")</f>
        <v/>
      </c>
      <c r="CF196" s="1" t="str">
        <f>IFERROR(VLOOKUP(CONCATENATE(CD$1,CD196),'Formulario de Preguntas'!$C$10:$FN$185,4,FALSE),"")</f>
        <v/>
      </c>
      <c r="CH196" s="1">
        <f t="shared" ref="CH196:CH259" si="10">COUNTIF(D196:CF196,"RESPUESTA CORRECTA")</f>
        <v>0</v>
      </c>
      <c r="CI196" s="1">
        <f t="shared" ref="CI196:CI259" si="11">5/20</f>
        <v>0.25</v>
      </c>
      <c r="CJ196" s="1">
        <f t="shared" si="9"/>
        <v>0</v>
      </c>
      <c r="CK196" s="1">
        <f>COUNTIF('Formulario de Respuestas'!$E195:$AE195,"A")</f>
        <v>0</v>
      </c>
      <c r="CL196" s="1">
        <f>COUNTIF('Formulario de Respuestas'!$E195:$AE195,"B")</f>
        <v>0</v>
      </c>
      <c r="CM196" s="1">
        <f>COUNTIF('Formulario de Respuestas'!$E195:$AE195,"C")</f>
        <v>0</v>
      </c>
      <c r="CN196" s="1">
        <f>COUNTIF('Formulario de Respuestas'!$E195:$AE195,"D")</f>
        <v>0</v>
      </c>
      <c r="CO196" s="1">
        <f>COUNTIF('Formulario de Respuestas'!$E195:$AE195,"E (RESPUESTA ANULADA)")</f>
        <v>0</v>
      </c>
    </row>
    <row r="197" spans="1:93" x14ac:dyDescent="0.25">
      <c r="A197" s="1">
        <f>'Formulario de Respuestas'!C196</f>
        <v>0</v>
      </c>
      <c r="B197" s="1">
        <f>'Formulario de Respuestas'!D196</f>
        <v>0</v>
      </c>
      <c r="C197" s="24">
        <f>IF($B197='Formulario de Respuestas'!$D196,'Formulario de Respuestas'!$E196,"ES DIFERENTE")</f>
        <v>0</v>
      </c>
      <c r="D197" s="15" t="str">
        <f>IFERROR(VLOOKUP(CONCATENATE(C$1,C197),'Formulario de Preguntas'!$C$2:$FN$185,3,FALSE),"")</f>
        <v/>
      </c>
      <c r="E197" s="1" t="str">
        <f>IFERROR(VLOOKUP(CONCATENATE(C$1,C197),'Formulario de Preguntas'!$C$2:$FN$185,4,FALSE),"")</f>
        <v/>
      </c>
      <c r="F197" s="24">
        <f>IF($B197='Formulario de Respuestas'!$D196,'Formulario de Respuestas'!$F196,"ES DIFERENTE")</f>
        <v>0</v>
      </c>
      <c r="G197" s="1" t="str">
        <f>IFERROR(VLOOKUP(CONCATENATE(F$1,F197),'Formulario de Preguntas'!$C$2:$FN$185,3,FALSE),"")</f>
        <v/>
      </c>
      <c r="H197" s="1" t="str">
        <f>IFERROR(VLOOKUP(CONCATENATE(F$1,F197),'Formulario de Preguntas'!$C$2:$FN$185,4,FALSE),"")</f>
        <v/>
      </c>
      <c r="I197" s="24">
        <f>IF($B197='Formulario de Respuestas'!$D196,'Formulario de Respuestas'!$G196,"ES DIFERENTE")</f>
        <v>0</v>
      </c>
      <c r="J197" s="1" t="str">
        <f>IFERROR(VLOOKUP(CONCATENATE(I$1,I197),'Formulario de Preguntas'!$C$10:$FN$185,3,FALSE),"")</f>
        <v/>
      </c>
      <c r="K197" s="1" t="str">
        <f>IFERROR(VLOOKUP(CONCATENATE(I$1,I197),'Formulario de Preguntas'!$C$10:$FN$185,4,FALSE),"")</f>
        <v/>
      </c>
      <c r="L197" s="24">
        <f>IF($B197='Formulario de Respuestas'!$D196,'Formulario de Respuestas'!$H196,"ES DIFERENTE")</f>
        <v>0</v>
      </c>
      <c r="M197" s="1" t="str">
        <f>IFERROR(VLOOKUP(CONCATENATE(L$1,L197),'Formulario de Preguntas'!$C$10:$FN$185,3,FALSE),"")</f>
        <v/>
      </c>
      <c r="N197" s="1" t="str">
        <f>IFERROR(VLOOKUP(CONCATENATE(L$1,L197),'Formulario de Preguntas'!$C$10:$FN$185,4,FALSE),"")</f>
        <v/>
      </c>
      <c r="O197" s="24">
        <f>IF($B197='Formulario de Respuestas'!$D196,'Formulario de Respuestas'!$I196,"ES DIFERENTE")</f>
        <v>0</v>
      </c>
      <c r="P197" s="1" t="str">
        <f>IFERROR(VLOOKUP(CONCATENATE(O$1,O197),'Formulario de Preguntas'!$C$10:$FN$185,3,FALSE),"")</f>
        <v/>
      </c>
      <c r="Q197" s="1" t="str">
        <f>IFERROR(VLOOKUP(CONCATENATE(O$1,O197),'Formulario de Preguntas'!$C$10:$FN$185,4,FALSE),"")</f>
        <v/>
      </c>
      <c r="R197" s="24">
        <f>IF($B197='Formulario de Respuestas'!$D196,'Formulario de Respuestas'!$J196,"ES DIFERENTE")</f>
        <v>0</v>
      </c>
      <c r="S197" s="1" t="str">
        <f>IFERROR(VLOOKUP(CONCATENATE(R$1,R197),'Formulario de Preguntas'!$C$10:$FN$185,3,FALSE),"")</f>
        <v/>
      </c>
      <c r="T197" s="1" t="str">
        <f>IFERROR(VLOOKUP(CONCATENATE(R$1,R197),'Formulario de Preguntas'!$C$10:$FN$185,4,FALSE),"")</f>
        <v/>
      </c>
      <c r="U197" s="24">
        <f>IF($B197='Formulario de Respuestas'!$D196,'Formulario de Respuestas'!$K196,"ES DIFERENTE")</f>
        <v>0</v>
      </c>
      <c r="V197" s="1" t="str">
        <f>IFERROR(VLOOKUP(CONCATENATE(U$1,U197),'Formulario de Preguntas'!$C$10:$FN$185,3,FALSE),"")</f>
        <v/>
      </c>
      <c r="W197" s="1" t="str">
        <f>IFERROR(VLOOKUP(CONCATENATE(U$1,U197),'Formulario de Preguntas'!$C$10:$FN$185,4,FALSE),"")</f>
        <v/>
      </c>
      <c r="X197" s="24">
        <f>IF($B197='Formulario de Respuestas'!$D196,'Formulario de Respuestas'!$L196,"ES DIFERENTE")</f>
        <v>0</v>
      </c>
      <c r="Y197" s="1" t="str">
        <f>IFERROR(VLOOKUP(CONCATENATE(X$1,X197),'Formulario de Preguntas'!$C$10:$FN$185,3,FALSE),"")</f>
        <v/>
      </c>
      <c r="Z197" s="1" t="str">
        <f>IFERROR(VLOOKUP(CONCATENATE(X$1,X197),'Formulario de Preguntas'!$C$10:$FN$185,4,FALSE),"")</f>
        <v/>
      </c>
      <c r="AA197" s="24">
        <f>IF($B197='Formulario de Respuestas'!$D196,'Formulario de Respuestas'!$M196,"ES DIFERENTE")</f>
        <v>0</v>
      </c>
      <c r="AB197" s="1" t="str">
        <f>IFERROR(VLOOKUP(CONCATENATE(AA$1,AA197),'Formulario de Preguntas'!$C$10:$FN$185,3,FALSE),"")</f>
        <v/>
      </c>
      <c r="AC197" s="1" t="str">
        <f>IFERROR(VLOOKUP(CONCATENATE(AA$1,AA197),'Formulario de Preguntas'!$C$10:$FN$185,4,FALSE),"")</f>
        <v/>
      </c>
      <c r="AD197" s="24">
        <f>IF($B197='Formulario de Respuestas'!$D196,'Formulario de Respuestas'!$N196,"ES DIFERENTE")</f>
        <v>0</v>
      </c>
      <c r="AE197" s="1" t="str">
        <f>IFERROR(VLOOKUP(CONCATENATE(AD$1,AD197),'Formulario de Preguntas'!$C$10:$FN$185,3,FALSE),"")</f>
        <v/>
      </c>
      <c r="AF197" s="1" t="str">
        <f>IFERROR(VLOOKUP(CONCATENATE(AD$1,AD197),'Formulario de Preguntas'!$C$10:$FN$185,4,FALSE),"")</f>
        <v/>
      </c>
      <c r="AG197" s="24">
        <f>IF($B197='Formulario de Respuestas'!$D196,'Formulario de Respuestas'!$O196,"ES DIFERENTE")</f>
        <v>0</v>
      </c>
      <c r="AH197" s="1" t="str">
        <f>IFERROR(VLOOKUP(CONCATENATE(AG$1,AG197),'Formulario de Preguntas'!$C$10:$FN$185,3,FALSE),"")</f>
        <v/>
      </c>
      <c r="AI197" s="1" t="str">
        <f>IFERROR(VLOOKUP(CONCATENATE(AG$1,AG197),'Formulario de Preguntas'!$C$10:$FN$185,4,FALSE),"")</f>
        <v/>
      </c>
      <c r="AJ197" s="24">
        <f>IF($B197='Formulario de Respuestas'!$D196,'Formulario de Respuestas'!$P196,"ES DIFERENTE")</f>
        <v>0</v>
      </c>
      <c r="AK197" s="1" t="str">
        <f>IFERROR(VLOOKUP(CONCATENATE(AJ$1,AJ197),'Formulario de Preguntas'!$C$10:$FN$185,3,FALSE),"")</f>
        <v/>
      </c>
      <c r="AL197" s="1" t="str">
        <f>IFERROR(VLOOKUP(CONCATENATE(AJ$1,AJ197),'Formulario de Preguntas'!$C$10:$FN$185,4,FALSE),"")</f>
        <v/>
      </c>
      <c r="AM197" s="24">
        <f>IF($B197='Formulario de Respuestas'!$D196,'Formulario de Respuestas'!$Q196,"ES DIFERENTE")</f>
        <v>0</v>
      </c>
      <c r="AN197" s="1" t="str">
        <f>IFERROR(VLOOKUP(CONCATENATE(AM$1,AM197),'Formulario de Preguntas'!$C$10:$FN$185,3,FALSE),"")</f>
        <v/>
      </c>
      <c r="AO197" s="1" t="str">
        <f>IFERROR(VLOOKUP(CONCATENATE(AM$1,AM197),'Formulario de Preguntas'!$C$10:$FN$185,4,FALSE),"")</f>
        <v/>
      </c>
      <c r="AP197" s="24">
        <f>IF($B197='Formulario de Respuestas'!$D196,'Formulario de Respuestas'!$R196,"ES DIFERENTE")</f>
        <v>0</v>
      </c>
      <c r="AQ197" s="1" t="str">
        <f>IFERROR(VLOOKUP(CONCATENATE(AP$1,AP197),'Formulario de Preguntas'!$C$10:$FN$185,3,FALSE),"")</f>
        <v/>
      </c>
      <c r="AR197" s="1" t="str">
        <f>IFERROR(VLOOKUP(CONCATENATE(AP$1,AP197),'Formulario de Preguntas'!$C$10:$FN$185,4,FALSE),"")</f>
        <v/>
      </c>
      <c r="AS197" s="24">
        <f>IF($B197='Formulario de Respuestas'!$D196,'Formulario de Respuestas'!$S196,"ES DIFERENTE")</f>
        <v>0</v>
      </c>
      <c r="AT197" s="1" t="str">
        <f>IFERROR(VLOOKUP(CONCATENATE(AS$1,AS197),'Formulario de Preguntas'!$C$10:$FN$185,3,FALSE),"")</f>
        <v/>
      </c>
      <c r="AU197" s="1" t="str">
        <f>IFERROR(VLOOKUP(CONCATENATE(AS$1,AS197),'Formulario de Preguntas'!$C$10:$FN$185,4,FALSE),"")</f>
        <v/>
      </c>
      <c r="AV197" s="24">
        <f>IF($B197='Formulario de Respuestas'!$D196,'Formulario de Respuestas'!$T196,"ES DIFERENTE")</f>
        <v>0</v>
      </c>
      <c r="AW197" s="1" t="str">
        <f>IFERROR(VLOOKUP(CONCATENATE(AV$1,AV197),'Formulario de Preguntas'!$C$10:$FN$185,3,FALSE),"")</f>
        <v/>
      </c>
      <c r="AX197" s="1" t="str">
        <f>IFERROR(VLOOKUP(CONCATENATE(AV$1,AV197),'Formulario de Preguntas'!$C$10:$FN$185,4,FALSE),"")</f>
        <v/>
      </c>
      <c r="AY197" s="24">
        <f>IF($B197='Formulario de Respuestas'!$D196,'Formulario de Respuestas'!$U196,"ES DIFERENTE")</f>
        <v>0</v>
      </c>
      <c r="AZ197" s="1" t="str">
        <f>IFERROR(VLOOKUP(CONCATENATE(AY$1,AY197),'Formulario de Preguntas'!$C$10:$FN$185,3,FALSE),"")</f>
        <v/>
      </c>
      <c r="BA197" s="1" t="str">
        <f>IFERROR(VLOOKUP(CONCATENATE(AY$1,AY197),'Formulario de Preguntas'!$C$10:$FN$185,4,FALSE),"")</f>
        <v/>
      </c>
      <c r="BB197" s="24">
        <f>IF($B197='Formulario de Respuestas'!$D196,'Formulario de Respuestas'!$V196,"ES DIFERENTE")</f>
        <v>0</v>
      </c>
      <c r="BC197" s="1" t="str">
        <f>IFERROR(VLOOKUP(CONCATENATE(BB$1,BB197),'Formulario de Preguntas'!$C$10:$FN$185,3,FALSE),"")</f>
        <v/>
      </c>
      <c r="BD197" s="1" t="str">
        <f>IFERROR(VLOOKUP(CONCATENATE(BB$1,BB197),'Formulario de Preguntas'!$C$10:$FN$185,4,FALSE),"")</f>
        <v/>
      </c>
      <c r="BE197" s="24">
        <f>IF($B197='Formulario de Respuestas'!$D196,'Formulario de Respuestas'!$W196,"ES DIFERENTE")</f>
        <v>0</v>
      </c>
      <c r="BF197" s="1" t="str">
        <f>IFERROR(VLOOKUP(CONCATENATE(BE$1,BE197),'Formulario de Preguntas'!$C$10:$FN$185,3,FALSE),"")</f>
        <v/>
      </c>
      <c r="BG197" s="1" t="str">
        <f>IFERROR(VLOOKUP(CONCATENATE(BE$1,BE197),'Formulario de Preguntas'!$C$10:$FN$185,4,FALSE),"")</f>
        <v/>
      </c>
      <c r="BH197" s="24">
        <f>IF($B197='Formulario de Respuestas'!$D196,'Formulario de Respuestas'!$X196,"ES DIFERENTE")</f>
        <v>0</v>
      </c>
      <c r="BI197" s="1" t="str">
        <f>IFERROR(VLOOKUP(CONCATENATE(BH$1,BH197),'Formulario de Preguntas'!$C$10:$FN$185,3,FALSE),"")</f>
        <v/>
      </c>
      <c r="BJ197" s="1" t="str">
        <f>IFERROR(VLOOKUP(CONCATENATE(BH$1,BH197),'Formulario de Preguntas'!$C$10:$FN$185,4,FALSE),"")</f>
        <v/>
      </c>
      <c r="BL197" s="26">
        <f>IF($B197='Formulario de Respuestas'!$D196,'Formulario de Respuestas'!$Y196,"ES DIFERENTE")</f>
        <v>0</v>
      </c>
      <c r="BM197" s="1" t="str">
        <f>IFERROR(VLOOKUP(CONCATENATE(BL$1,BL197),'Formulario de Preguntas'!$C$10:$FN$185,3,FALSE),"")</f>
        <v/>
      </c>
      <c r="BN197" s="1" t="str">
        <f>IFERROR(VLOOKUP(CONCATENATE(BL$1,BL197),'Formulario de Preguntas'!$C$10:$FN$185,4,FALSE),"")</f>
        <v/>
      </c>
      <c r="BO197" s="26">
        <f>IF($B197='Formulario de Respuestas'!$D196,'Formulario de Respuestas'!$Z196,"ES DIFERENTE")</f>
        <v>0</v>
      </c>
      <c r="BP197" s="1" t="str">
        <f>IFERROR(VLOOKUP(CONCATENATE(BO$1,BO197),'Formulario de Preguntas'!$C$10:$FN$185,3,FALSE),"")</f>
        <v/>
      </c>
      <c r="BQ197" s="1" t="str">
        <f>IFERROR(VLOOKUP(CONCATENATE(BO$1,BO197),'Formulario de Preguntas'!$C$10:$FN$185,4,FALSE),"")</f>
        <v/>
      </c>
      <c r="BR197" s="26">
        <f>IF($B197='Formulario de Respuestas'!$D196,'Formulario de Respuestas'!$AA196,"ES DIFERENTE")</f>
        <v>0</v>
      </c>
      <c r="BS197" s="1" t="str">
        <f>IFERROR(VLOOKUP(CONCATENATE(BR$1,BR197),'Formulario de Preguntas'!$C$10:$FN$185,3,FALSE),"")</f>
        <v/>
      </c>
      <c r="BT197" s="1" t="str">
        <f>IFERROR(VLOOKUP(CONCATENATE(BR$1,BR197),'Formulario de Preguntas'!$C$10:$FN$185,4,FALSE),"")</f>
        <v/>
      </c>
      <c r="BU197" s="26">
        <f>IF($B197='Formulario de Respuestas'!$D196,'Formulario de Respuestas'!$AB196,"ES DIFERENTE")</f>
        <v>0</v>
      </c>
      <c r="BV197" s="1" t="str">
        <f>IFERROR(VLOOKUP(CONCATENATE(BU$1,BU197),'Formulario de Preguntas'!$C$10:$FN$185,3,FALSE),"")</f>
        <v/>
      </c>
      <c r="BW197" s="1" t="str">
        <f>IFERROR(VLOOKUP(CONCATENATE(BU$1,BU197),'Formulario de Preguntas'!$C$10:$FN$185,4,FALSE),"")</f>
        <v/>
      </c>
      <c r="BX197" s="26">
        <f>IF($B197='Formulario de Respuestas'!$D196,'Formulario de Respuestas'!$AC196,"ES DIFERENTE")</f>
        <v>0</v>
      </c>
      <c r="BY197" s="1" t="str">
        <f>IFERROR(VLOOKUP(CONCATENATE(BX$1,BX197),'Formulario de Preguntas'!$C$10:$FN$185,3,FALSE),"")</f>
        <v/>
      </c>
      <c r="BZ197" s="1" t="str">
        <f>IFERROR(VLOOKUP(CONCATENATE(BX$1,BX197),'Formulario de Preguntas'!$C$10:$FN$185,4,FALSE),"")</f>
        <v/>
      </c>
      <c r="CA197" s="26">
        <f>IF($B197='Formulario de Respuestas'!$D196,'Formulario de Respuestas'!$AD196,"ES DIFERENTE")</f>
        <v>0</v>
      </c>
      <c r="CB197" s="1" t="str">
        <f>IFERROR(VLOOKUP(CONCATENATE(CA$1,CA197),'Formulario de Preguntas'!$C$10:$FN$185,3,FALSE),"")</f>
        <v/>
      </c>
      <c r="CC197" s="1" t="str">
        <f>IFERROR(VLOOKUP(CONCATENATE(CA$1,CA197),'Formulario de Preguntas'!$C$10:$FN$185,4,FALSE),"")</f>
        <v/>
      </c>
      <c r="CD197" s="26">
        <f>IF($B197='Formulario de Respuestas'!$D196,'Formulario de Respuestas'!$AE196,"ES DIFERENTE")</f>
        <v>0</v>
      </c>
      <c r="CE197" s="1" t="str">
        <f>IFERROR(VLOOKUP(CONCATENATE(CD$1,CD197),'Formulario de Preguntas'!$C$10:$FN$185,3,FALSE),"")</f>
        <v/>
      </c>
      <c r="CF197" s="1" t="str">
        <f>IFERROR(VLOOKUP(CONCATENATE(CD$1,CD197),'Formulario de Preguntas'!$C$10:$FN$185,4,FALSE),"")</f>
        <v/>
      </c>
      <c r="CH197" s="1">
        <f t="shared" si="10"/>
        <v>0</v>
      </c>
      <c r="CI197" s="1">
        <f t="shared" si="11"/>
        <v>0.25</v>
      </c>
      <c r="CJ197" s="1">
        <f t="shared" si="9"/>
        <v>0</v>
      </c>
      <c r="CK197" s="1">
        <f>COUNTIF('Formulario de Respuestas'!$E196:$AE196,"A")</f>
        <v>0</v>
      </c>
      <c r="CL197" s="1">
        <f>COUNTIF('Formulario de Respuestas'!$E196:$AE196,"B")</f>
        <v>0</v>
      </c>
      <c r="CM197" s="1">
        <f>COUNTIF('Formulario de Respuestas'!$E196:$AE196,"C")</f>
        <v>0</v>
      </c>
      <c r="CN197" s="1">
        <f>COUNTIF('Formulario de Respuestas'!$E196:$AE196,"D")</f>
        <v>0</v>
      </c>
      <c r="CO197" s="1">
        <f>COUNTIF('Formulario de Respuestas'!$E196:$AE196,"E (RESPUESTA ANULADA)")</f>
        <v>0</v>
      </c>
    </row>
    <row r="198" spans="1:93" x14ac:dyDescent="0.25">
      <c r="A198" s="1">
        <f>'Formulario de Respuestas'!C197</f>
        <v>0</v>
      </c>
      <c r="B198" s="1">
        <f>'Formulario de Respuestas'!D197</f>
        <v>0</v>
      </c>
      <c r="C198" s="24">
        <f>IF($B198='Formulario de Respuestas'!$D197,'Formulario de Respuestas'!$E197,"ES DIFERENTE")</f>
        <v>0</v>
      </c>
      <c r="D198" s="15" t="str">
        <f>IFERROR(VLOOKUP(CONCATENATE(C$1,C198),'Formulario de Preguntas'!$C$2:$FN$185,3,FALSE),"")</f>
        <v/>
      </c>
      <c r="E198" s="1" t="str">
        <f>IFERROR(VLOOKUP(CONCATENATE(C$1,C198),'Formulario de Preguntas'!$C$2:$FN$185,4,FALSE),"")</f>
        <v/>
      </c>
      <c r="F198" s="24">
        <f>IF($B198='Formulario de Respuestas'!$D197,'Formulario de Respuestas'!$F197,"ES DIFERENTE")</f>
        <v>0</v>
      </c>
      <c r="G198" s="1" t="str">
        <f>IFERROR(VLOOKUP(CONCATENATE(F$1,F198),'Formulario de Preguntas'!$C$2:$FN$185,3,FALSE),"")</f>
        <v/>
      </c>
      <c r="H198" s="1" t="str">
        <f>IFERROR(VLOOKUP(CONCATENATE(F$1,F198),'Formulario de Preguntas'!$C$2:$FN$185,4,FALSE),"")</f>
        <v/>
      </c>
      <c r="I198" s="24">
        <f>IF($B198='Formulario de Respuestas'!$D197,'Formulario de Respuestas'!$G197,"ES DIFERENTE")</f>
        <v>0</v>
      </c>
      <c r="J198" s="1" t="str">
        <f>IFERROR(VLOOKUP(CONCATENATE(I$1,I198),'Formulario de Preguntas'!$C$10:$FN$185,3,FALSE),"")</f>
        <v/>
      </c>
      <c r="K198" s="1" t="str">
        <f>IFERROR(VLOOKUP(CONCATENATE(I$1,I198),'Formulario de Preguntas'!$C$10:$FN$185,4,FALSE),"")</f>
        <v/>
      </c>
      <c r="L198" s="24">
        <f>IF($B198='Formulario de Respuestas'!$D197,'Formulario de Respuestas'!$H197,"ES DIFERENTE")</f>
        <v>0</v>
      </c>
      <c r="M198" s="1" t="str">
        <f>IFERROR(VLOOKUP(CONCATENATE(L$1,L198),'Formulario de Preguntas'!$C$10:$FN$185,3,FALSE),"")</f>
        <v/>
      </c>
      <c r="N198" s="1" t="str">
        <f>IFERROR(VLOOKUP(CONCATENATE(L$1,L198),'Formulario de Preguntas'!$C$10:$FN$185,4,FALSE),"")</f>
        <v/>
      </c>
      <c r="O198" s="24">
        <f>IF($B198='Formulario de Respuestas'!$D197,'Formulario de Respuestas'!$I197,"ES DIFERENTE")</f>
        <v>0</v>
      </c>
      <c r="P198" s="1" t="str">
        <f>IFERROR(VLOOKUP(CONCATENATE(O$1,O198),'Formulario de Preguntas'!$C$10:$FN$185,3,FALSE),"")</f>
        <v/>
      </c>
      <c r="Q198" s="1" t="str">
        <f>IFERROR(VLOOKUP(CONCATENATE(O$1,O198),'Formulario de Preguntas'!$C$10:$FN$185,4,FALSE),"")</f>
        <v/>
      </c>
      <c r="R198" s="24">
        <f>IF($B198='Formulario de Respuestas'!$D197,'Formulario de Respuestas'!$J197,"ES DIFERENTE")</f>
        <v>0</v>
      </c>
      <c r="S198" s="1" t="str">
        <f>IFERROR(VLOOKUP(CONCATENATE(R$1,R198),'Formulario de Preguntas'!$C$10:$FN$185,3,FALSE),"")</f>
        <v/>
      </c>
      <c r="T198" s="1" t="str">
        <f>IFERROR(VLOOKUP(CONCATENATE(R$1,R198),'Formulario de Preguntas'!$C$10:$FN$185,4,FALSE),"")</f>
        <v/>
      </c>
      <c r="U198" s="24">
        <f>IF($B198='Formulario de Respuestas'!$D197,'Formulario de Respuestas'!$K197,"ES DIFERENTE")</f>
        <v>0</v>
      </c>
      <c r="V198" s="1" t="str">
        <f>IFERROR(VLOOKUP(CONCATENATE(U$1,U198),'Formulario de Preguntas'!$C$10:$FN$185,3,FALSE),"")</f>
        <v/>
      </c>
      <c r="W198" s="1" t="str">
        <f>IFERROR(VLOOKUP(CONCATENATE(U$1,U198),'Formulario de Preguntas'!$C$10:$FN$185,4,FALSE),"")</f>
        <v/>
      </c>
      <c r="X198" s="24">
        <f>IF($B198='Formulario de Respuestas'!$D197,'Formulario de Respuestas'!$L197,"ES DIFERENTE")</f>
        <v>0</v>
      </c>
      <c r="Y198" s="1" t="str">
        <f>IFERROR(VLOOKUP(CONCATENATE(X$1,X198),'Formulario de Preguntas'!$C$10:$FN$185,3,FALSE),"")</f>
        <v/>
      </c>
      <c r="Z198" s="1" t="str">
        <f>IFERROR(VLOOKUP(CONCATENATE(X$1,X198),'Formulario de Preguntas'!$C$10:$FN$185,4,FALSE),"")</f>
        <v/>
      </c>
      <c r="AA198" s="24">
        <f>IF($B198='Formulario de Respuestas'!$D197,'Formulario de Respuestas'!$M197,"ES DIFERENTE")</f>
        <v>0</v>
      </c>
      <c r="AB198" s="1" t="str">
        <f>IFERROR(VLOOKUP(CONCATENATE(AA$1,AA198),'Formulario de Preguntas'!$C$10:$FN$185,3,FALSE),"")</f>
        <v/>
      </c>
      <c r="AC198" s="1" t="str">
        <f>IFERROR(VLOOKUP(CONCATENATE(AA$1,AA198),'Formulario de Preguntas'!$C$10:$FN$185,4,FALSE),"")</f>
        <v/>
      </c>
      <c r="AD198" s="24">
        <f>IF($B198='Formulario de Respuestas'!$D197,'Formulario de Respuestas'!$N197,"ES DIFERENTE")</f>
        <v>0</v>
      </c>
      <c r="AE198" s="1" t="str">
        <f>IFERROR(VLOOKUP(CONCATENATE(AD$1,AD198),'Formulario de Preguntas'!$C$10:$FN$185,3,FALSE),"")</f>
        <v/>
      </c>
      <c r="AF198" s="1" t="str">
        <f>IFERROR(VLOOKUP(CONCATENATE(AD$1,AD198),'Formulario de Preguntas'!$C$10:$FN$185,4,FALSE),"")</f>
        <v/>
      </c>
      <c r="AG198" s="24">
        <f>IF($B198='Formulario de Respuestas'!$D197,'Formulario de Respuestas'!$O197,"ES DIFERENTE")</f>
        <v>0</v>
      </c>
      <c r="AH198" s="1" t="str">
        <f>IFERROR(VLOOKUP(CONCATENATE(AG$1,AG198),'Formulario de Preguntas'!$C$10:$FN$185,3,FALSE),"")</f>
        <v/>
      </c>
      <c r="AI198" s="1" t="str">
        <f>IFERROR(VLOOKUP(CONCATENATE(AG$1,AG198),'Formulario de Preguntas'!$C$10:$FN$185,4,FALSE),"")</f>
        <v/>
      </c>
      <c r="AJ198" s="24">
        <f>IF($B198='Formulario de Respuestas'!$D197,'Formulario de Respuestas'!$P197,"ES DIFERENTE")</f>
        <v>0</v>
      </c>
      <c r="AK198" s="1" t="str">
        <f>IFERROR(VLOOKUP(CONCATENATE(AJ$1,AJ198),'Formulario de Preguntas'!$C$10:$FN$185,3,FALSE),"")</f>
        <v/>
      </c>
      <c r="AL198" s="1" t="str">
        <f>IFERROR(VLOOKUP(CONCATENATE(AJ$1,AJ198),'Formulario de Preguntas'!$C$10:$FN$185,4,FALSE),"")</f>
        <v/>
      </c>
      <c r="AM198" s="24">
        <f>IF($B198='Formulario de Respuestas'!$D197,'Formulario de Respuestas'!$Q197,"ES DIFERENTE")</f>
        <v>0</v>
      </c>
      <c r="AN198" s="1" t="str">
        <f>IFERROR(VLOOKUP(CONCATENATE(AM$1,AM198),'Formulario de Preguntas'!$C$10:$FN$185,3,FALSE),"")</f>
        <v/>
      </c>
      <c r="AO198" s="1" t="str">
        <f>IFERROR(VLOOKUP(CONCATENATE(AM$1,AM198),'Formulario de Preguntas'!$C$10:$FN$185,4,FALSE),"")</f>
        <v/>
      </c>
      <c r="AP198" s="24">
        <f>IF($B198='Formulario de Respuestas'!$D197,'Formulario de Respuestas'!$R197,"ES DIFERENTE")</f>
        <v>0</v>
      </c>
      <c r="AQ198" s="1" t="str">
        <f>IFERROR(VLOOKUP(CONCATENATE(AP$1,AP198),'Formulario de Preguntas'!$C$10:$FN$185,3,FALSE),"")</f>
        <v/>
      </c>
      <c r="AR198" s="1" t="str">
        <f>IFERROR(VLOOKUP(CONCATENATE(AP$1,AP198),'Formulario de Preguntas'!$C$10:$FN$185,4,FALSE),"")</f>
        <v/>
      </c>
      <c r="AS198" s="24">
        <f>IF($B198='Formulario de Respuestas'!$D197,'Formulario de Respuestas'!$S197,"ES DIFERENTE")</f>
        <v>0</v>
      </c>
      <c r="AT198" s="1" t="str">
        <f>IFERROR(VLOOKUP(CONCATENATE(AS$1,AS198),'Formulario de Preguntas'!$C$10:$FN$185,3,FALSE),"")</f>
        <v/>
      </c>
      <c r="AU198" s="1" t="str">
        <f>IFERROR(VLOOKUP(CONCATENATE(AS$1,AS198),'Formulario de Preguntas'!$C$10:$FN$185,4,FALSE),"")</f>
        <v/>
      </c>
      <c r="AV198" s="24">
        <f>IF($B198='Formulario de Respuestas'!$D197,'Formulario de Respuestas'!$T197,"ES DIFERENTE")</f>
        <v>0</v>
      </c>
      <c r="AW198" s="1" t="str">
        <f>IFERROR(VLOOKUP(CONCATENATE(AV$1,AV198),'Formulario de Preguntas'!$C$10:$FN$185,3,FALSE),"")</f>
        <v/>
      </c>
      <c r="AX198" s="1" t="str">
        <f>IFERROR(VLOOKUP(CONCATENATE(AV$1,AV198),'Formulario de Preguntas'!$C$10:$FN$185,4,FALSE),"")</f>
        <v/>
      </c>
      <c r="AY198" s="24">
        <f>IF($B198='Formulario de Respuestas'!$D197,'Formulario de Respuestas'!$U197,"ES DIFERENTE")</f>
        <v>0</v>
      </c>
      <c r="AZ198" s="1" t="str">
        <f>IFERROR(VLOOKUP(CONCATENATE(AY$1,AY198),'Formulario de Preguntas'!$C$10:$FN$185,3,FALSE),"")</f>
        <v/>
      </c>
      <c r="BA198" s="1" t="str">
        <f>IFERROR(VLOOKUP(CONCATENATE(AY$1,AY198),'Formulario de Preguntas'!$C$10:$FN$185,4,FALSE),"")</f>
        <v/>
      </c>
      <c r="BB198" s="24">
        <f>IF($B198='Formulario de Respuestas'!$D197,'Formulario de Respuestas'!$V197,"ES DIFERENTE")</f>
        <v>0</v>
      </c>
      <c r="BC198" s="1" t="str">
        <f>IFERROR(VLOOKUP(CONCATENATE(BB$1,BB198),'Formulario de Preguntas'!$C$10:$FN$185,3,FALSE),"")</f>
        <v/>
      </c>
      <c r="BD198" s="1" t="str">
        <f>IFERROR(VLOOKUP(CONCATENATE(BB$1,BB198),'Formulario de Preguntas'!$C$10:$FN$185,4,FALSE),"")</f>
        <v/>
      </c>
      <c r="BE198" s="24">
        <f>IF($B198='Formulario de Respuestas'!$D197,'Formulario de Respuestas'!$W197,"ES DIFERENTE")</f>
        <v>0</v>
      </c>
      <c r="BF198" s="1" t="str">
        <f>IFERROR(VLOOKUP(CONCATENATE(BE$1,BE198),'Formulario de Preguntas'!$C$10:$FN$185,3,FALSE),"")</f>
        <v/>
      </c>
      <c r="BG198" s="1" t="str">
        <f>IFERROR(VLOOKUP(CONCATENATE(BE$1,BE198),'Formulario de Preguntas'!$C$10:$FN$185,4,FALSE),"")</f>
        <v/>
      </c>
      <c r="BH198" s="24">
        <f>IF($B198='Formulario de Respuestas'!$D197,'Formulario de Respuestas'!$X197,"ES DIFERENTE")</f>
        <v>0</v>
      </c>
      <c r="BI198" s="1" t="str">
        <f>IFERROR(VLOOKUP(CONCATENATE(BH$1,BH198),'Formulario de Preguntas'!$C$10:$FN$185,3,FALSE),"")</f>
        <v/>
      </c>
      <c r="BJ198" s="1" t="str">
        <f>IFERROR(VLOOKUP(CONCATENATE(BH$1,BH198),'Formulario de Preguntas'!$C$10:$FN$185,4,FALSE),"")</f>
        <v/>
      </c>
      <c r="BL198" s="26">
        <f>IF($B198='Formulario de Respuestas'!$D197,'Formulario de Respuestas'!$Y197,"ES DIFERENTE")</f>
        <v>0</v>
      </c>
      <c r="BM198" s="1" t="str">
        <f>IFERROR(VLOOKUP(CONCATENATE(BL$1,BL198),'Formulario de Preguntas'!$C$10:$FN$185,3,FALSE),"")</f>
        <v/>
      </c>
      <c r="BN198" s="1" t="str">
        <f>IFERROR(VLOOKUP(CONCATENATE(BL$1,BL198),'Formulario de Preguntas'!$C$10:$FN$185,4,FALSE),"")</f>
        <v/>
      </c>
      <c r="BO198" s="26">
        <f>IF($B198='Formulario de Respuestas'!$D197,'Formulario de Respuestas'!$Z197,"ES DIFERENTE")</f>
        <v>0</v>
      </c>
      <c r="BP198" s="1" t="str">
        <f>IFERROR(VLOOKUP(CONCATENATE(BO$1,BO198),'Formulario de Preguntas'!$C$10:$FN$185,3,FALSE),"")</f>
        <v/>
      </c>
      <c r="BQ198" s="1" t="str">
        <f>IFERROR(VLOOKUP(CONCATENATE(BO$1,BO198),'Formulario de Preguntas'!$C$10:$FN$185,4,FALSE),"")</f>
        <v/>
      </c>
      <c r="BR198" s="26">
        <f>IF($B198='Formulario de Respuestas'!$D197,'Formulario de Respuestas'!$AA197,"ES DIFERENTE")</f>
        <v>0</v>
      </c>
      <c r="BS198" s="1" t="str">
        <f>IFERROR(VLOOKUP(CONCATENATE(BR$1,BR198),'Formulario de Preguntas'!$C$10:$FN$185,3,FALSE),"")</f>
        <v/>
      </c>
      <c r="BT198" s="1" t="str">
        <f>IFERROR(VLOOKUP(CONCATENATE(BR$1,BR198),'Formulario de Preguntas'!$C$10:$FN$185,4,FALSE),"")</f>
        <v/>
      </c>
      <c r="BU198" s="26">
        <f>IF($B198='Formulario de Respuestas'!$D197,'Formulario de Respuestas'!$AB197,"ES DIFERENTE")</f>
        <v>0</v>
      </c>
      <c r="BV198" s="1" t="str">
        <f>IFERROR(VLOOKUP(CONCATENATE(BU$1,BU198),'Formulario de Preguntas'!$C$10:$FN$185,3,FALSE),"")</f>
        <v/>
      </c>
      <c r="BW198" s="1" t="str">
        <f>IFERROR(VLOOKUP(CONCATENATE(BU$1,BU198),'Formulario de Preguntas'!$C$10:$FN$185,4,FALSE),"")</f>
        <v/>
      </c>
      <c r="BX198" s="26">
        <f>IF($B198='Formulario de Respuestas'!$D197,'Formulario de Respuestas'!$AC197,"ES DIFERENTE")</f>
        <v>0</v>
      </c>
      <c r="BY198" s="1" t="str">
        <f>IFERROR(VLOOKUP(CONCATENATE(BX$1,BX198),'Formulario de Preguntas'!$C$10:$FN$185,3,FALSE),"")</f>
        <v/>
      </c>
      <c r="BZ198" s="1" t="str">
        <f>IFERROR(VLOOKUP(CONCATENATE(BX$1,BX198),'Formulario de Preguntas'!$C$10:$FN$185,4,FALSE),"")</f>
        <v/>
      </c>
      <c r="CA198" s="26">
        <f>IF($B198='Formulario de Respuestas'!$D197,'Formulario de Respuestas'!$AD197,"ES DIFERENTE")</f>
        <v>0</v>
      </c>
      <c r="CB198" s="1" t="str">
        <f>IFERROR(VLOOKUP(CONCATENATE(CA$1,CA198),'Formulario de Preguntas'!$C$10:$FN$185,3,FALSE),"")</f>
        <v/>
      </c>
      <c r="CC198" s="1" t="str">
        <f>IFERROR(VLOOKUP(CONCATENATE(CA$1,CA198),'Formulario de Preguntas'!$C$10:$FN$185,4,FALSE),"")</f>
        <v/>
      </c>
      <c r="CD198" s="26">
        <f>IF($B198='Formulario de Respuestas'!$D197,'Formulario de Respuestas'!$AE197,"ES DIFERENTE")</f>
        <v>0</v>
      </c>
      <c r="CE198" s="1" t="str">
        <f>IFERROR(VLOOKUP(CONCATENATE(CD$1,CD198),'Formulario de Preguntas'!$C$10:$FN$185,3,FALSE),"")</f>
        <v/>
      </c>
      <c r="CF198" s="1" t="str">
        <f>IFERROR(VLOOKUP(CONCATENATE(CD$1,CD198),'Formulario de Preguntas'!$C$10:$FN$185,4,FALSE),"")</f>
        <v/>
      </c>
      <c r="CH198" s="1">
        <f t="shared" si="10"/>
        <v>0</v>
      </c>
      <c r="CI198" s="1">
        <f t="shared" si="11"/>
        <v>0.25</v>
      </c>
      <c r="CJ198" s="1">
        <f t="shared" si="9"/>
        <v>0</v>
      </c>
      <c r="CK198" s="1">
        <f>COUNTIF('Formulario de Respuestas'!$E197:$AE197,"A")</f>
        <v>0</v>
      </c>
      <c r="CL198" s="1">
        <f>COUNTIF('Formulario de Respuestas'!$E197:$AE197,"B")</f>
        <v>0</v>
      </c>
      <c r="CM198" s="1">
        <f>COUNTIF('Formulario de Respuestas'!$E197:$AE197,"C")</f>
        <v>0</v>
      </c>
      <c r="CN198" s="1">
        <f>COUNTIF('Formulario de Respuestas'!$E197:$AE197,"D")</f>
        <v>0</v>
      </c>
      <c r="CO198" s="1">
        <f>COUNTIF('Formulario de Respuestas'!$E197:$AE197,"E (RESPUESTA ANULADA)")</f>
        <v>0</v>
      </c>
    </row>
    <row r="199" spans="1:93" x14ac:dyDescent="0.25">
      <c r="A199" s="1">
        <f>'Formulario de Respuestas'!C198</f>
        <v>0</v>
      </c>
      <c r="B199" s="1">
        <f>'Formulario de Respuestas'!D198</f>
        <v>0</v>
      </c>
      <c r="C199" s="24">
        <f>IF($B199='Formulario de Respuestas'!$D198,'Formulario de Respuestas'!$E198,"ES DIFERENTE")</f>
        <v>0</v>
      </c>
      <c r="D199" s="15" t="str">
        <f>IFERROR(VLOOKUP(CONCATENATE(C$1,C199),'Formulario de Preguntas'!$C$2:$FN$185,3,FALSE),"")</f>
        <v/>
      </c>
      <c r="E199" s="1" t="str">
        <f>IFERROR(VLOOKUP(CONCATENATE(C$1,C199),'Formulario de Preguntas'!$C$2:$FN$185,4,FALSE),"")</f>
        <v/>
      </c>
      <c r="F199" s="24">
        <f>IF($B199='Formulario de Respuestas'!$D198,'Formulario de Respuestas'!$F198,"ES DIFERENTE")</f>
        <v>0</v>
      </c>
      <c r="G199" s="1" t="str">
        <f>IFERROR(VLOOKUP(CONCATENATE(F$1,F199),'Formulario de Preguntas'!$C$2:$FN$185,3,FALSE),"")</f>
        <v/>
      </c>
      <c r="H199" s="1" t="str">
        <f>IFERROR(VLOOKUP(CONCATENATE(F$1,F199),'Formulario de Preguntas'!$C$2:$FN$185,4,FALSE),"")</f>
        <v/>
      </c>
      <c r="I199" s="24">
        <f>IF($B199='Formulario de Respuestas'!$D198,'Formulario de Respuestas'!$G198,"ES DIFERENTE")</f>
        <v>0</v>
      </c>
      <c r="J199" s="1" t="str">
        <f>IFERROR(VLOOKUP(CONCATENATE(I$1,I199),'Formulario de Preguntas'!$C$10:$FN$185,3,FALSE),"")</f>
        <v/>
      </c>
      <c r="K199" s="1" t="str">
        <f>IFERROR(VLOOKUP(CONCATENATE(I$1,I199),'Formulario de Preguntas'!$C$10:$FN$185,4,FALSE),"")</f>
        <v/>
      </c>
      <c r="L199" s="24">
        <f>IF($B199='Formulario de Respuestas'!$D198,'Formulario de Respuestas'!$H198,"ES DIFERENTE")</f>
        <v>0</v>
      </c>
      <c r="M199" s="1" t="str">
        <f>IFERROR(VLOOKUP(CONCATENATE(L$1,L199),'Formulario de Preguntas'!$C$10:$FN$185,3,FALSE),"")</f>
        <v/>
      </c>
      <c r="N199" s="1" t="str">
        <f>IFERROR(VLOOKUP(CONCATENATE(L$1,L199),'Formulario de Preguntas'!$C$10:$FN$185,4,FALSE),"")</f>
        <v/>
      </c>
      <c r="O199" s="24">
        <f>IF($B199='Formulario de Respuestas'!$D198,'Formulario de Respuestas'!$I198,"ES DIFERENTE")</f>
        <v>0</v>
      </c>
      <c r="P199" s="1" t="str">
        <f>IFERROR(VLOOKUP(CONCATENATE(O$1,O199),'Formulario de Preguntas'!$C$10:$FN$185,3,FALSE),"")</f>
        <v/>
      </c>
      <c r="Q199" s="1" t="str">
        <f>IFERROR(VLOOKUP(CONCATENATE(O$1,O199),'Formulario de Preguntas'!$C$10:$FN$185,4,FALSE),"")</f>
        <v/>
      </c>
      <c r="R199" s="24">
        <f>IF($B199='Formulario de Respuestas'!$D198,'Formulario de Respuestas'!$J198,"ES DIFERENTE")</f>
        <v>0</v>
      </c>
      <c r="S199" s="1" t="str">
        <f>IFERROR(VLOOKUP(CONCATENATE(R$1,R199),'Formulario de Preguntas'!$C$10:$FN$185,3,FALSE),"")</f>
        <v/>
      </c>
      <c r="T199" s="1" t="str">
        <f>IFERROR(VLOOKUP(CONCATENATE(R$1,R199),'Formulario de Preguntas'!$C$10:$FN$185,4,FALSE),"")</f>
        <v/>
      </c>
      <c r="U199" s="24">
        <f>IF($B199='Formulario de Respuestas'!$D198,'Formulario de Respuestas'!$K198,"ES DIFERENTE")</f>
        <v>0</v>
      </c>
      <c r="V199" s="1" t="str">
        <f>IFERROR(VLOOKUP(CONCATENATE(U$1,U199),'Formulario de Preguntas'!$C$10:$FN$185,3,FALSE),"")</f>
        <v/>
      </c>
      <c r="W199" s="1" t="str">
        <f>IFERROR(VLOOKUP(CONCATENATE(U$1,U199),'Formulario de Preguntas'!$C$10:$FN$185,4,FALSE),"")</f>
        <v/>
      </c>
      <c r="X199" s="24">
        <f>IF($B199='Formulario de Respuestas'!$D198,'Formulario de Respuestas'!$L198,"ES DIFERENTE")</f>
        <v>0</v>
      </c>
      <c r="Y199" s="1" t="str">
        <f>IFERROR(VLOOKUP(CONCATENATE(X$1,X199),'Formulario de Preguntas'!$C$10:$FN$185,3,FALSE),"")</f>
        <v/>
      </c>
      <c r="Z199" s="1" t="str">
        <f>IFERROR(VLOOKUP(CONCATENATE(X$1,X199),'Formulario de Preguntas'!$C$10:$FN$185,4,FALSE),"")</f>
        <v/>
      </c>
      <c r="AA199" s="24">
        <f>IF($B199='Formulario de Respuestas'!$D198,'Formulario de Respuestas'!$M198,"ES DIFERENTE")</f>
        <v>0</v>
      </c>
      <c r="AB199" s="1" t="str">
        <f>IFERROR(VLOOKUP(CONCATENATE(AA$1,AA199),'Formulario de Preguntas'!$C$10:$FN$185,3,FALSE),"")</f>
        <v/>
      </c>
      <c r="AC199" s="1" t="str">
        <f>IFERROR(VLOOKUP(CONCATENATE(AA$1,AA199),'Formulario de Preguntas'!$C$10:$FN$185,4,FALSE),"")</f>
        <v/>
      </c>
      <c r="AD199" s="24">
        <f>IF($B199='Formulario de Respuestas'!$D198,'Formulario de Respuestas'!$N198,"ES DIFERENTE")</f>
        <v>0</v>
      </c>
      <c r="AE199" s="1" t="str">
        <f>IFERROR(VLOOKUP(CONCATENATE(AD$1,AD199),'Formulario de Preguntas'!$C$10:$FN$185,3,FALSE),"")</f>
        <v/>
      </c>
      <c r="AF199" s="1" t="str">
        <f>IFERROR(VLOOKUP(CONCATENATE(AD$1,AD199),'Formulario de Preguntas'!$C$10:$FN$185,4,FALSE),"")</f>
        <v/>
      </c>
      <c r="AG199" s="24">
        <f>IF($B199='Formulario de Respuestas'!$D198,'Formulario de Respuestas'!$O198,"ES DIFERENTE")</f>
        <v>0</v>
      </c>
      <c r="AH199" s="1" t="str">
        <f>IFERROR(VLOOKUP(CONCATENATE(AG$1,AG199),'Formulario de Preguntas'!$C$10:$FN$185,3,FALSE),"")</f>
        <v/>
      </c>
      <c r="AI199" s="1" t="str">
        <f>IFERROR(VLOOKUP(CONCATENATE(AG$1,AG199),'Formulario de Preguntas'!$C$10:$FN$185,4,FALSE),"")</f>
        <v/>
      </c>
      <c r="AJ199" s="24">
        <f>IF($B199='Formulario de Respuestas'!$D198,'Formulario de Respuestas'!$P198,"ES DIFERENTE")</f>
        <v>0</v>
      </c>
      <c r="AK199" s="1" t="str">
        <f>IFERROR(VLOOKUP(CONCATENATE(AJ$1,AJ199),'Formulario de Preguntas'!$C$10:$FN$185,3,FALSE),"")</f>
        <v/>
      </c>
      <c r="AL199" s="1" t="str">
        <f>IFERROR(VLOOKUP(CONCATENATE(AJ$1,AJ199),'Formulario de Preguntas'!$C$10:$FN$185,4,FALSE),"")</f>
        <v/>
      </c>
      <c r="AM199" s="24">
        <f>IF($B199='Formulario de Respuestas'!$D198,'Formulario de Respuestas'!$Q198,"ES DIFERENTE")</f>
        <v>0</v>
      </c>
      <c r="AN199" s="1" t="str">
        <f>IFERROR(VLOOKUP(CONCATENATE(AM$1,AM199),'Formulario de Preguntas'!$C$10:$FN$185,3,FALSE),"")</f>
        <v/>
      </c>
      <c r="AO199" s="1" t="str">
        <f>IFERROR(VLOOKUP(CONCATENATE(AM$1,AM199),'Formulario de Preguntas'!$C$10:$FN$185,4,FALSE),"")</f>
        <v/>
      </c>
      <c r="AP199" s="24">
        <f>IF($B199='Formulario de Respuestas'!$D198,'Formulario de Respuestas'!$R198,"ES DIFERENTE")</f>
        <v>0</v>
      </c>
      <c r="AQ199" s="1" t="str">
        <f>IFERROR(VLOOKUP(CONCATENATE(AP$1,AP199),'Formulario de Preguntas'!$C$10:$FN$185,3,FALSE),"")</f>
        <v/>
      </c>
      <c r="AR199" s="1" t="str">
        <f>IFERROR(VLOOKUP(CONCATENATE(AP$1,AP199),'Formulario de Preguntas'!$C$10:$FN$185,4,FALSE),"")</f>
        <v/>
      </c>
      <c r="AS199" s="24">
        <f>IF($B199='Formulario de Respuestas'!$D198,'Formulario de Respuestas'!$S198,"ES DIFERENTE")</f>
        <v>0</v>
      </c>
      <c r="AT199" s="1" t="str">
        <f>IFERROR(VLOOKUP(CONCATENATE(AS$1,AS199),'Formulario de Preguntas'!$C$10:$FN$185,3,FALSE),"")</f>
        <v/>
      </c>
      <c r="AU199" s="1" t="str">
        <f>IFERROR(VLOOKUP(CONCATENATE(AS$1,AS199),'Formulario de Preguntas'!$C$10:$FN$185,4,FALSE),"")</f>
        <v/>
      </c>
      <c r="AV199" s="24">
        <f>IF($B199='Formulario de Respuestas'!$D198,'Formulario de Respuestas'!$T198,"ES DIFERENTE")</f>
        <v>0</v>
      </c>
      <c r="AW199" s="1" t="str">
        <f>IFERROR(VLOOKUP(CONCATENATE(AV$1,AV199),'Formulario de Preguntas'!$C$10:$FN$185,3,FALSE),"")</f>
        <v/>
      </c>
      <c r="AX199" s="1" t="str">
        <f>IFERROR(VLOOKUP(CONCATENATE(AV$1,AV199),'Formulario de Preguntas'!$C$10:$FN$185,4,FALSE),"")</f>
        <v/>
      </c>
      <c r="AY199" s="24">
        <f>IF($B199='Formulario de Respuestas'!$D198,'Formulario de Respuestas'!$U198,"ES DIFERENTE")</f>
        <v>0</v>
      </c>
      <c r="AZ199" s="1" t="str">
        <f>IFERROR(VLOOKUP(CONCATENATE(AY$1,AY199),'Formulario de Preguntas'!$C$10:$FN$185,3,FALSE),"")</f>
        <v/>
      </c>
      <c r="BA199" s="1" t="str">
        <f>IFERROR(VLOOKUP(CONCATENATE(AY$1,AY199),'Formulario de Preguntas'!$C$10:$FN$185,4,FALSE),"")</f>
        <v/>
      </c>
      <c r="BB199" s="24">
        <f>IF($B199='Formulario de Respuestas'!$D198,'Formulario de Respuestas'!$V198,"ES DIFERENTE")</f>
        <v>0</v>
      </c>
      <c r="BC199" s="1" t="str">
        <f>IFERROR(VLOOKUP(CONCATENATE(BB$1,BB199),'Formulario de Preguntas'!$C$10:$FN$185,3,FALSE),"")</f>
        <v/>
      </c>
      <c r="BD199" s="1" t="str">
        <f>IFERROR(VLOOKUP(CONCATENATE(BB$1,BB199),'Formulario de Preguntas'!$C$10:$FN$185,4,FALSE),"")</f>
        <v/>
      </c>
      <c r="BE199" s="24">
        <f>IF($B199='Formulario de Respuestas'!$D198,'Formulario de Respuestas'!$W198,"ES DIFERENTE")</f>
        <v>0</v>
      </c>
      <c r="BF199" s="1" t="str">
        <f>IFERROR(VLOOKUP(CONCATENATE(BE$1,BE199),'Formulario de Preguntas'!$C$10:$FN$185,3,FALSE),"")</f>
        <v/>
      </c>
      <c r="BG199" s="1" t="str">
        <f>IFERROR(VLOOKUP(CONCATENATE(BE$1,BE199),'Formulario de Preguntas'!$C$10:$FN$185,4,FALSE),"")</f>
        <v/>
      </c>
      <c r="BH199" s="24">
        <f>IF($B199='Formulario de Respuestas'!$D198,'Formulario de Respuestas'!$X198,"ES DIFERENTE")</f>
        <v>0</v>
      </c>
      <c r="BI199" s="1" t="str">
        <f>IFERROR(VLOOKUP(CONCATENATE(BH$1,BH199),'Formulario de Preguntas'!$C$10:$FN$185,3,FALSE),"")</f>
        <v/>
      </c>
      <c r="BJ199" s="1" t="str">
        <f>IFERROR(VLOOKUP(CONCATENATE(BH$1,BH199),'Formulario de Preguntas'!$C$10:$FN$185,4,FALSE),"")</f>
        <v/>
      </c>
      <c r="BL199" s="26">
        <f>IF($B199='Formulario de Respuestas'!$D198,'Formulario de Respuestas'!$Y198,"ES DIFERENTE")</f>
        <v>0</v>
      </c>
      <c r="BM199" s="1" t="str">
        <f>IFERROR(VLOOKUP(CONCATENATE(BL$1,BL199),'Formulario de Preguntas'!$C$10:$FN$185,3,FALSE),"")</f>
        <v/>
      </c>
      <c r="BN199" s="1" t="str">
        <f>IFERROR(VLOOKUP(CONCATENATE(BL$1,BL199),'Formulario de Preguntas'!$C$10:$FN$185,4,FALSE),"")</f>
        <v/>
      </c>
      <c r="BO199" s="26">
        <f>IF($B199='Formulario de Respuestas'!$D198,'Formulario de Respuestas'!$Z198,"ES DIFERENTE")</f>
        <v>0</v>
      </c>
      <c r="BP199" s="1" t="str">
        <f>IFERROR(VLOOKUP(CONCATENATE(BO$1,BO199),'Formulario de Preguntas'!$C$10:$FN$185,3,FALSE),"")</f>
        <v/>
      </c>
      <c r="BQ199" s="1" t="str">
        <f>IFERROR(VLOOKUP(CONCATENATE(BO$1,BO199),'Formulario de Preguntas'!$C$10:$FN$185,4,FALSE),"")</f>
        <v/>
      </c>
      <c r="BR199" s="26">
        <f>IF($B199='Formulario de Respuestas'!$D198,'Formulario de Respuestas'!$AA198,"ES DIFERENTE")</f>
        <v>0</v>
      </c>
      <c r="BS199" s="1" t="str">
        <f>IFERROR(VLOOKUP(CONCATENATE(BR$1,BR199),'Formulario de Preguntas'!$C$10:$FN$185,3,FALSE),"")</f>
        <v/>
      </c>
      <c r="BT199" s="1" t="str">
        <f>IFERROR(VLOOKUP(CONCATENATE(BR$1,BR199),'Formulario de Preguntas'!$C$10:$FN$185,4,FALSE),"")</f>
        <v/>
      </c>
      <c r="BU199" s="26">
        <f>IF($B199='Formulario de Respuestas'!$D198,'Formulario de Respuestas'!$AB198,"ES DIFERENTE")</f>
        <v>0</v>
      </c>
      <c r="BV199" s="1" t="str">
        <f>IFERROR(VLOOKUP(CONCATENATE(BU$1,BU199),'Formulario de Preguntas'!$C$10:$FN$185,3,FALSE),"")</f>
        <v/>
      </c>
      <c r="BW199" s="1" t="str">
        <f>IFERROR(VLOOKUP(CONCATENATE(BU$1,BU199),'Formulario de Preguntas'!$C$10:$FN$185,4,FALSE),"")</f>
        <v/>
      </c>
      <c r="BX199" s="26">
        <f>IF($B199='Formulario de Respuestas'!$D198,'Formulario de Respuestas'!$AC198,"ES DIFERENTE")</f>
        <v>0</v>
      </c>
      <c r="BY199" s="1" t="str">
        <f>IFERROR(VLOOKUP(CONCATENATE(BX$1,BX199),'Formulario de Preguntas'!$C$10:$FN$185,3,FALSE),"")</f>
        <v/>
      </c>
      <c r="BZ199" s="1" t="str">
        <f>IFERROR(VLOOKUP(CONCATENATE(BX$1,BX199),'Formulario de Preguntas'!$C$10:$FN$185,4,FALSE),"")</f>
        <v/>
      </c>
      <c r="CA199" s="26">
        <f>IF($B199='Formulario de Respuestas'!$D198,'Formulario de Respuestas'!$AD198,"ES DIFERENTE")</f>
        <v>0</v>
      </c>
      <c r="CB199" s="1" t="str">
        <f>IFERROR(VLOOKUP(CONCATENATE(CA$1,CA199),'Formulario de Preguntas'!$C$10:$FN$185,3,FALSE),"")</f>
        <v/>
      </c>
      <c r="CC199" s="1" t="str">
        <f>IFERROR(VLOOKUP(CONCATENATE(CA$1,CA199),'Formulario de Preguntas'!$C$10:$FN$185,4,FALSE),"")</f>
        <v/>
      </c>
      <c r="CD199" s="26">
        <f>IF($B199='Formulario de Respuestas'!$D198,'Formulario de Respuestas'!$AE198,"ES DIFERENTE")</f>
        <v>0</v>
      </c>
      <c r="CE199" s="1" t="str">
        <f>IFERROR(VLOOKUP(CONCATENATE(CD$1,CD199),'Formulario de Preguntas'!$C$10:$FN$185,3,FALSE),"")</f>
        <v/>
      </c>
      <c r="CF199" s="1" t="str">
        <f>IFERROR(VLOOKUP(CONCATENATE(CD$1,CD199),'Formulario de Preguntas'!$C$10:$FN$185,4,FALSE),"")</f>
        <v/>
      </c>
      <c r="CH199" s="1">
        <f t="shared" si="10"/>
        <v>0</v>
      </c>
      <c r="CI199" s="1">
        <f t="shared" si="11"/>
        <v>0.25</v>
      </c>
      <c r="CJ199" s="1">
        <f t="shared" si="9"/>
        <v>0</v>
      </c>
      <c r="CK199" s="1">
        <f>COUNTIF('Formulario de Respuestas'!$E198:$AE198,"A")</f>
        <v>0</v>
      </c>
      <c r="CL199" s="1">
        <f>COUNTIF('Formulario de Respuestas'!$E198:$AE198,"B")</f>
        <v>0</v>
      </c>
      <c r="CM199" s="1">
        <f>COUNTIF('Formulario de Respuestas'!$E198:$AE198,"C")</f>
        <v>0</v>
      </c>
      <c r="CN199" s="1">
        <f>COUNTIF('Formulario de Respuestas'!$E198:$AE198,"D")</f>
        <v>0</v>
      </c>
      <c r="CO199" s="1">
        <f>COUNTIF('Formulario de Respuestas'!$E198:$AE198,"E (RESPUESTA ANULADA)")</f>
        <v>0</v>
      </c>
    </row>
    <row r="200" spans="1:93" x14ac:dyDescent="0.25">
      <c r="A200" s="1">
        <f>'Formulario de Respuestas'!C199</f>
        <v>0</v>
      </c>
      <c r="B200" s="1">
        <f>'Formulario de Respuestas'!D199</f>
        <v>0</v>
      </c>
      <c r="C200" s="24">
        <f>IF($B200='Formulario de Respuestas'!$D199,'Formulario de Respuestas'!$E199,"ES DIFERENTE")</f>
        <v>0</v>
      </c>
      <c r="D200" s="15" t="str">
        <f>IFERROR(VLOOKUP(CONCATENATE(C$1,C200),'Formulario de Preguntas'!$C$2:$FN$185,3,FALSE),"")</f>
        <v/>
      </c>
      <c r="E200" s="1" t="str">
        <f>IFERROR(VLOOKUP(CONCATENATE(C$1,C200),'Formulario de Preguntas'!$C$2:$FN$185,4,FALSE),"")</f>
        <v/>
      </c>
      <c r="F200" s="24">
        <f>IF($B200='Formulario de Respuestas'!$D199,'Formulario de Respuestas'!$F199,"ES DIFERENTE")</f>
        <v>0</v>
      </c>
      <c r="G200" s="1" t="str">
        <f>IFERROR(VLOOKUP(CONCATENATE(F$1,F200),'Formulario de Preguntas'!$C$2:$FN$185,3,FALSE),"")</f>
        <v/>
      </c>
      <c r="H200" s="1" t="str">
        <f>IFERROR(VLOOKUP(CONCATENATE(F$1,F200),'Formulario de Preguntas'!$C$2:$FN$185,4,FALSE),"")</f>
        <v/>
      </c>
      <c r="I200" s="24">
        <f>IF($B200='Formulario de Respuestas'!$D199,'Formulario de Respuestas'!$G199,"ES DIFERENTE")</f>
        <v>0</v>
      </c>
      <c r="J200" s="1" t="str">
        <f>IFERROR(VLOOKUP(CONCATENATE(I$1,I200),'Formulario de Preguntas'!$C$10:$FN$185,3,FALSE),"")</f>
        <v/>
      </c>
      <c r="K200" s="1" t="str">
        <f>IFERROR(VLOOKUP(CONCATENATE(I$1,I200),'Formulario de Preguntas'!$C$10:$FN$185,4,FALSE),"")</f>
        <v/>
      </c>
      <c r="L200" s="24">
        <f>IF($B200='Formulario de Respuestas'!$D199,'Formulario de Respuestas'!$H199,"ES DIFERENTE")</f>
        <v>0</v>
      </c>
      <c r="M200" s="1" t="str">
        <f>IFERROR(VLOOKUP(CONCATENATE(L$1,L200),'Formulario de Preguntas'!$C$10:$FN$185,3,FALSE),"")</f>
        <v/>
      </c>
      <c r="N200" s="1" t="str">
        <f>IFERROR(VLOOKUP(CONCATENATE(L$1,L200),'Formulario de Preguntas'!$C$10:$FN$185,4,FALSE),"")</f>
        <v/>
      </c>
      <c r="O200" s="24">
        <f>IF($B200='Formulario de Respuestas'!$D199,'Formulario de Respuestas'!$I199,"ES DIFERENTE")</f>
        <v>0</v>
      </c>
      <c r="P200" s="1" t="str">
        <f>IFERROR(VLOOKUP(CONCATENATE(O$1,O200),'Formulario de Preguntas'!$C$10:$FN$185,3,FALSE),"")</f>
        <v/>
      </c>
      <c r="Q200" s="1" t="str">
        <f>IFERROR(VLOOKUP(CONCATENATE(O$1,O200),'Formulario de Preguntas'!$C$10:$FN$185,4,FALSE),"")</f>
        <v/>
      </c>
      <c r="R200" s="24">
        <f>IF($B200='Formulario de Respuestas'!$D199,'Formulario de Respuestas'!$J199,"ES DIFERENTE")</f>
        <v>0</v>
      </c>
      <c r="S200" s="1" t="str">
        <f>IFERROR(VLOOKUP(CONCATENATE(R$1,R200),'Formulario de Preguntas'!$C$10:$FN$185,3,FALSE),"")</f>
        <v/>
      </c>
      <c r="T200" s="1" t="str">
        <f>IFERROR(VLOOKUP(CONCATENATE(R$1,R200),'Formulario de Preguntas'!$C$10:$FN$185,4,FALSE),"")</f>
        <v/>
      </c>
      <c r="U200" s="24">
        <f>IF($B200='Formulario de Respuestas'!$D199,'Formulario de Respuestas'!$K199,"ES DIFERENTE")</f>
        <v>0</v>
      </c>
      <c r="V200" s="1" t="str">
        <f>IFERROR(VLOOKUP(CONCATENATE(U$1,U200),'Formulario de Preguntas'!$C$10:$FN$185,3,FALSE),"")</f>
        <v/>
      </c>
      <c r="W200" s="1" t="str">
        <f>IFERROR(VLOOKUP(CONCATENATE(U$1,U200),'Formulario de Preguntas'!$C$10:$FN$185,4,FALSE),"")</f>
        <v/>
      </c>
      <c r="X200" s="24">
        <f>IF($B200='Formulario de Respuestas'!$D199,'Formulario de Respuestas'!$L199,"ES DIFERENTE")</f>
        <v>0</v>
      </c>
      <c r="Y200" s="1" t="str">
        <f>IFERROR(VLOOKUP(CONCATENATE(X$1,X200),'Formulario de Preguntas'!$C$10:$FN$185,3,FALSE),"")</f>
        <v/>
      </c>
      <c r="Z200" s="1" t="str">
        <f>IFERROR(VLOOKUP(CONCATENATE(X$1,X200),'Formulario de Preguntas'!$C$10:$FN$185,4,FALSE),"")</f>
        <v/>
      </c>
      <c r="AA200" s="24">
        <f>IF($B200='Formulario de Respuestas'!$D199,'Formulario de Respuestas'!$M199,"ES DIFERENTE")</f>
        <v>0</v>
      </c>
      <c r="AB200" s="1" t="str">
        <f>IFERROR(VLOOKUP(CONCATENATE(AA$1,AA200),'Formulario de Preguntas'!$C$10:$FN$185,3,FALSE),"")</f>
        <v/>
      </c>
      <c r="AC200" s="1" t="str">
        <f>IFERROR(VLOOKUP(CONCATENATE(AA$1,AA200),'Formulario de Preguntas'!$C$10:$FN$185,4,FALSE),"")</f>
        <v/>
      </c>
      <c r="AD200" s="24">
        <f>IF($B200='Formulario de Respuestas'!$D199,'Formulario de Respuestas'!$N199,"ES DIFERENTE")</f>
        <v>0</v>
      </c>
      <c r="AE200" s="1" t="str">
        <f>IFERROR(VLOOKUP(CONCATENATE(AD$1,AD200),'Formulario de Preguntas'!$C$10:$FN$185,3,FALSE),"")</f>
        <v/>
      </c>
      <c r="AF200" s="1" t="str">
        <f>IFERROR(VLOOKUP(CONCATENATE(AD$1,AD200),'Formulario de Preguntas'!$C$10:$FN$185,4,FALSE),"")</f>
        <v/>
      </c>
      <c r="AG200" s="24">
        <f>IF($B200='Formulario de Respuestas'!$D199,'Formulario de Respuestas'!$O199,"ES DIFERENTE")</f>
        <v>0</v>
      </c>
      <c r="AH200" s="1" t="str">
        <f>IFERROR(VLOOKUP(CONCATENATE(AG$1,AG200),'Formulario de Preguntas'!$C$10:$FN$185,3,FALSE),"")</f>
        <v/>
      </c>
      <c r="AI200" s="1" t="str">
        <f>IFERROR(VLOOKUP(CONCATENATE(AG$1,AG200),'Formulario de Preguntas'!$C$10:$FN$185,4,FALSE),"")</f>
        <v/>
      </c>
      <c r="AJ200" s="24">
        <f>IF($B200='Formulario de Respuestas'!$D199,'Formulario de Respuestas'!$P199,"ES DIFERENTE")</f>
        <v>0</v>
      </c>
      <c r="AK200" s="1" t="str">
        <f>IFERROR(VLOOKUP(CONCATENATE(AJ$1,AJ200),'Formulario de Preguntas'!$C$10:$FN$185,3,FALSE),"")</f>
        <v/>
      </c>
      <c r="AL200" s="1" t="str">
        <f>IFERROR(VLOOKUP(CONCATENATE(AJ$1,AJ200),'Formulario de Preguntas'!$C$10:$FN$185,4,FALSE),"")</f>
        <v/>
      </c>
      <c r="AM200" s="24">
        <f>IF($B200='Formulario de Respuestas'!$D199,'Formulario de Respuestas'!$Q199,"ES DIFERENTE")</f>
        <v>0</v>
      </c>
      <c r="AN200" s="1" t="str">
        <f>IFERROR(VLOOKUP(CONCATENATE(AM$1,AM200),'Formulario de Preguntas'!$C$10:$FN$185,3,FALSE),"")</f>
        <v/>
      </c>
      <c r="AO200" s="1" t="str">
        <f>IFERROR(VLOOKUP(CONCATENATE(AM$1,AM200),'Formulario de Preguntas'!$C$10:$FN$185,4,FALSE),"")</f>
        <v/>
      </c>
      <c r="AP200" s="24">
        <f>IF($B200='Formulario de Respuestas'!$D199,'Formulario de Respuestas'!$R199,"ES DIFERENTE")</f>
        <v>0</v>
      </c>
      <c r="AQ200" s="1" t="str">
        <f>IFERROR(VLOOKUP(CONCATENATE(AP$1,AP200),'Formulario de Preguntas'!$C$10:$FN$185,3,FALSE),"")</f>
        <v/>
      </c>
      <c r="AR200" s="1" t="str">
        <f>IFERROR(VLOOKUP(CONCATENATE(AP$1,AP200),'Formulario de Preguntas'!$C$10:$FN$185,4,FALSE),"")</f>
        <v/>
      </c>
      <c r="AS200" s="24">
        <f>IF($B200='Formulario de Respuestas'!$D199,'Formulario de Respuestas'!$S199,"ES DIFERENTE")</f>
        <v>0</v>
      </c>
      <c r="AT200" s="1" t="str">
        <f>IFERROR(VLOOKUP(CONCATENATE(AS$1,AS200),'Formulario de Preguntas'!$C$10:$FN$185,3,FALSE),"")</f>
        <v/>
      </c>
      <c r="AU200" s="1" t="str">
        <f>IFERROR(VLOOKUP(CONCATENATE(AS$1,AS200),'Formulario de Preguntas'!$C$10:$FN$185,4,FALSE),"")</f>
        <v/>
      </c>
      <c r="AV200" s="24">
        <f>IF($B200='Formulario de Respuestas'!$D199,'Formulario de Respuestas'!$T199,"ES DIFERENTE")</f>
        <v>0</v>
      </c>
      <c r="AW200" s="1" t="str">
        <f>IFERROR(VLOOKUP(CONCATENATE(AV$1,AV200),'Formulario de Preguntas'!$C$10:$FN$185,3,FALSE),"")</f>
        <v/>
      </c>
      <c r="AX200" s="1" t="str">
        <f>IFERROR(VLOOKUP(CONCATENATE(AV$1,AV200),'Formulario de Preguntas'!$C$10:$FN$185,4,FALSE),"")</f>
        <v/>
      </c>
      <c r="AY200" s="24">
        <f>IF($B200='Formulario de Respuestas'!$D199,'Formulario de Respuestas'!$U199,"ES DIFERENTE")</f>
        <v>0</v>
      </c>
      <c r="AZ200" s="1" t="str">
        <f>IFERROR(VLOOKUP(CONCATENATE(AY$1,AY200),'Formulario de Preguntas'!$C$10:$FN$185,3,FALSE),"")</f>
        <v/>
      </c>
      <c r="BA200" s="1" t="str">
        <f>IFERROR(VLOOKUP(CONCATENATE(AY$1,AY200),'Formulario de Preguntas'!$C$10:$FN$185,4,FALSE),"")</f>
        <v/>
      </c>
      <c r="BB200" s="24">
        <f>IF($B200='Formulario de Respuestas'!$D199,'Formulario de Respuestas'!$V199,"ES DIFERENTE")</f>
        <v>0</v>
      </c>
      <c r="BC200" s="1" t="str">
        <f>IFERROR(VLOOKUP(CONCATENATE(BB$1,BB200),'Formulario de Preguntas'!$C$10:$FN$185,3,FALSE),"")</f>
        <v/>
      </c>
      <c r="BD200" s="1" t="str">
        <f>IFERROR(VLOOKUP(CONCATENATE(BB$1,BB200),'Formulario de Preguntas'!$C$10:$FN$185,4,FALSE),"")</f>
        <v/>
      </c>
      <c r="BE200" s="24">
        <f>IF($B200='Formulario de Respuestas'!$D199,'Formulario de Respuestas'!$W199,"ES DIFERENTE")</f>
        <v>0</v>
      </c>
      <c r="BF200" s="1" t="str">
        <f>IFERROR(VLOOKUP(CONCATENATE(BE$1,BE200),'Formulario de Preguntas'!$C$10:$FN$185,3,FALSE),"")</f>
        <v/>
      </c>
      <c r="BG200" s="1" t="str">
        <f>IFERROR(VLOOKUP(CONCATENATE(BE$1,BE200),'Formulario de Preguntas'!$C$10:$FN$185,4,FALSE),"")</f>
        <v/>
      </c>
      <c r="BH200" s="24">
        <f>IF($B200='Formulario de Respuestas'!$D199,'Formulario de Respuestas'!$X199,"ES DIFERENTE")</f>
        <v>0</v>
      </c>
      <c r="BI200" s="1" t="str">
        <f>IFERROR(VLOOKUP(CONCATENATE(BH$1,BH200),'Formulario de Preguntas'!$C$10:$FN$185,3,FALSE),"")</f>
        <v/>
      </c>
      <c r="BJ200" s="1" t="str">
        <f>IFERROR(VLOOKUP(CONCATENATE(BH$1,BH200),'Formulario de Preguntas'!$C$10:$FN$185,4,FALSE),"")</f>
        <v/>
      </c>
      <c r="BL200" s="26">
        <f>IF($B200='Formulario de Respuestas'!$D199,'Formulario de Respuestas'!$Y199,"ES DIFERENTE")</f>
        <v>0</v>
      </c>
      <c r="BM200" s="1" t="str">
        <f>IFERROR(VLOOKUP(CONCATENATE(BL$1,BL200),'Formulario de Preguntas'!$C$10:$FN$185,3,FALSE),"")</f>
        <v/>
      </c>
      <c r="BN200" s="1" t="str">
        <f>IFERROR(VLOOKUP(CONCATENATE(BL$1,BL200),'Formulario de Preguntas'!$C$10:$FN$185,4,FALSE),"")</f>
        <v/>
      </c>
      <c r="BO200" s="26">
        <f>IF($B200='Formulario de Respuestas'!$D199,'Formulario de Respuestas'!$Z199,"ES DIFERENTE")</f>
        <v>0</v>
      </c>
      <c r="BP200" s="1" t="str">
        <f>IFERROR(VLOOKUP(CONCATENATE(BO$1,BO200),'Formulario de Preguntas'!$C$10:$FN$185,3,FALSE),"")</f>
        <v/>
      </c>
      <c r="BQ200" s="1" t="str">
        <f>IFERROR(VLOOKUP(CONCATENATE(BO$1,BO200),'Formulario de Preguntas'!$C$10:$FN$185,4,FALSE),"")</f>
        <v/>
      </c>
      <c r="BR200" s="26">
        <f>IF($B200='Formulario de Respuestas'!$D199,'Formulario de Respuestas'!$AA199,"ES DIFERENTE")</f>
        <v>0</v>
      </c>
      <c r="BS200" s="1" t="str">
        <f>IFERROR(VLOOKUP(CONCATENATE(BR$1,BR200),'Formulario de Preguntas'!$C$10:$FN$185,3,FALSE),"")</f>
        <v/>
      </c>
      <c r="BT200" s="1" t="str">
        <f>IFERROR(VLOOKUP(CONCATENATE(BR$1,BR200),'Formulario de Preguntas'!$C$10:$FN$185,4,FALSE),"")</f>
        <v/>
      </c>
      <c r="BU200" s="26">
        <f>IF($B200='Formulario de Respuestas'!$D199,'Formulario de Respuestas'!$AB199,"ES DIFERENTE")</f>
        <v>0</v>
      </c>
      <c r="BV200" s="1" t="str">
        <f>IFERROR(VLOOKUP(CONCATENATE(BU$1,BU200),'Formulario de Preguntas'!$C$10:$FN$185,3,FALSE),"")</f>
        <v/>
      </c>
      <c r="BW200" s="1" t="str">
        <f>IFERROR(VLOOKUP(CONCATENATE(BU$1,BU200),'Formulario de Preguntas'!$C$10:$FN$185,4,FALSE),"")</f>
        <v/>
      </c>
      <c r="BX200" s="26">
        <f>IF($B200='Formulario de Respuestas'!$D199,'Formulario de Respuestas'!$AC199,"ES DIFERENTE")</f>
        <v>0</v>
      </c>
      <c r="BY200" s="1" t="str">
        <f>IFERROR(VLOOKUP(CONCATENATE(BX$1,BX200),'Formulario de Preguntas'!$C$10:$FN$185,3,FALSE),"")</f>
        <v/>
      </c>
      <c r="BZ200" s="1" t="str">
        <f>IFERROR(VLOOKUP(CONCATENATE(BX$1,BX200),'Formulario de Preguntas'!$C$10:$FN$185,4,FALSE),"")</f>
        <v/>
      </c>
      <c r="CA200" s="26">
        <f>IF($B200='Formulario de Respuestas'!$D199,'Formulario de Respuestas'!$AD199,"ES DIFERENTE")</f>
        <v>0</v>
      </c>
      <c r="CB200" s="1" t="str">
        <f>IFERROR(VLOOKUP(CONCATENATE(CA$1,CA200),'Formulario de Preguntas'!$C$10:$FN$185,3,FALSE),"")</f>
        <v/>
      </c>
      <c r="CC200" s="1" t="str">
        <f>IFERROR(VLOOKUP(CONCATENATE(CA$1,CA200),'Formulario de Preguntas'!$C$10:$FN$185,4,FALSE),"")</f>
        <v/>
      </c>
      <c r="CD200" s="26">
        <f>IF($B200='Formulario de Respuestas'!$D199,'Formulario de Respuestas'!$AE199,"ES DIFERENTE")</f>
        <v>0</v>
      </c>
      <c r="CE200" s="1" t="str">
        <f>IFERROR(VLOOKUP(CONCATENATE(CD$1,CD200),'Formulario de Preguntas'!$C$10:$FN$185,3,FALSE),"")</f>
        <v/>
      </c>
      <c r="CF200" s="1" t="str">
        <f>IFERROR(VLOOKUP(CONCATENATE(CD$1,CD200),'Formulario de Preguntas'!$C$10:$FN$185,4,FALSE),"")</f>
        <v/>
      </c>
      <c r="CH200" s="1">
        <f t="shared" si="10"/>
        <v>0</v>
      </c>
      <c r="CI200" s="1">
        <f t="shared" si="11"/>
        <v>0.25</v>
      </c>
      <c r="CJ200" s="1">
        <f t="shared" si="9"/>
        <v>0</v>
      </c>
      <c r="CK200" s="1">
        <f>COUNTIF('Formulario de Respuestas'!$E199:$AE199,"A")</f>
        <v>0</v>
      </c>
      <c r="CL200" s="1">
        <f>COUNTIF('Formulario de Respuestas'!$E199:$AE199,"B")</f>
        <v>0</v>
      </c>
      <c r="CM200" s="1">
        <f>COUNTIF('Formulario de Respuestas'!$E199:$AE199,"C")</f>
        <v>0</v>
      </c>
      <c r="CN200" s="1">
        <f>COUNTIF('Formulario de Respuestas'!$E199:$AE199,"D")</f>
        <v>0</v>
      </c>
      <c r="CO200" s="1">
        <f>COUNTIF('Formulario de Respuestas'!$E199:$AE199,"E (RESPUESTA ANULADA)")</f>
        <v>0</v>
      </c>
    </row>
    <row r="201" spans="1:93" x14ac:dyDescent="0.25">
      <c r="A201" s="1">
        <f>'Formulario de Respuestas'!C200</f>
        <v>0</v>
      </c>
      <c r="B201" s="1">
        <f>'Formulario de Respuestas'!D200</f>
        <v>0</v>
      </c>
      <c r="C201" s="24">
        <f>IF($B201='Formulario de Respuestas'!$D200,'Formulario de Respuestas'!$E200,"ES DIFERENTE")</f>
        <v>0</v>
      </c>
      <c r="D201" s="15" t="str">
        <f>IFERROR(VLOOKUP(CONCATENATE(C$1,C201),'Formulario de Preguntas'!$C$2:$FN$185,3,FALSE),"")</f>
        <v/>
      </c>
      <c r="E201" s="1" t="str">
        <f>IFERROR(VLOOKUP(CONCATENATE(C$1,C201),'Formulario de Preguntas'!$C$2:$FN$185,4,FALSE),"")</f>
        <v/>
      </c>
      <c r="F201" s="24">
        <f>IF($B201='Formulario de Respuestas'!$D200,'Formulario de Respuestas'!$F200,"ES DIFERENTE")</f>
        <v>0</v>
      </c>
      <c r="G201" s="1" t="str">
        <f>IFERROR(VLOOKUP(CONCATENATE(F$1,F201),'Formulario de Preguntas'!$C$2:$FN$185,3,FALSE),"")</f>
        <v/>
      </c>
      <c r="H201" s="1" t="str">
        <f>IFERROR(VLOOKUP(CONCATENATE(F$1,F201),'Formulario de Preguntas'!$C$2:$FN$185,4,FALSE),"")</f>
        <v/>
      </c>
      <c r="I201" s="24">
        <f>IF($B201='Formulario de Respuestas'!$D200,'Formulario de Respuestas'!$G200,"ES DIFERENTE")</f>
        <v>0</v>
      </c>
      <c r="J201" s="1" t="str">
        <f>IFERROR(VLOOKUP(CONCATENATE(I$1,I201),'Formulario de Preguntas'!$C$10:$FN$185,3,FALSE),"")</f>
        <v/>
      </c>
      <c r="K201" s="1" t="str">
        <f>IFERROR(VLOOKUP(CONCATENATE(I$1,I201),'Formulario de Preguntas'!$C$10:$FN$185,4,FALSE),"")</f>
        <v/>
      </c>
      <c r="L201" s="24">
        <f>IF($B201='Formulario de Respuestas'!$D200,'Formulario de Respuestas'!$H200,"ES DIFERENTE")</f>
        <v>0</v>
      </c>
      <c r="M201" s="1" t="str">
        <f>IFERROR(VLOOKUP(CONCATENATE(L$1,L201),'Formulario de Preguntas'!$C$10:$FN$185,3,FALSE),"")</f>
        <v/>
      </c>
      <c r="N201" s="1" t="str">
        <f>IFERROR(VLOOKUP(CONCATENATE(L$1,L201),'Formulario de Preguntas'!$C$10:$FN$185,4,FALSE),"")</f>
        <v/>
      </c>
      <c r="O201" s="24">
        <f>IF($B201='Formulario de Respuestas'!$D200,'Formulario de Respuestas'!$I200,"ES DIFERENTE")</f>
        <v>0</v>
      </c>
      <c r="P201" s="1" t="str">
        <f>IFERROR(VLOOKUP(CONCATENATE(O$1,O201),'Formulario de Preguntas'!$C$10:$FN$185,3,FALSE),"")</f>
        <v/>
      </c>
      <c r="Q201" s="1" t="str">
        <f>IFERROR(VLOOKUP(CONCATENATE(O$1,O201),'Formulario de Preguntas'!$C$10:$FN$185,4,FALSE),"")</f>
        <v/>
      </c>
      <c r="R201" s="24">
        <f>IF($B201='Formulario de Respuestas'!$D200,'Formulario de Respuestas'!$J200,"ES DIFERENTE")</f>
        <v>0</v>
      </c>
      <c r="S201" s="1" t="str">
        <f>IFERROR(VLOOKUP(CONCATENATE(R$1,R201),'Formulario de Preguntas'!$C$10:$FN$185,3,FALSE),"")</f>
        <v/>
      </c>
      <c r="T201" s="1" t="str">
        <f>IFERROR(VLOOKUP(CONCATENATE(R$1,R201),'Formulario de Preguntas'!$C$10:$FN$185,4,FALSE),"")</f>
        <v/>
      </c>
      <c r="U201" s="24">
        <f>IF($B201='Formulario de Respuestas'!$D200,'Formulario de Respuestas'!$K200,"ES DIFERENTE")</f>
        <v>0</v>
      </c>
      <c r="V201" s="1" t="str">
        <f>IFERROR(VLOOKUP(CONCATENATE(U$1,U201),'Formulario de Preguntas'!$C$10:$FN$185,3,FALSE),"")</f>
        <v/>
      </c>
      <c r="W201" s="1" t="str">
        <f>IFERROR(VLOOKUP(CONCATENATE(U$1,U201),'Formulario de Preguntas'!$C$10:$FN$185,4,FALSE),"")</f>
        <v/>
      </c>
      <c r="X201" s="24">
        <f>IF($B201='Formulario de Respuestas'!$D200,'Formulario de Respuestas'!$L200,"ES DIFERENTE")</f>
        <v>0</v>
      </c>
      <c r="Y201" s="1" t="str">
        <f>IFERROR(VLOOKUP(CONCATENATE(X$1,X201),'Formulario de Preguntas'!$C$10:$FN$185,3,FALSE),"")</f>
        <v/>
      </c>
      <c r="Z201" s="1" t="str">
        <f>IFERROR(VLOOKUP(CONCATENATE(X$1,X201),'Formulario de Preguntas'!$C$10:$FN$185,4,FALSE),"")</f>
        <v/>
      </c>
      <c r="AA201" s="24">
        <f>IF($B201='Formulario de Respuestas'!$D200,'Formulario de Respuestas'!$M200,"ES DIFERENTE")</f>
        <v>0</v>
      </c>
      <c r="AB201" s="1" t="str">
        <f>IFERROR(VLOOKUP(CONCATENATE(AA$1,AA201),'Formulario de Preguntas'!$C$10:$FN$185,3,FALSE),"")</f>
        <v/>
      </c>
      <c r="AC201" s="1" t="str">
        <f>IFERROR(VLOOKUP(CONCATENATE(AA$1,AA201),'Formulario de Preguntas'!$C$10:$FN$185,4,FALSE),"")</f>
        <v/>
      </c>
      <c r="AD201" s="24">
        <f>IF($B201='Formulario de Respuestas'!$D200,'Formulario de Respuestas'!$N200,"ES DIFERENTE")</f>
        <v>0</v>
      </c>
      <c r="AE201" s="1" t="str">
        <f>IFERROR(VLOOKUP(CONCATENATE(AD$1,AD201),'Formulario de Preguntas'!$C$10:$FN$185,3,FALSE),"")</f>
        <v/>
      </c>
      <c r="AF201" s="1" t="str">
        <f>IFERROR(VLOOKUP(CONCATENATE(AD$1,AD201),'Formulario de Preguntas'!$C$10:$FN$185,4,FALSE),"")</f>
        <v/>
      </c>
      <c r="AG201" s="24">
        <f>IF($B201='Formulario de Respuestas'!$D200,'Formulario de Respuestas'!$O200,"ES DIFERENTE")</f>
        <v>0</v>
      </c>
      <c r="AH201" s="1" t="str">
        <f>IFERROR(VLOOKUP(CONCATENATE(AG$1,AG201),'Formulario de Preguntas'!$C$10:$FN$185,3,FALSE),"")</f>
        <v/>
      </c>
      <c r="AI201" s="1" t="str">
        <f>IFERROR(VLOOKUP(CONCATENATE(AG$1,AG201),'Formulario de Preguntas'!$C$10:$FN$185,4,FALSE),"")</f>
        <v/>
      </c>
      <c r="AJ201" s="24">
        <f>IF($B201='Formulario de Respuestas'!$D200,'Formulario de Respuestas'!$P200,"ES DIFERENTE")</f>
        <v>0</v>
      </c>
      <c r="AK201" s="1" t="str">
        <f>IFERROR(VLOOKUP(CONCATENATE(AJ$1,AJ201),'Formulario de Preguntas'!$C$10:$FN$185,3,FALSE),"")</f>
        <v/>
      </c>
      <c r="AL201" s="1" t="str">
        <f>IFERROR(VLOOKUP(CONCATENATE(AJ$1,AJ201),'Formulario de Preguntas'!$C$10:$FN$185,4,FALSE),"")</f>
        <v/>
      </c>
      <c r="AM201" s="24">
        <f>IF($B201='Formulario de Respuestas'!$D200,'Formulario de Respuestas'!$Q200,"ES DIFERENTE")</f>
        <v>0</v>
      </c>
      <c r="AN201" s="1" t="str">
        <f>IFERROR(VLOOKUP(CONCATENATE(AM$1,AM201),'Formulario de Preguntas'!$C$10:$FN$185,3,FALSE),"")</f>
        <v/>
      </c>
      <c r="AO201" s="1" t="str">
        <f>IFERROR(VLOOKUP(CONCATENATE(AM$1,AM201),'Formulario de Preguntas'!$C$10:$FN$185,4,FALSE),"")</f>
        <v/>
      </c>
      <c r="AP201" s="24">
        <f>IF($B201='Formulario de Respuestas'!$D200,'Formulario de Respuestas'!$R200,"ES DIFERENTE")</f>
        <v>0</v>
      </c>
      <c r="AQ201" s="1" t="str">
        <f>IFERROR(VLOOKUP(CONCATENATE(AP$1,AP201),'Formulario de Preguntas'!$C$10:$FN$185,3,FALSE),"")</f>
        <v/>
      </c>
      <c r="AR201" s="1" t="str">
        <f>IFERROR(VLOOKUP(CONCATENATE(AP$1,AP201),'Formulario de Preguntas'!$C$10:$FN$185,4,FALSE),"")</f>
        <v/>
      </c>
      <c r="AS201" s="24">
        <f>IF($B201='Formulario de Respuestas'!$D200,'Formulario de Respuestas'!$S200,"ES DIFERENTE")</f>
        <v>0</v>
      </c>
      <c r="AT201" s="1" t="str">
        <f>IFERROR(VLOOKUP(CONCATENATE(AS$1,AS201),'Formulario de Preguntas'!$C$10:$FN$185,3,FALSE),"")</f>
        <v/>
      </c>
      <c r="AU201" s="1" t="str">
        <f>IFERROR(VLOOKUP(CONCATENATE(AS$1,AS201),'Formulario de Preguntas'!$C$10:$FN$185,4,FALSE),"")</f>
        <v/>
      </c>
      <c r="AV201" s="24">
        <f>IF($B201='Formulario de Respuestas'!$D200,'Formulario de Respuestas'!$T200,"ES DIFERENTE")</f>
        <v>0</v>
      </c>
      <c r="AW201" s="1" t="str">
        <f>IFERROR(VLOOKUP(CONCATENATE(AV$1,AV201),'Formulario de Preguntas'!$C$10:$FN$185,3,FALSE),"")</f>
        <v/>
      </c>
      <c r="AX201" s="1" t="str">
        <f>IFERROR(VLOOKUP(CONCATENATE(AV$1,AV201),'Formulario de Preguntas'!$C$10:$FN$185,4,FALSE),"")</f>
        <v/>
      </c>
      <c r="AY201" s="24">
        <f>IF($B201='Formulario de Respuestas'!$D200,'Formulario de Respuestas'!$U200,"ES DIFERENTE")</f>
        <v>0</v>
      </c>
      <c r="AZ201" s="1" t="str">
        <f>IFERROR(VLOOKUP(CONCATENATE(AY$1,AY201),'Formulario de Preguntas'!$C$10:$FN$185,3,FALSE),"")</f>
        <v/>
      </c>
      <c r="BA201" s="1" t="str">
        <f>IFERROR(VLOOKUP(CONCATENATE(AY$1,AY201),'Formulario de Preguntas'!$C$10:$FN$185,4,FALSE),"")</f>
        <v/>
      </c>
      <c r="BB201" s="24">
        <f>IF($B201='Formulario de Respuestas'!$D200,'Formulario de Respuestas'!$V200,"ES DIFERENTE")</f>
        <v>0</v>
      </c>
      <c r="BC201" s="1" t="str">
        <f>IFERROR(VLOOKUP(CONCATENATE(BB$1,BB201),'Formulario de Preguntas'!$C$10:$FN$185,3,FALSE),"")</f>
        <v/>
      </c>
      <c r="BD201" s="1" t="str">
        <f>IFERROR(VLOOKUP(CONCATENATE(BB$1,BB201),'Formulario de Preguntas'!$C$10:$FN$185,4,FALSE),"")</f>
        <v/>
      </c>
      <c r="BE201" s="24">
        <f>IF($B201='Formulario de Respuestas'!$D200,'Formulario de Respuestas'!$W200,"ES DIFERENTE")</f>
        <v>0</v>
      </c>
      <c r="BF201" s="1" t="str">
        <f>IFERROR(VLOOKUP(CONCATENATE(BE$1,BE201),'Formulario de Preguntas'!$C$10:$FN$185,3,FALSE),"")</f>
        <v/>
      </c>
      <c r="BG201" s="1" t="str">
        <f>IFERROR(VLOOKUP(CONCATENATE(BE$1,BE201),'Formulario de Preguntas'!$C$10:$FN$185,4,FALSE),"")</f>
        <v/>
      </c>
      <c r="BH201" s="24">
        <f>IF($B201='Formulario de Respuestas'!$D200,'Formulario de Respuestas'!$X200,"ES DIFERENTE")</f>
        <v>0</v>
      </c>
      <c r="BI201" s="1" t="str">
        <f>IFERROR(VLOOKUP(CONCATENATE(BH$1,BH201),'Formulario de Preguntas'!$C$10:$FN$185,3,FALSE),"")</f>
        <v/>
      </c>
      <c r="BJ201" s="1" t="str">
        <f>IFERROR(VLOOKUP(CONCATENATE(BH$1,BH201),'Formulario de Preguntas'!$C$10:$FN$185,4,FALSE),"")</f>
        <v/>
      </c>
      <c r="BL201" s="26">
        <f>IF($B201='Formulario de Respuestas'!$D200,'Formulario de Respuestas'!$Y200,"ES DIFERENTE")</f>
        <v>0</v>
      </c>
      <c r="BM201" s="1" t="str">
        <f>IFERROR(VLOOKUP(CONCATENATE(BL$1,BL201),'Formulario de Preguntas'!$C$10:$FN$185,3,FALSE),"")</f>
        <v/>
      </c>
      <c r="BN201" s="1" t="str">
        <f>IFERROR(VLOOKUP(CONCATENATE(BL$1,BL201),'Formulario de Preguntas'!$C$10:$FN$185,4,FALSE),"")</f>
        <v/>
      </c>
      <c r="BO201" s="26">
        <f>IF($B201='Formulario de Respuestas'!$D200,'Formulario de Respuestas'!$Z200,"ES DIFERENTE")</f>
        <v>0</v>
      </c>
      <c r="BP201" s="1" t="str">
        <f>IFERROR(VLOOKUP(CONCATENATE(BO$1,BO201),'Formulario de Preguntas'!$C$10:$FN$185,3,FALSE),"")</f>
        <v/>
      </c>
      <c r="BQ201" s="1" t="str">
        <f>IFERROR(VLOOKUP(CONCATENATE(BO$1,BO201),'Formulario de Preguntas'!$C$10:$FN$185,4,FALSE),"")</f>
        <v/>
      </c>
      <c r="BR201" s="26">
        <f>IF($B201='Formulario de Respuestas'!$D200,'Formulario de Respuestas'!$AA200,"ES DIFERENTE")</f>
        <v>0</v>
      </c>
      <c r="BS201" s="1" t="str">
        <f>IFERROR(VLOOKUP(CONCATENATE(BR$1,BR201),'Formulario de Preguntas'!$C$10:$FN$185,3,FALSE),"")</f>
        <v/>
      </c>
      <c r="BT201" s="1" t="str">
        <f>IFERROR(VLOOKUP(CONCATENATE(BR$1,BR201),'Formulario de Preguntas'!$C$10:$FN$185,4,FALSE),"")</f>
        <v/>
      </c>
      <c r="BU201" s="26">
        <f>IF($B201='Formulario de Respuestas'!$D200,'Formulario de Respuestas'!$AB200,"ES DIFERENTE")</f>
        <v>0</v>
      </c>
      <c r="BV201" s="1" t="str">
        <f>IFERROR(VLOOKUP(CONCATENATE(BU$1,BU201),'Formulario de Preguntas'!$C$10:$FN$185,3,FALSE),"")</f>
        <v/>
      </c>
      <c r="BW201" s="1" t="str">
        <f>IFERROR(VLOOKUP(CONCATENATE(BU$1,BU201),'Formulario de Preguntas'!$C$10:$FN$185,4,FALSE),"")</f>
        <v/>
      </c>
      <c r="BX201" s="26">
        <f>IF($B201='Formulario de Respuestas'!$D200,'Formulario de Respuestas'!$AC200,"ES DIFERENTE")</f>
        <v>0</v>
      </c>
      <c r="BY201" s="1" t="str">
        <f>IFERROR(VLOOKUP(CONCATENATE(BX$1,BX201),'Formulario de Preguntas'!$C$10:$FN$185,3,FALSE),"")</f>
        <v/>
      </c>
      <c r="BZ201" s="1" t="str">
        <f>IFERROR(VLOOKUP(CONCATENATE(BX$1,BX201),'Formulario de Preguntas'!$C$10:$FN$185,4,FALSE),"")</f>
        <v/>
      </c>
      <c r="CA201" s="26">
        <f>IF($B201='Formulario de Respuestas'!$D200,'Formulario de Respuestas'!$AD200,"ES DIFERENTE")</f>
        <v>0</v>
      </c>
      <c r="CB201" s="1" t="str">
        <f>IFERROR(VLOOKUP(CONCATENATE(CA$1,CA201),'Formulario de Preguntas'!$C$10:$FN$185,3,FALSE),"")</f>
        <v/>
      </c>
      <c r="CC201" s="1" t="str">
        <f>IFERROR(VLOOKUP(CONCATENATE(CA$1,CA201),'Formulario de Preguntas'!$C$10:$FN$185,4,FALSE),"")</f>
        <v/>
      </c>
      <c r="CD201" s="26">
        <f>IF($B201='Formulario de Respuestas'!$D200,'Formulario de Respuestas'!$AE200,"ES DIFERENTE")</f>
        <v>0</v>
      </c>
      <c r="CE201" s="1" t="str">
        <f>IFERROR(VLOOKUP(CONCATENATE(CD$1,CD201),'Formulario de Preguntas'!$C$10:$FN$185,3,FALSE),"")</f>
        <v/>
      </c>
      <c r="CF201" s="1" t="str">
        <f>IFERROR(VLOOKUP(CONCATENATE(CD$1,CD201),'Formulario de Preguntas'!$C$10:$FN$185,4,FALSE),"")</f>
        <v/>
      </c>
      <c r="CH201" s="1">
        <f t="shared" si="10"/>
        <v>0</v>
      </c>
      <c r="CI201" s="1">
        <f t="shared" si="11"/>
        <v>0.25</v>
      </c>
      <c r="CJ201" s="1">
        <f t="shared" si="9"/>
        <v>0</v>
      </c>
      <c r="CK201" s="1">
        <f>COUNTIF('Formulario de Respuestas'!$E200:$AE200,"A")</f>
        <v>0</v>
      </c>
      <c r="CL201" s="1">
        <f>COUNTIF('Formulario de Respuestas'!$E200:$AE200,"B")</f>
        <v>0</v>
      </c>
      <c r="CM201" s="1">
        <f>COUNTIF('Formulario de Respuestas'!$E200:$AE200,"C")</f>
        <v>0</v>
      </c>
      <c r="CN201" s="1">
        <f>COUNTIF('Formulario de Respuestas'!$E200:$AE200,"D")</f>
        <v>0</v>
      </c>
      <c r="CO201" s="1">
        <f>COUNTIF('Formulario de Respuestas'!$E200:$AE200,"E (RESPUESTA ANULADA)")</f>
        <v>0</v>
      </c>
    </row>
    <row r="202" spans="1:93" x14ac:dyDescent="0.25">
      <c r="A202" s="1">
        <f>'Formulario de Respuestas'!C201</f>
        <v>0</v>
      </c>
      <c r="B202" s="1">
        <f>'Formulario de Respuestas'!D201</f>
        <v>0</v>
      </c>
      <c r="C202" s="24">
        <f>IF($B202='Formulario de Respuestas'!$D201,'Formulario de Respuestas'!$E201,"ES DIFERENTE")</f>
        <v>0</v>
      </c>
      <c r="D202" s="15" t="str">
        <f>IFERROR(VLOOKUP(CONCATENATE(C$1,C202),'Formulario de Preguntas'!$C$2:$FN$185,3,FALSE),"")</f>
        <v/>
      </c>
      <c r="E202" s="1" t="str">
        <f>IFERROR(VLOOKUP(CONCATENATE(C$1,C202),'Formulario de Preguntas'!$C$2:$FN$185,4,FALSE),"")</f>
        <v/>
      </c>
      <c r="F202" s="24">
        <f>IF($B202='Formulario de Respuestas'!$D201,'Formulario de Respuestas'!$F201,"ES DIFERENTE")</f>
        <v>0</v>
      </c>
      <c r="G202" s="1" t="str">
        <f>IFERROR(VLOOKUP(CONCATENATE(F$1,F202),'Formulario de Preguntas'!$C$2:$FN$185,3,FALSE),"")</f>
        <v/>
      </c>
      <c r="H202" s="1" t="str">
        <f>IFERROR(VLOOKUP(CONCATENATE(F$1,F202),'Formulario de Preguntas'!$C$2:$FN$185,4,FALSE),"")</f>
        <v/>
      </c>
      <c r="I202" s="24">
        <f>IF($B202='Formulario de Respuestas'!$D201,'Formulario de Respuestas'!$G201,"ES DIFERENTE")</f>
        <v>0</v>
      </c>
      <c r="J202" s="1" t="str">
        <f>IFERROR(VLOOKUP(CONCATENATE(I$1,I202),'Formulario de Preguntas'!$C$10:$FN$185,3,FALSE),"")</f>
        <v/>
      </c>
      <c r="K202" s="1" t="str">
        <f>IFERROR(VLOOKUP(CONCATENATE(I$1,I202),'Formulario de Preguntas'!$C$10:$FN$185,4,FALSE),"")</f>
        <v/>
      </c>
      <c r="L202" s="24">
        <f>IF($B202='Formulario de Respuestas'!$D201,'Formulario de Respuestas'!$H201,"ES DIFERENTE")</f>
        <v>0</v>
      </c>
      <c r="M202" s="1" t="str">
        <f>IFERROR(VLOOKUP(CONCATENATE(L$1,L202),'Formulario de Preguntas'!$C$10:$FN$185,3,FALSE),"")</f>
        <v/>
      </c>
      <c r="N202" s="1" t="str">
        <f>IFERROR(VLOOKUP(CONCATENATE(L$1,L202),'Formulario de Preguntas'!$C$10:$FN$185,4,FALSE),"")</f>
        <v/>
      </c>
      <c r="O202" s="24">
        <f>IF($B202='Formulario de Respuestas'!$D201,'Formulario de Respuestas'!$I201,"ES DIFERENTE")</f>
        <v>0</v>
      </c>
      <c r="P202" s="1" t="str">
        <f>IFERROR(VLOOKUP(CONCATENATE(O$1,O202),'Formulario de Preguntas'!$C$10:$FN$185,3,FALSE),"")</f>
        <v/>
      </c>
      <c r="Q202" s="1" t="str">
        <f>IFERROR(VLOOKUP(CONCATENATE(O$1,O202),'Formulario de Preguntas'!$C$10:$FN$185,4,FALSE),"")</f>
        <v/>
      </c>
      <c r="R202" s="24">
        <f>IF($B202='Formulario de Respuestas'!$D201,'Formulario de Respuestas'!$J201,"ES DIFERENTE")</f>
        <v>0</v>
      </c>
      <c r="S202" s="1" t="str">
        <f>IFERROR(VLOOKUP(CONCATENATE(R$1,R202),'Formulario de Preguntas'!$C$10:$FN$185,3,FALSE),"")</f>
        <v/>
      </c>
      <c r="T202" s="1" t="str">
        <f>IFERROR(VLOOKUP(CONCATENATE(R$1,R202),'Formulario de Preguntas'!$C$10:$FN$185,4,FALSE),"")</f>
        <v/>
      </c>
      <c r="U202" s="24">
        <f>IF($B202='Formulario de Respuestas'!$D201,'Formulario de Respuestas'!$K201,"ES DIFERENTE")</f>
        <v>0</v>
      </c>
      <c r="V202" s="1" t="str">
        <f>IFERROR(VLOOKUP(CONCATENATE(U$1,U202),'Formulario de Preguntas'!$C$10:$FN$185,3,FALSE),"")</f>
        <v/>
      </c>
      <c r="W202" s="1" t="str">
        <f>IFERROR(VLOOKUP(CONCATENATE(U$1,U202),'Formulario de Preguntas'!$C$10:$FN$185,4,FALSE),"")</f>
        <v/>
      </c>
      <c r="X202" s="24">
        <f>IF($B202='Formulario de Respuestas'!$D201,'Formulario de Respuestas'!$L201,"ES DIFERENTE")</f>
        <v>0</v>
      </c>
      <c r="Y202" s="1" t="str">
        <f>IFERROR(VLOOKUP(CONCATENATE(X$1,X202),'Formulario de Preguntas'!$C$10:$FN$185,3,FALSE),"")</f>
        <v/>
      </c>
      <c r="Z202" s="1" t="str">
        <f>IFERROR(VLOOKUP(CONCATENATE(X$1,X202),'Formulario de Preguntas'!$C$10:$FN$185,4,FALSE),"")</f>
        <v/>
      </c>
      <c r="AA202" s="24">
        <f>IF($B202='Formulario de Respuestas'!$D201,'Formulario de Respuestas'!$M201,"ES DIFERENTE")</f>
        <v>0</v>
      </c>
      <c r="AB202" s="1" t="str">
        <f>IFERROR(VLOOKUP(CONCATENATE(AA$1,AA202),'Formulario de Preguntas'!$C$10:$FN$185,3,FALSE),"")</f>
        <v/>
      </c>
      <c r="AC202" s="1" t="str">
        <f>IFERROR(VLOOKUP(CONCATENATE(AA$1,AA202),'Formulario de Preguntas'!$C$10:$FN$185,4,FALSE),"")</f>
        <v/>
      </c>
      <c r="AD202" s="24">
        <f>IF($B202='Formulario de Respuestas'!$D201,'Formulario de Respuestas'!$N201,"ES DIFERENTE")</f>
        <v>0</v>
      </c>
      <c r="AE202" s="1" t="str">
        <f>IFERROR(VLOOKUP(CONCATENATE(AD$1,AD202),'Formulario de Preguntas'!$C$10:$FN$185,3,FALSE),"")</f>
        <v/>
      </c>
      <c r="AF202" s="1" t="str">
        <f>IFERROR(VLOOKUP(CONCATENATE(AD$1,AD202),'Formulario de Preguntas'!$C$10:$FN$185,4,FALSE),"")</f>
        <v/>
      </c>
      <c r="AG202" s="24">
        <f>IF($B202='Formulario de Respuestas'!$D201,'Formulario de Respuestas'!$O201,"ES DIFERENTE")</f>
        <v>0</v>
      </c>
      <c r="AH202" s="1" t="str">
        <f>IFERROR(VLOOKUP(CONCATENATE(AG$1,AG202),'Formulario de Preguntas'!$C$10:$FN$185,3,FALSE),"")</f>
        <v/>
      </c>
      <c r="AI202" s="1" t="str">
        <f>IFERROR(VLOOKUP(CONCATENATE(AG$1,AG202),'Formulario de Preguntas'!$C$10:$FN$185,4,FALSE),"")</f>
        <v/>
      </c>
      <c r="AJ202" s="24">
        <f>IF($B202='Formulario de Respuestas'!$D201,'Formulario de Respuestas'!$P201,"ES DIFERENTE")</f>
        <v>0</v>
      </c>
      <c r="AK202" s="1" t="str">
        <f>IFERROR(VLOOKUP(CONCATENATE(AJ$1,AJ202),'Formulario de Preguntas'!$C$10:$FN$185,3,FALSE),"")</f>
        <v/>
      </c>
      <c r="AL202" s="1" t="str">
        <f>IFERROR(VLOOKUP(CONCATENATE(AJ$1,AJ202),'Formulario de Preguntas'!$C$10:$FN$185,4,FALSE),"")</f>
        <v/>
      </c>
      <c r="AM202" s="24">
        <f>IF($B202='Formulario de Respuestas'!$D201,'Formulario de Respuestas'!$Q201,"ES DIFERENTE")</f>
        <v>0</v>
      </c>
      <c r="AN202" s="1" t="str">
        <f>IFERROR(VLOOKUP(CONCATENATE(AM$1,AM202),'Formulario de Preguntas'!$C$10:$FN$185,3,FALSE),"")</f>
        <v/>
      </c>
      <c r="AO202" s="1" t="str">
        <f>IFERROR(VLOOKUP(CONCATENATE(AM$1,AM202),'Formulario de Preguntas'!$C$10:$FN$185,4,FALSE),"")</f>
        <v/>
      </c>
      <c r="AP202" s="24">
        <f>IF($B202='Formulario de Respuestas'!$D201,'Formulario de Respuestas'!$R201,"ES DIFERENTE")</f>
        <v>0</v>
      </c>
      <c r="AQ202" s="1" t="str">
        <f>IFERROR(VLOOKUP(CONCATENATE(AP$1,AP202),'Formulario de Preguntas'!$C$10:$FN$185,3,FALSE),"")</f>
        <v/>
      </c>
      <c r="AR202" s="1" t="str">
        <f>IFERROR(VLOOKUP(CONCATENATE(AP$1,AP202),'Formulario de Preguntas'!$C$10:$FN$185,4,FALSE),"")</f>
        <v/>
      </c>
      <c r="AS202" s="24">
        <f>IF($B202='Formulario de Respuestas'!$D201,'Formulario de Respuestas'!$S201,"ES DIFERENTE")</f>
        <v>0</v>
      </c>
      <c r="AT202" s="1" t="str">
        <f>IFERROR(VLOOKUP(CONCATENATE(AS$1,AS202),'Formulario de Preguntas'!$C$10:$FN$185,3,FALSE),"")</f>
        <v/>
      </c>
      <c r="AU202" s="1" t="str">
        <f>IFERROR(VLOOKUP(CONCATENATE(AS$1,AS202),'Formulario de Preguntas'!$C$10:$FN$185,4,FALSE),"")</f>
        <v/>
      </c>
      <c r="AV202" s="24">
        <f>IF($B202='Formulario de Respuestas'!$D201,'Formulario de Respuestas'!$T201,"ES DIFERENTE")</f>
        <v>0</v>
      </c>
      <c r="AW202" s="1" t="str">
        <f>IFERROR(VLOOKUP(CONCATENATE(AV$1,AV202),'Formulario de Preguntas'!$C$10:$FN$185,3,FALSE),"")</f>
        <v/>
      </c>
      <c r="AX202" s="1" t="str">
        <f>IFERROR(VLOOKUP(CONCATENATE(AV$1,AV202),'Formulario de Preguntas'!$C$10:$FN$185,4,FALSE),"")</f>
        <v/>
      </c>
      <c r="AY202" s="24">
        <f>IF($B202='Formulario de Respuestas'!$D201,'Formulario de Respuestas'!$U201,"ES DIFERENTE")</f>
        <v>0</v>
      </c>
      <c r="AZ202" s="1" t="str">
        <f>IFERROR(VLOOKUP(CONCATENATE(AY$1,AY202),'Formulario de Preguntas'!$C$10:$FN$185,3,FALSE),"")</f>
        <v/>
      </c>
      <c r="BA202" s="1" t="str">
        <f>IFERROR(VLOOKUP(CONCATENATE(AY$1,AY202),'Formulario de Preguntas'!$C$10:$FN$185,4,FALSE),"")</f>
        <v/>
      </c>
      <c r="BB202" s="24">
        <f>IF($B202='Formulario de Respuestas'!$D201,'Formulario de Respuestas'!$V201,"ES DIFERENTE")</f>
        <v>0</v>
      </c>
      <c r="BC202" s="1" t="str">
        <f>IFERROR(VLOOKUP(CONCATENATE(BB$1,BB202),'Formulario de Preguntas'!$C$10:$FN$185,3,FALSE),"")</f>
        <v/>
      </c>
      <c r="BD202" s="1" t="str">
        <f>IFERROR(VLOOKUP(CONCATENATE(BB$1,BB202),'Formulario de Preguntas'!$C$10:$FN$185,4,FALSE),"")</f>
        <v/>
      </c>
      <c r="BE202" s="24">
        <f>IF($B202='Formulario de Respuestas'!$D201,'Formulario de Respuestas'!$W201,"ES DIFERENTE")</f>
        <v>0</v>
      </c>
      <c r="BF202" s="1" t="str">
        <f>IFERROR(VLOOKUP(CONCATENATE(BE$1,BE202),'Formulario de Preguntas'!$C$10:$FN$185,3,FALSE),"")</f>
        <v/>
      </c>
      <c r="BG202" s="1" t="str">
        <f>IFERROR(VLOOKUP(CONCATENATE(BE$1,BE202),'Formulario de Preguntas'!$C$10:$FN$185,4,FALSE),"")</f>
        <v/>
      </c>
      <c r="BH202" s="24">
        <f>IF($B202='Formulario de Respuestas'!$D201,'Formulario de Respuestas'!$X201,"ES DIFERENTE")</f>
        <v>0</v>
      </c>
      <c r="BI202" s="1" t="str">
        <f>IFERROR(VLOOKUP(CONCATENATE(BH$1,BH202),'Formulario de Preguntas'!$C$10:$FN$185,3,FALSE),"")</f>
        <v/>
      </c>
      <c r="BJ202" s="1" t="str">
        <f>IFERROR(VLOOKUP(CONCATENATE(BH$1,BH202),'Formulario de Preguntas'!$C$10:$FN$185,4,FALSE),"")</f>
        <v/>
      </c>
      <c r="BL202" s="26">
        <f>IF($B202='Formulario de Respuestas'!$D201,'Formulario de Respuestas'!$Y201,"ES DIFERENTE")</f>
        <v>0</v>
      </c>
      <c r="BM202" s="1" t="str">
        <f>IFERROR(VLOOKUP(CONCATENATE(BL$1,BL202),'Formulario de Preguntas'!$C$10:$FN$185,3,FALSE),"")</f>
        <v/>
      </c>
      <c r="BN202" s="1" t="str">
        <f>IFERROR(VLOOKUP(CONCATENATE(BL$1,BL202),'Formulario de Preguntas'!$C$10:$FN$185,4,FALSE),"")</f>
        <v/>
      </c>
      <c r="BO202" s="26">
        <f>IF($B202='Formulario de Respuestas'!$D201,'Formulario de Respuestas'!$Z201,"ES DIFERENTE")</f>
        <v>0</v>
      </c>
      <c r="BP202" s="1" t="str">
        <f>IFERROR(VLOOKUP(CONCATENATE(BO$1,BO202),'Formulario de Preguntas'!$C$10:$FN$185,3,FALSE),"")</f>
        <v/>
      </c>
      <c r="BQ202" s="1" t="str">
        <f>IFERROR(VLOOKUP(CONCATENATE(BO$1,BO202),'Formulario de Preguntas'!$C$10:$FN$185,4,FALSE),"")</f>
        <v/>
      </c>
      <c r="BR202" s="26">
        <f>IF($B202='Formulario de Respuestas'!$D201,'Formulario de Respuestas'!$AA201,"ES DIFERENTE")</f>
        <v>0</v>
      </c>
      <c r="BS202" s="1" t="str">
        <f>IFERROR(VLOOKUP(CONCATENATE(BR$1,BR202),'Formulario de Preguntas'!$C$10:$FN$185,3,FALSE),"")</f>
        <v/>
      </c>
      <c r="BT202" s="1" t="str">
        <f>IFERROR(VLOOKUP(CONCATENATE(BR$1,BR202),'Formulario de Preguntas'!$C$10:$FN$185,4,FALSE),"")</f>
        <v/>
      </c>
      <c r="BU202" s="26">
        <f>IF($B202='Formulario de Respuestas'!$D201,'Formulario de Respuestas'!$AB201,"ES DIFERENTE")</f>
        <v>0</v>
      </c>
      <c r="BV202" s="1" t="str">
        <f>IFERROR(VLOOKUP(CONCATENATE(BU$1,BU202),'Formulario de Preguntas'!$C$10:$FN$185,3,FALSE),"")</f>
        <v/>
      </c>
      <c r="BW202" s="1" t="str">
        <f>IFERROR(VLOOKUP(CONCATENATE(BU$1,BU202),'Formulario de Preguntas'!$C$10:$FN$185,4,FALSE),"")</f>
        <v/>
      </c>
      <c r="BX202" s="26">
        <f>IF($B202='Formulario de Respuestas'!$D201,'Formulario de Respuestas'!$AC201,"ES DIFERENTE")</f>
        <v>0</v>
      </c>
      <c r="BY202" s="1" t="str">
        <f>IFERROR(VLOOKUP(CONCATENATE(BX$1,BX202),'Formulario de Preguntas'!$C$10:$FN$185,3,FALSE),"")</f>
        <v/>
      </c>
      <c r="BZ202" s="1" t="str">
        <f>IFERROR(VLOOKUP(CONCATENATE(BX$1,BX202),'Formulario de Preguntas'!$C$10:$FN$185,4,FALSE),"")</f>
        <v/>
      </c>
      <c r="CA202" s="26">
        <f>IF($B202='Formulario de Respuestas'!$D201,'Formulario de Respuestas'!$AD201,"ES DIFERENTE")</f>
        <v>0</v>
      </c>
      <c r="CB202" s="1" t="str">
        <f>IFERROR(VLOOKUP(CONCATENATE(CA$1,CA202),'Formulario de Preguntas'!$C$10:$FN$185,3,FALSE),"")</f>
        <v/>
      </c>
      <c r="CC202" s="1" t="str">
        <f>IFERROR(VLOOKUP(CONCATENATE(CA$1,CA202),'Formulario de Preguntas'!$C$10:$FN$185,4,FALSE),"")</f>
        <v/>
      </c>
      <c r="CD202" s="26">
        <f>IF($B202='Formulario de Respuestas'!$D201,'Formulario de Respuestas'!$AE201,"ES DIFERENTE")</f>
        <v>0</v>
      </c>
      <c r="CE202" s="1" t="str">
        <f>IFERROR(VLOOKUP(CONCATENATE(CD$1,CD202),'Formulario de Preguntas'!$C$10:$FN$185,3,FALSE),"")</f>
        <v/>
      </c>
      <c r="CF202" s="1" t="str">
        <f>IFERROR(VLOOKUP(CONCATENATE(CD$1,CD202),'Formulario de Preguntas'!$C$10:$FN$185,4,FALSE),"")</f>
        <v/>
      </c>
      <c r="CH202" s="1">
        <f t="shared" si="10"/>
        <v>0</v>
      </c>
      <c r="CI202" s="1">
        <f t="shared" si="11"/>
        <v>0.25</v>
      </c>
      <c r="CJ202" s="1">
        <f t="shared" si="9"/>
        <v>0</v>
      </c>
      <c r="CK202" s="1">
        <f>COUNTIF('Formulario de Respuestas'!$E201:$AE201,"A")</f>
        <v>0</v>
      </c>
      <c r="CL202" s="1">
        <f>COUNTIF('Formulario de Respuestas'!$E201:$AE201,"B")</f>
        <v>0</v>
      </c>
      <c r="CM202" s="1">
        <f>COUNTIF('Formulario de Respuestas'!$E201:$AE201,"C")</f>
        <v>0</v>
      </c>
      <c r="CN202" s="1">
        <f>COUNTIF('Formulario de Respuestas'!$E201:$AE201,"D")</f>
        <v>0</v>
      </c>
      <c r="CO202" s="1">
        <f>COUNTIF('Formulario de Respuestas'!$E201:$AE201,"E (RESPUESTA ANULADA)")</f>
        <v>0</v>
      </c>
    </row>
    <row r="203" spans="1:93" x14ac:dyDescent="0.25">
      <c r="A203" s="1">
        <f>'Formulario de Respuestas'!C202</f>
        <v>0</v>
      </c>
      <c r="B203" s="1">
        <f>'Formulario de Respuestas'!D202</f>
        <v>0</v>
      </c>
      <c r="C203" s="24">
        <f>IF($B203='Formulario de Respuestas'!$D202,'Formulario de Respuestas'!$E202,"ES DIFERENTE")</f>
        <v>0</v>
      </c>
      <c r="D203" s="15" t="str">
        <f>IFERROR(VLOOKUP(CONCATENATE(C$1,C203),'Formulario de Preguntas'!$C$2:$FN$185,3,FALSE),"")</f>
        <v/>
      </c>
      <c r="E203" s="1" t="str">
        <f>IFERROR(VLOOKUP(CONCATENATE(C$1,C203),'Formulario de Preguntas'!$C$2:$FN$185,4,FALSE),"")</f>
        <v/>
      </c>
      <c r="F203" s="24">
        <f>IF($B203='Formulario de Respuestas'!$D202,'Formulario de Respuestas'!$F202,"ES DIFERENTE")</f>
        <v>0</v>
      </c>
      <c r="G203" s="1" t="str">
        <f>IFERROR(VLOOKUP(CONCATENATE(F$1,F203),'Formulario de Preguntas'!$C$2:$FN$185,3,FALSE),"")</f>
        <v/>
      </c>
      <c r="H203" s="1" t="str">
        <f>IFERROR(VLOOKUP(CONCATENATE(F$1,F203),'Formulario de Preguntas'!$C$2:$FN$185,4,FALSE),"")</f>
        <v/>
      </c>
      <c r="I203" s="24">
        <f>IF($B203='Formulario de Respuestas'!$D202,'Formulario de Respuestas'!$G202,"ES DIFERENTE")</f>
        <v>0</v>
      </c>
      <c r="J203" s="1" t="str">
        <f>IFERROR(VLOOKUP(CONCATENATE(I$1,I203),'Formulario de Preguntas'!$C$10:$FN$185,3,FALSE),"")</f>
        <v/>
      </c>
      <c r="K203" s="1" t="str">
        <f>IFERROR(VLOOKUP(CONCATENATE(I$1,I203),'Formulario de Preguntas'!$C$10:$FN$185,4,FALSE),"")</f>
        <v/>
      </c>
      <c r="L203" s="24">
        <f>IF($B203='Formulario de Respuestas'!$D202,'Formulario de Respuestas'!$H202,"ES DIFERENTE")</f>
        <v>0</v>
      </c>
      <c r="M203" s="1" t="str">
        <f>IFERROR(VLOOKUP(CONCATENATE(L$1,L203),'Formulario de Preguntas'!$C$10:$FN$185,3,FALSE),"")</f>
        <v/>
      </c>
      <c r="N203" s="1" t="str">
        <f>IFERROR(VLOOKUP(CONCATENATE(L$1,L203),'Formulario de Preguntas'!$C$10:$FN$185,4,FALSE),"")</f>
        <v/>
      </c>
      <c r="O203" s="24">
        <f>IF($B203='Formulario de Respuestas'!$D202,'Formulario de Respuestas'!$I202,"ES DIFERENTE")</f>
        <v>0</v>
      </c>
      <c r="P203" s="1" t="str">
        <f>IFERROR(VLOOKUP(CONCATENATE(O$1,O203),'Formulario de Preguntas'!$C$10:$FN$185,3,FALSE),"")</f>
        <v/>
      </c>
      <c r="Q203" s="1" t="str">
        <f>IFERROR(VLOOKUP(CONCATENATE(O$1,O203),'Formulario de Preguntas'!$C$10:$FN$185,4,FALSE),"")</f>
        <v/>
      </c>
      <c r="R203" s="24">
        <f>IF($B203='Formulario de Respuestas'!$D202,'Formulario de Respuestas'!$J202,"ES DIFERENTE")</f>
        <v>0</v>
      </c>
      <c r="S203" s="1" t="str">
        <f>IFERROR(VLOOKUP(CONCATENATE(R$1,R203),'Formulario de Preguntas'!$C$10:$FN$185,3,FALSE),"")</f>
        <v/>
      </c>
      <c r="T203" s="1" t="str">
        <f>IFERROR(VLOOKUP(CONCATENATE(R$1,R203),'Formulario de Preguntas'!$C$10:$FN$185,4,FALSE),"")</f>
        <v/>
      </c>
      <c r="U203" s="24">
        <f>IF($B203='Formulario de Respuestas'!$D202,'Formulario de Respuestas'!$K202,"ES DIFERENTE")</f>
        <v>0</v>
      </c>
      <c r="V203" s="1" t="str">
        <f>IFERROR(VLOOKUP(CONCATENATE(U$1,U203),'Formulario de Preguntas'!$C$10:$FN$185,3,FALSE),"")</f>
        <v/>
      </c>
      <c r="W203" s="1" t="str">
        <f>IFERROR(VLOOKUP(CONCATENATE(U$1,U203),'Formulario de Preguntas'!$C$10:$FN$185,4,FALSE),"")</f>
        <v/>
      </c>
      <c r="X203" s="24">
        <f>IF($B203='Formulario de Respuestas'!$D202,'Formulario de Respuestas'!$L202,"ES DIFERENTE")</f>
        <v>0</v>
      </c>
      <c r="Y203" s="1" t="str">
        <f>IFERROR(VLOOKUP(CONCATENATE(X$1,X203),'Formulario de Preguntas'!$C$10:$FN$185,3,FALSE),"")</f>
        <v/>
      </c>
      <c r="Z203" s="1" t="str">
        <f>IFERROR(VLOOKUP(CONCATENATE(X$1,X203),'Formulario de Preguntas'!$C$10:$FN$185,4,FALSE),"")</f>
        <v/>
      </c>
      <c r="AA203" s="24">
        <f>IF($B203='Formulario de Respuestas'!$D202,'Formulario de Respuestas'!$M202,"ES DIFERENTE")</f>
        <v>0</v>
      </c>
      <c r="AB203" s="1" t="str">
        <f>IFERROR(VLOOKUP(CONCATENATE(AA$1,AA203),'Formulario de Preguntas'!$C$10:$FN$185,3,FALSE),"")</f>
        <v/>
      </c>
      <c r="AC203" s="1" t="str">
        <f>IFERROR(VLOOKUP(CONCATENATE(AA$1,AA203),'Formulario de Preguntas'!$C$10:$FN$185,4,FALSE),"")</f>
        <v/>
      </c>
      <c r="AD203" s="24">
        <f>IF($B203='Formulario de Respuestas'!$D202,'Formulario de Respuestas'!$N202,"ES DIFERENTE")</f>
        <v>0</v>
      </c>
      <c r="AE203" s="1" t="str">
        <f>IFERROR(VLOOKUP(CONCATENATE(AD$1,AD203),'Formulario de Preguntas'!$C$10:$FN$185,3,FALSE),"")</f>
        <v/>
      </c>
      <c r="AF203" s="1" t="str">
        <f>IFERROR(VLOOKUP(CONCATENATE(AD$1,AD203),'Formulario de Preguntas'!$C$10:$FN$185,4,FALSE),"")</f>
        <v/>
      </c>
      <c r="AG203" s="24">
        <f>IF($B203='Formulario de Respuestas'!$D202,'Formulario de Respuestas'!$O202,"ES DIFERENTE")</f>
        <v>0</v>
      </c>
      <c r="AH203" s="1" t="str">
        <f>IFERROR(VLOOKUP(CONCATENATE(AG$1,AG203),'Formulario de Preguntas'!$C$10:$FN$185,3,FALSE),"")</f>
        <v/>
      </c>
      <c r="AI203" s="1" t="str">
        <f>IFERROR(VLOOKUP(CONCATENATE(AG$1,AG203),'Formulario de Preguntas'!$C$10:$FN$185,4,FALSE),"")</f>
        <v/>
      </c>
      <c r="AJ203" s="24">
        <f>IF($B203='Formulario de Respuestas'!$D202,'Formulario de Respuestas'!$P202,"ES DIFERENTE")</f>
        <v>0</v>
      </c>
      <c r="AK203" s="1" t="str">
        <f>IFERROR(VLOOKUP(CONCATENATE(AJ$1,AJ203),'Formulario de Preguntas'!$C$10:$FN$185,3,FALSE),"")</f>
        <v/>
      </c>
      <c r="AL203" s="1" t="str">
        <f>IFERROR(VLOOKUP(CONCATENATE(AJ$1,AJ203),'Formulario de Preguntas'!$C$10:$FN$185,4,FALSE),"")</f>
        <v/>
      </c>
      <c r="AM203" s="24">
        <f>IF($B203='Formulario de Respuestas'!$D202,'Formulario de Respuestas'!$Q202,"ES DIFERENTE")</f>
        <v>0</v>
      </c>
      <c r="AN203" s="1" t="str">
        <f>IFERROR(VLOOKUP(CONCATENATE(AM$1,AM203),'Formulario de Preguntas'!$C$10:$FN$185,3,FALSE),"")</f>
        <v/>
      </c>
      <c r="AO203" s="1" t="str">
        <f>IFERROR(VLOOKUP(CONCATENATE(AM$1,AM203),'Formulario de Preguntas'!$C$10:$FN$185,4,FALSE),"")</f>
        <v/>
      </c>
      <c r="AP203" s="24">
        <f>IF($B203='Formulario de Respuestas'!$D202,'Formulario de Respuestas'!$R202,"ES DIFERENTE")</f>
        <v>0</v>
      </c>
      <c r="AQ203" s="1" t="str">
        <f>IFERROR(VLOOKUP(CONCATENATE(AP$1,AP203),'Formulario de Preguntas'!$C$10:$FN$185,3,FALSE),"")</f>
        <v/>
      </c>
      <c r="AR203" s="1" t="str">
        <f>IFERROR(VLOOKUP(CONCATENATE(AP$1,AP203),'Formulario de Preguntas'!$C$10:$FN$185,4,FALSE),"")</f>
        <v/>
      </c>
      <c r="AS203" s="24">
        <f>IF($B203='Formulario de Respuestas'!$D202,'Formulario de Respuestas'!$S202,"ES DIFERENTE")</f>
        <v>0</v>
      </c>
      <c r="AT203" s="1" t="str">
        <f>IFERROR(VLOOKUP(CONCATENATE(AS$1,AS203),'Formulario de Preguntas'!$C$10:$FN$185,3,FALSE),"")</f>
        <v/>
      </c>
      <c r="AU203" s="1" t="str">
        <f>IFERROR(VLOOKUP(CONCATENATE(AS$1,AS203),'Formulario de Preguntas'!$C$10:$FN$185,4,FALSE),"")</f>
        <v/>
      </c>
      <c r="AV203" s="24">
        <f>IF($B203='Formulario de Respuestas'!$D202,'Formulario de Respuestas'!$T202,"ES DIFERENTE")</f>
        <v>0</v>
      </c>
      <c r="AW203" s="1" t="str">
        <f>IFERROR(VLOOKUP(CONCATENATE(AV$1,AV203),'Formulario de Preguntas'!$C$10:$FN$185,3,FALSE),"")</f>
        <v/>
      </c>
      <c r="AX203" s="1" t="str">
        <f>IFERROR(VLOOKUP(CONCATENATE(AV$1,AV203),'Formulario de Preguntas'!$C$10:$FN$185,4,FALSE),"")</f>
        <v/>
      </c>
      <c r="AY203" s="24">
        <f>IF($B203='Formulario de Respuestas'!$D202,'Formulario de Respuestas'!$U202,"ES DIFERENTE")</f>
        <v>0</v>
      </c>
      <c r="AZ203" s="1" t="str">
        <f>IFERROR(VLOOKUP(CONCATENATE(AY$1,AY203),'Formulario de Preguntas'!$C$10:$FN$185,3,FALSE),"")</f>
        <v/>
      </c>
      <c r="BA203" s="1" t="str">
        <f>IFERROR(VLOOKUP(CONCATENATE(AY$1,AY203),'Formulario de Preguntas'!$C$10:$FN$185,4,FALSE),"")</f>
        <v/>
      </c>
      <c r="BB203" s="24">
        <f>IF($B203='Formulario de Respuestas'!$D202,'Formulario de Respuestas'!$V202,"ES DIFERENTE")</f>
        <v>0</v>
      </c>
      <c r="BC203" s="1" t="str">
        <f>IFERROR(VLOOKUP(CONCATENATE(BB$1,BB203),'Formulario de Preguntas'!$C$10:$FN$185,3,FALSE),"")</f>
        <v/>
      </c>
      <c r="BD203" s="1" t="str">
        <f>IFERROR(VLOOKUP(CONCATENATE(BB$1,BB203),'Formulario de Preguntas'!$C$10:$FN$185,4,FALSE),"")</f>
        <v/>
      </c>
      <c r="BE203" s="24">
        <f>IF($B203='Formulario de Respuestas'!$D202,'Formulario de Respuestas'!$W202,"ES DIFERENTE")</f>
        <v>0</v>
      </c>
      <c r="BF203" s="1" t="str">
        <f>IFERROR(VLOOKUP(CONCATENATE(BE$1,BE203),'Formulario de Preguntas'!$C$10:$FN$185,3,FALSE),"")</f>
        <v/>
      </c>
      <c r="BG203" s="1" t="str">
        <f>IFERROR(VLOOKUP(CONCATENATE(BE$1,BE203),'Formulario de Preguntas'!$C$10:$FN$185,4,FALSE),"")</f>
        <v/>
      </c>
      <c r="BH203" s="24">
        <f>IF($B203='Formulario de Respuestas'!$D202,'Formulario de Respuestas'!$X202,"ES DIFERENTE")</f>
        <v>0</v>
      </c>
      <c r="BI203" s="1" t="str">
        <f>IFERROR(VLOOKUP(CONCATENATE(BH$1,BH203),'Formulario de Preguntas'!$C$10:$FN$185,3,FALSE),"")</f>
        <v/>
      </c>
      <c r="BJ203" s="1" t="str">
        <f>IFERROR(VLOOKUP(CONCATENATE(BH$1,BH203),'Formulario de Preguntas'!$C$10:$FN$185,4,FALSE),"")</f>
        <v/>
      </c>
      <c r="BL203" s="26">
        <f>IF($B203='Formulario de Respuestas'!$D202,'Formulario de Respuestas'!$Y202,"ES DIFERENTE")</f>
        <v>0</v>
      </c>
      <c r="BM203" s="1" t="str">
        <f>IFERROR(VLOOKUP(CONCATENATE(BL$1,BL203),'Formulario de Preguntas'!$C$10:$FN$185,3,FALSE),"")</f>
        <v/>
      </c>
      <c r="BN203" s="1" t="str">
        <f>IFERROR(VLOOKUP(CONCATENATE(BL$1,BL203),'Formulario de Preguntas'!$C$10:$FN$185,4,FALSE),"")</f>
        <v/>
      </c>
      <c r="BO203" s="26">
        <f>IF($B203='Formulario de Respuestas'!$D202,'Formulario de Respuestas'!$Z202,"ES DIFERENTE")</f>
        <v>0</v>
      </c>
      <c r="BP203" s="1" t="str">
        <f>IFERROR(VLOOKUP(CONCATENATE(BO$1,BO203),'Formulario de Preguntas'!$C$10:$FN$185,3,FALSE),"")</f>
        <v/>
      </c>
      <c r="BQ203" s="1" t="str">
        <f>IFERROR(VLOOKUP(CONCATENATE(BO$1,BO203),'Formulario de Preguntas'!$C$10:$FN$185,4,FALSE),"")</f>
        <v/>
      </c>
      <c r="BR203" s="26">
        <f>IF($B203='Formulario de Respuestas'!$D202,'Formulario de Respuestas'!$AA202,"ES DIFERENTE")</f>
        <v>0</v>
      </c>
      <c r="BS203" s="1" t="str">
        <f>IFERROR(VLOOKUP(CONCATENATE(BR$1,BR203),'Formulario de Preguntas'!$C$10:$FN$185,3,FALSE),"")</f>
        <v/>
      </c>
      <c r="BT203" s="1" t="str">
        <f>IFERROR(VLOOKUP(CONCATENATE(BR$1,BR203),'Formulario de Preguntas'!$C$10:$FN$185,4,FALSE),"")</f>
        <v/>
      </c>
      <c r="BU203" s="26">
        <f>IF($B203='Formulario de Respuestas'!$D202,'Formulario de Respuestas'!$AB202,"ES DIFERENTE")</f>
        <v>0</v>
      </c>
      <c r="BV203" s="1" t="str">
        <f>IFERROR(VLOOKUP(CONCATENATE(BU$1,BU203),'Formulario de Preguntas'!$C$10:$FN$185,3,FALSE),"")</f>
        <v/>
      </c>
      <c r="BW203" s="1" t="str">
        <f>IFERROR(VLOOKUP(CONCATENATE(BU$1,BU203),'Formulario de Preguntas'!$C$10:$FN$185,4,FALSE),"")</f>
        <v/>
      </c>
      <c r="BX203" s="26">
        <f>IF($B203='Formulario de Respuestas'!$D202,'Formulario de Respuestas'!$AC202,"ES DIFERENTE")</f>
        <v>0</v>
      </c>
      <c r="BY203" s="1" t="str">
        <f>IFERROR(VLOOKUP(CONCATENATE(BX$1,BX203),'Formulario de Preguntas'!$C$10:$FN$185,3,FALSE),"")</f>
        <v/>
      </c>
      <c r="BZ203" s="1" t="str">
        <f>IFERROR(VLOOKUP(CONCATENATE(BX$1,BX203),'Formulario de Preguntas'!$C$10:$FN$185,4,FALSE),"")</f>
        <v/>
      </c>
      <c r="CA203" s="26">
        <f>IF($B203='Formulario de Respuestas'!$D202,'Formulario de Respuestas'!$AD202,"ES DIFERENTE")</f>
        <v>0</v>
      </c>
      <c r="CB203" s="1" t="str">
        <f>IFERROR(VLOOKUP(CONCATENATE(CA$1,CA203),'Formulario de Preguntas'!$C$10:$FN$185,3,FALSE),"")</f>
        <v/>
      </c>
      <c r="CC203" s="1" t="str">
        <f>IFERROR(VLOOKUP(CONCATENATE(CA$1,CA203),'Formulario de Preguntas'!$C$10:$FN$185,4,FALSE),"")</f>
        <v/>
      </c>
      <c r="CD203" s="26">
        <f>IF($B203='Formulario de Respuestas'!$D202,'Formulario de Respuestas'!$AE202,"ES DIFERENTE")</f>
        <v>0</v>
      </c>
      <c r="CE203" s="1" t="str">
        <f>IFERROR(VLOOKUP(CONCATENATE(CD$1,CD203),'Formulario de Preguntas'!$C$10:$FN$185,3,FALSE),"")</f>
        <v/>
      </c>
      <c r="CF203" s="1" t="str">
        <f>IFERROR(VLOOKUP(CONCATENATE(CD$1,CD203),'Formulario de Preguntas'!$C$10:$FN$185,4,FALSE),"")</f>
        <v/>
      </c>
      <c r="CH203" s="1">
        <f t="shared" si="10"/>
        <v>0</v>
      </c>
      <c r="CI203" s="1">
        <f t="shared" si="11"/>
        <v>0.25</v>
      </c>
      <c r="CJ203" s="1">
        <f t="shared" si="9"/>
        <v>0</v>
      </c>
      <c r="CK203" s="1">
        <f>COUNTIF('Formulario de Respuestas'!$E202:$AE202,"A")</f>
        <v>0</v>
      </c>
      <c r="CL203" s="1">
        <f>COUNTIF('Formulario de Respuestas'!$E202:$AE202,"B")</f>
        <v>0</v>
      </c>
      <c r="CM203" s="1">
        <f>COUNTIF('Formulario de Respuestas'!$E202:$AE202,"C")</f>
        <v>0</v>
      </c>
      <c r="CN203" s="1">
        <f>COUNTIF('Formulario de Respuestas'!$E202:$AE202,"D")</f>
        <v>0</v>
      </c>
      <c r="CO203" s="1">
        <f>COUNTIF('Formulario de Respuestas'!$E202:$AE202,"E (RESPUESTA ANULADA)")</f>
        <v>0</v>
      </c>
    </row>
    <row r="204" spans="1:93" x14ac:dyDescent="0.25">
      <c r="A204" s="1">
        <f>'Formulario de Respuestas'!C203</f>
        <v>0</v>
      </c>
      <c r="B204" s="1">
        <f>'Formulario de Respuestas'!D203</f>
        <v>0</v>
      </c>
      <c r="C204" s="24">
        <f>IF($B204='Formulario de Respuestas'!$D203,'Formulario de Respuestas'!$E203,"ES DIFERENTE")</f>
        <v>0</v>
      </c>
      <c r="D204" s="15" t="str">
        <f>IFERROR(VLOOKUP(CONCATENATE(C$1,C204),'Formulario de Preguntas'!$C$2:$FN$185,3,FALSE),"")</f>
        <v/>
      </c>
      <c r="E204" s="1" t="str">
        <f>IFERROR(VLOOKUP(CONCATENATE(C$1,C204),'Formulario de Preguntas'!$C$2:$FN$185,4,FALSE),"")</f>
        <v/>
      </c>
      <c r="F204" s="24">
        <f>IF($B204='Formulario de Respuestas'!$D203,'Formulario de Respuestas'!$F203,"ES DIFERENTE")</f>
        <v>0</v>
      </c>
      <c r="G204" s="1" t="str">
        <f>IFERROR(VLOOKUP(CONCATENATE(F$1,F204),'Formulario de Preguntas'!$C$2:$FN$185,3,FALSE),"")</f>
        <v/>
      </c>
      <c r="H204" s="1" t="str">
        <f>IFERROR(VLOOKUP(CONCATENATE(F$1,F204),'Formulario de Preguntas'!$C$2:$FN$185,4,FALSE),"")</f>
        <v/>
      </c>
      <c r="I204" s="24">
        <f>IF($B204='Formulario de Respuestas'!$D203,'Formulario de Respuestas'!$G203,"ES DIFERENTE")</f>
        <v>0</v>
      </c>
      <c r="J204" s="1" t="str">
        <f>IFERROR(VLOOKUP(CONCATENATE(I$1,I204),'Formulario de Preguntas'!$C$10:$FN$185,3,FALSE),"")</f>
        <v/>
      </c>
      <c r="K204" s="1" t="str">
        <f>IFERROR(VLOOKUP(CONCATENATE(I$1,I204),'Formulario de Preguntas'!$C$10:$FN$185,4,FALSE),"")</f>
        <v/>
      </c>
      <c r="L204" s="24">
        <f>IF($B204='Formulario de Respuestas'!$D203,'Formulario de Respuestas'!$H203,"ES DIFERENTE")</f>
        <v>0</v>
      </c>
      <c r="M204" s="1" t="str">
        <f>IFERROR(VLOOKUP(CONCATENATE(L$1,L204),'Formulario de Preguntas'!$C$10:$FN$185,3,FALSE),"")</f>
        <v/>
      </c>
      <c r="N204" s="1" t="str">
        <f>IFERROR(VLOOKUP(CONCATENATE(L$1,L204),'Formulario de Preguntas'!$C$10:$FN$185,4,FALSE),"")</f>
        <v/>
      </c>
      <c r="O204" s="24">
        <f>IF($B204='Formulario de Respuestas'!$D203,'Formulario de Respuestas'!$I203,"ES DIFERENTE")</f>
        <v>0</v>
      </c>
      <c r="P204" s="1" t="str">
        <f>IFERROR(VLOOKUP(CONCATENATE(O$1,O204),'Formulario de Preguntas'!$C$10:$FN$185,3,FALSE),"")</f>
        <v/>
      </c>
      <c r="Q204" s="1" t="str">
        <f>IFERROR(VLOOKUP(CONCATENATE(O$1,O204),'Formulario de Preguntas'!$C$10:$FN$185,4,FALSE),"")</f>
        <v/>
      </c>
      <c r="R204" s="24">
        <f>IF($B204='Formulario de Respuestas'!$D203,'Formulario de Respuestas'!$J203,"ES DIFERENTE")</f>
        <v>0</v>
      </c>
      <c r="S204" s="1" t="str">
        <f>IFERROR(VLOOKUP(CONCATENATE(R$1,R204),'Formulario de Preguntas'!$C$10:$FN$185,3,FALSE),"")</f>
        <v/>
      </c>
      <c r="T204" s="1" t="str">
        <f>IFERROR(VLOOKUP(CONCATENATE(R$1,R204),'Formulario de Preguntas'!$C$10:$FN$185,4,FALSE),"")</f>
        <v/>
      </c>
      <c r="U204" s="24">
        <f>IF($B204='Formulario de Respuestas'!$D203,'Formulario de Respuestas'!$K203,"ES DIFERENTE")</f>
        <v>0</v>
      </c>
      <c r="V204" s="1" t="str">
        <f>IFERROR(VLOOKUP(CONCATENATE(U$1,U204),'Formulario de Preguntas'!$C$10:$FN$185,3,FALSE),"")</f>
        <v/>
      </c>
      <c r="W204" s="1" t="str">
        <f>IFERROR(VLOOKUP(CONCATENATE(U$1,U204),'Formulario de Preguntas'!$C$10:$FN$185,4,FALSE),"")</f>
        <v/>
      </c>
      <c r="X204" s="24">
        <f>IF($B204='Formulario de Respuestas'!$D203,'Formulario de Respuestas'!$L203,"ES DIFERENTE")</f>
        <v>0</v>
      </c>
      <c r="Y204" s="1" t="str">
        <f>IFERROR(VLOOKUP(CONCATENATE(X$1,X204),'Formulario de Preguntas'!$C$10:$FN$185,3,FALSE),"")</f>
        <v/>
      </c>
      <c r="Z204" s="1" t="str">
        <f>IFERROR(VLOOKUP(CONCATENATE(X$1,X204),'Formulario de Preguntas'!$C$10:$FN$185,4,FALSE),"")</f>
        <v/>
      </c>
      <c r="AA204" s="24">
        <f>IF($B204='Formulario de Respuestas'!$D203,'Formulario de Respuestas'!$M203,"ES DIFERENTE")</f>
        <v>0</v>
      </c>
      <c r="AB204" s="1" t="str">
        <f>IFERROR(VLOOKUP(CONCATENATE(AA$1,AA204),'Formulario de Preguntas'!$C$10:$FN$185,3,FALSE),"")</f>
        <v/>
      </c>
      <c r="AC204" s="1" t="str">
        <f>IFERROR(VLOOKUP(CONCATENATE(AA$1,AA204),'Formulario de Preguntas'!$C$10:$FN$185,4,FALSE),"")</f>
        <v/>
      </c>
      <c r="AD204" s="24">
        <f>IF($B204='Formulario de Respuestas'!$D203,'Formulario de Respuestas'!$N203,"ES DIFERENTE")</f>
        <v>0</v>
      </c>
      <c r="AE204" s="1" t="str">
        <f>IFERROR(VLOOKUP(CONCATENATE(AD$1,AD204),'Formulario de Preguntas'!$C$10:$FN$185,3,FALSE),"")</f>
        <v/>
      </c>
      <c r="AF204" s="1" t="str">
        <f>IFERROR(VLOOKUP(CONCATENATE(AD$1,AD204),'Formulario de Preguntas'!$C$10:$FN$185,4,FALSE),"")</f>
        <v/>
      </c>
      <c r="AG204" s="24">
        <f>IF($B204='Formulario de Respuestas'!$D203,'Formulario de Respuestas'!$O203,"ES DIFERENTE")</f>
        <v>0</v>
      </c>
      <c r="AH204" s="1" t="str">
        <f>IFERROR(VLOOKUP(CONCATENATE(AG$1,AG204),'Formulario de Preguntas'!$C$10:$FN$185,3,FALSE),"")</f>
        <v/>
      </c>
      <c r="AI204" s="1" t="str">
        <f>IFERROR(VLOOKUP(CONCATENATE(AG$1,AG204),'Formulario de Preguntas'!$C$10:$FN$185,4,FALSE),"")</f>
        <v/>
      </c>
      <c r="AJ204" s="24">
        <f>IF($B204='Formulario de Respuestas'!$D203,'Formulario de Respuestas'!$P203,"ES DIFERENTE")</f>
        <v>0</v>
      </c>
      <c r="AK204" s="1" t="str">
        <f>IFERROR(VLOOKUP(CONCATENATE(AJ$1,AJ204),'Formulario de Preguntas'!$C$10:$FN$185,3,FALSE),"")</f>
        <v/>
      </c>
      <c r="AL204" s="1" t="str">
        <f>IFERROR(VLOOKUP(CONCATENATE(AJ$1,AJ204),'Formulario de Preguntas'!$C$10:$FN$185,4,FALSE),"")</f>
        <v/>
      </c>
      <c r="AM204" s="24">
        <f>IF($B204='Formulario de Respuestas'!$D203,'Formulario de Respuestas'!$Q203,"ES DIFERENTE")</f>
        <v>0</v>
      </c>
      <c r="AN204" s="1" t="str">
        <f>IFERROR(VLOOKUP(CONCATENATE(AM$1,AM204),'Formulario de Preguntas'!$C$10:$FN$185,3,FALSE),"")</f>
        <v/>
      </c>
      <c r="AO204" s="1" t="str">
        <f>IFERROR(VLOOKUP(CONCATENATE(AM$1,AM204),'Formulario de Preguntas'!$C$10:$FN$185,4,FALSE),"")</f>
        <v/>
      </c>
      <c r="AP204" s="24">
        <f>IF($B204='Formulario de Respuestas'!$D203,'Formulario de Respuestas'!$R203,"ES DIFERENTE")</f>
        <v>0</v>
      </c>
      <c r="AQ204" s="1" t="str">
        <f>IFERROR(VLOOKUP(CONCATENATE(AP$1,AP204),'Formulario de Preguntas'!$C$10:$FN$185,3,FALSE),"")</f>
        <v/>
      </c>
      <c r="AR204" s="1" t="str">
        <f>IFERROR(VLOOKUP(CONCATENATE(AP$1,AP204),'Formulario de Preguntas'!$C$10:$FN$185,4,FALSE),"")</f>
        <v/>
      </c>
      <c r="AS204" s="24">
        <f>IF($B204='Formulario de Respuestas'!$D203,'Formulario de Respuestas'!$S203,"ES DIFERENTE")</f>
        <v>0</v>
      </c>
      <c r="AT204" s="1" t="str">
        <f>IFERROR(VLOOKUP(CONCATENATE(AS$1,AS204),'Formulario de Preguntas'!$C$10:$FN$185,3,FALSE),"")</f>
        <v/>
      </c>
      <c r="AU204" s="1" t="str">
        <f>IFERROR(VLOOKUP(CONCATENATE(AS$1,AS204),'Formulario de Preguntas'!$C$10:$FN$185,4,FALSE),"")</f>
        <v/>
      </c>
      <c r="AV204" s="24">
        <f>IF($B204='Formulario de Respuestas'!$D203,'Formulario de Respuestas'!$T203,"ES DIFERENTE")</f>
        <v>0</v>
      </c>
      <c r="AW204" s="1" t="str">
        <f>IFERROR(VLOOKUP(CONCATENATE(AV$1,AV204),'Formulario de Preguntas'!$C$10:$FN$185,3,FALSE),"")</f>
        <v/>
      </c>
      <c r="AX204" s="1" t="str">
        <f>IFERROR(VLOOKUP(CONCATENATE(AV$1,AV204),'Formulario de Preguntas'!$C$10:$FN$185,4,FALSE),"")</f>
        <v/>
      </c>
      <c r="AY204" s="24">
        <f>IF($B204='Formulario de Respuestas'!$D203,'Formulario de Respuestas'!$U203,"ES DIFERENTE")</f>
        <v>0</v>
      </c>
      <c r="AZ204" s="1" t="str">
        <f>IFERROR(VLOOKUP(CONCATENATE(AY$1,AY204),'Formulario de Preguntas'!$C$10:$FN$185,3,FALSE),"")</f>
        <v/>
      </c>
      <c r="BA204" s="1" t="str">
        <f>IFERROR(VLOOKUP(CONCATENATE(AY$1,AY204),'Formulario de Preguntas'!$C$10:$FN$185,4,FALSE),"")</f>
        <v/>
      </c>
      <c r="BB204" s="24">
        <f>IF($B204='Formulario de Respuestas'!$D203,'Formulario de Respuestas'!$V203,"ES DIFERENTE")</f>
        <v>0</v>
      </c>
      <c r="BC204" s="1" t="str">
        <f>IFERROR(VLOOKUP(CONCATENATE(BB$1,BB204),'Formulario de Preguntas'!$C$10:$FN$185,3,FALSE),"")</f>
        <v/>
      </c>
      <c r="BD204" s="1" t="str">
        <f>IFERROR(VLOOKUP(CONCATENATE(BB$1,BB204),'Formulario de Preguntas'!$C$10:$FN$185,4,FALSE),"")</f>
        <v/>
      </c>
      <c r="BE204" s="24">
        <f>IF($B204='Formulario de Respuestas'!$D203,'Formulario de Respuestas'!$W203,"ES DIFERENTE")</f>
        <v>0</v>
      </c>
      <c r="BF204" s="1" t="str">
        <f>IFERROR(VLOOKUP(CONCATENATE(BE$1,BE204),'Formulario de Preguntas'!$C$10:$FN$185,3,FALSE),"")</f>
        <v/>
      </c>
      <c r="BG204" s="1" t="str">
        <f>IFERROR(VLOOKUP(CONCATENATE(BE$1,BE204),'Formulario de Preguntas'!$C$10:$FN$185,4,FALSE),"")</f>
        <v/>
      </c>
      <c r="BH204" s="24">
        <f>IF($B204='Formulario de Respuestas'!$D203,'Formulario de Respuestas'!$X203,"ES DIFERENTE")</f>
        <v>0</v>
      </c>
      <c r="BI204" s="1" t="str">
        <f>IFERROR(VLOOKUP(CONCATENATE(BH$1,BH204),'Formulario de Preguntas'!$C$10:$FN$185,3,FALSE),"")</f>
        <v/>
      </c>
      <c r="BJ204" s="1" t="str">
        <f>IFERROR(VLOOKUP(CONCATENATE(BH$1,BH204),'Formulario de Preguntas'!$C$10:$FN$185,4,FALSE),"")</f>
        <v/>
      </c>
      <c r="BL204" s="26">
        <f>IF($B204='Formulario de Respuestas'!$D203,'Formulario de Respuestas'!$Y203,"ES DIFERENTE")</f>
        <v>0</v>
      </c>
      <c r="BM204" s="1" t="str">
        <f>IFERROR(VLOOKUP(CONCATENATE(BL$1,BL204),'Formulario de Preguntas'!$C$10:$FN$185,3,FALSE),"")</f>
        <v/>
      </c>
      <c r="BN204" s="1" t="str">
        <f>IFERROR(VLOOKUP(CONCATENATE(BL$1,BL204),'Formulario de Preguntas'!$C$10:$FN$185,4,FALSE),"")</f>
        <v/>
      </c>
      <c r="BO204" s="26">
        <f>IF($B204='Formulario de Respuestas'!$D203,'Formulario de Respuestas'!$Z203,"ES DIFERENTE")</f>
        <v>0</v>
      </c>
      <c r="BP204" s="1" t="str">
        <f>IFERROR(VLOOKUP(CONCATENATE(BO$1,BO204),'Formulario de Preguntas'!$C$10:$FN$185,3,FALSE),"")</f>
        <v/>
      </c>
      <c r="BQ204" s="1" t="str">
        <f>IFERROR(VLOOKUP(CONCATENATE(BO$1,BO204),'Formulario de Preguntas'!$C$10:$FN$185,4,FALSE),"")</f>
        <v/>
      </c>
      <c r="BR204" s="26">
        <f>IF($B204='Formulario de Respuestas'!$D203,'Formulario de Respuestas'!$AA203,"ES DIFERENTE")</f>
        <v>0</v>
      </c>
      <c r="BS204" s="1" t="str">
        <f>IFERROR(VLOOKUP(CONCATENATE(BR$1,BR204),'Formulario de Preguntas'!$C$10:$FN$185,3,FALSE),"")</f>
        <v/>
      </c>
      <c r="BT204" s="1" t="str">
        <f>IFERROR(VLOOKUP(CONCATENATE(BR$1,BR204),'Formulario de Preguntas'!$C$10:$FN$185,4,FALSE),"")</f>
        <v/>
      </c>
      <c r="BU204" s="26">
        <f>IF($B204='Formulario de Respuestas'!$D203,'Formulario de Respuestas'!$AB203,"ES DIFERENTE")</f>
        <v>0</v>
      </c>
      <c r="BV204" s="1" t="str">
        <f>IFERROR(VLOOKUP(CONCATENATE(BU$1,BU204),'Formulario de Preguntas'!$C$10:$FN$185,3,FALSE),"")</f>
        <v/>
      </c>
      <c r="BW204" s="1" t="str">
        <f>IFERROR(VLOOKUP(CONCATENATE(BU$1,BU204),'Formulario de Preguntas'!$C$10:$FN$185,4,FALSE),"")</f>
        <v/>
      </c>
      <c r="BX204" s="26">
        <f>IF($B204='Formulario de Respuestas'!$D203,'Formulario de Respuestas'!$AC203,"ES DIFERENTE")</f>
        <v>0</v>
      </c>
      <c r="BY204" s="1" t="str">
        <f>IFERROR(VLOOKUP(CONCATENATE(BX$1,BX204),'Formulario de Preguntas'!$C$10:$FN$185,3,FALSE),"")</f>
        <v/>
      </c>
      <c r="BZ204" s="1" t="str">
        <f>IFERROR(VLOOKUP(CONCATENATE(BX$1,BX204),'Formulario de Preguntas'!$C$10:$FN$185,4,FALSE),"")</f>
        <v/>
      </c>
      <c r="CA204" s="26">
        <f>IF($B204='Formulario de Respuestas'!$D203,'Formulario de Respuestas'!$AD203,"ES DIFERENTE")</f>
        <v>0</v>
      </c>
      <c r="CB204" s="1" t="str">
        <f>IFERROR(VLOOKUP(CONCATENATE(CA$1,CA204),'Formulario de Preguntas'!$C$10:$FN$185,3,FALSE),"")</f>
        <v/>
      </c>
      <c r="CC204" s="1" t="str">
        <f>IFERROR(VLOOKUP(CONCATENATE(CA$1,CA204),'Formulario de Preguntas'!$C$10:$FN$185,4,FALSE),"")</f>
        <v/>
      </c>
      <c r="CD204" s="26">
        <f>IF($B204='Formulario de Respuestas'!$D203,'Formulario de Respuestas'!$AE203,"ES DIFERENTE")</f>
        <v>0</v>
      </c>
      <c r="CE204" s="1" t="str">
        <f>IFERROR(VLOOKUP(CONCATENATE(CD$1,CD204),'Formulario de Preguntas'!$C$10:$FN$185,3,FALSE),"")</f>
        <v/>
      </c>
      <c r="CF204" s="1" t="str">
        <f>IFERROR(VLOOKUP(CONCATENATE(CD$1,CD204),'Formulario de Preguntas'!$C$10:$FN$185,4,FALSE),"")</f>
        <v/>
      </c>
      <c r="CH204" s="1">
        <f t="shared" si="10"/>
        <v>0</v>
      </c>
      <c r="CI204" s="1">
        <f t="shared" si="11"/>
        <v>0.25</v>
      </c>
      <c r="CJ204" s="1">
        <f t="shared" si="9"/>
        <v>0</v>
      </c>
      <c r="CK204" s="1">
        <f>COUNTIF('Formulario de Respuestas'!$E203:$AE203,"A")</f>
        <v>0</v>
      </c>
      <c r="CL204" s="1">
        <f>COUNTIF('Formulario de Respuestas'!$E203:$AE203,"B")</f>
        <v>0</v>
      </c>
      <c r="CM204" s="1">
        <f>COUNTIF('Formulario de Respuestas'!$E203:$AE203,"C")</f>
        <v>0</v>
      </c>
      <c r="CN204" s="1">
        <f>COUNTIF('Formulario de Respuestas'!$E203:$AE203,"D")</f>
        <v>0</v>
      </c>
      <c r="CO204" s="1">
        <f>COUNTIF('Formulario de Respuestas'!$E203:$AE203,"E (RESPUESTA ANULADA)")</f>
        <v>0</v>
      </c>
    </row>
    <row r="205" spans="1:93" x14ac:dyDescent="0.25">
      <c r="A205" s="1">
        <f>'Formulario de Respuestas'!C204</f>
        <v>0</v>
      </c>
      <c r="B205" s="1">
        <f>'Formulario de Respuestas'!D204</f>
        <v>0</v>
      </c>
      <c r="C205" s="24">
        <f>IF($B205='Formulario de Respuestas'!$D204,'Formulario de Respuestas'!$E204,"ES DIFERENTE")</f>
        <v>0</v>
      </c>
      <c r="D205" s="15" t="str">
        <f>IFERROR(VLOOKUP(CONCATENATE(C$1,C205),'Formulario de Preguntas'!$C$2:$FN$185,3,FALSE),"")</f>
        <v/>
      </c>
      <c r="E205" s="1" t="str">
        <f>IFERROR(VLOOKUP(CONCATENATE(C$1,C205),'Formulario de Preguntas'!$C$2:$FN$185,4,FALSE),"")</f>
        <v/>
      </c>
      <c r="F205" s="24">
        <f>IF($B205='Formulario de Respuestas'!$D204,'Formulario de Respuestas'!$F204,"ES DIFERENTE")</f>
        <v>0</v>
      </c>
      <c r="G205" s="1" t="str">
        <f>IFERROR(VLOOKUP(CONCATENATE(F$1,F205),'Formulario de Preguntas'!$C$2:$FN$185,3,FALSE),"")</f>
        <v/>
      </c>
      <c r="H205" s="1" t="str">
        <f>IFERROR(VLOOKUP(CONCATENATE(F$1,F205),'Formulario de Preguntas'!$C$2:$FN$185,4,FALSE),"")</f>
        <v/>
      </c>
      <c r="I205" s="24">
        <f>IF($B205='Formulario de Respuestas'!$D204,'Formulario de Respuestas'!$G204,"ES DIFERENTE")</f>
        <v>0</v>
      </c>
      <c r="J205" s="1" t="str">
        <f>IFERROR(VLOOKUP(CONCATENATE(I$1,I205),'Formulario de Preguntas'!$C$10:$FN$185,3,FALSE),"")</f>
        <v/>
      </c>
      <c r="K205" s="1" t="str">
        <f>IFERROR(VLOOKUP(CONCATENATE(I$1,I205),'Formulario de Preguntas'!$C$10:$FN$185,4,FALSE),"")</f>
        <v/>
      </c>
      <c r="L205" s="24">
        <f>IF($B205='Formulario de Respuestas'!$D204,'Formulario de Respuestas'!$H204,"ES DIFERENTE")</f>
        <v>0</v>
      </c>
      <c r="M205" s="1" t="str">
        <f>IFERROR(VLOOKUP(CONCATENATE(L$1,L205),'Formulario de Preguntas'!$C$10:$FN$185,3,FALSE),"")</f>
        <v/>
      </c>
      <c r="N205" s="1" t="str">
        <f>IFERROR(VLOOKUP(CONCATENATE(L$1,L205),'Formulario de Preguntas'!$C$10:$FN$185,4,FALSE),"")</f>
        <v/>
      </c>
      <c r="O205" s="24">
        <f>IF($B205='Formulario de Respuestas'!$D204,'Formulario de Respuestas'!$I204,"ES DIFERENTE")</f>
        <v>0</v>
      </c>
      <c r="P205" s="1" t="str">
        <f>IFERROR(VLOOKUP(CONCATENATE(O$1,O205),'Formulario de Preguntas'!$C$10:$FN$185,3,FALSE),"")</f>
        <v/>
      </c>
      <c r="Q205" s="1" t="str">
        <f>IFERROR(VLOOKUP(CONCATENATE(O$1,O205),'Formulario de Preguntas'!$C$10:$FN$185,4,FALSE),"")</f>
        <v/>
      </c>
      <c r="R205" s="24">
        <f>IF($B205='Formulario de Respuestas'!$D204,'Formulario de Respuestas'!$J204,"ES DIFERENTE")</f>
        <v>0</v>
      </c>
      <c r="S205" s="1" t="str">
        <f>IFERROR(VLOOKUP(CONCATENATE(R$1,R205),'Formulario de Preguntas'!$C$10:$FN$185,3,FALSE),"")</f>
        <v/>
      </c>
      <c r="T205" s="1" t="str">
        <f>IFERROR(VLOOKUP(CONCATENATE(R$1,R205),'Formulario de Preguntas'!$C$10:$FN$185,4,FALSE),"")</f>
        <v/>
      </c>
      <c r="U205" s="24">
        <f>IF($B205='Formulario de Respuestas'!$D204,'Formulario de Respuestas'!$K204,"ES DIFERENTE")</f>
        <v>0</v>
      </c>
      <c r="V205" s="1" t="str">
        <f>IFERROR(VLOOKUP(CONCATENATE(U$1,U205),'Formulario de Preguntas'!$C$10:$FN$185,3,FALSE),"")</f>
        <v/>
      </c>
      <c r="W205" s="1" t="str">
        <f>IFERROR(VLOOKUP(CONCATENATE(U$1,U205),'Formulario de Preguntas'!$C$10:$FN$185,4,FALSE),"")</f>
        <v/>
      </c>
      <c r="X205" s="24">
        <f>IF($B205='Formulario de Respuestas'!$D204,'Formulario de Respuestas'!$L204,"ES DIFERENTE")</f>
        <v>0</v>
      </c>
      <c r="Y205" s="1" t="str">
        <f>IFERROR(VLOOKUP(CONCATENATE(X$1,X205),'Formulario de Preguntas'!$C$10:$FN$185,3,FALSE),"")</f>
        <v/>
      </c>
      <c r="Z205" s="1" t="str">
        <f>IFERROR(VLOOKUP(CONCATENATE(X$1,X205),'Formulario de Preguntas'!$C$10:$FN$185,4,FALSE),"")</f>
        <v/>
      </c>
      <c r="AA205" s="24">
        <f>IF($B205='Formulario de Respuestas'!$D204,'Formulario de Respuestas'!$M204,"ES DIFERENTE")</f>
        <v>0</v>
      </c>
      <c r="AB205" s="1" t="str">
        <f>IFERROR(VLOOKUP(CONCATENATE(AA$1,AA205),'Formulario de Preguntas'!$C$10:$FN$185,3,FALSE),"")</f>
        <v/>
      </c>
      <c r="AC205" s="1" t="str">
        <f>IFERROR(VLOOKUP(CONCATENATE(AA$1,AA205),'Formulario de Preguntas'!$C$10:$FN$185,4,FALSE),"")</f>
        <v/>
      </c>
      <c r="AD205" s="24">
        <f>IF($B205='Formulario de Respuestas'!$D204,'Formulario de Respuestas'!$N204,"ES DIFERENTE")</f>
        <v>0</v>
      </c>
      <c r="AE205" s="1" t="str">
        <f>IFERROR(VLOOKUP(CONCATENATE(AD$1,AD205),'Formulario de Preguntas'!$C$10:$FN$185,3,FALSE),"")</f>
        <v/>
      </c>
      <c r="AF205" s="1" t="str">
        <f>IFERROR(VLOOKUP(CONCATENATE(AD$1,AD205),'Formulario de Preguntas'!$C$10:$FN$185,4,FALSE),"")</f>
        <v/>
      </c>
      <c r="AG205" s="24">
        <f>IF($B205='Formulario de Respuestas'!$D204,'Formulario de Respuestas'!$O204,"ES DIFERENTE")</f>
        <v>0</v>
      </c>
      <c r="AH205" s="1" t="str">
        <f>IFERROR(VLOOKUP(CONCATENATE(AG$1,AG205),'Formulario de Preguntas'!$C$10:$FN$185,3,FALSE),"")</f>
        <v/>
      </c>
      <c r="AI205" s="1" t="str">
        <f>IFERROR(VLOOKUP(CONCATENATE(AG$1,AG205),'Formulario de Preguntas'!$C$10:$FN$185,4,FALSE),"")</f>
        <v/>
      </c>
      <c r="AJ205" s="24">
        <f>IF($B205='Formulario de Respuestas'!$D204,'Formulario de Respuestas'!$P204,"ES DIFERENTE")</f>
        <v>0</v>
      </c>
      <c r="AK205" s="1" t="str">
        <f>IFERROR(VLOOKUP(CONCATENATE(AJ$1,AJ205),'Formulario de Preguntas'!$C$10:$FN$185,3,FALSE),"")</f>
        <v/>
      </c>
      <c r="AL205" s="1" t="str">
        <f>IFERROR(VLOOKUP(CONCATENATE(AJ$1,AJ205),'Formulario de Preguntas'!$C$10:$FN$185,4,FALSE),"")</f>
        <v/>
      </c>
      <c r="AM205" s="24">
        <f>IF($B205='Formulario de Respuestas'!$D204,'Formulario de Respuestas'!$Q204,"ES DIFERENTE")</f>
        <v>0</v>
      </c>
      <c r="AN205" s="1" t="str">
        <f>IFERROR(VLOOKUP(CONCATENATE(AM$1,AM205),'Formulario de Preguntas'!$C$10:$FN$185,3,FALSE),"")</f>
        <v/>
      </c>
      <c r="AO205" s="1" t="str">
        <f>IFERROR(VLOOKUP(CONCATENATE(AM$1,AM205),'Formulario de Preguntas'!$C$10:$FN$185,4,FALSE),"")</f>
        <v/>
      </c>
      <c r="AP205" s="24">
        <f>IF($B205='Formulario de Respuestas'!$D204,'Formulario de Respuestas'!$R204,"ES DIFERENTE")</f>
        <v>0</v>
      </c>
      <c r="AQ205" s="1" t="str">
        <f>IFERROR(VLOOKUP(CONCATENATE(AP$1,AP205),'Formulario de Preguntas'!$C$10:$FN$185,3,FALSE),"")</f>
        <v/>
      </c>
      <c r="AR205" s="1" t="str">
        <f>IFERROR(VLOOKUP(CONCATENATE(AP$1,AP205),'Formulario de Preguntas'!$C$10:$FN$185,4,FALSE),"")</f>
        <v/>
      </c>
      <c r="AS205" s="24">
        <f>IF($B205='Formulario de Respuestas'!$D204,'Formulario de Respuestas'!$S204,"ES DIFERENTE")</f>
        <v>0</v>
      </c>
      <c r="AT205" s="1" t="str">
        <f>IFERROR(VLOOKUP(CONCATENATE(AS$1,AS205),'Formulario de Preguntas'!$C$10:$FN$185,3,FALSE),"")</f>
        <v/>
      </c>
      <c r="AU205" s="1" t="str">
        <f>IFERROR(VLOOKUP(CONCATENATE(AS$1,AS205),'Formulario de Preguntas'!$C$10:$FN$185,4,FALSE),"")</f>
        <v/>
      </c>
      <c r="AV205" s="24">
        <f>IF($B205='Formulario de Respuestas'!$D204,'Formulario de Respuestas'!$T204,"ES DIFERENTE")</f>
        <v>0</v>
      </c>
      <c r="AW205" s="1" t="str">
        <f>IFERROR(VLOOKUP(CONCATENATE(AV$1,AV205),'Formulario de Preguntas'!$C$10:$FN$185,3,FALSE),"")</f>
        <v/>
      </c>
      <c r="AX205" s="1" t="str">
        <f>IFERROR(VLOOKUP(CONCATENATE(AV$1,AV205),'Formulario de Preguntas'!$C$10:$FN$185,4,FALSE),"")</f>
        <v/>
      </c>
      <c r="AY205" s="24">
        <f>IF($B205='Formulario de Respuestas'!$D204,'Formulario de Respuestas'!$U204,"ES DIFERENTE")</f>
        <v>0</v>
      </c>
      <c r="AZ205" s="1" t="str">
        <f>IFERROR(VLOOKUP(CONCATENATE(AY$1,AY205),'Formulario de Preguntas'!$C$10:$FN$185,3,FALSE),"")</f>
        <v/>
      </c>
      <c r="BA205" s="1" t="str">
        <f>IFERROR(VLOOKUP(CONCATENATE(AY$1,AY205),'Formulario de Preguntas'!$C$10:$FN$185,4,FALSE),"")</f>
        <v/>
      </c>
      <c r="BB205" s="24">
        <f>IF($B205='Formulario de Respuestas'!$D204,'Formulario de Respuestas'!$V204,"ES DIFERENTE")</f>
        <v>0</v>
      </c>
      <c r="BC205" s="1" t="str">
        <f>IFERROR(VLOOKUP(CONCATENATE(BB$1,BB205),'Formulario de Preguntas'!$C$10:$FN$185,3,FALSE),"")</f>
        <v/>
      </c>
      <c r="BD205" s="1" t="str">
        <f>IFERROR(VLOOKUP(CONCATENATE(BB$1,BB205),'Formulario de Preguntas'!$C$10:$FN$185,4,FALSE),"")</f>
        <v/>
      </c>
      <c r="BE205" s="24">
        <f>IF($B205='Formulario de Respuestas'!$D204,'Formulario de Respuestas'!$W204,"ES DIFERENTE")</f>
        <v>0</v>
      </c>
      <c r="BF205" s="1" t="str">
        <f>IFERROR(VLOOKUP(CONCATENATE(BE$1,BE205),'Formulario de Preguntas'!$C$10:$FN$185,3,FALSE),"")</f>
        <v/>
      </c>
      <c r="BG205" s="1" t="str">
        <f>IFERROR(VLOOKUP(CONCATENATE(BE$1,BE205),'Formulario de Preguntas'!$C$10:$FN$185,4,FALSE),"")</f>
        <v/>
      </c>
      <c r="BH205" s="24">
        <f>IF($B205='Formulario de Respuestas'!$D204,'Formulario de Respuestas'!$X204,"ES DIFERENTE")</f>
        <v>0</v>
      </c>
      <c r="BI205" s="1" t="str">
        <f>IFERROR(VLOOKUP(CONCATENATE(BH$1,BH205),'Formulario de Preguntas'!$C$10:$FN$185,3,FALSE),"")</f>
        <v/>
      </c>
      <c r="BJ205" s="1" t="str">
        <f>IFERROR(VLOOKUP(CONCATENATE(BH$1,BH205),'Formulario de Preguntas'!$C$10:$FN$185,4,FALSE),"")</f>
        <v/>
      </c>
      <c r="BL205" s="26">
        <f>IF($B205='Formulario de Respuestas'!$D204,'Formulario de Respuestas'!$Y204,"ES DIFERENTE")</f>
        <v>0</v>
      </c>
      <c r="BM205" s="1" t="str">
        <f>IFERROR(VLOOKUP(CONCATENATE(BL$1,BL205),'Formulario de Preguntas'!$C$10:$FN$185,3,FALSE),"")</f>
        <v/>
      </c>
      <c r="BN205" s="1" t="str">
        <f>IFERROR(VLOOKUP(CONCATENATE(BL$1,BL205),'Formulario de Preguntas'!$C$10:$FN$185,4,FALSE),"")</f>
        <v/>
      </c>
      <c r="BO205" s="26">
        <f>IF($B205='Formulario de Respuestas'!$D204,'Formulario de Respuestas'!$Z204,"ES DIFERENTE")</f>
        <v>0</v>
      </c>
      <c r="BP205" s="1" t="str">
        <f>IFERROR(VLOOKUP(CONCATENATE(BO$1,BO205),'Formulario de Preguntas'!$C$10:$FN$185,3,FALSE),"")</f>
        <v/>
      </c>
      <c r="BQ205" s="1" t="str">
        <f>IFERROR(VLOOKUP(CONCATENATE(BO$1,BO205),'Formulario de Preguntas'!$C$10:$FN$185,4,FALSE),"")</f>
        <v/>
      </c>
      <c r="BR205" s="26">
        <f>IF($B205='Formulario de Respuestas'!$D204,'Formulario de Respuestas'!$AA204,"ES DIFERENTE")</f>
        <v>0</v>
      </c>
      <c r="BS205" s="1" t="str">
        <f>IFERROR(VLOOKUP(CONCATENATE(BR$1,BR205),'Formulario de Preguntas'!$C$10:$FN$185,3,FALSE),"")</f>
        <v/>
      </c>
      <c r="BT205" s="1" t="str">
        <f>IFERROR(VLOOKUP(CONCATENATE(BR$1,BR205),'Formulario de Preguntas'!$C$10:$FN$185,4,FALSE),"")</f>
        <v/>
      </c>
      <c r="BU205" s="26">
        <f>IF($B205='Formulario de Respuestas'!$D204,'Formulario de Respuestas'!$AB204,"ES DIFERENTE")</f>
        <v>0</v>
      </c>
      <c r="BV205" s="1" t="str">
        <f>IFERROR(VLOOKUP(CONCATENATE(BU$1,BU205),'Formulario de Preguntas'!$C$10:$FN$185,3,FALSE),"")</f>
        <v/>
      </c>
      <c r="BW205" s="1" t="str">
        <f>IFERROR(VLOOKUP(CONCATENATE(BU$1,BU205),'Formulario de Preguntas'!$C$10:$FN$185,4,FALSE),"")</f>
        <v/>
      </c>
      <c r="BX205" s="26">
        <f>IF($B205='Formulario de Respuestas'!$D204,'Formulario de Respuestas'!$AC204,"ES DIFERENTE")</f>
        <v>0</v>
      </c>
      <c r="BY205" s="1" t="str">
        <f>IFERROR(VLOOKUP(CONCATENATE(BX$1,BX205),'Formulario de Preguntas'!$C$10:$FN$185,3,FALSE),"")</f>
        <v/>
      </c>
      <c r="BZ205" s="1" t="str">
        <f>IFERROR(VLOOKUP(CONCATENATE(BX$1,BX205),'Formulario de Preguntas'!$C$10:$FN$185,4,FALSE),"")</f>
        <v/>
      </c>
      <c r="CA205" s="26">
        <f>IF($B205='Formulario de Respuestas'!$D204,'Formulario de Respuestas'!$AD204,"ES DIFERENTE")</f>
        <v>0</v>
      </c>
      <c r="CB205" s="1" t="str">
        <f>IFERROR(VLOOKUP(CONCATENATE(CA$1,CA205),'Formulario de Preguntas'!$C$10:$FN$185,3,FALSE),"")</f>
        <v/>
      </c>
      <c r="CC205" s="1" t="str">
        <f>IFERROR(VLOOKUP(CONCATENATE(CA$1,CA205),'Formulario de Preguntas'!$C$10:$FN$185,4,FALSE),"")</f>
        <v/>
      </c>
      <c r="CD205" s="26">
        <f>IF($B205='Formulario de Respuestas'!$D204,'Formulario de Respuestas'!$AE204,"ES DIFERENTE")</f>
        <v>0</v>
      </c>
      <c r="CE205" s="1" t="str">
        <f>IFERROR(VLOOKUP(CONCATENATE(CD$1,CD205),'Formulario de Preguntas'!$C$10:$FN$185,3,FALSE),"")</f>
        <v/>
      </c>
      <c r="CF205" s="1" t="str">
        <f>IFERROR(VLOOKUP(CONCATENATE(CD$1,CD205),'Formulario de Preguntas'!$C$10:$FN$185,4,FALSE),"")</f>
        <v/>
      </c>
      <c r="CH205" s="1">
        <f t="shared" si="10"/>
        <v>0</v>
      </c>
      <c r="CI205" s="1">
        <f t="shared" si="11"/>
        <v>0.25</v>
      </c>
      <c r="CJ205" s="1">
        <f t="shared" si="9"/>
        <v>0</v>
      </c>
      <c r="CK205" s="1">
        <f>COUNTIF('Formulario de Respuestas'!$E204:$AE204,"A")</f>
        <v>0</v>
      </c>
      <c r="CL205" s="1">
        <f>COUNTIF('Formulario de Respuestas'!$E204:$AE204,"B")</f>
        <v>0</v>
      </c>
      <c r="CM205" s="1">
        <f>COUNTIF('Formulario de Respuestas'!$E204:$AE204,"C")</f>
        <v>0</v>
      </c>
      <c r="CN205" s="1">
        <f>COUNTIF('Formulario de Respuestas'!$E204:$AE204,"D")</f>
        <v>0</v>
      </c>
      <c r="CO205" s="1">
        <f>COUNTIF('Formulario de Respuestas'!$E204:$AE204,"E (RESPUESTA ANULADA)")</f>
        <v>0</v>
      </c>
    </row>
    <row r="206" spans="1:93" x14ac:dyDescent="0.25">
      <c r="A206" s="1">
        <f>'Formulario de Respuestas'!C205</f>
        <v>0</v>
      </c>
      <c r="B206" s="1">
        <f>'Formulario de Respuestas'!D205</f>
        <v>0</v>
      </c>
      <c r="C206" s="24">
        <f>IF($B206='Formulario de Respuestas'!$D205,'Formulario de Respuestas'!$E205,"ES DIFERENTE")</f>
        <v>0</v>
      </c>
      <c r="D206" s="15" t="str">
        <f>IFERROR(VLOOKUP(CONCATENATE(C$1,C206),'Formulario de Preguntas'!$C$2:$FN$185,3,FALSE),"")</f>
        <v/>
      </c>
      <c r="E206" s="1" t="str">
        <f>IFERROR(VLOOKUP(CONCATENATE(C$1,C206),'Formulario de Preguntas'!$C$2:$FN$185,4,FALSE),"")</f>
        <v/>
      </c>
      <c r="F206" s="24">
        <f>IF($B206='Formulario de Respuestas'!$D205,'Formulario de Respuestas'!$F205,"ES DIFERENTE")</f>
        <v>0</v>
      </c>
      <c r="G206" s="1" t="str">
        <f>IFERROR(VLOOKUP(CONCATENATE(F$1,F206),'Formulario de Preguntas'!$C$2:$FN$185,3,FALSE),"")</f>
        <v/>
      </c>
      <c r="H206" s="1" t="str">
        <f>IFERROR(VLOOKUP(CONCATENATE(F$1,F206),'Formulario de Preguntas'!$C$2:$FN$185,4,FALSE),"")</f>
        <v/>
      </c>
      <c r="I206" s="24">
        <f>IF($B206='Formulario de Respuestas'!$D205,'Formulario de Respuestas'!$G205,"ES DIFERENTE")</f>
        <v>0</v>
      </c>
      <c r="J206" s="1" t="str">
        <f>IFERROR(VLOOKUP(CONCATENATE(I$1,I206),'Formulario de Preguntas'!$C$10:$FN$185,3,FALSE),"")</f>
        <v/>
      </c>
      <c r="K206" s="1" t="str">
        <f>IFERROR(VLOOKUP(CONCATENATE(I$1,I206),'Formulario de Preguntas'!$C$10:$FN$185,4,FALSE),"")</f>
        <v/>
      </c>
      <c r="L206" s="24">
        <f>IF($B206='Formulario de Respuestas'!$D205,'Formulario de Respuestas'!$H205,"ES DIFERENTE")</f>
        <v>0</v>
      </c>
      <c r="M206" s="1" t="str">
        <f>IFERROR(VLOOKUP(CONCATENATE(L$1,L206),'Formulario de Preguntas'!$C$10:$FN$185,3,FALSE),"")</f>
        <v/>
      </c>
      <c r="N206" s="1" t="str">
        <f>IFERROR(VLOOKUP(CONCATENATE(L$1,L206),'Formulario de Preguntas'!$C$10:$FN$185,4,FALSE),"")</f>
        <v/>
      </c>
      <c r="O206" s="24">
        <f>IF($B206='Formulario de Respuestas'!$D205,'Formulario de Respuestas'!$I205,"ES DIFERENTE")</f>
        <v>0</v>
      </c>
      <c r="P206" s="1" t="str">
        <f>IFERROR(VLOOKUP(CONCATENATE(O$1,O206),'Formulario de Preguntas'!$C$10:$FN$185,3,FALSE),"")</f>
        <v/>
      </c>
      <c r="Q206" s="1" t="str">
        <f>IFERROR(VLOOKUP(CONCATENATE(O$1,O206),'Formulario de Preguntas'!$C$10:$FN$185,4,FALSE),"")</f>
        <v/>
      </c>
      <c r="R206" s="24">
        <f>IF($B206='Formulario de Respuestas'!$D205,'Formulario de Respuestas'!$J205,"ES DIFERENTE")</f>
        <v>0</v>
      </c>
      <c r="S206" s="1" t="str">
        <f>IFERROR(VLOOKUP(CONCATENATE(R$1,R206),'Formulario de Preguntas'!$C$10:$FN$185,3,FALSE),"")</f>
        <v/>
      </c>
      <c r="T206" s="1" t="str">
        <f>IFERROR(VLOOKUP(CONCATENATE(R$1,R206),'Formulario de Preguntas'!$C$10:$FN$185,4,FALSE),"")</f>
        <v/>
      </c>
      <c r="U206" s="24">
        <f>IF($B206='Formulario de Respuestas'!$D205,'Formulario de Respuestas'!$K205,"ES DIFERENTE")</f>
        <v>0</v>
      </c>
      <c r="V206" s="1" t="str">
        <f>IFERROR(VLOOKUP(CONCATENATE(U$1,U206),'Formulario de Preguntas'!$C$10:$FN$185,3,FALSE),"")</f>
        <v/>
      </c>
      <c r="W206" s="1" t="str">
        <f>IFERROR(VLOOKUP(CONCATENATE(U$1,U206),'Formulario de Preguntas'!$C$10:$FN$185,4,FALSE),"")</f>
        <v/>
      </c>
      <c r="X206" s="24">
        <f>IF($B206='Formulario de Respuestas'!$D205,'Formulario de Respuestas'!$L205,"ES DIFERENTE")</f>
        <v>0</v>
      </c>
      <c r="Y206" s="1" t="str">
        <f>IFERROR(VLOOKUP(CONCATENATE(X$1,X206),'Formulario de Preguntas'!$C$10:$FN$185,3,FALSE),"")</f>
        <v/>
      </c>
      <c r="Z206" s="1" t="str">
        <f>IFERROR(VLOOKUP(CONCATENATE(X$1,X206),'Formulario de Preguntas'!$C$10:$FN$185,4,FALSE),"")</f>
        <v/>
      </c>
      <c r="AA206" s="24">
        <f>IF($B206='Formulario de Respuestas'!$D205,'Formulario de Respuestas'!$M205,"ES DIFERENTE")</f>
        <v>0</v>
      </c>
      <c r="AB206" s="1" t="str">
        <f>IFERROR(VLOOKUP(CONCATENATE(AA$1,AA206),'Formulario de Preguntas'!$C$10:$FN$185,3,FALSE),"")</f>
        <v/>
      </c>
      <c r="AC206" s="1" t="str">
        <f>IFERROR(VLOOKUP(CONCATENATE(AA$1,AA206),'Formulario de Preguntas'!$C$10:$FN$185,4,FALSE),"")</f>
        <v/>
      </c>
      <c r="AD206" s="24">
        <f>IF($B206='Formulario de Respuestas'!$D205,'Formulario de Respuestas'!$N205,"ES DIFERENTE")</f>
        <v>0</v>
      </c>
      <c r="AE206" s="1" t="str">
        <f>IFERROR(VLOOKUP(CONCATENATE(AD$1,AD206),'Formulario de Preguntas'!$C$10:$FN$185,3,FALSE),"")</f>
        <v/>
      </c>
      <c r="AF206" s="1" t="str">
        <f>IFERROR(VLOOKUP(CONCATENATE(AD$1,AD206),'Formulario de Preguntas'!$C$10:$FN$185,4,FALSE),"")</f>
        <v/>
      </c>
      <c r="AG206" s="24">
        <f>IF($B206='Formulario de Respuestas'!$D205,'Formulario de Respuestas'!$O205,"ES DIFERENTE")</f>
        <v>0</v>
      </c>
      <c r="AH206" s="1" t="str">
        <f>IFERROR(VLOOKUP(CONCATENATE(AG$1,AG206),'Formulario de Preguntas'!$C$10:$FN$185,3,FALSE),"")</f>
        <v/>
      </c>
      <c r="AI206" s="1" t="str">
        <f>IFERROR(VLOOKUP(CONCATENATE(AG$1,AG206),'Formulario de Preguntas'!$C$10:$FN$185,4,FALSE),"")</f>
        <v/>
      </c>
      <c r="AJ206" s="24">
        <f>IF($B206='Formulario de Respuestas'!$D205,'Formulario de Respuestas'!$P205,"ES DIFERENTE")</f>
        <v>0</v>
      </c>
      <c r="AK206" s="1" t="str">
        <f>IFERROR(VLOOKUP(CONCATENATE(AJ$1,AJ206),'Formulario de Preguntas'!$C$10:$FN$185,3,FALSE),"")</f>
        <v/>
      </c>
      <c r="AL206" s="1" t="str">
        <f>IFERROR(VLOOKUP(CONCATENATE(AJ$1,AJ206),'Formulario de Preguntas'!$C$10:$FN$185,4,FALSE),"")</f>
        <v/>
      </c>
      <c r="AM206" s="24">
        <f>IF($B206='Formulario de Respuestas'!$D205,'Formulario de Respuestas'!$Q205,"ES DIFERENTE")</f>
        <v>0</v>
      </c>
      <c r="AN206" s="1" t="str">
        <f>IFERROR(VLOOKUP(CONCATENATE(AM$1,AM206),'Formulario de Preguntas'!$C$10:$FN$185,3,FALSE),"")</f>
        <v/>
      </c>
      <c r="AO206" s="1" t="str">
        <f>IFERROR(VLOOKUP(CONCATENATE(AM$1,AM206),'Formulario de Preguntas'!$C$10:$FN$185,4,FALSE),"")</f>
        <v/>
      </c>
      <c r="AP206" s="24">
        <f>IF($B206='Formulario de Respuestas'!$D205,'Formulario de Respuestas'!$R205,"ES DIFERENTE")</f>
        <v>0</v>
      </c>
      <c r="AQ206" s="1" t="str">
        <f>IFERROR(VLOOKUP(CONCATENATE(AP$1,AP206),'Formulario de Preguntas'!$C$10:$FN$185,3,FALSE),"")</f>
        <v/>
      </c>
      <c r="AR206" s="1" t="str">
        <f>IFERROR(VLOOKUP(CONCATENATE(AP$1,AP206),'Formulario de Preguntas'!$C$10:$FN$185,4,FALSE),"")</f>
        <v/>
      </c>
      <c r="AS206" s="24">
        <f>IF($B206='Formulario de Respuestas'!$D205,'Formulario de Respuestas'!$S205,"ES DIFERENTE")</f>
        <v>0</v>
      </c>
      <c r="AT206" s="1" t="str">
        <f>IFERROR(VLOOKUP(CONCATENATE(AS$1,AS206),'Formulario de Preguntas'!$C$10:$FN$185,3,FALSE),"")</f>
        <v/>
      </c>
      <c r="AU206" s="1" t="str">
        <f>IFERROR(VLOOKUP(CONCATENATE(AS$1,AS206),'Formulario de Preguntas'!$C$10:$FN$185,4,FALSE),"")</f>
        <v/>
      </c>
      <c r="AV206" s="24">
        <f>IF($B206='Formulario de Respuestas'!$D205,'Formulario de Respuestas'!$T205,"ES DIFERENTE")</f>
        <v>0</v>
      </c>
      <c r="AW206" s="1" t="str">
        <f>IFERROR(VLOOKUP(CONCATENATE(AV$1,AV206),'Formulario de Preguntas'!$C$10:$FN$185,3,FALSE),"")</f>
        <v/>
      </c>
      <c r="AX206" s="1" t="str">
        <f>IFERROR(VLOOKUP(CONCATENATE(AV$1,AV206),'Formulario de Preguntas'!$C$10:$FN$185,4,FALSE),"")</f>
        <v/>
      </c>
      <c r="AY206" s="24">
        <f>IF($B206='Formulario de Respuestas'!$D205,'Formulario de Respuestas'!$U205,"ES DIFERENTE")</f>
        <v>0</v>
      </c>
      <c r="AZ206" s="1" t="str">
        <f>IFERROR(VLOOKUP(CONCATENATE(AY$1,AY206),'Formulario de Preguntas'!$C$10:$FN$185,3,FALSE),"")</f>
        <v/>
      </c>
      <c r="BA206" s="1" t="str">
        <f>IFERROR(VLOOKUP(CONCATENATE(AY$1,AY206),'Formulario de Preguntas'!$C$10:$FN$185,4,FALSE),"")</f>
        <v/>
      </c>
      <c r="BB206" s="24">
        <f>IF($B206='Formulario de Respuestas'!$D205,'Formulario de Respuestas'!$V205,"ES DIFERENTE")</f>
        <v>0</v>
      </c>
      <c r="BC206" s="1" t="str">
        <f>IFERROR(VLOOKUP(CONCATENATE(BB$1,BB206),'Formulario de Preguntas'!$C$10:$FN$185,3,FALSE),"")</f>
        <v/>
      </c>
      <c r="BD206" s="1" t="str">
        <f>IFERROR(VLOOKUP(CONCATENATE(BB$1,BB206),'Formulario de Preguntas'!$C$10:$FN$185,4,FALSE),"")</f>
        <v/>
      </c>
      <c r="BE206" s="24">
        <f>IF($B206='Formulario de Respuestas'!$D205,'Formulario de Respuestas'!$W205,"ES DIFERENTE")</f>
        <v>0</v>
      </c>
      <c r="BF206" s="1" t="str">
        <f>IFERROR(VLOOKUP(CONCATENATE(BE$1,BE206),'Formulario de Preguntas'!$C$10:$FN$185,3,FALSE),"")</f>
        <v/>
      </c>
      <c r="BG206" s="1" t="str">
        <f>IFERROR(VLOOKUP(CONCATENATE(BE$1,BE206),'Formulario de Preguntas'!$C$10:$FN$185,4,FALSE),"")</f>
        <v/>
      </c>
      <c r="BH206" s="24">
        <f>IF($B206='Formulario de Respuestas'!$D205,'Formulario de Respuestas'!$X205,"ES DIFERENTE")</f>
        <v>0</v>
      </c>
      <c r="BI206" s="1" t="str">
        <f>IFERROR(VLOOKUP(CONCATENATE(BH$1,BH206),'Formulario de Preguntas'!$C$10:$FN$185,3,FALSE),"")</f>
        <v/>
      </c>
      <c r="BJ206" s="1" t="str">
        <f>IFERROR(VLOOKUP(CONCATENATE(BH$1,BH206),'Formulario de Preguntas'!$C$10:$FN$185,4,FALSE),"")</f>
        <v/>
      </c>
      <c r="BL206" s="26">
        <f>IF($B206='Formulario de Respuestas'!$D205,'Formulario de Respuestas'!$Y205,"ES DIFERENTE")</f>
        <v>0</v>
      </c>
      <c r="BM206" s="1" t="str">
        <f>IFERROR(VLOOKUP(CONCATENATE(BL$1,BL206),'Formulario de Preguntas'!$C$10:$FN$185,3,FALSE),"")</f>
        <v/>
      </c>
      <c r="BN206" s="1" t="str">
        <f>IFERROR(VLOOKUP(CONCATENATE(BL$1,BL206),'Formulario de Preguntas'!$C$10:$FN$185,4,FALSE),"")</f>
        <v/>
      </c>
      <c r="BO206" s="26">
        <f>IF($B206='Formulario de Respuestas'!$D205,'Formulario de Respuestas'!$Z205,"ES DIFERENTE")</f>
        <v>0</v>
      </c>
      <c r="BP206" s="1" t="str">
        <f>IFERROR(VLOOKUP(CONCATENATE(BO$1,BO206),'Formulario de Preguntas'!$C$10:$FN$185,3,FALSE),"")</f>
        <v/>
      </c>
      <c r="BQ206" s="1" t="str">
        <f>IFERROR(VLOOKUP(CONCATENATE(BO$1,BO206),'Formulario de Preguntas'!$C$10:$FN$185,4,FALSE),"")</f>
        <v/>
      </c>
      <c r="BR206" s="26">
        <f>IF($B206='Formulario de Respuestas'!$D205,'Formulario de Respuestas'!$AA205,"ES DIFERENTE")</f>
        <v>0</v>
      </c>
      <c r="BS206" s="1" t="str">
        <f>IFERROR(VLOOKUP(CONCATENATE(BR$1,BR206),'Formulario de Preguntas'!$C$10:$FN$185,3,FALSE),"")</f>
        <v/>
      </c>
      <c r="BT206" s="1" t="str">
        <f>IFERROR(VLOOKUP(CONCATENATE(BR$1,BR206),'Formulario de Preguntas'!$C$10:$FN$185,4,FALSE),"")</f>
        <v/>
      </c>
      <c r="BU206" s="26">
        <f>IF($B206='Formulario de Respuestas'!$D205,'Formulario de Respuestas'!$AB205,"ES DIFERENTE")</f>
        <v>0</v>
      </c>
      <c r="BV206" s="1" t="str">
        <f>IFERROR(VLOOKUP(CONCATENATE(BU$1,BU206),'Formulario de Preguntas'!$C$10:$FN$185,3,FALSE),"")</f>
        <v/>
      </c>
      <c r="BW206" s="1" t="str">
        <f>IFERROR(VLOOKUP(CONCATENATE(BU$1,BU206),'Formulario de Preguntas'!$C$10:$FN$185,4,FALSE),"")</f>
        <v/>
      </c>
      <c r="BX206" s="26">
        <f>IF($B206='Formulario de Respuestas'!$D205,'Formulario de Respuestas'!$AC205,"ES DIFERENTE")</f>
        <v>0</v>
      </c>
      <c r="BY206" s="1" t="str">
        <f>IFERROR(VLOOKUP(CONCATENATE(BX$1,BX206),'Formulario de Preguntas'!$C$10:$FN$185,3,FALSE),"")</f>
        <v/>
      </c>
      <c r="BZ206" s="1" t="str">
        <f>IFERROR(VLOOKUP(CONCATENATE(BX$1,BX206),'Formulario de Preguntas'!$C$10:$FN$185,4,FALSE),"")</f>
        <v/>
      </c>
      <c r="CA206" s="26">
        <f>IF($B206='Formulario de Respuestas'!$D205,'Formulario de Respuestas'!$AD205,"ES DIFERENTE")</f>
        <v>0</v>
      </c>
      <c r="CB206" s="1" t="str">
        <f>IFERROR(VLOOKUP(CONCATENATE(CA$1,CA206),'Formulario de Preguntas'!$C$10:$FN$185,3,FALSE),"")</f>
        <v/>
      </c>
      <c r="CC206" s="1" t="str">
        <f>IFERROR(VLOOKUP(CONCATENATE(CA$1,CA206),'Formulario de Preguntas'!$C$10:$FN$185,4,FALSE),"")</f>
        <v/>
      </c>
      <c r="CD206" s="26">
        <f>IF($B206='Formulario de Respuestas'!$D205,'Formulario de Respuestas'!$AE205,"ES DIFERENTE")</f>
        <v>0</v>
      </c>
      <c r="CE206" s="1" t="str">
        <f>IFERROR(VLOOKUP(CONCATENATE(CD$1,CD206),'Formulario de Preguntas'!$C$10:$FN$185,3,FALSE),"")</f>
        <v/>
      </c>
      <c r="CF206" s="1" t="str">
        <f>IFERROR(VLOOKUP(CONCATENATE(CD$1,CD206),'Formulario de Preguntas'!$C$10:$FN$185,4,FALSE),"")</f>
        <v/>
      </c>
      <c r="CH206" s="1">
        <f t="shared" si="10"/>
        <v>0</v>
      </c>
      <c r="CI206" s="1">
        <f t="shared" si="11"/>
        <v>0.25</v>
      </c>
      <c r="CJ206" s="1">
        <f t="shared" si="9"/>
        <v>0</v>
      </c>
      <c r="CK206" s="1">
        <f>COUNTIF('Formulario de Respuestas'!$E205:$AE205,"A")</f>
        <v>0</v>
      </c>
      <c r="CL206" s="1">
        <f>COUNTIF('Formulario de Respuestas'!$E205:$AE205,"B")</f>
        <v>0</v>
      </c>
      <c r="CM206" s="1">
        <f>COUNTIF('Formulario de Respuestas'!$E205:$AE205,"C")</f>
        <v>0</v>
      </c>
      <c r="CN206" s="1">
        <f>COUNTIF('Formulario de Respuestas'!$E205:$AE205,"D")</f>
        <v>0</v>
      </c>
      <c r="CO206" s="1">
        <f>COUNTIF('Formulario de Respuestas'!$E205:$AE205,"E (RESPUESTA ANULADA)")</f>
        <v>0</v>
      </c>
    </row>
    <row r="207" spans="1:93" x14ac:dyDescent="0.25">
      <c r="A207" s="1">
        <f>'Formulario de Respuestas'!C206</f>
        <v>0</v>
      </c>
      <c r="B207" s="1">
        <f>'Formulario de Respuestas'!D206</f>
        <v>0</v>
      </c>
      <c r="C207" s="24">
        <f>IF($B207='Formulario de Respuestas'!$D206,'Formulario de Respuestas'!$E206,"ES DIFERENTE")</f>
        <v>0</v>
      </c>
      <c r="D207" s="15" t="str">
        <f>IFERROR(VLOOKUP(CONCATENATE(C$1,C207),'Formulario de Preguntas'!$C$2:$FN$185,3,FALSE),"")</f>
        <v/>
      </c>
      <c r="E207" s="1" t="str">
        <f>IFERROR(VLOOKUP(CONCATENATE(C$1,C207),'Formulario de Preguntas'!$C$2:$FN$185,4,FALSE),"")</f>
        <v/>
      </c>
      <c r="F207" s="24">
        <f>IF($B207='Formulario de Respuestas'!$D206,'Formulario de Respuestas'!$F206,"ES DIFERENTE")</f>
        <v>0</v>
      </c>
      <c r="G207" s="1" t="str">
        <f>IFERROR(VLOOKUP(CONCATENATE(F$1,F207),'Formulario de Preguntas'!$C$2:$FN$185,3,FALSE),"")</f>
        <v/>
      </c>
      <c r="H207" s="1" t="str">
        <f>IFERROR(VLOOKUP(CONCATENATE(F$1,F207),'Formulario de Preguntas'!$C$2:$FN$185,4,FALSE),"")</f>
        <v/>
      </c>
      <c r="I207" s="24">
        <f>IF($B207='Formulario de Respuestas'!$D206,'Formulario de Respuestas'!$G206,"ES DIFERENTE")</f>
        <v>0</v>
      </c>
      <c r="J207" s="1" t="str">
        <f>IFERROR(VLOOKUP(CONCATENATE(I$1,I207),'Formulario de Preguntas'!$C$10:$FN$185,3,FALSE),"")</f>
        <v/>
      </c>
      <c r="K207" s="1" t="str">
        <f>IFERROR(VLOOKUP(CONCATENATE(I$1,I207),'Formulario de Preguntas'!$C$10:$FN$185,4,FALSE),"")</f>
        <v/>
      </c>
      <c r="L207" s="24">
        <f>IF($B207='Formulario de Respuestas'!$D206,'Formulario de Respuestas'!$H206,"ES DIFERENTE")</f>
        <v>0</v>
      </c>
      <c r="M207" s="1" t="str">
        <f>IFERROR(VLOOKUP(CONCATENATE(L$1,L207),'Formulario de Preguntas'!$C$10:$FN$185,3,FALSE),"")</f>
        <v/>
      </c>
      <c r="N207" s="1" t="str">
        <f>IFERROR(VLOOKUP(CONCATENATE(L$1,L207),'Formulario de Preguntas'!$C$10:$FN$185,4,FALSE),"")</f>
        <v/>
      </c>
      <c r="O207" s="24">
        <f>IF($B207='Formulario de Respuestas'!$D206,'Formulario de Respuestas'!$I206,"ES DIFERENTE")</f>
        <v>0</v>
      </c>
      <c r="P207" s="1" t="str">
        <f>IFERROR(VLOOKUP(CONCATENATE(O$1,O207),'Formulario de Preguntas'!$C$10:$FN$185,3,FALSE),"")</f>
        <v/>
      </c>
      <c r="Q207" s="1" t="str">
        <f>IFERROR(VLOOKUP(CONCATENATE(O$1,O207),'Formulario de Preguntas'!$C$10:$FN$185,4,FALSE),"")</f>
        <v/>
      </c>
      <c r="R207" s="24">
        <f>IF($B207='Formulario de Respuestas'!$D206,'Formulario de Respuestas'!$J206,"ES DIFERENTE")</f>
        <v>0</v>
      </c>
      <c r="S207" s="1" t="str">
        <f>IFERROR(VLOOKUP(CONCATENATE(R$1,R207),'Formulario de Preguntas'!$C$10:$FN$185,3,FALSE),"")</f>
        <v/>
      </c>
      <c r="T207" s="1" t="str">
        <f>IFERROR(VLOOKUP(CONCATENATE(R$1,R207),'Formulario de Preguntas'!$C$10:$FN$185,4,FALSE),"")</f>
        <v/>
      </c>
      <c r="U207" s="24">
        <f>IF($B207='Formulario de Respuestas'!$D206,'Formulario de Respuestas'!$K206,"ES DIFERENTE")</f>
        <v>0</v>
      </c>
      <c r="V207" s="1" t="str">
        <f>IFERROR(VLOOKUP(CONCATENATE(U$1,U207),'Formulario de Preguntas'!$C$10:$FN$185,3,FALSE),"")</f>
        <v/>
      </c>
      <c r="W207" s="1" t="str">
        <f>IFERROR(VLOOKUP(CONCATENATE(U$1,U207),'Formulario de Preguntas'!$C$10:$FN$185,4,FALSE),"")</f>
        <v/>
      </c>
      <c r="X207" s="24">
        <f>IF($B207='Formulario de Respuestas'!$D206,'Formulario de Respuestas'!$L206,"ES DIFERENTE")</f>
        <v>0</v>
      </c>
      <c r="Y207" s="1" t="str">
        <f>IFERROR(VLOOKUP(CONCATENATE(X$1,X207),'Formulario de Preguntas'!$C$10:$FN$185,3,FALSE),"")</f>
        <v/>
      </c>
      <c r="Z207" s="1" t="str">
        <f>IFERROR(VLOOKUP(CONCATENATE(X$1,X207),'Formulario de Preguntas'!$C$10:$FN$185,4,FALSE),"")</f>
        <v/>
      </c>
      <c r="AA207" s="24">
        <f>IF($B207='Formulario de Respuestas'!$D206,'Formulario de Respuestas'!$M206,"ES DIFERENTE")</f>
        <v>0</v>
      </c>
      <c r="AB207" s="1" t="str">
        <f>IFERROR(VLOOKUP(CONCATENATE(AA$1,AA207),'Formulario de Preguntas'!$C$10:$FN$185,3,FALSE),"")</f>
        <v/>
      </c>
      <c r="AC207" s="1" t="str">
        <f>IFERROR(VLOOKUP(CONCATENATE(AA$1,AA207),'Formulario de Preguntas'!$C$10:$FN$185,4,FALSE),"")</f>
        <v/>
      </c>
      <c r="AD207" s="24">
        <f>IF($B207='Formulario de Respuestas'!$D206,'Formulario de Respuestas'!$N206,"ES DIFERENTE")</f>
        <v>0</v>
      </c>
      <c r="AE207" s="1" t="str">
        <f>IFERROR(VLOOKUP(CONCATENATE(AD$1,AD207),'Formulario de Preguntas'!$C$10:$FN$185,3,FALSE),"")</f>
        <v/>
      </c>
      <c r="AF207" s="1" t="str">
        <f>IFERROR(VLOOKUP(CONCATENATE(AD$1,AD207),'Formulario de Preguntas'!$C$10:$FN$185,4,FALSE),"")</f>
        <v/>
      </c>
      <c r="AG207" s="24">
        <f>IF($B207='Formulario de Respuestas'!$D206,'Formulario de Respuestas'!$O206,"ES DIFERENTE")</f>
        <v>0</v>
      </c>
      <c r="AH207" s="1" t="str">
        <f>IFERROR(VLOOKUP(CONCATENATE(AG$1,AG207),'Formulario de Preguntas'!$C$10:$FN$185,3,FALSE),"")</f>
        <v/>
      </c>
      <c r="AI207" s="1" t="str">
        <f>IFERROR(VLOOKUP(CONCATENATE(AG$1,AG207),'Formulario de Preguntas'!$C$10:$FN$185,4,FALSE),"")</f>
        <v/>
      </c>
      <c r="AJ207" s="24">
        <f>IF($B207='Formulario de Respuestas'!$D206,'Formulario de Respuestas'!$P206,"ES DIFERENTE")</f>
        <v>0</v>
      </c>
      <c r="AK207" s="1" t="str">
        <f>IFERROR(VLOOKUP(CONCATENATE(AJ$1,AJ207),'Formulario de Preguntas'!$C$10:$FN$185,3,FALSE),"")</f>
        <v/>
      </c>
      <c r="AL207" s="1" t="str">
        <f>IFERROR(VLOOKUP(CONCATENATE(AJ$1,AJ207),'Formulario de Preguntas'!$C$10:$FN$185,4,FALSE),"")</f>
        <v/>
      </c>
      <c r="AM207" s="24">
        <f>IF($B207='Formulario de Respuestas'!$D206,'Formulario de Respuestas'!$Q206,"ES DIFERENTE")</f>
        <v>0</v>
      </c>
      <c r="AN207" s="1" t="str">
        <f>IFERROR(VLOOKUP(CONCATENATE(AM$1,AM207),'Formulario de Preguntas'!$C$10:$FN$185,3,FALSE),"")</f>
        <v/>
      </c>
      <c r="AO207" s="1" t="str">
        <f>IFERROR(VLOOKUP(CONCATENATE(AM$1,AM207),'Formulario de Preguntas'!$C$10:$FN$185,4,FALSE),"")</f>
        <v/>
      </c>
      <c r="AP207" s="24">
        <f>IF($B207='Formulario de Respuestas'!$D206,'Formulario de Respuestas'!$R206,"ES DIFERENTE")</f>
        <v>0</v>
      </c>
      <c r="AQ207" s="1" t="str">
        <f>IFERROR(VLOOKUP(CONCATENATE(AP$1,AP207),'Formulario de Preguntas'!$C$10:$FN$185,3,FALSE),"")</f>
        <v/>
      </c>
      <c r="AR207" s="1" t="str">
        <f>IFERROR(VLOOKUP(CONCATENATE(AP$1,AP207),'Formulario de Preguntas'!$C$10:$FN$185,4,FALSE),"")</f>
        <v/>
      </c>
      <c r="AS207" s="24">
        <f>IF($B207='Formulario de Respuestas'!$D206,'Formulario de Respuestas'!$S206,"ES DIFERENTE")</f>
        <v>0</v>
      </c>
      <c r="AT207" s="1" t="str">
        <f>IFERROR(VLOOKUP(CONCATENATE(AS$1,AS207),'Formulario de Preguntas'!$C$10:$FN$185,3,FALSE),"")</f>
        <v/>
      </c>
      <c r="AU207" s="1" t="str">
        <f>IFERROR(VLOOKUP(CONCATENATE(AS$1,AS207),'Formulario de Preguntas'!$C$10:$FN$185,4,FALSE),"")</f>
        <v/>
      </c>
      <c r="AV207" s="24">
        <f>IF($B207='Formulario de Respuestas'!$D206,'Formulario de Respuestas'!$T206,"ES DIFERENTE")</f>
        <v>0</v>
      </c>
      <c r="AW207" s="1" t="str">
        <f>IFERROR(VLOOKUP(CONCATENATE(AV$1,AV207),'Formulario de Preguntas'!$C$10:$FN$185,3,FALSE),"")</f>
        <v/>
      </c>
      <c r="AX207" s="1" t="str">
        <f>IFERROR(VLOOKUP(CONCATENATE(AV$1,AV207),'Formulario de Preguntas'!$C$10:$FN$185,4,FALSE),"")</f>
        <v/>
      </c>
      <c r="AY207" s="24">
        <f>IF($B207='Formulario de Respuestas'!$D206,'Formulario de Respuestas'!$U206,"ES DIFERENTE")</f>
        <v>0</v>
      </c>
      <c r="AZ207" s="1" t="str">
        <f>IFERROR(VLOOKUP(CONCATENATE(AY$1,AY207),'Formulario de Preguntas'!$C$10:$FN$185,3,FALSE),"")</f>
        <v/>
      </c>
      <c r="BA207" s="1" t="str">
        <f>IFERROR(VLOOKUP(CONCATENATE(AY$1,AY207),'Formulario de Preguntas'!$C$10:$FN$185,4,FALSE),"")</f>
        <v/>
      </c>
      <c r="BB207" s="24">
        <f>IF($B207='Formulario de Respuestas'!$D206,'Formulario de Respuestas'!$V206,"ES DIFERENTE")</f>
        <v>0</v>
      </c>
      <c r="BC207" s="1" t="str">
        <f>IFERROR(VLOOKUP(CONCATENATE(BB$1,BB207),'Formulario de Preguntas'!$C$10:$FN$185,3,FALSE),"")</f>
        <v/>
      </c>
      <c r="BD207" s="1" t="str">
        <f>IFERROR(VLOOKUP(CONCATENATE(BB$1,BB207),'Formulario de Preguntas'!$C$10:$FN$185,4,FALSE),"")</f>
        <v/>
      </c>
      <c r="BE207" s="24">
        <f>IF($B207='Formulario de Respuestas'!$D206,'Formulario de Respuestas'!$W206,"ES DIFERENTE")</f>
        <v>0</v>
      </c>
      <c r="BF207" s="1" t="str">
        <f>IFERROR(VLOOKUP(CONCATENATE(BE$1,BE207),'Formulario de Preguntas'!$C$10:$FN$185,3,FALSE),"")</f>
        <v/>
      </c>
      <c r="BG207" s="1" t="str">
        <f>IFERROR(VLOOKUP(CONCATENATE(BE$1,BE207),'Formulario de Preguntas'!$C$10:$FN$185,4,FALSE),"")</f>
        <v/>
      </c>
      <c r="BH207" s="24">
        <f>IF($B207='Formulario de Respuestas'!$D206,'Formulario de Respuestas'!$X206,"ES DIFERENTE")</f>
        <v>0</v>
      </c>
      <c r="BI207" s="1" t="str">
        <f>IFERROR(VLOOKUP(CONCATENATE(BH$1,BH207),'Formulario de Preguntas'!$C$10:$FN$185,3,FALSE),"")</f>
        <v/>
      </c>
      <c r="BJ207" s="1" t="str">
        <f>IFERROR(VLOOKUP(CONCATENATE(BH$1,BH207),'Formulario de Preguntas'!$C$10:$FN$185,4,FALSE),"")</f>
        <v/>
      </c>
      <c r="BL207" s="26">
        <f>IF($B207='Formulario de Respuestas'!$D206,'Formulario de Respuestas'!$Y206,"ES DIFERENTE")</f>
        <v>0</v>
      </c>
      <c r="BM207" s="1" t="str">
        <f>IFERROR(VLOOKUP(CONCATENATE(BL$1,BL207),'Formulario de Preguntas'!$C$10:$FN$185,3,FALSE),"")</f>
        <v/>
      </c>
      <c r="BN207" s="1" t="str">
        <f>IFERROR(VLOOKUP(CONCATENATE(BL$1,BL207),'Formulario de Preguntas'!$C$10:$FN$185,4,FALSE),"")</f>
        <v/>
      </c>
      <c r="BO207" s="26">
        <f>IF($B207='Formulario de Respuestas'!$D206,'Formulario de Respuestas'!$Z206,"ES DIFERENTE")</f>
        <v>0</v>
      </c>
      <c r="BP207" s="1" t="str">
        <f>IFERROR(VLOOKUP(CONCATENATE(BO$1,BO207),'Formulario de Preguntas'!$C$10:$FN$185,3,FALSE),"")</f>
        <v/>
      </c>
      <c r="BQ207" s="1" t="str">
        <f>IFERROR(VLOOKUP(CONCATENATE(BO$1,BO207),'Formulario de Preguntas'!$C$10:$FN$185,4,FALSE),"")</f>
        <v/>
      </c>
      <c r="BR207" s="26">
        <f>IF($B207='Formulario de Respuestas'!$D206,'Formulario de Respuestas'!$AA206,"ES DIFERENTE")</f>
        <v>0</v>
      </c>
      <c r="BS207" s="1" t="str">
        <f>IFERROR(VLOOKUP(CONCATENATE(BR$1,BR207),'Formulario de Preguntas'!$C$10:$FN$185,3,FALSE),"")</f>
        <v/>
      </c>
      <c r="BT207" s="1" t="str">
        <f>IFERROR(VLOOKUP(CONCATENATE(BR$1,BR207),'Formulario de Preguntas'!$C$10:$FN$185,4,FALSE),"")</f>
        <v/>
      </c>
      <c r="BU207" s="26">
        <f>IF($B207='Formulario de Respuestas'!$D206,'Formulario de Respuestas'!$AB206,"ES DIFERENTE")</f>
        <v>0</v>
      </c>
      <c r="BV207" s="1" t="str">
        <f>IFERROR(VLOOKUP(CONCATENATE(BU$1,BU207),'Formulario de Preguntas'!$C$10:$FN$185,3,FALSE),"")</f>
        <v/>
      </c>
      <c r="BW207" s="1" t="str">
        <f>IFERROR(VLOOKUP(CONCATENATE(BU$1,BU207),'Formulario de Preguntas'!$C$10:$FN$185,4,FALSE),"")</f>
        <v/>
      </c>
      <c r="BX207" s="26">
        <f>IF($B207='Formulario de Respuestas'!$D206,'Formulario de Respuestas'!$AC206,"ES DIFERENTE")</f>
        <v>0</v>
      </c>
      <c r="BY207" s="1" t="str">
        <f>IFERROR(VLOOKUP(CONCATENATE(BX$1,BX207),'Formulario de Preguntas'!$C$10:$FN$185,3,FALSE),"")</f>
        <v/>
      </c>
      <c r="BZ207" s="1" t="str">
        <f>IFERROR(VLOOKUP(CONCATENATE(BX$1,BX207),'Formulario de Preguntas'!$C$10:$FN$185,4,FALSE),"")</f>
        <v/>
      </c>
      <c r="CA207" s="26">
        <f>IF($B207='Formulario de Respuestas'!$D206,'Formulario de Respuestas'!$AD206,"ES DIFERENTE")</f>
        <v>0</v>
      </c>
      <c r="CB207" s="1" t="str">
        <f>IFERROR(VLOOKUP(CONCATENATE(CA$1,CA207),'Formulario de Preguntas'!$C$10:$FN$185,3,FALSE),"")</f>
        <v/>
      </c>
      <c r="CC207" s="1" t="str">
        <f>IFERROR(VLOOKUP(CONCATENATE(CA$1,CA207),'Formulario de Preguntas'!$C$10:$FN$185,4,FALSE),"")</f>
        <v/>
      </c>
      <c r="CD207" s="26">
        <f>IF($B207='Formulario de Respuestas'!$D206,'Formulario de Respuestas'!$AE206,"ES DIFERENTE")</f>
        <v>0</v>
      </c>
      <c r="CE207" s="1" t="str">
        <f>IFERROR(VLOOKUP(CONCATENATE(CD$1,CD207),'Formulario de Preguntas'!$C$10:$FN$185,3,FALSE),"")</f>
        <v/>
      </c>
      <c r="CF207" s="1" t="str">
        <f>IFERROR(VLOOKUP(CONCATENATE(CD$1,CD207),'Formulario de Preguntas'!$C$10:$FN$185,4,FALSE),"")</f>
        <v/>
      </c>
      <c r="CH207" s="1">
        <f t="shared" si="10"/>
        <v>0</v>
      </c>
      <c r="CI207" s="1">
        <f t="shared" si="11"/>
        <v>0.25</v>
      </c>
      <c r="CJ207" s="1">
        <f t="shared" si="9"/>
        <v>0</v>
      </c>
      <c r="CK207" s="1">
        <f>COUNTIF('Formulario de Respuestas'!$E206:$AE206,"A")</f>
        <v>0</v>
      </c>
      <c r="CL207" s="1">
        <f>COUNTIF('Formulario de Respuestas'!$E206:$AE206,"B")</f>
        <v>0</v>
      </c>
      <c r="CM207" s="1">
        <f>COUNTIF('Formulario de Respuestas'!$E206:$AE206,"C")</f>
        <v>0</v>
      </c>
      <c r="CN207" s="1">
        <f>COUNTIF('Formulario de Respuestas'!$E206:$AE206,"D")</f>
        <v>0</v>
      </c>
      <c r="CO207" s="1">
        <f>COUNTIF('Formulario de Respuestas'!$E206:$AE206,"E (RESPUESTA ANULADA)")</f>
        <v>0</v>
      </c>
    </row>
    <row r="208" spans="1:93" x14ac:dyDescent="0.25">
      <c r="A208" s="1">
        <f>'Formulario de Respuestas'!C207</f>
        <v>0</v>
      </c>
      <c r="B208" s="1">
        <f>'Formulario de Respuestas'!D207</f>
        <v>0</v>
      </c>
      <c r="C208" s="24">
        <f>IF($B208='Formulario de Respuestas'!$D207,'Formulario de Respuestas'!$E207,"ES DIFERENTE")</f>
        <v>0</v>
      </c>
      <c r="D208" s="15" t="str">
        <f>IFERROR(VLOOKUP(CONCATENATE(C$1,C208),'Formulario de Preguntas'!$C$2:$FN$185,3,FALSE),"")</f>
        <v/>
      </c>
      <c r="E208" s="1" t="str">
        <f>IFERROR(VLOOKUP(CONCATENATE(C$1,C208),'Formulario de Preguntas'!$C$2:$FN$185,4,FALSE),"")</f>
        <v/>
      </c>
      <c r="F208" s="24">
        <f>IF($B208='Formulario de Respuestas'!$D207,'Formulario de Respuestas'!$F207,"ES DIFERENTE")</f>
        <v>0</v>
      </c>
      <c r="G208" s="1" t="str">
        <f>IFERROR(VLOOKUP(CONCATENATE(F$1,F208),'Formulario de Preguntas'!$C$2:$FN$185,3,FALSE),"")</f>
        <v/>
      </c>
      <c r="H208" s="1" t="str">
        <f>IFERROR(VLOOKUP(CONCATENATE(F$1,F208),'Formulario de Preguntas'!$C$2:$FN$185,4,FALSE),"")</f>
        <v/>
      </c>
      <c r="I208" s="24">
        <f>IF($B208='Formulario de Respuestas'!$D207,'Formulario de Respuestas'!$G207,"ES DIFERENTE")</f>
        <v>0</v>
      </c>
      <c r="J208" s="1" t="str">
        <f>IFERROR(VLOOKUP(CONCATENATE(I$1,I208),'Formulario de Preguntas'!$C$10:$FN$185,3,FALSE),"")</f>
        <v/>
      </c>
      <c r="K208" s="1" t="str">
        <f>IFERROR(VLOOKUP(CONCATENATE(I$1,I208),'Formulario de Preguntas'!$C$10:$FN$185,4,FALSE),"")</f>
        <v/>
      </c>
      <c r="L208" s="24">
        <f>IF($B208='Formulario de Respuestas'!$D207,'Formulario de Respuestas'!$H207,"ES DIFERENTE")</f>
        <v>0</v>
      </c>
      <c r="M208" s="1" t="str">
        <f>IFERROR(VLOOKUP(CONCATENATE(L$1,L208),'Formulario de Preguntas'!$C$10:$FN$185,3,FALSE),"")</f>
        <v/>
      </c>
      <c r="N208" s="1" t="str">
        <f>IFERROR(VLOOKUP(CONCATENATE(L$1,L208),'Formulario de Preguntas'!$C$10:$FN$185,4,FALSE),"")</f>
        <v/>
      </c>
      <c r="O208" s="24">
        <f>IF($B208='Formulario de Respuestas'!$D207,'Formulario de Respuestas'!$I207,"ES DIFERENTE")</f>
        <v>0</v>
      </c>
      <c r="P208" s="1" t="str">
        <f>IFERROR(VLOOKUP(CONCATENATE(O$1,O208),'Formulario de Preguntas'!$C$10:$FN$185,3,FALSE),"")</f>
        <v/>
      </c>
      <c r="Q208" s="1" t="str">
        <f>IFERROR(VLOOKUP(CONCATENATE(O$1,O208),'Formulario de Preguntas'!$C$10:$FN$185,4,FALSE),"")</f>
        <v/>
      </c>
      <c r="R208" s="24">
        <f>IF($B208='Formulario de Respuestas'!$D207,'Formulario de Respuestas'!$J207,"ES DIFERENTE")</f>
        <v>0</v>
      </c>
      <c r="S208" s="1" t="str">
        <f>IFERROR(VLOOKUP(CONCATENATE(R$1,R208),'Formulario de Preguntas'!$C$10:$FN$185,3,FALSE),"")</f>
        <v/>
      </c>
      <c r="T208" s="1" t="str">
        <f>IFERROR(VLOOKUP(CONCATENATE(R$1,R208),'Formulario de Preguntas'!$C$10:$FN$185,4,FALSE),"")</f>
        <v/>
      </c>
      <c r="U208" s="24">
        <f>IF($B208='Formulario de Respuestas'!$D207,'Formulario de Respuestas'!$K207,"ES DIFERENTE")</f>
        <v>0</v>
      </c>
      <c r="V208" s="1" t="str">
        <f>IFERROR(VLOOKUP(CONCATENATE(U$1,U208),'Formulario de Preguntas'!$C$10:$FN$185,3,FALSE),"")</f>
        <v/>
      </c>
      <c r="W208" s="1" t="str">
        <f>IFERROR(VLOOKUP(CONCATENATE(U$1,U208),'Formulario de Preguntas'!$C$10:$FN$185,4,FALSE),"")</f>
        <v/>
      </c>
      <c r="X208" s="24">
        <f>IF($B208='Formulario de Respuestas'!$D207,'Formulario de Respuestas'!$L207,"ES DIFERENTE")</f>
        <v>0</v>
      </c>
      <c r="Y208" s="1" t="str">
        <f>IFERROR(VLOOKUP(CONCATENATE(X$1,X208),'Formulario de Preguntas'!$C$10:$FN$185,3,FALSE),"")</f>
        <v/>
      </c>
      <c r="Z208" s="1" t="str">
        <f>IFERROR(VLOOKUP(CONCATENATE(X$1,X208),'Formulario de Preguntas'!$C$10:$FN$185,4,FALSE),"")</f>
        <v/>
      </c>
      <c r="AA208" s="24">
        <f>IF($B208='Formulario de Respuestas'!$D207,'Formulario de Respuestas'!$M207,"ES DIFERENTE")</f>
        <v>0</v>
      </c>
      <c r="AB208" s="1" t="str">
        <f>IFERROR(VLOOKUP(CONCATENATE(AA$1,AA208),'Formulario de Preguntas'!$C$10:$FN$185,3,FALSE),"")</f>
        <v/>
      </c>
      <c r="AC208" s="1" t="str">
        <f>IFERROR(VLOOKUP(CONCATENATE(AA$1,AA208),'Formulario de Preguntas'!$C$10:$FN$185,4,FALSE),"")</f>
        <v/>
      </c>
      <c r="AD208" s="24">
        <f>IF($B208='Formulario de Respuestas'!$D207,'Formulario de Respuestas'!$N207,"ES DIFERENTE")</f>
        <v>0</v>
      </c>
      <c r="AE208" s="1" t="str">
        <f>IFERROR(VLOOKUP(CONCATENATE(AD$1,AD208),'Formulario de Preguntas'!$C$10:$FN$185,3,FALSE),"")</f>
        <v/>
      </c>
      <c r="AF208" s="1" t="str">
        <f>IFERROR(VLOOKUP(CONCATENATE(AD$1,AD208),'Formulario de Preguntas'!$C$10:$FN$185,4,FALSE),"")</f>
        <v/>
      </c>
      <c r="AG208" s="24">
        <f>IF($B208='Formulario de Respuestas'!$D207,'Formulario de Respuestas'!$O207,"ES DIFERENTE")</f>
        <v>0</v>
      </c>
      <c r="AH208" s="1" t="str">
        <f>IFERROR(VLOOKUP(CONCATENATE(AG$1,AG208),'Formulario de Preguntas'!$C$10:$FN$185,3,FALSE),"")</f>
        <v/>
      </c>
      <c r="AI208" s="1" t="str">
        <f>IFERROR(VLOOKUP(CONCATENATE(AG$1,AG208),'Formulario de Preguntas'!$C$10:$FN$185,4,FALSE),"")</f>
        <v/>
      </c>
      <c r="AJ208" s="24">
        <f>IF($B208='Formulario de Respuestas'!$D207,'Formulario de Respuestas'!$P207,"ES DIFERENTE")</f>
        <v>0</v>
      </c>
      <c r="AK208" s="1" t="str">
        <f>IFERROR(VLOOKUP(CONCATENATE(AJ$1,AJ208),'Formulario de Preguntas'!$C$10:$FN$185,3,FALSE),"")</f>
        <v/>
      </c>
      <c r="AL208" s="1" t="str">
        <f>IFERROR(VLOOKUP(CONCATENATE(AJ$1,AJ208),'Formulario de Preguntas'!$C$10:$FN$185,4,FALSE),"")</f>
        <v/>
      </c>
      <c r="AM208" s="24">
        <f>IF($B208='Formulario de Respuestas'!$D207,'Formulario de Respuestas'!$Q207,"ES DIFERENTE")</f>
        <v>0</v>
      </c>
      <c r="AN208" s="1" t="str">
        <f>IFERROR(VLOOKUP(CONCATENATE(AM$1,AM208),'Formulario de Preguntas'!$C$10:$FN$185,3,FALSE),"")</f>
        <v/>
      </c>
      <c r="AO208" s="1" t="str">
        <f>IFERROR(VLOOKUP(CONCATENATE(AM$1,AM208),'Formulario de Preguntas'!$C$10:$FN$185,4,FALSE),"")</f>
        <v/>
      </c>
      <c r="AP208" s="24">
        <f>IF($B208='Formulario de Respuestas'!$D207,'Formulario de Respuestas'!$R207,"ES DIFERENTE")</f>
        <v>0</v>
      </c>
      <c r="AQ208" s="1" t="str">
        <f>IFERROR(VLOOKUP(CONCATENATE(AP$1,AP208),'Formulario de Preguntas'!$C$10:$FN$185,3,FALSE),"")</f>
        <v/>
      </c>
      <c r="AR208" s="1" t="str">
        <f>IFERROR(VLOOKUP(CONCATENATE(AP$1,AP208),'Formulario de Preguntas'!$C$10:$FN$185,4,FALSE),"")</f>
        <v/>
      </c>
      <c r="AS208" s="24">
        <f>IF($B208='Formulario de Respuestas'!$D207,'Formulario de Respuestas'!$S207,"ES DIFERENTE")</f>
        <v>0</v>
      </c>
      <c r="AT208" s="1" t="str">
        <f>IFERROR(VLOOKUP(CONCATENATE(AS$1,AS208),'Formulario de Preguntas'!$C$10:$FN$185,3,FALSE),"")</f>
        <v/>
      </c>
      <c r="AU208" s="1" t="str">
        <f>IFERROR(VLOOKUP(CONCATENATE(AS$1,AS208),'Formulario de Preguntas'!$C$10:$FN$185,4,FALSE),"")</f>
        <v/>
      </c>
      <c r="AV208" s="24">
        <f>IF($B208='Formulario de Respuestas'!$D207,'Formulario de Respuestas'!$T207,"ES DIFERENTE")</f>
        <v>0</v>
      </c>
      <c r="AW208" s="1" t="str">
        <f>IFERROR(VLOOKUP(CONCATENATE(AV$1,AV208),'Formulario de Preguntas'!$C$10:$FN$185,3,FALSE),"")</f>
        <v/>
      </c>
      <c r="AX208" s="1" t="str">
        <f>IFERROR(VLOOKUP(CONCATENATE(AV$1,AV208),'Formulario de Preguntas'!$C$10:$FN$185,4,FALSE),"")</f>
        <v/>
      </c>
      <c r="AY208" s="24">
        <f>IF($B208='Formulario de Respuestas'!$D207,'Formulario de Respuestas'!$U207,"ES DIFERENTE")</f>
        <v>0</v>
      </c>
      <c r="AZ208" s="1" t="str">
        <f>IFERROR(VLOOKUP(CONCATENATE(AY$1,AY208),'Formulario de Preguntas'!$C$10:$FN$185,3,FALSE),"")</f>
        <v/>
      </c>
      <c r="BA208" s="1" t="str">
        <f>IFERROR(VLOOKUP(CONCATENATE(AY$1,AY208),'Formulario de Preguntas'!$C$10:$FN$185,4,FALSE),"")</f>
        <v/>
      </c>
      <c r="BB208" s="24">
        <f>IF($B208='Formulario de Respuestas'!$D207,'Formulario de Respuestas'!$V207,"ES DIFERENTE")</f>
        <v>0</v>
      </c>
      <c r="BC208" s="1" t="str">
        <f>IFERROR(VLOOKUP(CONCATENATE(BB$1,BB208),'Formulario de Preguntas'!$C$10:$FN$185,3,FALSE),"")</f>
        <v/>
      </c>
      <c r="BD208" s="1" t="str">
        <f>IFERROR(VLOOKUP(CONCATENATE(BB$1,BB208),'Formulario de Preguntas'!$C$10:$FN$185,4,FALSE),"")</f>
        <v/>
      </c>
      <c r="BE208" s="24">
        <f>IF($B208='Formulario de Respuestas'!$D207,'Formulario de Respuestas'!$W207,"ES DIFERENTE")</f>
        <v>0</v>
      </c>
      <c r="BF208" s="1" t="str">
        <f>IFERROR(VLOOKUP(CONCATENATE(BE$1,BE208),'Formulario de Preguntas'!$C$10:$FN$185,3,FALSE),"")</f>
        <v/>
      </c>
      <c r="BG208" s="1" t="str">
        <f>IFERROR(VLOOKUP(CONCATENATE(BE$1,BE208),'Formulario de Preguntas'!$C$10:$FN$185,4,FALSE),"")</f>
        <v/>
      </c>
      <c r="BH208" s="24">
        <f>IF($B208='Formulario de Respuestas'!$D207,'Formulario de Respuestas'!$X207,"ES DIFERENTE")</f>
        <v>0</v>
      </c>
      <c r="BI208" s="1" t="str">
        <f>IFERROR(VLOOKUP(CONCATENATE(BH$1,BH208),'Formulario de Preguntas'!$C$10:$FN$185,3,FALSE),"")</f>
        <v/>
      </c>
      <c r="BJ208" s="1" t="str">
        <f>IFERROR(VLOOKUP(CONCATENATE(BH$1,BH208),'Formulario de Preguntas'!$C$10:$FN$185,4,FALSE),"")</f>
        <v/>
      </c>
      <c r="BL208" s="26">
        <f>IF($B208='Formulario de Respuestas'!$D207,'Formulario de Respuestas'!$Y207,"ES DIFERENTE")</f>
        <v>0</v>
      </c>
      <c r="BM208" s="1" t="str">
        <f>IFERROR(VLOOKUP(CONCATENATE(BL$1,BL208),'Formulario de Preguntas'!$C$10:$FN$185,3,FALSE),"")</f>
        <v/>
      </c>
      <c r="BN208" s="1" t="str">
        <f>IFERROR(VLOOKUP(CONCATENATE(BL$1,BL208),'Formulario de Preguntas'!$C$10:$FN$185,4,FALSE),"")</f>
        <v/>
      </c>
      <c r="BO208" s="26">
        <f>IF($B208='Formulario de Respuestas'!$D207,'Formulario de Respuestas'!$Z207,"ES DIFERENTE")</f>
        <v>0</v>
      </c>
      <c r="BP208" s="1" t="str">
        <f>IFERROR(VLOOKUP(CONCATENATE(BO$1,BO208),'Formulario de Preguntas'!$C$10:$FN$185,3,FALSE),"")</f>
        <v/>
      </c>
      <c r="BQ208" s="1" t="str">
        <f>IFERROR(VLOOKUP(CONCATENATE(BO$1,BO208),'Formulario de Preguntas'!$C$10:$FN$185,4,FALSE),"")</f>
        <v/>
      </c>
      <c r="BR208" s="26">
        <f>IF($B208='Formulario de Respuestas'!$D207,'Formulario de Respuestas'!$AA207,"ES DIFERENTE")</f>
        <v>0</v>
      </c>
      <c r="BS208" s="1" t="str">
        <f>IFERROR(VLOOKUP(CONCATENATE(BR$1,BR208),'Formulario de Preguntas'!$C$10:$FN$185,3,FALSE),"")</f>
        <v/>
      </c>
      <c r="BT208" s="1" t="str">
        <f>IFERROR(VLOOKUP(CONCATENATE(BR$1,BR208),'Formulario de Preguntas'!$C$10:$FN$185,4,FALSE),"")</f>
        <v/>
      </c>
      <c r="BU208" s="26">
        <f>IF($B208='Formulario de Respuestas'!$D207,'Formulario de Respuestas'!$AB207,"ES DIFERENTE")</f>
        <v>0</v>
      </c>
      <c r="BV208" s="1" t="str">
        <f>IFERROR(VLOOKUP(CONCATENATE(BU$1,BU208),'Formulario de Preguntas'!$C$10:$FN$185,3,FALSE),"")</f>
        <v/>
      </c>
      <c r="BW208" s="1" t="str">
        <f>IFERROR(VLOOKUP(CONCATENATE(BU$1,BU208),'Formulario de Preguntas'!$C$10:$FN$185,4,FALSE),"")</f>
        <v/>
      </c>
      <c r="BX208" s="26">
        <f>IF($B208='Formulario de Respuestas'!$D207,'Formulario de Respuestas'!$AC207,"ES DIFERENTE")</f>
        <v>0</v>
      </c>
      <c r="BY208" s="1" t="str">
        <f>IFERROR(VLOOKUP(CONCATENATE(BX$1,BX208),'Formulario de Preguntas'!$C$10:$FN$185,3,FALSE),"")</f>
        <v/>
      </c>
      <c r="BZ208" s="1" t="str">
        <f>IFERROR(VLOOKUP(CONCATENATE(BX$1,BX208),'Formulario de Preguntas'!$C$10:$FN$185,4,FALSE),"")</f>
        <v/>
      </c>
      <c r="CA208" s="26">
        <f>IF($B208='Formulario de Respuestas'!$D207,'Formulario de Respuestas'!$AD207,"ES DIFERENTE")</f>
        <v>0</v>
      </c>
      <c r="CB208" s="1" t="str">
        <f>IFERROR(VLOOKUP(CONCATENATE(CA$1,CA208),'Formulario de Preguntas'!$C$10:$FN$185,3,FALSE),"")</f>
        <v/>
      </c>
      <c r="CC208" s="1" t="str">
        <f>IFERROR(VLOOKUP(CONCATENATE(CA$1,CA208),'Formulario de Preguntas'!$C$10:$FN$185,4,FALSE),"")</f>
        <v/>
      </c>
      <c r="CD208" s="26">
        <f>IF($B208='Formulario de Respuestas'!$D207,'Formulario de Respuestas'!$AE207,"ES DIFERENTE")</f>
        <v>0</v>
      </c>
      <c r="CE208" s="1" t="str">
        <f>IFERROR(VLOOKUP(CONCATENATE(CD$1,CD208),'Formulario de Preguntas'!$C$10:$FN$185,3,FALSE),"")</f>
        <v/>
      </c>
      <c r="CF208" s="1" t="str">
        <f>IFERROR(VLOOKUP(CONCATENATE(CD$1,CD208),'Formulario de Preguntas'!$C$10:$FN$185,4,FALSE),"")</f>
        <v/>
      </c>
      <c r="CH208" s="1">
        <f t="shared" si="10"/>
        <v>0</v>
      </c>
      <c r="CI208" s="1">
        <f t="shared" si="11"/>
        <v>0.25</v>
      </c>
      <c r="CJ208" s="1">
        <f t="shared" si="9"/>
        <v>0</v>
      </c>
      <c r="CK208" s="1">
        <f>COUNTIF('Formulario de Respuestas'!$E207:$AE207,"A")</f>
        <v>0</v>
      </c>
      <c r="CL208" s="1">
        <f>COUNTIF('Formulario de Respuestas'!$E207:$AE207,"B")</f>
        <v>0</v>
      </c>
      <c r="CM208" s="1">
        <f>COUNTIF('Formulario de Respuestas'!$E207:$AE207,"C")</f>
        <v>0</v>
      </c>
      <c r="CN208" s="1">
        <f>COUNTIF('Formulario de Respuestas'!$E207:$AE207,"D")</f>
        <v>0</v>
      </c>
      <c r="CO208" s="1">
        <f>COUNTIF('Formulario de Respuestas'!$E207:$AE207,"E (RESPUESTA ANULADA)")</f>
        <v>0</v>
      </c>
    </row>
    <row r="209" spans="1:93" x14ac:dyDescent="0.25">
      <c r="A209" s="1">
        <f>'Formulario de Respuestas'!C208</f>
        <v>0</v>
      </c>
      <c r="B209" s="1">
        <f>'Formulario de Respuestas'!D208</f>
        <v>0</v>
      </c>
      <c r="C209" s="24">
        <f>IF($B209='Formulario de Respuestas'!$D208,'Formulario de Respuestas'!$E208,"ES DIFERENTE")</f>
        <v>0</v>
      </c>
      <c r="D209" s="15" t="str">
        <f>IFERROR(VLOOKUP(CONCATENATE(C$1,C209),'Formulario de Preguntas'!$C$2:$FN$185,3,FALSE),"")</f>
        <v/>
      </c>
      <c r="E209" s="1" t="str">
        <f>IFERROR(VLOOKUP(CONCATENATE(C$1,C209),'Formulario de Preguntas'!$C$2:$FN$185,4,FALSE),"")</f>
        <v/>
      </c>
      <c r="F209" s="24">
        <f>IF($B209='Formulario de Respuestas'!$D208,'Formulario de Respuestas'!$F208,"ES DIFERENTE")</f>
        <v>0</v>
      </c>
      <c r="G209" s="1" t="str">
        <f>IFERROR(VLOOKUP(CONCATENATE(F$1,F209),'Formulario de Preguntas'!$C$2:$FN$185,3,FALSE),"")</f>
        <v/>
      </c>
      <c r="H209" s="1" t="str">
        <f>IFERROR(VLOOKUP(CONCATENATE(F$1,F209),'Formulario de Preguntas'!$C$2:$FN$185,4,FALSE),"")</f>
        <v/>
      </c>
      <c r="I209" s="24">
        <f>IF($B209='Formulario de Respuestas'!$D208,'Formulario de Respuestas'!$G208,"ES DIFERENTE")</f>
        <v>0</v>
      </c>
      <c r="J209" s="1" t="str">
        <f>IFERROR(VLOOKUP(CONCATENATE(I$1,I209),'Formulario de Preguntas'!$C$10:$FN$185,3,FALSE),"")</f>
        <v/>
      </c>
      <c r="K209" s="1" t="str">
        <f>IFERROR(VLOOKUP(CONCATENATE(I$1,I209),'Formulario de Preguntas'!$C$10:$FN$185,4,FALSE),"")</f>
        <v/>
      </c>
      <c r="L209" s="24">
        <f>IF($B209='Formulario de Respuestas'!$D208,'Formulario de Respuestas'!$H208,"ES DIFERENTE")</f>
        <v>0</v>
      </c>
      <c r="M209" s="1" t="str">
        <f>IFERROR(VLOOKUP(CONCATENATE(L$1,L209),'Formulario de Preguntas'!$C$10:$FN$185,3,FALSE),"")</f>
        <v/>
      </c>
      <c r="N209" s="1" t="str">
        <f>IFERROR(VLOOKUP(CONCATENATE(L$1,L209),'Formulario de Preguntas'!$C$10:$FN$185,4,FALSE),"")</f>
        <v/>
      </c>
      <c r="O209" s="24">
        <f>IF($B209='Formulario de Respuestas'!$D208,'Formulario de Respuestas'!$I208,"ES DIFERENTE")</f>
        <v>0</v>
      </c>
      <c r="P209" s="1" t="str">
        <f>IFERROR(VLOOKUP(CONCATENATE(O$1,O209),'Formulario de Preguntas'!$C$10:$FN$185,3,FALSE),"")</f>
        <v/>
      </c>
      <c r="Q209" s="1" t="str">
        <f>IFERROR(VLOOKUP(CONCATENATE(O$1,O209),'Formulario de Preguntas'!$C$10:$FN$185,4,FALSE),"")</f>
        <v/>
      </c>
      <c r="R209" s="24">
        <f>IF($B209='Formulario de Respuestas'!$D208,'Formulario de Respuestas'!$J208,"ES DIFERENTE")</f>
        <v>0</v>
      </c>
      <c r="S209" s="1" t="str">
        <f>IFERROR(VLOOKUP(CONCATENATE(R$1,R209),'Formulario de Preguntas'!$C$10:$FN$185,3,FALSE),"")</f>
        <v/>
      </c>
      <c r="T209" s="1" t="str">
        <f>IFERROR(VLOOKUP(CONCATENATE(R$1,R209),'Formulario de Preguntas'!$C$10:$FN$185,4,FALSE),"")</f>
        <v/>
      </c>
      <c r="U209" s="24">
        <f>IF($B209='Formulario de Respuestas'!$D208,'Formulario de Respuestas'!$K208,"ES DIFERENTE")</f>
        <v>0</v>
      </c>
      <c r="V209" s="1" t="str">
        <f>IFERROR(VLOOKUP(CONCATENATE(U$1,U209),'Formulario de Preguntas'!$C$10:$FN$185,3,FALSE),"")</f>
        <v/>
      </c>
      <c r="W209" s="1" t="str">
        <f>IFERROR(VLOOKUP(CONCATENATE(U$1,U209),'Formulario de Preguntas'!$C$10:$FN$185,4,FALSE),"")</f>
        <v/>
      </c>
      <c r="X209" s="24">
        <f>IF($B209='Formulario de Respuestas'!$D208,'Formulario de Respuestas'!$L208,"ES DIFERENTE")</f>
        <v>0</v>
      </c>
      <c r="Y209" s="1" t="str">
        <f>IFERROR(VLOOKUP(CONCATENATE(X$1,X209),'Formulario de Preguntas'!$C$10:$FN$185,3,FALSE),"")</f>
        <v/>
      </c>
      <c r="Z209" s="1" t="str">
        <f>IFERROR(VLOOKUP(CONCATENATE(X$1,X209),'Formulario de Preguntas'!$C$10:$FN$185,4,FALSE),"")</f>
        <v/>
      </c>
      <c r="AA209" s="24">
        <f>IF($B209='Formulario de Respuestas'!$D208,'Formulario de Respuestas'!$M208,"ES DIFERENTE")</f>
        <v>0</v>
      </c>
      <c r="AB209" s="1" t="str">
        <f>IFERROR(VLOOKUP(CONCATENATE(AA$1,AA209),'Formulario de Preguntas'!$C$10:$FN$185,3,FALSE),"")</f>
        <v/>
      </c>
      <c r="AC209" s="1" t="str">
        <f>IFERROR(VLOOKUP(CONCATENATE(AA$1,AA209),'Formulario de Preguntas'!$C$10:$FN$185,4,FALSE),"")</f>
        <v/>
      </c>
      <c r="AD209" s="24">
        <f>IF($B209='Formulario de Respuestas'!$D208,'Formulario de Respuestas'!$N208,"ES DIFERENTE")</f>
        <v>0</v>
      </c>
      <c r="AE209" s="1" t="str">
        <f>IFERROR(VLOOKUP(CONCATENATE(AD$1,AD209),'Formulario de Preguntas'!$C$10:$FN$185,3,FALSE),"")</f>
        <v/>
      </c>
      <c r="AF209" s="1" t="str">
        <f>IFERROR(VLOOKUP(CONCATENATE(AD$1,AD209),'Formulario de Preguntas'!$C$10:$FN$185,4,FALSE),"")</f>
        <v/>
      </c>
      <c r="AG209" s="24">
        <f>IF($B209='Formulario de Respuestas'!$D208,'Formulario de Respuestas'!$O208,"ES DIFERENTE")</f>
        <v>0</v>
      </c>
      <c r="AH209" s="1" t="str">
        <f>IFERROR(VLOOKUP(CONCATENATE(AG$1,AG209),'Formulario de Preguntas'!$C$10:$FN$185,3,FALSE),"")</f>
        <v/>
      </c>
      <c r="AI209" s="1" t="str">
        <f>IFERROR(VLOOKUP(CONCATENATE(AG$1,AG209),'Formulario de Preguntas'!$C$10:$FN$185,4,FALSE),"")</f>
        <v/>
      </c>
      <c r="AJ209" s="24">
        <f>IF($B209='Formulario de Respuestas'!$D208,'Formulario de Respuestas'!$P208,"ES DIFERENTE")</f>
        <v>0</v>
      </c>
      <c r="AK209" s="1" t="str">
        <f>IFERROR(VLOOKUP(CONCATENATE(AJ$1,AJ209),'Formulario de Preguntas'!$C$10:$FN$185,3,FALSE),"")</f>
        <v/>
      </c>
      <c r="AL209" s="1" t="str">
        <f>IFERROR(VLOOKUP(CONCATENATE(AJ$1,AJ209),'Formulario de Preguntas'!$C$10:$FN$185,4,FALSE),"")</f>
        <v/>
      </c>
      <c r="AM209" s="24">
        <f>IF($B209='Formulario de Respuestas'!$D208,'Formulario de Respuestas'!$Q208,"ES DIFERENTE")</f>
        <v>0</v>
      </c>
      <c r="AN209" s="1" t="str">
        <f>IFERROR(VLOOKUP(CONCATENATE(AM$1,AM209),'Formulario de Preguntas'!$C$10:$FN$185,3,FALSE),"")</f>
        <v/>
      </c>
      <c r="AO209" s="1" t="str">
        <f>IFERROR(VLOOKUP(CONCATENATE(AM$1,AM209),'Formulario de Preguntas'!$C$10:$FN$185,4,FALSE),"")</f>
        <v/>
      </c>
      <c r="AP209" s="24">
        <f>IF($B209='Formulario de Respuestas'!$D208,'Formulario de Respuestas'!$R208,"ES DIFERENTE")</f>
        <v>0</v>
      </c>
      <c r="AQ209" s="1" t="str">
        <f>IFERROR(VLOOKUP(CONCATENATE(AP$1,AP209),'Formulario de Preguntas'!$C$10:$FN$185,3,FALSE),"")</f>
        <v/>
      </c>
      <c r="AR209" s="1" t="str">
        <f>IFERROR(VLOOKUP(CONCATENATE(AP$1,AP209),'Formulario de Preguntas'!$C$10:$FN$185,4,FALSE),"")</f>
        <v/>
      </c>
      <c r="AS209" s="24">
        <f>IF($B209='Formulario de Respuestas'!$D208,'Formulario de Respuestas'!$S208,"ES DIFERENTE")</f>
        <v>0</v>
      </c>
      <c r="AT209" s="1" t="str">
        <f>IFERROR(VLOOKUP(CONCATENATE(AS$1,AS209),'Formulario de Preguntas'!$C$10:$FN$185,3,FALSE),"")</f>
        <v/>
      </c>
      <c r="AU209" s="1" t="str">
        <f>IFERROR(VLOOKUP(CONCATENATE(AS$1,AS209),'Formulario de Preguntas'!$C$10:$FN$185,4,FALSE),"")</f>
        <v/>
      </c>
      <c r="AV209" s="24">
        <f>IF($B209='Formulario de Respuestas'!$D208,'Formulario de Respuestas'!$T208,"ES DIFERENTE")</f>
        <v>0</v>
      </c>
      <c r="AW209" s="1" t="str">
        <f>IFERROR(VLOOKUP(CONCATENATE(AV$1,AV209),'Formulario de Preguntas'!$C$10:$FN$185,3,FALSE),"")</f>
        <v/>
      </c>
      <c r="AX209" s="1" t="str">
        <f>IFERROR(VLOOKUP(CONCATENATE(AV$1,AV209),'Formulario de Preguntas'!$C$10:$FN$185,4,FALSE),"")</f>
        <v/>
      </c>
      <c r="AY209" s="24">
        <f>IF($B209='Formulario de Respuestas'!$D208,'Formulario de Respuestas'!$U208,"ES DIFERENTE")</f>
        <v>0</v>
      </c>
      <c r="AZ209" s="1" t="str">
        <f>IFERROR(VLOOKUP(CONCATENATE(AY$1,AY209),'Formulario de Preguntas'!$C$10:$FN$185,3,FALSE),"")</f>
        <v/>
      </c>
      <c r="BA209" s="1" t="str">
        <f>IFERROR(VLOOKUP(CONCATENATE(AY$1,AY209),'Formulario de Preguntas'!$C$10:$FN$185,4,FALSE),"")</f>
        <v/>
      </c>
      <c r="BB209" s="24">
        <f>IF($B209='Formulario de Respuestas'!$D208,'Formulario de Respuestas'!$V208,"ES DIFERENTE")</f>
        <v>0</v>
      </c>
      <c r="BC209" s="1" t="str">
        <f>IFERROR(VLOOKUP(CONCATENATE(BB$1,BB209),'Formulario de Preguntas'!$C$10:$FN$185,3,FALSE),"")</f>
        <v/>
      </c>
      <c r="BD209" s="1" t="str">
        <f>IFERROR(VLOOKUP(CONCATENATE(BB$1,BB209),'Formulario de Preguntas'!$C$10:$FN$185,4,FALSE),"")</f>
        <v/>
      </c>
      <c r="BE209" s="24">
        <f>IF($B209='Formulario de Respuestas'!$D208,'Formulario de Respuestas'!$W208,"ES DIFERENTE")</f>
        <v>0</v>
      </c>
      <c r="BF209" s="1" t="str">
        <f>IFERROR(VLOOKUP(CONCATENATE(BE$1,BE209),'Formulario de Preguntas'!$C$10:$FN$185,3,FALSE),"")</f>
        <v/>
      </c>
      <c r="BG209" s="1" t="str">
        <f>IFERROR(VLOOKUP(CONCATENATE(BE$1,BE209),'Formulario de Preguntas'!$C$10:$FN$185,4,FALSE),"")</f>
        <v/>
      </c>
      <c r="BH209" s="24">
        <f>IF($B209='Formulario de Respuestas'!$D208,'Formulario de Respuestas'!$X208,"ES DIFERENTE")</f>
        <v>0</v>
      </c>
      <c r="BI209" s="1" t="str">
        <f>IFERROR(VLOOKUP(CONCATENATE(BH$1,BH209),'Formulario de Preguntas'!$C$10:$FN$185,3,FALSE),"")</f>
        <v/>
      </c>
      <c r="BJ209" s="1" t="str">
        <f>IFERROR(VLOOKUP(CONCATENATE(BH$1,BH209),'Formulario de Preguntas'!$C$10:$FN$185,4,FALSE),"")</f>
        <v/>
      </c>
      <c r="BL209" s="26">
        <f>IF($B209='Formulario de Respuestas'!$D208,'Formulario de Respuestas'!$Y208,"ES DIFERENTE")</f>
        <v>0</v>
      </c>
      <c r="BM209" s="1" t="str">
        <f>IFERROR(VLOOKUP(CONCATENATE(BL$1,BL209),'Formulario de Preguntas'!$C$10:$FN$185,3,FALSE),"")</f>
        <v/>
      </c>
      <c r="BN209" s="1" t="str">
        <f>IFERROR(VLOOKUP(CONCATENATE(BL$1,BL209),'Formulario de Preguntas'!$C$10:$FN$185,4,FALSE),"")</f>
        <v/>
      </c>
      <c r="BO209" s="26">
        <f>IF($B209='Formulario de Respuestas'!$D208,'Formulario de Respuestas'!$Z208,"ES DIFERENTE")</f>
        <v>0</v>
      </c>
      <c r="BP209" s="1" t="str">
        <f>IFERROR(VLOOKUP(CONCATENATE(BO$1,BO209),'Formulario de Preguntas'!$C$10:$FN$185,3,FALSE),"")</f>
        <v/>
      </c>
      <c r="BQ209" s="1" t="str">
        <f>IFERROR(VLOOKUP(CONCATENATE(BO$1,BO209),'Formulario de Preguntas'!$C$10:$FN$185,4,FALSE),"")</f>
        <v/>
      </c>
      <c r="BR209" s="26">
        <f>IF($B209='Formulario de Respuestas'!$D208,'Formulario de Respuestas'!$AA208,"ES DIFERENTE")</f>
        <v>0</v>
      </c>
      <c r="BS209" s="1" t="str">
        <f>IFERROR(VLOOKUP(CONCATENATE(BR$1,BR209),'Formulario de Preguntas'!$C$10:$FN$185,3,FALSE),"")</f>
        <v/>
      </c>
      <c r="BT209" s="1" t="str">
        <f>IFERROR(VLOOKUP(CONCATENATE(BR$1,BR209),'Formulario de Preguntas'!$C$10:$FN$185,4,FALSE),"")</f>
        <v/>
      </c>
      <c r="BU209" s="26">
        <f>IF($B209='Formulario de Respuestas'!$D208,'Formulario de Respuestas'!$AB208,"ES DIFERENTE")</f>
        <v>0</v>
      </c>
      <c r="BV209" s="1" t="str">
        <f>IFERROR(VLOOKUP(CONCATENATE(BU$1,BU209),'Formulario de Preguntas'!$C$10:$FN$185,3,FALSE),"")</f>
        <v/>
      </c>
      <c r="BW209" s="1" t="str">
        <f>IFERROR(VLOOKUP(CONCATENATE(BU$1,BU209),'Formulario de Preguntas'!$C$10:$FN$185,4,FALSE),"")</f>
        <v/>
      </c>
      <c r="BX209" s="26">
        <f>IF($B209='Formulario de Respuestas'!$D208,'Formulario de Respuestas'!$AC208,"ES DIFERENTE")</f>
        <v>0</v>
      </c>
      <c r="BY209" s="1" t="str">
        <f>IFERROR(VLOOKUP(CONCATENATE(BX$1,BX209),'Formulario de Preguntas'!$C$10:$FN$185,3,FALSE),"")</f>
        <v/>
      </c>
      <c r="BZ209" s="1" t="str">
        <f>IFERROR(VLOOKUP(CONCATENATE(BX$1,BX209),'Formulario de Preguntas'!$C$10:$FN$185,4,FALSE),"")</f>
        <v/>
      </c>
      <c r="CA209" s="26">
        <f>IF($B209='Formulario de Respuestas'!$D208,'Formulario de Respuestas'!$AD208,"ES DIFERENTE")</f>
        <v>0</v>
      </c>
      <c r="CB209" s="1" t="str">
        <f>IFERROR(VLOOKUP(CONCATENATE(CA$1,CA209),'Formulario de Preguntas'!$C$10:$FN$185,3,FALSE),"")</f>
        <v/>
      </c>
      <c r="CC209" s="1" t="str">
        <f>IFERROR(VLOOKUP(CONCATENATE(CA$1,CA209),'Formulario de Preguntas'!$C$10:$FN$185,4,FALSE),"")</f>
        <v/>
      </c>
      <c r="CD209" s="26">
        <f>IF($B209='Formulario de Respuestas'!$D208,'Formulario de Respuestas'!$AE208,"ES DIFERENTE")</f>
        <v>0</v>
      </c>
      <c r="CE209" s="1" t="str">
        <f>IFERROR(VLOOKUP(CONCATENATE(CD$1,CD209),'Formulario de Preguntas'!$C$10:$FN$185,3,FALSE),"")</f>
        <v/>
      </c>
      <c r="CF209" s="1" t="str">
        <f>IFERROR(VLOOKUP(CONCATENATE(CD$1,CD209),'Formulario de Preguntas'!$C$10:$FN$185,4,FALSE),"")</f>
        <v/>
      </c>
      <c r="CH209" s="1">
        <f t="shared" si="10"/>
        <v>0</v>
      </c>
      <c r="CI209" s="1">
        <f t="shared" si="11"/>
        <v>0.25</v>
      </c>
      <c r="CJ209" s="1">
        <f t="shared" si="9"/>
        <v>0</v>
      </c>
      <c r="CK209" s="1">
        <f>COUNTIF('Formulario de Respuestas'!$E208:$AE208,"A")</f>
        <v>0</v>
      </c>
      <c r="CL209" s="1">
        <f>COUNTIF('Formulario de Respuestas'!$E208:$AE208,"B")</f>
        <v>0</v>
      </c>
      <c r="CM209" s="1">
        <f>COUNTIF('Formulario de Respuestas'!$E208:$AE208,"C")</f>
        <v>0</v>
      </c>
      <c r="CN209" s="1">
        <f>COUNTIF('Formulario de Respuestas'!$E208:$AE208,"D")</f>
        <v>0</v>
      </c>
      <c r="CO209" s="1">
        <f>COUNTIF('Formulario de Respuestas'!$E208:$AE208,"E (RESPUESTA ANULADA)")</f>
        <v>0</v>
      </c>
    </row>
    <row r="210" spans="1:93" x14ac:dyDescent="0.25">
      <c r="A210" s="1">
        <f>'Formulario de Respuestas'!C209</f>
        <v>0</v>
      </c>
      <c r="B210" s="1">
        <f>'Formulario de Respuestas'!D209</f>
        <v>0</v>
      </c>
      <c r="C210" s="24">
        <f>IF($B210='Formulario de Respuestas'!$D209,'Formulario de Respuestas'!$E209,"ES DIFERENTE")</f>
        <v>0</v>
      </c>
      <c r="D210" s="15" t="str">
        <f>IFERROR(VLOOKUP(CONCATENATE(C$1,C210),'Formulario de Preguntas'!$C$2:$FN$185,3,FALSE),"")</f>
        <v/>
      </c>
      <c r="E210" s="1" t="str">
        <f>IFERROR(VLOOKUP(CONCATENATE(C$1,C210),'Formulario de Preguntas'!$C$2:$FN$185,4,FALSE),"")</f>
        <v/>
      </c>
      <c r="F210" s="24">
        <f>IF($B210='Formulario de Respuestas'!$D209,'Formulario de Respuestas'!$F209,"ES DIFERENTE")</f>
        <v>0</v>
      </c>
      <c r="G210" s="1" t="str">
        <f>IFERROR(VLOOKUP(CONCATENATE(F$1,F210),'Formulario de Preguntas'!$C$2:$FN$185,3,FALSE),"")</f>
        <v/>
      </c>
      <c r="H210" s="1" t="str">
        <f>IFERROR(VLOOKUP(CONCATENATE(F$1,F210),'Formulario de Preguntas'!$C$2:$FN$185,4,FALSE),"")</f>
        <v/>
      </c>
      <c r="I210" s="24">
        <f>IF($B210='Formulario de Respuestas'!$D209,'Formulario de Respuestas'!$G209,"ES DIFERENTE")</f>
        <v>0</v>
      </c>
      <c r="J210" s="1" t="str">
        <f>IFERROR(VLOOKUP(CONCATENATE(I$1,I210),'Formulario de Preguntas'!$C$10:$FN$185,3,FALSE),"")</f>
        <v/>
      </c>
      <c r="K210" s="1" t="str">
        <f>IFERROR(VLOOKUP(CONCATENATE(I$1,I210),'Formulario de Preguntas'!$C$10:$FN$185,4,FALSE),"")</f>
        <v/>
      </c>
      <c r="L210" s="24">
        <f>IF($B210='Formulario de Respuestas'!$D209,'Formulario de Respuestas'!$H209,"ES DIFERENTE")</f>
        <v>0</v>
      </c>
      <c r="M210" s="1" t="str">
        <f>IFERROR(VLOOKUP(CONCATENATE(L$1,L210),'Formulario de Preguntas'!$C$10:$FN$185,3,FALSE),"")</f>
        <v/>
      </c>
      <c r="N210" s="1" t="str">
        <f>IFERROR(VLOOKUP(CONCATENATE(L$1,L210),'Formulario de Preguntas'!$C$10:$FN$185,4,FALSE),"")</f>
        <v/>
      </c>
      <c r="O210" s="24">
        <f>IF($B210='Formulario de Respuestas'!$D209,'Formulario de Respuestas'!$I209,"ES DIFERENTE")</f>
        <v>0</v>
      </c>
      <c r="P210" s="1" t="str">
        <f>IFERROR(VLOOKUP(CONCATENATE(O$1,O210),'Formulario de Preguntas'!$C$10:$FN$185,3,FALSE),"")</f>
        <v/>
      </c>
      <c r="Q210" s="1" t="str">
        <f>IFERROR(VLOOKUP(CONCATENATE(O$1,O210),'Formulario de Preguntas'!$C$10:$FN$185,4,FALSE),"")</f>
        <v/>
      </c>
      <c r="R210" s="24">
        <f>IF($B210='Formulario de Respuestas'!$D209,'Formulario de Respuestas'!$J209,"ES DIFERENTE")</f>
        <v>0</v>
      </c>
      <c r="S210" s="1" t="str">
        <f>IFERROR(VLOOKUP(CONCATENATE(R$1,R210),'Formulario de Preguntas'!$C$10:$FN$185,3,FALSE),"")</f>
        <v/>
      </c>
      <c r="T210" s="1" t="str">
        <f>IFERROR(VLOOKUP(CONCATENATE(R$1,R210),'Formulario de Preguntas'!$C$10:$FN$185,4,FALSE),"")</f>
        <v/>
      </c>
      <c r="U210" s="24">
        <f>IF($B210='Formulario de Respuestas'!$D209,'Formulario de Respuestas'!$K209,"ES DIFERENTE")</f>
        <v>0</v>
      </c>
      <c r="V210" s="1" t="str">
        <f>IFERROR(VLOOKUP(CONCATENATE(U$1,U210),'Formulario de Preguntas'!$C$10:$FN$185,3,FALSE),"")</f>
        <v/>
      </c>
      <c r="W210" s="1" t="str">
        <f>IFERROR(VLOOKUP(CONCATENATE(U$1,U210),'Formulario de Preguntas'!$C$10:$FN$185,4,FALSE),"")</f>
        <v/>
      </c>
      <c r="X210" s="24">
        <f>IF($B210='Formulario de Respuestas'!$D209,'Formulario de Respuestas'!$L209,"ES DIFERENTE")</f>
        <v>0</v>
      </c>
      <c r="Y210" s="1" t="str">
        <f>IFERROR(VLOOKUP(CONCATENATE(X$1,X210),'Formulario de Preguntas'!$C$10:$FN$185,3,FALSE),"")</f>
        <v/>
      </c>
      <c r="Z210" s="1" t="str">
        <f>IFERROR(VLOOKUP(CONCATENATE(X$1,X210),'Formulario de Preguntas'!$C$10:$FN$185,4,FALSE),"")</f>
        <v/>
      </c>
      <c r="AA210" s="24">
        <f>IF($B210='Formulario de Respuestas'!$D209,'Formulario de Respuestas'!$M209,"ES DIFERENTE")</f>
        <v>0</v>
      </c>
      <c r="AB210" s="1" t="str">
        <f>IFERROR(VLOOKUP(CONCATENATE(AA$1,AA210),'Formulario de Preguntas'!$C$10:$FN$185,3,FALSE),"")</f>
        <v/>
      </c>
      <c r="AC210" s="1" t="str">
        <f>IFERROR(VLOOKUP(CONCATENATE(AA$1,AA210),'Formulario de Preguntas'!$C$10:$FN$185,4,FALSE),"")</f>
        <v/>
      </c>
      <c r="AD210" s="24">
        <f>IF($B210='Formulario de Respuestas'!$D209,'Formulario de Respuestas'!$N209,"ES DIFERENTE")</f>
        <v>0</v>
      </c>
      <c r="AE210" s="1" t="str">
        <f>IFERROR(VLOOKUP(CONCATENATE(AD$1,AD210),'Formulario de Preguntas'!$C$10:$FN$185,3,FALSE),"")</f>
        <v/>
      </c>
      <c r="AF210" s="1" t="str">
        <f>IFERROR(VLOOKUP(CONCATENATE(AD$1,AD210),'Formulario de Preguntas'!$C$10:$FN$185,4,FALSE),"")</f>
        <v/>
      </c>
      <c r="AG210" s="24">
        <f>IF($B210='Formulario de Respuestas'!$D209,'Formulario de Respuestas'!$O209,"ES DIFERENTE")</f>
        <v>0</v>
      </c>
      <c r="AH210" s="1" t="str">
        <f>IFERROR(VLOOKUP(CONCATENATE(AG$1,AG210),'Formulario de Preguntas'!$C$10:$FN$185,3,FALSE),"")</f>
        <v/>
      </c>
      <c r="AI210" s="1" t="str">
        <f>IFERROR(VLOOKUP(CONCATENATE(AG$1,AG210),'Formulario de Preguntas'!$C$10:$FN$185,4,FALSE),"")</f>
        <v/>
      </c>
      <c r="AJ210" s="24">
        <f>IF($B210='Formulario de Respuestas'!$D209,'Formulario de Respuestas'!$P209,"ES DIFERENTE")</f>
        <v>0</v>
      </c>
      <c r="AK210" s="1" t="str">
        <f>IFERROR(VLOOKUP(CONCATENATE(AJ$1,AJ210),'Formulario de Preguntas'!$C$10:$FN$185,3,FALSE),"")</f>
        <v/>
      </c>
      <c r="AL210" s="1" t="str">
        <f>IFERROR(VLOOKUP(CONCATENATE(AJ$1,AJ210),'Formulario de Preguntas'!$C$10:$FN$185,4,FALSE),"")</f>
        <v/>
      </c>
      <c r="AM210" s="24">
        <f>IF($B210='Formulario de Respuestas'!$D209,'Formulario de Respuestas'!$Q209,"ES DIFERENTE")</f>
        <v>0</v>
      </c>
      <c r="AN210" s="1" t="str">
        <f>IFERROR(VLOOKUP(CONCATENATE(AM$1,AM210),'Formulario de Preguntas'!$C$10:$FN$185,3,FALSE),"")</f>
        <v/>
      </c>
      <c r="AO210" s="1" t="str">
        <f>IFERROR(VLOOKUP(CONCATENATE(AM$1,AM210),'Formulario de Preguntas'!$C$10:$FN$185,4,FALSE),"")</f>
        <v/>
      </c>
      <c r="AP210" s="24">
        <f>IF($B210='Formulario de Respuestas'!$D209,'Formulario de Respuestas'!$R209,"ES DIFERENTE")</f>
        <v>0</v>
      </c>
      <c r="AQ210" s="1" t="str">
        <f>IFERROR(VLOOKUP(CONCATENATE(AP$1,AP210),'Formulario de Preguntas'!$C$10:$FN$185,3,FALSE),"")</f>
        <v/>
      </c>
      <c r="AR210" s="1" t="str">
        <f>IFERROR(VLOOKUP(CONCATENATE(AP$1,AP210),'Formulario de Preguntas'!$C$10:$FN$185,4,FALSE),"")</f>
        <v/>
      </c>
      <c r="AS210" s="24">
        <f>IF($B210='Formulario de Respuestas'!$D209,'Formulario de Respuestas'!$S209,"ES DIFERENTE")</f>
        <v>0</v>
      </c>
      <c r="AT210" s="1" t="str">
        <f>IFERROR(VLOOKUP(CONCATENATE(AS$1,AS210),'Formulario de Preguntas'!$C$10:$FN$185,3,FALSE),"")</f>
        <v/>
      </c>
      <c r="AU210" s="1" t="str">
        <f>IFERROR(VLOOKUP(CONCATENATE(AS$1,AS210),'Formulario de Preguntas'!$C$10:$FN$185,4,FALSE),"")</f>
        <v/>
      </c>
      <c r="AV210" s="24">
        <f>IF($B210='Formulario de Respuestas'!$D209,'Formulario de Respuestas'!$T209,"ES DIFERENTE")</f>
        <v>0</v>
      </c>
      <c r="AW210" s="1" t="str">
        <f>IFERROR(VLOOKUP(CONCATENATE(AV$1,AV210),'Formulario de Preguntas'!$C$10:$FN$185,3,FALSE),"")</f>
        <v/>
      </c>
      <c r="AX210" s="1" t="str">
        <f>IFERROR(VLOOKUP(CONCATENATE(AV$1,AV210),'Formulario de Preguntas'!$C$10:$FN$185,4,FALSE),"")</f>
        <v/>
      </c>
      <c r="AY210" s="24">
        <f>IF($B210='Formulario de Respuestas'!$D209,'Formulario de Respuestas'!$U209,"ES DIFERENTE")</f>
        <v>0</v>
      </c>
      <c r="AZ210" s="1" t="str">
        <f>IFERROR(VLOOKUP(CONCATENATE(AY$1,AY210),'Formulario de Preguntas'!$C$10:$FN$185,3,FALSE),"")</f>
        <v/>
      </c>
      <c r="BA210" s="1" t="str">
        <f>IFERROR(VLOOKUP(CONCATENATE(AY$1,AY210),'Formulario de Preguntas'!$C$10:$FN$185,4,FALSE),"")</f>
        <v/>
      </c>
      <c r="BB210" s="24">
        <f>IF($B210='Formulario de Respuestas'!$D209,'Formulario de Respuestas'!$V209,"ES DIFERENTE")</f>
        <v>0</v>
      </c>
      <c r="BC210" s="1" t="str">
        <f>IFERROR(VLOOKUP(CONCATENATE(BB$1,BB210),'Formulario de Preguntas'!$C$10:$FN$185,3,FALSE),"")</f>
        <v/>
      </c>
      <c r="BD210" s="1" t="str">
        <f>IFERROR(VLOOKUP(CONCATENATE(BB$1,BB210),'Formulario de Preguntas'!$C$10:$FN$185,4,FALSE),"")</f>
        <v/>
      </c>
      <c r="BE210" s="24">
        <f>IF($B210='Formulario de Respuestas'!$D209,'Formulario de Respuestas'!$W209,"ES DIFERENTE")</f>
        <v>0</v>
      </c>
      <c r="BF210" s="1" t="str">
        <f>IFERROR(VLOOKUP(CONCATENATE(BE$1,BE210),'Formulario de Preguntas'!$C$10:$FN$185,3,FALSE),"")</f>
        <v/>
      </c>
      <c r="BG210" s="1" t="str">
        <f>IFERROR(VLOOKUP(CONCATENATE(BE$1,BE210),'Formulario de Preguntas'!$C$10:$FN$185,4,FALSE),"")</f>
        <v/>
      </c>
      <c r="BH210" s="24">
        <f>IF($B210='Formulario de Respuestas'!$D209,'Formulario de Respuestas'!$X209,"ES DIFERENTE")</f>
        <v>0</v>
      </c>
      <c r="BI210" s="1" t="str">
        <f>IFERROR(VLOOKUP(CONCATENATE(BH$1,BH210),'Formulario de Preguntas'!$C$10:$FN$185,3,FALSE),"")</f>
        <v/>
      </c>
      <c r="BJ210" s="1" t="str">
        <f>IFERROR(VLOOKUP(CONCATENATE(BH$1,BH210),'Formulario de Preguntas'!$C$10:$FN$185,4,FALSE),"")</f>
        <v/>
      </c>
      <c r="BL210" s="26">
        <f>IF($B210='Formulario de Respuestas'!$D209,'Formulario de Respuestas'!$Y209,"ES DIFERENTE")</f>
        <v>0</v>
      </c>
      <c r="BM210" s="1" t="str">
        <f>IFERROR(VLOOKUP(CONCATENATE(BL$1,BL210),'Formulario de Preguntas'!$C$10:$FN$185,3,FALSE),"")</f>
        <v/>
      </c>
      <c r="BN210" s="1" t="str">
        <f>IFERROR(VLOOKUP(CONCATENATE(BL$1,BL210),'Formulario de Preguntas'!$C$10:$FN$185,4,FALSE),"")</f>
        <v/>
      </c>
      <c r="BO210" s="26">
        <f>IF($B210='Formulario de Respuestas'!$D209,'Formulario de Respuestas'!$Z209,"ES DIFERENTE")</f>
        <v>0</v>
      </c>
      <c r="BP210" s="1" t="str">
        <f>IFERROR(VLOOKUP(CONCATENATE(BO$1,BO210),'Formulario de Preguntas'!$C$10:$FN$185,3,FALSE),"")</f>
        <v/>
      </c>
      <c r="BQ210" s="1" t="str">
        <f>IFERROR(VLOOKUP(CONCATENATE(BO$1,BO210),'Formulario de Preguntas'!$C$10:$FN$185,4,FALSE),"")</f>
        <v/>
      </c>
      <c r="BR210" s="26">
        <f>IF($B210='Formulario de Respuestas'!$D209,'Formulario de Respuestas'!$AA209,"ES DIFERENTE")</f>
        <v>0</v>
      </c>
      <c r="BS210" s="1" t="str">
        <f>IFERROR(VLOOKUP(CONCATENATE(BR$1,BR210),'Formulario de Preguntas'!$C$10:$FN$185,3,FALSE),"")</f>
        <v/>
      </c>
      <c r="BT210" s="1" t="str">
        <f>IFERROR(VLOOKUP(CONCATENATE(BR$1,BR210),'Formulario de Preguntas'!$C$10:$FN$185,4,FALSE),"")</f>
        <v/>
      </c>
      <c r="BU210" s="26">
        <f>IF($B210='Formulario de Respuestas'!$D209,'Formulario de Respuestas'!$AB209,"ES DIFERENTE")</f>
        <v>0</v>
      </c>
      <c r="BV210" s="1" t="str">
        <f>IFERROR(VLOOKUP(CONCATENATE(BU$1,BU210),'Formulario de Preguntas'!$C$10:$FN$185,3,FALSE),"")</f>
        <v/>
      </c>
      <c r="BW210" s="1" t="str">
        <f>IFERROR(VLOOKUP(CONCATENATE(BU$1,BU210),'Formulario de Preguntas'!$C$10:$FN$185,4,FALSE),"")</f>
        <v/>
      </c>
      <c r="BX210" s="26">
        <f>IF($B210='Formulario de Respuestas'!$D209,'Formulario de Respuestas'!$AC209,"ES DIFERENTE")</f>
        <v>0</v>
      </c>
      <c r="BY210" s="1" t="str">
        <f>IFERROR(VLOOKUP(CONCATENATE(BX$1,BX210),'Formulario de Preguntas'!$C$10:$FN$185,3,FALSE),"")</f>
        <v/>
      </c>
      <c r="BZ210" s="1" t="str">
        <f>IFERROR(VLOOKUP(CONCATENATE(BX$1,BX210),'Formulario de Preguntas'!$C$10:$FN$185,4,FALSE),"")</f>
        <v/>
      </c>
      <c r="CA210" s="26">
        <f>IF($B210='Formulario de Respuestas'!$D209,'Formulario de Respuestas'!$AD209,"ES DIFERENTE")</f>
        <v>0</v>
      </c>
      <c r="CB210" s="1" t="str">
        <f>IFERROR(VLOOKUP(CONCATENATE(CA$1,CA210),'Formulario de Preguntas'!$C$10:$FN$185,3,FALSE),"")</f>
        <v/>
      </c>
      <c r="CC210" s="1" t="str">
        <f>IFERROR(VLOOKUP(CONCATENATE(CA$1,CA210),'Formulario de Preguntas'!$C$10:$FN$185,4,FALSE),"")</f>
        <v/>
      </c>
      <c r="CD210" s="26">
        <f>IF($B210='Formulario de Respuestas'!$D209,'Formulario de Respuestas'!$AE209,"ES DIFERENTE")</f>
        <v>0</v>
      </c>
      <c r="CE210" s="1" t="str">
        <f>IFERROR(VLOOKUP(CONCATENATE(CD$1,CD210),'Formulario de Preguntas'!$C$10:$FN$185,3,FALSE),"")</f>
        <v/>
      </c>
      <c r="CF210" s="1" t="str">
        <f>IFERROR(VLOOKUP(CONCATENATE(CD$1,CD210),'Formulario de Preguntas'!$C$10:$FN$185,4,FALSE),"")</f>
        <v/>
      </c>
      <c r="CH210" s="1">
        <f t="shared" si="10"/>
        <v>0</v>
      </c>
      <c r="CI210" s="1">
        <f t="shared" si="11"/>
        <v>0.25</v>
      </c>
      <c r="CJ210" s="1">
        <f t="shared" si="9"/>
        <v>0</v>
      </c>
      <c r="CK210" s="1">
        <f>COUNTIF('Formulario de Respuestas'!$E209:$AE209,"A")</f>
        <v>0</v>
      </c>
      <c r="CL210" s="1">
        <f>COUNTIF('Formulario de Respuestas'!$E209:$AE209,"B")</f>
        <v>0</v>
      </c>
      <c r="CM210" s="1">
        <f>COUNTIF('Formulario de Respuestas'!$E209:$AE209,"C")</f>
        <v>0</v>
      </c>
      <c r="CN210" s="1">
        <f>COUNTIF('Formulario de Respuestas'!$E209:$AE209,"D")</f>
        <v>0</v>
      </c>
      <c r="CO210" s="1">
        <f>COUNTIF('Formulario de Respuestas'!$E209:$AE209,"E (RESPUESTA ANULADA)")</f>
        <v>0</v>
      </c>
    </row>
    <row r="211" spans="1:93" x14ac:dyDescent="0.25">
      <c r="A211" s="1">
        <f>'Formulario de Respuestas'!C210</f>
        <v>0</v>
      </c>
      <c r="B211" s="1">
        <f>'Formulario de Respuestas'!D210</f>
        <v>0</v>
      </c>
      <c r="C211" s="24">
        <f>IF($B211='Formulario de Respuestas'!$D210,'Formulario de Respuestas'!$E210,"ES DIFERENTE")</f>
        <v>0</v>
      </c>
      <c r="D211" s="15" t="str">
        <f>IFERROR(VLOOKUP(CONCATENATE(C$1,C211),'Formulario de Preguntas'!$C$2:$FN$185,3,FALSE),"")</f>
        <v/>
      </c>
      <c r="E211" s="1" t="str">
        <f>IFERROR(VLOOKUP(CONCATENATE(C$1,C211),'Formulario de Preguntas'!$C$2:$FN$185,4,FALSE),"")</f>
        <v/>
      </c>
      <c r="F211" s="24">
        <f>IF($B211='Formulario de Respuestas'!$D210,'Formulario de Respuestas'!$F210,"ES DIFERENTE")</f>
        <v>0</v>
      </c>
      <c r="G211" s="1" t="str">
        <f>IFERROR(VLOOKUP(CONCATENATE(F$1,F211),'Formulario de Preguntas'!$C$2:$FN$185,3,FALSE),"")</f>
        <v/>
      </c>
      <c r="H211" s="1" t="str">
        <f>IFERROR(VLOOKUP(CONCATENATE(F$1,F211),'Formulario de Preguntas'!$C$2:$FN$185,4,FALSE),"")</f>
        <v/>
      </c>
      <c r="I211" s="24">
        <f>IF($B211='Formulario de Respuestas'!$D210,'Formulario de Respuestas'!$G210,"ES DIFERENTE")</f>
        <v>0</v>
      </c>
      <c r="J211" s="1" t="str">
        <f>IFERROR(VLOOKUP(CONCATENATE(I$1,I211),'Formulario de Preguntas'!$C$10:$FN$185,3,FALSE),"")</f>
        <v/>
      </c>
      <c r="K211" s="1" t="str">
        <f>IFERROR(VLOOKUP(CONCATENATE(I$1,I211),'Formulario de Preguntas'!$C$10:$FN$185,4,FALSE),"")</f>
        <v/>
      </c>
      <c r="L211" s="24">
        <f>IF($B211='Formulario de Respuestas'!$D210,'Formulario de Respuestas'!$H210,"ES DIFERENTE")</f>
        <v>0</v>
      </c>
      <c r="M211" s="1" t="str">
        <f>IFERROR(VLOOKUP(CONCATENATE(L$1,L211),'Formulario de Preguntas'!$C$10:$FN$185,3,FALSE),"")</f>
        <v/>
      </c>
      <c r="N211" s="1" t="str">
        <f>IFERROR(VLOOKUP(CONCATENATE(L$1,L211),'Formulario de Preguntas'!$C$10:$FN$185,4,FALSE),"")</f>
        <v/>
      </c>
      <c r="O211" s="24">
        <f>IF($B211='Formulario de Respuestas'!$D210,'Formulario de Respuestas'!$I210,"ES DIFERENTE")</f>
        <v>0</v>
      </c>
      <c r="P211" s="1" t="str">
        <f>IFERROR(VLOOKUP(CONCATENATE(O$1,O211),'Formulario de Preguntas'!$C$10:$FN$185,3,FALSE),"")</f>
        <v/>
      </c>
      <c r="Q211" s="1" t="str">
        <f>IFERROR(VLOOKUP(CONCATENATE(O$1,O211),'Formulario de Preguntas'!$C$10:$FN$185,4,FALSE),"")</f>
        <v/>
      </c>
      <c r="R211" s="24">
        <f>IF($B211='Formulario de Respuestas'!$D210,'Formulario de Respuestas'!$J210,"ES DIFERENTE")</f>
        <v>0</v>
      </c>
      <c r="S211" s="1" t="str">
        <f>IFERROR(VLOOKUP(CONCATENATE(R$1,R211),'Formulario de Preguntas'!$C$10:$FN$185,3,FALSE),"")</f>
        <v/>
      </c>
      <c r="T211" s="1" t="str">
        <f>IFERROR(VLOOKUP(CONCATENATE(R$1,R211),'Formulario de Preguntas'!$C$10:$FN$185,4,FALSE),"")</f>
        <v/>
      </c>
      <c r="U211" s="24">
        <f>IF($B211='Formulario de Respuestas'!$D210,'Formulario de Respuestas'!$K210,"ES DIFERENTE")</f>
        <v>0</v>
      </c>
      <c r="V211" s="1" t="str">
        <f>IFERROR(VLOOKUP(CONCATENATE(U$1,U211),'Formulario de Preguntas'!$C$10:$FN$185,3,FALSE),"")</f>
        <v/>
      </c>
      <c r="W211" s="1" t="str">
        <f>IFERROR(VLOOKUP(CONCATENATE(U$1,U211),'Formulario de Preguntas'!$C$10:$FN$185,4,FALSE),"")</f>
        <v/>
      </c>
      <c r="X211" s="24">
        <f>IF($B211='Formulario de Respuestas'!$D210,'Formulario de Respuestas'!$L210,"ES DIFERENTE")</f>
        <v>0</v>
      </c>
      <c r="Y211" s="1" t="str">
        <f>IFERROR(VLOOKUP(CONCATENATE(X$1,X211),'Formulario de Preguntas'!$C$10:$FN$185,3,FALSE),"")</f>
        <v/>
      </c>
      <c r="Z211" s="1" t="str">
        <f>IFERROR(VLOOKUP(CONCATENATE(X$1,X211),'Formulario de Preguntas'!$C$10:$FN$185,4,FALSE),"")</f>
        <v/>
      </c>
      <c r="AA211" s="24">
        <f>IF($B211='Formulario de Respuestas'!$D210,'Formulario de Respuestas'!$M210,"ES DIFERENTE")</f>
        <v>0</v>
      </c>
      <c r="AB211" s="1" t="str">
        <f>IFERROR(VLOOKUP(CONCATENATE(AA$1,AA211),'Formulario de Preguntas'!$C$10:$FN$185,3,FALSE),"")</f>
        <v/>
      </c>
      <c r="AC211" s="1" t="str">
        <f>IFERROR(VLOOKUP(CONCATENATE(AA$1,AA211),'Formulario de Preguntas'!$C$10:$FN$185,4,FALSE),"")</f>
        <v/>
      </c>
      <c r="AD211" s="24">
        <f>IF($B211='Formulario de Respuestas'!$D210,'Formulario de Respuestas'!$N210,"ES DIFERENTE")</f>
        <v>0</v>
      </c>
      <c r="AE211" s="1" t="str">
        <f>IFERROR(VLOOKUP(CONCATENATE(AD$1,AD211),'Formulario de Preguntas'!$C$10:$FN$185,3,FALSE),"")</f>
        <v/>
      </c>
      <c r="AF211" s="1" t="str">
        <f>IFERROR(VLOOKUP(CONCATENATE(AD$1,AD211),'Formulario de Preguntas'!$C$10:$FN$185,4,FALSE),"")</f>
        <v/>
      </c>
      <c r="AG211" s="24">
        <f>IF($B211='Formulario de Respuestas'!$D210,'Formulario de Respuestas'!$O210,"ES DIFERENTE")</f>
        <v>0</v>
      </c>
      <c r="AH211" s="1" t="str">
        <f>IFERROR(VLOOKUP(CONCATENATE(AG$1,AG211),'Formulario de Preguntas'!$C$10:$FN$185,3,FALSE),"")</f>
        <v/>
      </c>
      <c r="AI211" s="1" t="str">
        <f>IFERROR(VLOOKUP(CONCATENATE(AG$1,AG211),'Formulario de Preguntas'!$C$10:$FN$185,4,FALSE),"")</f>
        <v/>
      </c>
      <c r="AJ211" s="24">
        <f>IF($B211='Formulario de Respuestas'!$D210,'Formulario de Respuestas'!$P210,"ES DIFERENTE")</f>
        <v>0</v>
      </c>
      <c r="AK211" s="1" t="str">
        <f>IFERROR(VLOOKUP(CONCATENATE(AJ$1,AJ211),'Formulario de Preguntas'!$C$10:$FN$185,3,FALSE),"")</f>
        <v/>
      </c>
      <c r="AL211" s="1" t="str">
        <f>IFERROR(VLOOKUP(CONCATENATE(AJ$1,AJ211),'Formulario de Preguntas'!$C$10:$FN$185,4,FALSE),"")</f>
        <v/>
      </c>
      <c r="AM211" s="24">
        <f>IF($B211='Formulario de Respuestas'!$D210,'Formulario de Respuestas'!$Q210,"ES DIFERENTE")</f>
        <v>0</v>
      </c>
      <c r="AN211" s="1" t="str">
        <f>IFERROR(VLOOKUP(CONCATENATE(AM$1,AM211),'Formulario de Preguntas'!$C$10:$FN$185,3,FALSE),"")</f>
        <v/>
      </c>
      <c r="AO211" s="1" t="str">
        <f>IFERROR(VLOOKUP(CONCATENATE(AM$1,AM211),'Formulario de Preguntas'!$C$10:$FN$185,4,FALSE),"")</f>
        <v/>
      </c>
      <c r="AP211" s="24">
        <f>IF($B211='Formulario de Respuestas'!$D210,'Formulario de Respuestas'!$R210,"ES DIFERENTE")</f>
        <v>0</v>
      </c>
      <c r="AQ211" s="1" t="str">
        <f>IFERROR(VLOOKUP(CONCATENATE(AP$1,AP211),'Formulario de Preguntas'!$C$10:$FN$185,3,FALSE),"")</f>
        <v/>
      </c>
      <c r="AR211" s="1" t="str">
        <f>IFERROR(VLOOKUP(CONCATENATE(AP$1,AP211),'Formulario de Preguntas'!$C$10:$FN$185,4,FALSE),"")</f>
        <v/>
      </c>
      <c r="AS211" s="24">
        <f>IF($B211='Formulario de Respuestas'!$D210,'Formulario de Respuestas'!$S210,"ES DIFERENTE")</f>
        <v>0</v>
      </c>
      <c r="AT211" s="1" t="str">
        <f>IFERROR(VLOOKUP(CONCATENATE(AS$1,AS211),'Formulario de Preguntas'!$C$10:$FN$185,3,FALSE),"")</f>
        <v/>
      </c>
      <c r="AU211" s="1" t="str">
        <f>IFERROR(VLOOKUP(CONCATENATE(AS$1,AS211),'Formulario de Preguntas'!$C$10:$FN$185,4,FALSE),"")</f>
        <v/>
      </c>
      <c r="AV211" s="24">
        <f>IF($B211='Formulario de Respuestas'!$D210,'Formulario de Respuestas'!$T210,"ES DIFERENTE")</f>
        <v>0</v>
      </c>
      <c r="AW211" s="1" t="str">
        <f>IFERROR(VLOOKUP(CONCATENATE(AV$1,AV211),'Formulario de Preguntas'!$C$10:$FN$185,3,FALSE),"")</f>
        <v/>
      </c>
      <c r="AX211" s="1" t="str">
        <f>IFERROR(VLOOKUP(CONCATENATE(AV$1,AV211),'Formulario de Preguntas'!$C$10:$FN$185,4,FALSE),"")</f>
        <v/>
      </c>
      <c r="AY211" s="24">
        <f>IF($B211='Formulario de Respuestas'!$D210,'Formulario de Respuestas'!$U210,"ES DIFERENTE")</f>
        <v>0</v>
      </c>
      <c r="AZ211" s="1" t="str">
        <f>IFERROR(VLOOKUP(CONCATENATE(AY$1,AY211),'Formulario de Preguntas'!$C$10:$FN$185,3,FALSE),"")</f>
        <v/>
      </c>
      <c r="BA211" s="1" t="str">
        <f>IFERROR(VLOOKUP(CONCATENATE(AY$1,AY211),'Formulario de Preguntas'!$C$10:$FN$185,4,FALSE),"")</f>
        <v/>
      </c>
      <c r="BB211" s="24">
        <f>IF($B211='Formulario de Respuestas'!$D210,'Formulario de Respuestas'!$V210,"ES DIFERENTE")</f>
        <v>0</v>
      </c>
      <c r="BC211" s="1" t="str">
        <f>IFERROR(VLOOKUP(CONCATENATE(BB$1,BB211),'Formulario de Preguntas'!$C$10:$FN$185,3,FALSE),"")</f>
        <v/>
      </c>
      <c r="BD211" s="1" t="str">
        <f>IFERROR(VLOOKUP(CONCATENATE(BB$1,BB211),'Formulario de Preguntas'!$C$10:$FN$185,4,FALSE),"")</f>
        <v/>
      </c>
      <c r="BE211" s="24">
        <f>IF($B211='Formulario de Respuestas'!$D210,'Formulario de Respuestas'!$W210,"ES DIFERENTE")</f>
        <v>0</v>
      </c>
      <c r="BF211" s="1" t="str">
        <f>IFERROR(VLOOKUP(CONCATENATE(BE$1,BE211),'Formulario de Preguntas'!$C$10:$FN$185,3,FALSE),"")</f>
        <v/>
      </c>
      <c r="BG211" s="1" t="str">
        <f>IFERROR(VLOOKUP(CONCATENATE(BE$1,BE211),'Formulario de Preguntas'!$C$10:$FN$185,4,FALSE),"")</f>
        <v/>
      </c>
      <c r="BH211" s="24">
        <f>IF($B211='Formulario de Respuestas'!$D210,'Formulario de Respuestas'!$X210,"ES DIFERENTE")</f>
        <v>0</v>
      </c>
      <c r="BI211" s="1" t="str">
        <f>IFERROR(VLOOKUP(CONCATENATE(BH$1,BH211),'Formulario de Preguntas'!$C$10:$FN$185,3,FALSE),"")</f>
        <v/>
      </c>
      <c r="BJ211" s="1" t="str">
        <f>IFERROR(VLOOKUP(CONCATENATE(BH$1,BH211),'Formulario de Preguntas'!$C$10:$FN$185,4,FALSE),"")</f>
        <v/>
      </c>
      <c r="BL211" s="26">
        <f>IF($B211='Formulario de Respuestas'!$D210,'Formulario de Respuestas'!$Y210,"ES DIFERENTE")</f>
        <v>0</v>
      </c>
      <c r="BM211" s="1" t="str">
        <f>IFERROR(VLOOKUP(CONCATENATE(BL$1,BL211),'Formulario de Preguntas'!$C$10:$FN$185,3,FALSE),"")</f>
        <v/>
      </c>
      <c r="BN211" s="1" t="str">
        <f>IFERROR(VLOOKUP(CONCATENATE(BL$1,BL211),'Formulario de Preguntas'!$C$10:$FN$185,4,FALSE),"")</f>
        <v/>
      </c>
      <c r="BO211" s="26">
        <f>IF($B211='Formulario de Respuestas'!$D210,'Formulario de Respuestas'!$Z210,"ES DIFERENTE")</f>
        <v>0</v>
      </c>
      <c r="BP211" s="1" t="str">
        <f>IFERROR(VLOOKUP(CONCATENATE(BO$1,BO211),'Formulario de Preguntas'!$C$10:$FN$185,3,FALSE),"")</f>
        <v/>
      </c>
      <c r="BQ211" s="1" t="str">
        <f>IFERROR(VLOOKUP(CONCATENATE(BO$1,BO211),'Formulario de Preguntas'!$C$10:$FN$185,4,FALSE),"")</f>
        <v/>
      </c>
      <c r="BR211" s="26">
        <f>IF($B211='Formulario de Respuestas'!$D210,'Formulario de Respuestas'!$AA210,"ES DIFERENTE")</f>
        <v>0</v>
      </c>
      <c r="BS211" s="1" t="str">
        <f>IFERROR(VLOOKUP(CONCATENATE(BR$1,BR211),'Formulario de Preguntas'!$C$10:$FN$185,3,FALSE),"")</f>
        <v/>
      </c>
      <c r="BT211" s="1" t="str">
        <f>IFERROR(VLOOKUP(CONCATENATE(BR$1,BR211),'Formulario de Preguntas'!$C$10:$FN$185,4,FALSE),"")</f>
        <v/>
      </c>
      <c r="BU211" s="26">
        <f>IF($B211='Formulario de Respuestas'!$D210,'Formulario de Respuestas'!$AB210,"ES DIFERENTE")</f>
        <v>0</v>
      </c>
      <c r="BV211" s="1" t="str">
        <f>IFERROR(VLOOKUP(CONCATENATE(BU$1,BU211),'Formulario de Preguntas'!$C$10:$FN$185,3,FALSE),"")</f>
        <v/>
      </c>
      <c r="BW211" s="1" t="str">
        <f>IFERROR(VLOOKUP(CONCATENATE(BU$1,BU211),'Formulario de Preguntas'!$C$10:$FN$185,4,FALSE),"")</f>
        <v/>
      </c>
      <c r="BX211" s="26">
        <f>IF($B211='Formulario de Respuestas'!$D210,'Formulario de Respuestas'!$AC210,"ES DIFERENTE")</f>
        <v>0</v>
      </c>
      <c r="BY211" s="1" t="str">
        <f>IFERROR(VLOOKUP(CONCATENATE(BX$1,BX211),'Formulario de Preguntas'!$C$10:$FN$185,3,FALSE),"")</f>
        <v/>
      </c>
      <c r="BZ211" s="1" t="str">
        <f>IFERROR(VLOOKUP(CONCATENATE(BX$1,BX211),'Formulario de Preguntas'!$C$10:$FN$185,4,FALSE),"")</f>
        <v/>
      </c>
      <c r="CA211" s="26">
        <f>IF($B211='Formulario de Respuestas'!$D210,'Formulario de Respuestas'!$AD210,"ES DIFERENTE")</f>
        <v>0</v>
      </c>
      <c r="CB211" s="1" t="str">
        <f>IFERROR(VLOOKUP(CONCATENATE(CA$1,CA211),'Formulario de Preguntas'!$C$10:$FN$185,3,FALSE),"")</f>
        <v/>
      </c>
      <c r="CC211" s="1" t="str">
        <f>IFERROR(VLOOKUP(CONCATENATE(CA$1,CA211),'Formulario de Preguntas'!$C$10:$FN$185,4,FALSE),"")</f>
        <v/>
      </c>
      <c r="CD211" s="26">
        <f>IF($B211='Formulario de Respuestas'!$D210,'Formulario de Respuestas'!$AE210,"ES DIFERENTE")</f>
        <v>0</v>
      </c>
      <c r="CE211" s="1" t="str">
        <f>IFERROR(VLOOKUP(CONCATENATE(CD$1,CD211),'Formulario de Preguntas'!$C$10:$FN$185,3,FALSE),"")</f>
        <v/>
      </c>
      <c r="CF211" s="1" t="str">
        <f>IFERROR(VLOOKUP(CONCATENATE(CD$1,CD211),'Formulario de Preguntas'!$C$10:$FN$185,4,FALSE),"")</f>
        <v/>
      </c>
      <c r="CH211" s="1">
        <f t="shared" si="10"/>
        <v>0</v>
      </c>
      <c r="CI211" s="1">
        <f t="shared" si="11"/>
        <v>0.25</v>
      </c>
      <c r="CJ211" s="1">
        <f t="shared" si="9"/>
        <v>0</v>
      </c>
      <c r="CK211" s="1">
        <f>COUNTIF('Formulario de Respuestas'!$E210:$AE210,"A")</f>
        <v>0</v>
      </c>
      <c r="CL211" s="1">
        <f>COUNTIF('Formulario de Respuestas'!$E210:$AE210,"B")</f>
        <v>0</v>
      </c>
      <c r="CM211" s="1">
        <f>COUNTIF('Formulario de Respuestas'!$E210:$AE210,"C")</f>
        <v>0</v>
      </c>
      <c r="CN211" s="1">
        <f>COUNTIF('Formulario de Respuestas'!$E210:$AE210,"D")</f>
        <v>0</v>
      </c>
      <c r="CO211" s="1">
        <f>COUNTIF('Formulario de Respuestas'!$E210:$AE210,"E (RESPUESTA ANULADA)")</f>
        <v>0</v>
      </c>
    </row>
    <row r="212" spans="1:93" x14ac:dyDescent="0.25">
      <c r="A212" s="1">
        <f>'Formulario de Respuestas'!C211</f>
        <v>0</v>
      </c>
      <c r="B212" s="1">
        <f>'Formulario de Respuestas'!D211</f>
        <v>0</v>
      </c>
      <c r="C212" s="24">
        <f>IF($B212='Formulario de Respuestas'!$D211,'Formulario de Respuestas'!$E211,"ES DIFERENTE")</f>
        <v>0</v>
      </c>
      <c r="D212" s="15" t="str">
        <f>IFERROR(VLOOKUP(CONCATENATE(C$1,C212),'Formulario de Preguntas'!$C$2:$FN$185,3,FALSE),"")</f>
        <v/>
      </c>
      <c r="E212" s="1" t="str">
        <f>IFERROR(VLOOKUP(CONCATENATE(C$1,C212),'Formulario de Preguntas'!$C$2:$FN$185,4,FALSE),"")</f>
        <v/>
      </c>
      <c r="F212" s="24">
        <f>IF($B212='Formulario de Respuestas'!$D211,'Formulario de Respuestas'!$F211,"ES DIFERENTE")</f>
        <v>0</v>
      </c>
      <c r="G212" s="1" t="str">
        <f>IFERROR(VLOOKUP(CONCATENATE(F$1,F212),'Formulario de Preguntas'!$C$2:$FN$185,3,FALSE),"")</f>
        <v/>
      </c>
      <c r="H212" s="1" t="str">
        <f>IFERROR(VLOOKUP(CONCATENATE(F$1,F212),'Formulario de Preguntas'!$C$2:$FN$185,4,FALSE),"")</f>
        <v/>
      </c>
      <c r="I212" s="24">
        <f>IF($B212='Formulario de Respuestas'!$D211,'Formulario de Respuestas'!$G211,"ES DIFERENTE")</f>
        <v>0</v>
      </c>
      <c r="J212" s="1" t="str">
        <f>IFERROR(VLOOKUP(CONCATENATE(I$1,I212),'Formulario de Preguntas'!$C$10:$FN$185,3,FALSE),"")</f>
        <v/>
      </c>
      <c r="K212" s="1" t="str">
        <f>IFERROR(VLOOKUP(CONCATENATE(I$1,I212),'Formulario de Preguntas'!$C$10:$FN$185,4,FALSE),"")</f>
        <v/>
      </c>
      <c r="L212" s="24">
        <f>IF($B212='Formulario de Respuestas'!$D211,'Formulario de Respuestas'!$H211,"ES DIFERENTE")</f>
        <v>0</v>
      </c>
      <c r="M212" s="1" t="str">
        <f>IFERROR(VLOOKUP(CONCATENATE(L$1,L212),'Formulario de Preguntas'!$C$10:$FN$185,3,FALSE),"")</f>
        <v/>
      </c>
      <c r="N212" s="1" t="str">
        <f>IFERROR(VLOOKUP(CONCATENATE(L$1,L212),'Formulario de Preguntas'!$C$10:$FN$185,4,FALSE),"")</f>
        <v/>
      </c>
      <c r="O212" s="24">
        <f>IF($B212='Formulario de Respuestas'!$D211,'Formulario de Respuestas'!$I211,"ES DIFERENTE")</f>
        <v>0</v>
      </c>
      <c r="P212" s="1" t="str">
        <f>IFERROR(VLOOKUP(CONCATENATE(O$1,O212),'Formulario de Preguntas'!$C$10:$FN$185,3,FALSE),"")</f>
        <v/>
      </c>
      <c r="Q212" s="1" t="str">
        <f>IFERROR(VLOOKUP(CONCATENATE(O$1,O212),'Formulario de Preguntas'!$C$10:$FN$185,4,FALSE),"")</f>
        <v/>
      </c>
      <c r="R212" s="24">
        <f>IF($B212='Formulario de Respuestas'!$D211,'Formulario de Respuestas'!$J211,"ES DIFERENTE")</f>
        <v>0</v>
      </c>
      <c r="S212" s="1" t="str">
        <f>IFERROR(VLOOKUP(CONCATENATE(R$1,R212),'Formulario de Preguntas'!$C$10:$FN$185,3,FALSE),"")</f>
        <v/>
      </c>
      <c r="T212" s="1" t="str">
        <f>IFERROR(VLOOKUP(CONCATENATE(R$1,R212),'Formulario de Preguntas'!$C$10:$FN$185,4,FALSE),"")</f>
        <v/>
      </c>
      <c r="U212" s="24">
        <f>IF($B212='Formulario de Respuestas'!$D211,'Formulario de Respuestas'!$K211,"ES DIFERENTE")</f>
        <v>0</v>
      </c>
      <c r="V212" s="1" t="str">
        <f>IFERROR(VLOOKUP(CONCATENATE(U$1,U212),'Formulario de Preguntas'!$C$10:$FN$185,3,FALSE),"")</f>
        <v/>
      </c>
      <c r="W212" s="1" t="str">
        <f>IFERROR(VLOOKUP(CONCATENATE(U$1,U212),'Formulario de Preguntas'!$C$10:$FN$185,4,FALSE),"")</f>
        <v/>
      </c>
      <c r="X212" s="24">
        <f>IF($B212='Formulario de Respuestas'!$D211,'Formulario de Respuestas'!$L211,"ES DIFERENTE")</f>
        <v>0</v>
      </c>
      <c r="Y212" s="1" t="str">
        <f>IFERROR(VLOOKUP(CONCATENATE(X$1,X212),'Formulario de Preguntas'!$C$10:$FN$185,3,FALSE),"")</f>
        <v/>
      </c>
      <c r="Z212" s="1" t="str">
        <f>IFERROR(VLOOKUP(CONCATENATE(X$1,X212),'Formulario de Preguntas'!$C$10:$FN$185,4,FALSE),"")</f>
        <v/>
      </c>
      <c r="AA212" s="24">
        <f>IF($B212='Formulario de Respuestas'!$D211,'Formulario de Respuestas'!$M211,"ES DIFERENTE")</f>
        <v>0</v>
      </c>
      <c r="AB212" s="1" t="str">
        <f>IFERROR(VLOOKUP(CONCATENATE(AA$1,AA212),'Formulario de Preguntas'!$C$10:$FN$185,3,FALSE),"")</f>
        <v/>
      </c>
      <c r="AC212" s="1" t="str">
        <f>IFERROR(VLOOKUP(CONCATENATE(AA$1,AA212),'Formulario de Preguntas'!$C$10:$FN$185,4,FALSE),"")</f>
        <v/>
      </c>
      <c r="AD212" s="24">
        <f>IF($B212='Formulario de Respuestas'!$D211,'Formulario de Respuestas'!$N211,"ES DIFERENTE")</f>
        <v>0</v>
      </c>
      <c r="AE212" s="1" t="str">
        <f>IFERROR(VLOOKUP(CONCATENATE(AD$1,AD212),'Formulario de Preguntas'!$C$10:$FN$185,3,FALSE),"")</f>
        <v/>
      </c>
      <c r="AF212" s="1" t="str">
        <f>IFERROR(VLOOKUP(CONCATENATE(AD$1,AD212),'Formulario de Preguntas'!$C$10:$FN$185,4,FALSE),"")</f>
        <v/>
      </c>
      <c r="AG212" s="24">
        <f>IF($B212='Formulario de Respuestas'!$D211,'Formulario de Respuestas'!$O211,"ES DIFERENTE")</f>
        <v>0</v>
      </c>
      <c r="AH212" s="1" t="str">
        <f>IFERROR(VLOOKUP(CONCATENATE(AG$1,AG212),'Formulario de Preguntas'!$C$10:$FN$185,3,FALSE),"")</f>
        <v/>
      </c>
      <c r="AI212" s="1" t="str">
        <f>IFERROR(VLOOKUP(CONCATENATE(AG$1,AG212),'Formulario de Preguntas'!$C$10:$FN$185,4,FALSE),"")</f>
        <v/>
      </c>
      <c r="AJ212" s="24">
        <f>IF($B212='Formulario de Respuestas'!$D211,'Formulario de Respuestas'!$P211,"ES DIFERENTE")</f>
        <v>0</v>
      </c>
      <c r="AK212" s="1" t="str">
        <f>IFERROR(VLOOKUP(CONCATENATE(AJ$1,AJ212),'Formulario de Preguntas'!$C$10:$FN$185,3,FALSE),"")</f>
        <v/>
      </c>
      <c r="AL212" s="1" t="str">
        <f>IFERROR(VLOOKUP(CONCATENATE(AJ$1,AJ212),'Formulario de Preguntas'!$C$10:$FN$185,4,FALSE),"")</f>
        <v/>
      </c>
      <c r="AM212" s="24">
        <f>IF($B212='Formulario de Respuestas'!$D211,'Formulario de Respuestas'!$Q211,"ES DIFERENTE")</f>
        <v>0</v>
      </c>
      <c r="AN212" s="1" t="str">
        <f>IFERROR(VLOOKUP(CONCATENATE(AM$1,AM212),'Formulario de Preguntas'!$C$10:$FN$185,3,FALSE),"")</f>
        <v/>
      </c>
      <c r="AO212" s="1" t="str">
        <f>IFERROR(VLOOKUP(CONCATENATE(AM$1,AM212),'Formulario de Preguntas'!$C$10:$FN$185,4,FALSE),"")</f>
        <v/>
      </c>
      <c r="AP212" s="24">
        <f>IF($B212='Formulario de Respuestas'!$D211,'Formulario de Respuestas'!$R211,"ES DIFERENTE")</f>
        <v>0</v>
      </c>
      <c r="AQ212" s="1" t="str">
        <f>IFERROR(VLOOKUP(CONCATENATE(AP$1,AP212),'Formulario de Preguntas'!$C$10:$FN$185,3,FALSE),"")</f>
        <v/>
      </c>
      <c r="AR212" s="1" t="str">
        <f>IFERROR(VLOOKUP(CONCATENATE(AP$1,AP212),'Formulario de Preguntas'!$C$10:$FN$185,4,FALSE),"")</f>
        <v/>
      </c>
      <c r="AS212" s="24">
        <f>IF($B212='Formulario de Respuestas'!$D211,'Formulario de Respuestas'!$S211,"ES DIFERENTE")</f>
        <v>0</v>
      </c>
      <c r="AT212" s="1" t="str">
        <f>IFERROR(VLOOKUP(CONCATENATE(AS$1,AS212),'Formulario de Preguntas'!$C$10:$FN$185,3,FALSE),"")</f>
        <v/>
      </c>
      <c r="AU212" s="1" t="str">
        <f>IFERROR(VLOOKUP(CONCATENATE(AS$1,AS212),'Formulario de Preguntas'!$C$10:$FN$185,4,FALSE),"")</f>
        <v/>
      </c>
      <c r="AV212" s="24">
        <f>IF($B212='Formulario de Respuestas'!$D211,'Formulario de Respuestas'!$T211,"ES DIFERENTE")</f>
        <v>0</v>
      </c>
      <c r="AW212" s="1" t="str">
        <f>IFERROR(VLOOKUP(CONCATENATE(AV$1,AV212),'Formulario de Preguntas'!$C$10:$FN$185,3,FALSE),"")</f>
        <v/>
      </c>
      <c r="AX212" s="1" t="str">
        <f>IFERROR(VLOOKUP(CONCATENATE(AV$1,AV212),'Formulario de Preguntas'!$C$10:$FN$185,4,FALSE),"")</f>
        <v/>
      </c>
      <c r="AY212" s="24">
        <f>IF($B212='Formulario de Respuestas'!$D211,'Formulario de Respuestas'!$U211,"ES DIFERENTE")</f>
        <v>0</v>
      </c>
      <c r="AZ212" s="1" t="str">
        <f>IFERROR(VLOOKUP(CONCATENATE(AY$1,AY212),'Formulario de Preguntas'!$C$10:$FN$185,3,FALSE),"")</f>
        <v/>
      </c>
      <c r="BA212" s="1" t="str">
        <f>IFERROR(VLOOKUP(CONCATENATE(AY$1,AY212),'Formulario de Preguntas'!$C$10:$FN$185,4,FALSE),"")</f>
        <v/>
      </c>
      <c r="BB212" s="24">
        <f>IF($B212='Formulario de Respuestas'!$D211,'Formulario de Respuestas'!$V211,"ES DIFERENTE")</f>
        <v>0</v>
      </c>
      <c r="BC212" s="1" t="str">
        <f>IFERROR(VLOOKUP(CONCATENATE(BB$1,BB212),'Formulario de Preguntas'!$C$10:$FN$185,3,FALSE),"")</f>
        <v/>
      </c>
      <c r="BD212" s="1" t="str">
        <f>IFERROR(VLOOKUP(CONCATENATE(BB$1,BB212),'Formulario de Preguntas'!$C$10:$FN$185,4,FALSE),"")</f>
        <v/>
      </c>
      <c r="BE212" s="24">
        <f>IF($B212='Formulario de Respuestas'!$D211,'Formulario de Respuestas'!$W211,"ES DIFERENTE")</f>
        <v>0</v>
      </c>
      <c r="BF212" s="1" t="str">
        <f>IFERROR(VLOOKUP(CONCATENATE(BE$1,BE212),'Formulario de Preguntas'!$C$10:$FN$185,3,FALSE),"")</f>
        <v/>
      </c>
      <c r="BG212" s="1" t="str">
        <f>IFERROR(VLOOKUP(CONCATENATE(BE$1,BE212),'Formulario de Preguntas'!$C$10:$FN$185,4,FALSE),"")</f>
        <v/>
      </c>
      <c r="BH212" s="24">
        <f>IF($B212='Formulario de Respuestas'!$D211,'Formulario de Respuestas'!$X211,"ES DIFERENTE")</f>
        <v>0</v>
      </c>
      <c r="BI212" s="1" t="str">
        <f>IFERROR(VLOOKUP(CONCATENATE(BH$1,BH212),'Formulario de Preguntas'!$C$10:$FN$185,3,FALSE),"")</f>
        <v/>
      </c>
      <c r="BJ212" s="1" t="str">
        <f>IFERROR(VLOOKUP(CONCATENATE(BH$1,BH212),'Formulario de Preguntas'!$C$10:$FN$185,4,FALSE),"")</f>
        <v/>
      </c>
      <c r="BL212" s="26">
        <f>IF($B212='Formulario de Respuestas'!$D211,'Formulario de Respuestas'!$Y211,"ES DIFERENTE")</f>
        <v>0</v>
      </c>
      <c r="BM212" s="1" t="str">
        <f>IFERROR(VLOOKUP(CONCATENATE(BL$1,BL212),'Formulario de Preguntas'!$C$10:$FN$185,3,FALSE),"")</f>
        <v/>
      </c>
      <c r="BN212" s="1" t="str">
        <f>IFERROR(VLOOKUP(CONCATENATE(BL$1,BL212),'Formulario de Preguntas'!$C$10:$FN$185,4,FALSE),"")</f>
        <v/>
      </c>
      <c r="BO212" s="26">
        <f>IF($B212='Formulario de Respuestas'!$D211,'Formulario de Respuestas'!$Z211,"ES DIFERENTE")</f>
        <v>0</v>
      </c>
      <c r="BP212" s="1" t="str">
        <f>IFERROR(VLOOKUP(CONCATENATE(BO$1,BO212),'Formulario de Preguntas'!$C$10:$FN$185,3,FALSE),"")</f>
        <v/>
      </c>
      <c r="BQ212" s="1" t="str">
        <f>IFERROR(VLOOKUP(CONCATENATE(BO$1,BO212),'Formulario de Preguntas'!$C$10:$FN$185,4,FALSE),"")</f>
        <v/>
      </c>
      <c r="BR212" s="26">
        <f>IF($B212='Formulario de Respuestas'!$D211,'Formulario de Respuestas'!$AA211,"ES DIFERENTE")</f>
        <v>0</v>
      </c>
      <c r="BS212" s="1" t="str">
        <f>IFERROR(VLOOKUP(CONCATENATE(BR$1,BR212),'Formulario de Preguntas'!$C$10:$FN$185,3,FALSE),"")</f>
        <v/>
      </c>
      <c r="BT212" s="1" t="str">
        <f>IFERROR(VLOOKUP(CONCATENATE(BR$1,BR212),'Formulario de Preguntas'!$C$10:$FN$185,4,FALSE),"")</f>
        <v/>
      </c>
      <c r="BU212" s="26">
        <f>IF($B212='Formulario de Respuestas'!$D211,'Formulario de Respuestas'!$AB211,"ES DIFERENTE")</f>
        <v>0</v>
      </c>
      <c r="BV212" s="1" t="str">
        <f>IFERROR(VLOOKUP(CONCATENATE(BU$1,BU212),'Formulario de Preguntas'!$C$10:$FN$185,3,FALSE),"")</f>
        <v/>
      </c>
      <c r="BW212" s="1" t="str">
        <f>IFERROR(VLOOKUP(CONCATENATE(BU$1,BU212),'Formulario de Preguntas'!$C$10:$FN$185,4,FALSE),"")</f>
        <v/>
      </c>
      <c r="BX212" s="26">
        <f>IF($B212='Formulario de Respuestas'!$D211,'Formulario de Respuestas'!$AC211,"ES DIFERENTE")</f>
        <v>0</v>
      </c>
      <c r="BY212" s="1" t="str">
        <f>IFERROR(VLOOKUP(CONCATENATE(BX$1,BX212),'Formulario de Preguntas'!$C$10:$FN$185,3,FALSE),"")</f>
        <v/>
      </c>
      <c r="BZ212" s="1" t="str">
        <f>IFERROR(VLOOKUP(CONCATENATE(BX$1,BX212),'Formulario de Preguntas'!$C$10:$FN$185,4,FALSE),"")</f>
        <v/>
      </c>
      <c r="CA212" s="26">
        <f>IF($B212='Formulario de Respuestas'!$D211,'Formulario de Respuestas'!$AD211,"ES DIFERENTE")</f>
        <v>0</v>
      </c>
      <c r="CB212" s="1" t="str">
        <f>IFERROR(VLOOKUP(CONCATENATE(CA$1,CA212),'Formulario de Preguntas'!$C$10:$FN$185,3,FALSE),"")</f>
        <v/>
      </c>
      <c r="CC212" s="1" t="str">
        <f>IFERROR(VLOOKUP(CONCATENATE(CA$1,CA212),'Formulario de Preguntas'!$C$10:$FN$185,4,FALSE),"")</f>
        <v/>
      </c>
      <c r="CD212" s="26">
        <f>IF($B212='Formulario de Respuestas'!$D211,'Formulario de Respuestas'!$AE211,"ES DIFERENTE")</f>
        <v>0</v>
      </c>
      <c r="CE212" s="1" t="str">
        <f>IFERROR(VLOOKUP(CONCATENATE(CD$1,CD212),'Formulario de Preguntas'!$C$10:$FN$185,3,FALSE),"")</f>
        <v/>
      </c>
      <c r="CF212" s="1" t="str">
        <f>IFERROR(VLOOKUP(CONCATENATE(CD$1,CD212),'Formulario de Preguntas'!$C$10:$FN$185,4,FALSE),"")</f>
        <v/>
      </c>
      <c r="CH212" s="1">
        <f t="shared" si="10"/>
        <v>0</v>
      </c>
      <c r="CI212" s="1">
        <f t="shared" si="11"/>
        <v>0.25</v>
      </c>
      <c r="CJ212" s="1">
        <f t="shared" si="9"/>
        <v>0</v>
      </c>
      <c r="CK212" s="1">
        <f>COUNTIF('Formulario de Respuestas'!$E211:$AE211,"A")</f>
        <v>0</v>
      </c>
      <c r="CL212" s="1">
        <f>COUNTIF('Formulario de Respuestas'!$E211:$AE211,"B")</f>
        <v>0</v>
      </c>
      <c r="CM212" s="1">
        <f>COUNTIF('Formulario de Respuestas'!$E211:$AE211,"C")</f>
        <v>0</v>
      </c>
      <c r="CN212" s="1">
        <f>COUNTIF('Formulario de Respuestas'!$E211:$AE211,"D")</f>
        <v>0</v>
      </c>
      <c r="CO212" s="1">
        <f>COUNTIF('Formulario de Respuestas'!$E211:$AE211,"E (RESPUESTA ANULADA)")</f>
        <v>0</v>
      </c>
    </row>
    <row r="213" spans="1:93" x14ac:dyDescent="0.25">
      <c r="A213" s="1">
        <f>'Formulario de Respuestas'!C212</f>
        <v>0</v>
      </c>
      <c r="B213" s="1">
        <f>'Formulario de Respuestas'!D212</f>
        <v>0</v>
      </c>
      <c r="C213" s="24">
        <f>IF($B213='Formulario de Respuestas'!$D212,'Formulario de Respuestas'!$E212,"ES DIFERENTE")</f>
        <v>0</v>
      </c>
      <c r="D213" s="15" t="str">
        <f>IFERROR(VLOOKUP(CONCATENATE(C$1,C213),'Formulario de Preguntas'!$C$2:$FN$185,3,FALSE),"")</f>
        <v/>
      </c>
      <c r="E213" s="1" t="str">
        <f>IFERROR(VLOOKUP(CONCATENATE(C$1,C213),'Formulario de Preguntas'!$C$2:$FN$185,4,FALSE),"")</f>
        <v/>
      </c>
      <c r="F213" s="24">
        <f>IF($B213='Formulario de Respuestas'!$D212,'Formulario de Respuestas'!$F212,"ES DIFERENTE")</f>
        <v>0</v>
      </c>
      <c r="G213" s="1" t="str">
        <f>IFERROR(VLOOKUP(CONCATENATE(F$1,F213),'Formulario de Preguntas'!$C$2:$FN$185,3,FALSE),"")</f>
        <v/>
      </c>
      <c r="H213" s="1" t="str">
        <f>IFERROR(VLOOKUP(CONCATENATE(F$1,F213),'Formulario de Preguntas'!$C$2:$FN$185,4,FALSE),"")</f>
        <v/>
      </c>
      <c r="I213" s="24">
        <f>IF($B213='Formulario de Respuestas'!$D212,'Formulario de Respuestas'!$G212,"ES DIFERENTE")</f>
        <v>0</v>
      </c>
      <c r="J213" s="1" t="str">
        <f>IFERROR(VLOOKUP(CONCATENATE(I$1,I213),'Formulario de Preguntas'!$C$10:$FN$185,3,FALSE),"")</f>
        <v/>
      </c>
      <c r="K213" s="1" t="str">
        <f>IFERROR(VLOOKUP(CONCATENATE(I$1,I213),'Formulario de Preguntas'!$C$10:$FN$185,4,FALSE),"")</f>
        <v/>
      </c>
      <c r="L213" s="24">
        <f>IF($B213='Formulario de Respuestas'!$D212,'Formulario de Respuestas'!$H212,"ES DIFERENTE")</f>
        <v>0</v>
      </c>
      <c r="M213" s="1" t="str">
        <f>IFERROR(VLOOKUP(CONCATENATE(L$1,L213),'Formulario de Preguntas'!$C$10:$FN$185,3,FALSE),"")</f>
        <v/>
      </c>
      <c r="N213" s="1" t="str">
        <f>IFERROR(VLOOKUP(CONCATENATE(L$1,L213),'Formulario de Preguntas'!$C$10:$FN$185,4,FALSE),"")</f>
        <v/>
      </c>
      <c r="O213" s="24">
        <f>IF($B213='Formulario de Respuestas'!$D212,'Formulario de Respuestas'!$I212,"ES DIFERENTE")</f>
        <v>0</v>
      </c>
      <c r="P213" s="1" t="str">
        <f>IFERROR(VLOOKUP(CONCATENATE(O$1,O213),'Formulario de Preguntas'!$C$10:$FN$185,3,FALSE),"")</f>
        <v/>
      </c>
      <c r="Q213" s="1" t="str">
        <f>IFERROR(VLOOKUP(CONCATENATE(O$1,O213),'Formulario de Preguntas'!$C$10:$FN$185,4,FALSE),"")</f>
        <v/>
      </c>
      <c r="R213" s="24">
        <f>IF($B213='Formulario de Respuestas'!$D212,'Formulario de Respuestas'!$J212,"ES DIFERENTE")</f>
        <v>0</v>
      </c>
      <c r="S213" s="1" t="str">
        <f>IFERROR(VLOOKUP(CONCATENATE(R$1,R213),'Formulario de Preguntas'!$C$10:$FN$185,3,FALSE),"")</f>
        <v/>
      </c>
      <c r="T213" s="1" t="str">
        <f>IFERROR(VLOOKUP(CONCATENATE(R$1,R213),'Formulario de Preguntas'!$C$10:$FN$185,4,FALSE),"")</f>
        <v/>
      </c>
      <c r="U213" s="24">
        <f>IF($B213='Formulario de Respuestas'!$D212,'Formulario de Respuestas'!$K212,"ES DIFERENTE")</f>
        <v>0</v>
      </c>
      <c r="V213" s="1" t="str">
        <f>IFERROR(VLOOKUP(CONCATENATE(U$1,U213),'Formulario de Preguntas'!$C$10:$FN$185,3,FALSE),"")</f>
        <v/>
      </c>
      <c r="W213" s="1" t="str">
        <f>IFERROR(VLOOKUP(CONCATENATE(U$1,U213),'Formulario de Preguntas'!$C$10:$FN$185,4,FALSE),"")</f>
        <v/>
      </c>
      <c r="X213" s="24">
        <f>IF($B213='Formulario de Respuestas'!$D212,'Formulario de Respuestas'!$L212,"ES DIFERENTE")</f>
        <v>0</v>
      </c>
      <c r="Y213" s="1" t="str">
        <f>IFERROR(VLOOKUP(CONCATENATE(X$1,X213),'Formulario de Preguntas'!$C$10:$FN$185,3,FALSE),"")</f>
        <v/>
      </c>
      <c r="Z213" s="1" t="str">
        <f>IFERROR(VLOOKUP(CONCATENATE(X$1,X213),'Formulario de Preguntas'!$C$10:$FN$185,4,FALSE),"")</f>
        <v/>
      </c>
      <c r="AA213" s="24">
        <f>IF($B213='Formulario de Respuestas'!$D212,'Formulario de Respuestas'!$M212,"ES DIFERENTE")</f>
        <v>0</v>
      </c>
      <c r="AB213" s="1" t="str">
        <f>IFERROR(VLOOKUP(CONCATENATE(AA$1,AA213),'Formulario de Preguntas'!$C$10:$FN$185,3,FALSE),"")</f>
        <v/>
      </c>
      <c r="AC213" s="1" t="str">
        <f>IFERROR(VLOOKUP(CONCATENATE(AA$1,AA213),'Formulario de Preguntas'!$C$10:$FN$185,4,FALSE),"")</f>
        <v/>
      </c>
      <c r="AD213" s="24">
        <f>IF($B213='Formulario de Respuestas'!$D212,'Formulario de Respuestas'!$N212,"ES DIFERENTE")</f>
        <v>0</v>
      </c>
      <c r="AE213" s="1" t="str">
        <f>IFERROR(VLOOKUP(CONCATENATE(AD$1,AD213),'Formulario de Preguntas'!$C$10:$FN$185,3,FALSE),"")</f>
        <v/>
      </c>
      <c r="AF213" s="1" t="str">
        <f>IFERROR(VLOOKUP(CONCATENATE(AD$1,AD213),'Formulario de Preguntas'!$C$10:$FN$185,4,FALSE),"")</f>
        <v/>
      </c>
      <c r="AG213" s="24">
        <f>IF($B213='Formulario de Respuestas'!$D212,'Formulario de Respuestas'!$O212,"ES DIFERENTE")</f>
        <v>0</v>
      </c>
      <c r="AH213" s="1" t="str">
        <f>IFERROR(VLOOKUP(CONCATENATE(AG$1,AG213),'Formulario de Preguntas'!$C$10:$FN$185,3,FALSE),"")</f>
        <v/>
      </c>
      <c r="AI213" s="1" t="str">
        <f>IFERROR(VLOOKUP(CONCATENATE(AG$1,AG213),'Formulario de Preguntas'!$C$10:$FN$185,4,FALSE),"")</f>
        <v/>
      </c>
      <c r="AJ213" s="24">
        <f>IF($B213='Formulario de Respuestas'!$D212,'Formulario de Respuestas'!$P212,"ES DIFERENTE")</f>
        <v>0</v>
      </c>
      <c r="AK213" s="1" t="str">
        <f>IFERROR(VLOOKUP(CONCATENATE(AJ$1,AJ213),'Formulario de Preguntas'!$C$10:$FN$185,3,FALSE),"")</f>
        <v/>
      </c>
      <c r="AL213" s="1" t="str">
        <f>IFERROR(VLOOKUP(CONCATENATE(AJ$1,AJ213),'Formulario de Preguntas'!$C$10:$FN$185,4,FALSE),"")</f>
        <v/>
      </c>
      <c r="AM213" s="24">
        <f>IF($B213='Formulario de Respuestas'!$D212,'Formulario de Respuestas'!$Q212,"ES DIFERENTE")</f>
        <v>0</v>
      </c>
      <c r="AN213" s="1" t="str">
        <f>IFERROR(VLOOKUP(CONCATENATE(AM$1,AM213),'Formulario de Preguntas'!$C$10:$FN$185,3,FALSE),"")</f>
        <v/>
      </c>
      <c r="AO213" s="1" t="str">
        <f>IFERROR(VLOOKUP(CONCATENATE(AM$1,AM213),'Formulario de Preguntas'!$C$10:$FN$185,4,FALSE),"")</f>
        <v/>
      </c>
      <c r="AP213" s="24">
        <f>IF($B213='Formulario de Respuestas'!$D212,'Formulario de Respuestas'!$R212,"ES DIFERENTE")</f>
        <v>0</v>
      </c>
      <c r="AQ213" s="1" t="str">
        <f>IFERROR(VLOOKUP(CONCATENATE(AP$1,AP213),'Formulario de Preguntas'!$C$10:$FN$185,3,FALSE),"")</f>
        <v/>
      </c>
      <c r="AR213" s="1" t="str">
        <f>IFERROR(VLOOKUP(CONCATENATE(AP$1,AP213),'Formulario de Preguntas'!$C$10:$FN$185,4,FALSE),"")</f>
        <v/>
      </c>
      <c r="AS213" s="24">
        <f>IF($B213='Formulario de Respuestas'!$D212,'Formulario de Respuestas'!$S212,"ES DIFERENTE")</f>
        <v>0</v>
      </c>
      <c r="AT213" s="1" t="str">
        <f>IFERROR(VLOOKUP(CONCATENATE(AS$1,AS213),'Formulario de Preguntas'!$C$10:$FN$185,3,FALSE),"")</f>
        <v/>
      </c>
      <c r="AU213" s="1" t="str">
        <f>IFERROR(VLOOKUP(CONCATENATE(AS$1,AS213),'Formulario de Preguntas'!$C$10:$FN$185,4,FALSE),"")</f>
        <v/>
      </c>
      <c r="AV213" s="24">
        <f>IF($B213='Formulario de Respuestas'!$D212,'Formulario de Respuestas'!$T212,"ES DIFERENTE")</f>
        <v>0</v>
      </c>
      <c r="AW213" s="1" t="str">
        <f>IFERROR(VLOOKUP(CONCATENATE(AV$1,AV213),'Formulario de Preguntas'!$C$10:$FN$185,3,FALSE),"")</f>
        <v/>
      </c>
      <c r="AX213" s="1" t="str">
        <f>IFERROR(VLOOKUP(CONCATENATE(AV$1,AV213),'Formulario de Preguntas'!$C$10:$FN$185,4,FALSE),"")</f>
        <v/>
      </c>
      <c r="AY213" s="24">
        <f>IF($B213='Formulario de Respuestas'!$D212,'Formulario de Respuestas'!$U212,"ES DIFERENTE")</f>
        <v>0</v>
      </c>
      <c r="AZ213" s="1" t="str">
        <f>IFERROR(VLOOKUP(CONCATENATE(AY$1,AY213),'Formulario de Preguntas'!$C$10:$FN$185,3,FALSE),"")</f>
        <v/>
      </c>
      <c r="BA213" s="1" t="str">
        <f>IFERROR(VLOOKUP(CONCATENATE(AY$1,AY213),'Formulario de Preguntas'!$C$10:$FN$185,4,FALSE),"")</f>
        <v/>
      </c>
      <c r="BB213" s="24">
        <f>IF($B213='Formulario de Respuestas'!$D212,'Formulario de Respuestas'!$V212,"ES DIFERENTE")</f>
        <v>0</v>
      </c>
      <c r="BC213" s="1" t="str">
        <f>IFERROR(VLOOKUP(CONCATENATE(BB$1,BB213),'Formulario de Preguntas'!$C$10:$FN$185,3,FALSE),"")</f>
        <v/>
      </c>
      <c r="BD213" s="1" t="str">
        <f>IFERROR(VLOOKUP(CONCATENATE(BB$1,BB213),'Formulario de Preguntas'!$C$10:$FN$185,4,FALSE),"")</f>
        <v/>
      </c>
      <c r="BE213" s="24">
        <f>IF($B213='Formulario de Respuestas'!$D212,'Formulario de Respuestas'!$W212,"ES DIFERENTE")</f>
        <v>0</v>
      </c>
      <c r="BF213" s="1" t="str">
        <f>IFERROR(VLOOKUP(CONCATENATE(BE$1,BE213),'Formulario de Preguntas'!$C$10:$FN$185,3,FALSE),"")</f>
        <v/>
      </c>
      <c r="BG213" s="1" t="str">
        <f>IFERROR(VLOOKUP(CONCATENATE(BE$1,BE213),'Formulario de Preguntas'!$C$10:$FN$185,4,FALSE),"")</f>
        <v/>
      </c>
      <c r="BH213" s="24">
        <f>IF($B213='Formulario de Respuestas'!$D212,'Formulario de Respuestas'!$X212,"ES DIFERENTE")</f>
        <v>0</v>
      </c>
      <c r="BI213" s="1" t="str">
        <f>IFERROR(VLOOKUP(CONCATENATE(BH$1,BH213),'Formulario de Preguntas'!$C$10:$FN$185,3,FALSE),"")</f>
        <v/>
      </c>
      <c r="BJ213" s="1" t="str">
        <f>IFERROR(VLOOKUP(CONCATENATE(BH$1,BH213),'Formulario de Preguntas'!$C$10:$FN$185,4,FALSE),"")</f>
        <v/>
      </c>
      <c r="BL213" s="26">
        <f>IF($B213='Formulario de Respuestas'!$D212,'Formulario de Respuestas'!$Y212,"ES DIFERENTE")</f>
        <v>0</v>
      </c>
      <c r="BM213" s="1" t="str">
        <f>IFERROR(VLOOKUP(CONCATENATE(BL$1,BL213),'Formulario de Preguntas'!$C$10:$FN$185,3,FALSE),"")</f>
        <v/>
      </c>
      <c r="BN213" s="1" t="str">
        <f>IFERROR(VLOOKUP(CONCATENATE(BL$1,BL213),'Formulario de Preguntas'!$C$10:$FN$185,4,FALSE),"")</f>
        <v/>
      </c>
      <c r="BO213" s="26">
        <f>IF($B213='Formulario de Respuestas'!$D212,'Formulario de Respuestas'!$Z212,"ES DIFERENTE")</f>
        <v>0</v>
      </c>
      <c r="BP213" s="1" t="str">
        <f>IFERROR(VLOOKUP(CONCATENATE(BO$1,BO213),'Formulario de Preguntas'!$C$10:$FN$185,3,FALSE),"")</f>
        <v/>
      </c>
      <c r="BQ213" s="1" t="str">
        <f>IFERROR(VLOOKUP(CONCATENATE(BO$1,BO213),'Formulario de Preguntas'!$C$10:$FN$185,4,FALSE),"")</f>
        <v/>
      </c>
      <c r="BR213" s="26">
        <f>IF($B213='Formulario de Respuestas'!$D212,'Formulario de Respuestas'!$AA212,"ES DIFERENTE")</f>
        <v>0</v>
      </c>
      <c r="BS213" s="1" t="str">
        <f>IFERROR(VLOOKUP(CONCATENATE(BR$1,BR213),'Formulario de Preguntas'!$C$10:$FN$185,3,FALSE),"")</f>
        <v/>
      </c>
      <c r="BT213" s="1" t="str">
        <f>IFERROR(VLOOKUP(CONCATENATE(BR$1,BR213),'Formulario de Preguntas'!$C$10:$FN$185,4,FALSE),"")</f>
        <v/>
      </c>
      <c r="BU213" s="26">
        <f>IF($B213='Formulario de Respuestas'!$D212,'Formulario de Respuestas'!$AB212,"ES DIFERENTE")</f>
        <v>0</v>
      </c>
      <c r="BV213" s="1" t="str">
        <f>IFERROR(VLOOKUP(CONCATENATE(BU$1,BU213),'Formulario de Preguntas'!$C$10:$FN$185,3,FALSE),"")</f>
        <v/>
      </c>
      <c r="BW213" s="1" t="str">
        <f>IFERROR(VLOOKUP(CONCATENATE(BU$1,BU213),'Formulario de Preguntas'!$C$10:$FN$185,4,FALSE),"")</f>
        <v/>
      </c>
      <c r="BX213" s="26">
        <f>IF($B213='Formulario de Respuestas'!$D212,'Formulario de Respuestas'!$AC212,"ES DIFERENTE")</f>
        <v>0</v>
      </c>
      <c r="BY213" s="1" t="str">
        <f>IFERROR(VLOOKUP(CONCATENATE(BX$1,BX213),'Formulario de Preguntas'!$C$10:$FN$185,3,FALSE),"")</f>
        <v/>
      </c>
      <c r="BZ213" s="1" t="str">
        <f>IFERROR(VLOOKUP(CONCATENATE(BX$1,BX213),'Formulario de Preguntas'!$C$10:$FN$185,4,FALSE),"")</f>
        <v/>
      </c>
      <c r="CA213" s="26">
        <f>IF($B213='Formulario de Respuestas'!$D212,'Formulario de Respuestas'!$AD212,"ES DIFERENTE")</f>
        <v>0</v>
      </c>
      <c r="CB213" s="1" t="str">
        <f>IFERROR(VLOOKUP(CONCATENATE(CA$1,CA213),'Formulario de Preguntas'!$C$10:$FN$185,3,FALSE),"")</f>
        <v/>
      </c>
      <c r="CC213" s="1" t="str">
        <f>IFERROR(VLOOKUP(CONCATENATE(CA$1,CA213),'Formulario de Preguntas'!$C$10:$FN$185,4,FALSE),"")</f>
        <v/>
      </c>
      <c r="CD213" s="26">
        <f>IF($B213='Formulario de Respuestas'!$D212,'Formulario de Respuestas'!$AE212,"ES DIFERENTE")</f>
        <v>0</v>
      </c>
      <c r="CE213" s="1" t="str">
        <f>IFERROR(VLOOKUP(CONCATENATE(CD$1,CD213),'Formulario de Preguntas'!$C$10:$FN$185,3,FALSE),"")</f>
        <v/>
      </c>
      <c r="CF213" s="1" t="str">
        <f>IFERROR(VLOOKUP(CONCATENATE(CD$1,CD213),'Formulario de Preguntas'!$C$10:$FN$185,4,FALSE),"")</f>
        <v/>
      </c>
      <c r="CH213" s="1">
        <f t="shared" si="10"/>
        <v>0</v>
      </c>
      <c r="CI213" s="1">
        <f t="shared" si="11"/>
        <v>0.25</v>
      </c>
      <c r="CJ213" s="1">
        <f t="shared" si="9"/>
        <v>0</v>
      </c>
      <c r="CK213" s="1">
        <f>COUNTIF('Formulario de Respuestas'!$E212:$AE212,"A")</f>
        <v>0</v>
      </c>
      <c r="CL213" s="1">
        <f>COUNTIF('Formulario de Respuestas'!$E212:$AE212,"B")</f>
        <v>0</v>
      </c>
      <c r="CM213" s="1">
        <f>COUNTIF('Formulario de Respuestas'!$E212:$AE212,"C")</f>
        <v>0</v>
      </c>
      <c r="CN213" s="1">
        <f>COUNTIF('Formulario de Respuestas'!$E212:$AE212,"D")</f>
        <v>0</v>
      </c>
      <c r="CO213" s="1">
        <f>COUNTIF('Formulario de Respuestas'!$E212:$AE212,"E (RESPUESTA ANULADA)")</f>
        <v>0</v>
      </c>
    </row>
    <row r="214" spans="1:93" x14ac:dyDescent="0.25">
      <c r="A214" s="1">
        <f>'Formulario de Respuestas'!C213</f>
        <v>0</v>
      </c>
      <c r="B214" s="1">
        <f>'Formulario de Respuestas'!D213</f>
        <v>0</v>
      </c>
      <c r="C214" s="24">
        <f>IF($B214='Formulario de Respuestas'!$D213,'Formulario de Respuestas'!$E213,"ES DIFERENTE")</f>
        <v>0</v>
      </c>
      <c r="D214" s="15" t="str">
        <f>IFERROR(VLOOKUP(CONCATENATE(C$1,C214),'Formulario de Preguntas'!$C$2:$FN$185,3,FALSE),"")</f>
        <v/>
      </c>
      <c r="E214" s="1" t="str">
        <f>IFERROR(VLOOKUP(CONCATENATE(C$1,C214),'Formulario de Preguntas'!$C$2:$FN$185,4,FALSE),"")</f>
        <v/>
      </c>
      <c r="F214" s="24">
        <f>IF($B214='Formulario de Respuestas'!$D213,'Formulario de Respuestas'!$F213,"ES DIFERENTE")</f>
        <v>0</v>
      </c>
      <c r="G214" s="1" t="str">
        <f>IFERROR(VLOOKUP(CONCATENATE(F$1,F214),'Formulario de Preguntas'!$C$2:$FN$185,3,FALSE),"")</f>
        <v/>
      </c>
      <c r="H214" s="1" t="str">
        <f>IFERROR(VLOOKUP(CONCATENATE(F$1,F214),'Formulario de Preguntas'!$C$2:$FN$185,4,FALSE),"")</f>
        <v/>
      </c>
      <c r="I214" s="24">
        <f>IF($B214='Formulario de Respuestas'!$D213,'Formulario de Respuestas'!$G213,"ES DIFERENTE")</f>
        <v>0</v>
      </c>
      <c r="J214" s="1" t="str">
        <f>IFERROR(VLOOKUP(CONCATENATE(I$1,I214),'Formulario de Preguntas'!$C$10:$FN$185,3,FALSE),"")</f>
        <v/>
      </c>
      <c r="K214" s="1" t="str">
        <f>IFERROR(VLOOKUP(CONCATENATE(I$1,I214),'Formulario de Preguntas'!$C$10:$FN$185,4,FALSE),"")</f>
        <v/>
      </c>
      <c r="L214" s="24">
        <f>IF($B214='Formulario de Respuestas'!$D213,'Formulario de Respuestas'!$H213,"ES DIFERENTE")</f>
        <v>0</v>
      </c>
      <c r="M214" s="1" t="str">
        <f>IFERROR(VLOOKUP(CONCATENATE(L$1,L214),'Formulario de Preguntas'!$C$10:$FN$185,3,FALSE),"")</f>
        <v/>
      </c>
      <c r="N214" s="1" t="str">
        <f>IFERROR(VLOOKUP(CONCATENATE(L$1,L214),'Formulario de Preguntas'!$C$10:$FN$185,4,FALSE),"")</f>
        <v/>
      </c>
      <c r="O214" s="24">
        <f>IF($B214='Formulario de Respuestas'!$D213,'Formulario de Respuestas'!$I213,"ES DIFERENTE")</f>
        <v>0</v>
      </c>
      <c r="P214" s="1" t="str">
        <f>IFERROR(VLOOKUP(CONCATENATE(O$1,O214),'Formulario de Preguntas'!$C$10:$FN$185,3,FALSE),"")</f>
        <v/>
      </c>
      <c r="Q214" s="1" t="str">
        <f>IFERROR(VLOOKUP(CONCATENATE(O$1,O214),'Formulario de Preguntas'!$C$10:$FN$185,4,FALSE),"")</f>
        <v/>
      </c>
      <c r="R214" s="24">
        <f>IF($B214='Formulario de Respuestas'!$D213,'Formulario de Respuestas'!$J213,"ES DIFERENTE")</f>
        <v>0</v>
      </c>
      <c r="S214" s="1" t="str">
        <f>IFERROR(VLOOKUP(CONCATENATE(R$1,R214),'Formulario de Preguntas'!$C$10:$FN$185,3,FALSE),"")</f>
        <v/>
      </c>
      <c r="T214" s="1" t="str">
        <f>IFERROR(VLOOKUP(CONCATENATE(R$1,R214),'Formulario de Preguntas'!$C$10:$FN$185,4,FALSE),"")</f>
        <v/>
      </c>
      <c r="U214" s="24">
        <f>IF($B214='Formulario de Respuestas'!$D213,'Formulario de Respuestas'!$K213,"ES DIFERENTE")</f>
        <v>0</v>
      </c>
      <c r="V214" s="1" t="str">
        <f>IFERROR(VLOOKUP(CONCATENATE(U$1,U214),'Formulario de Preguntas'!$C$10:$FN$185,3,FALSE),"")</f>
        <v/>
      </c>
      <c r="W214" s="1" t="str">
        <f>IFERROR(VLOOKUP(CONCATENATE(U$1,U214),'Formulario de Preguntas'!$C$10:$FN$185,4,FALSE),"")</f>
        <v/>
      </c>
      <c r="X214" s="24">
        <f>IF($B214='Formulario de Respuestas'!$D213,'Formulario de Respuestas'!$L213,"ES DIFERENTE")</f>
        <v>0</v>
      </c>
      <c r="Y214" s="1" t="str">
        <f>IFERROR(VLOOKUP(CONCATENATE(X$1,X214),'Formulario de Preguntas'!$C$10:$FN$185,3,FALSE),"")</f>
        <v/>
      </c>
      <c r="Z214" s="1" t="str">
        <f>IFERROR(VLOOKUP(CONCATENATE(X$1,X214),'Formulario de Preguntas'!$C$10:$FN$185,4,FALSE),"")</f>
        <v/>
      </c>
      <c r="AA214" s="24">
        <f>IF($B214='Formulario de Respuestas'!$D213,'Formulario de Respuestas'!$M213,"ES DIFERENTE")</f>
        <v>0</v>
      </c>
      <c r="AB214" s="1" t="str">
        <f>IFERROR(VLOOKUP(CONCATENATE(AA$1,AA214),'Formulario de Preguntas'!$C$10:$FN$185,3,FALSE),"")</f>
        <v/>
      </c>
      <c r="AC214" s="1" t="str">
        <f>IFERROR(VLOOKUP(CONCATENATE(AA$1,AA214),'Formulario de Preguntas'!$C$10:$FN$185,4,FALSE),"")</f>
        <v/>
      </c>
      <c r="AD214" s="24">
        <f>IF($B214='Formulario de Respuestas'!$D213,'Formulario de Respuestas'!$N213,"ES DIFERENTE")</f>
        <v>0</v>
      </c>
      <c r="AE214" s="1" t="str">
        <f>IFERROR(VLOOKUP(CONCATENATE(AD$1,AD214),'Formulario de Preguntas'!$C$10:$FN$185,3,FALSE),"")</f>
        <v/>
      </c>
      <c r="AF214" s="1" t="str">
        <f>IFERROR(VLOOKUP(CONCATENATE(AD$1,AD214),'Formulario de Preguntas'!$C$10:$FN$185,4,FALSE),"")</f>
        <v/>
      </c>
      <c r="AG214" s="24">
        <f>IF($B214='Formulario de Respuestas'!$D213,'Formulario de Respuestas'!$O213,"ES DIFERENTE")</f>
        <v>0</v>
      </c>
      <c r="AH214" s="1" t="str">
        <f>IFERROR(VLOOKUP(CONCATENATE(AG$1,AG214),'Formulario de Preguntas'!$C$10:$FN$185,3,FALSE),"")</f>
        <v/>
      </c>
      <c r="AI214" s="1" t="str">
        <f>IFERROR(VLOOKUP(CONCATENATE(AG$1,AG214),'Formulario de Preguntas'!$C$10:$FN$185,4,FALSE),"")</f>
        <v/>
      </c>
      <c r="AJ214" s="24">
        <f>IF($B214='Formulario de Respuestas'!$D213,'Formulario de Respuestas'!$P213,"ES DIFERENTE")</f>
        <v>0</v>
      </c>
      <c r="AK214" s="1" t="str">
        <f>IFERROR(VLOOKUP(CONCATENATE(AJ$1,AJ214),'Formulario de Preguntas'!$C$10:$FN$185,3,FALSE),"")</f>
        <v/>
      </c>
      <c r="AL214" s="1" t="str">
        <f>IFERROR(VLOOKUP(CONCATENATE(AJ$1,AJ214),'Formulario de Preguntas'!$C$10:$FN$185,4,FALSE),"")</f>
        <v/>
      </c>
      <c r="AM214" s="24">
        <f>IF($B214='Formulario de Respuestas'!$D213,'Formulario de Respuestas'!$Q213,"ES DIFERENTE")</f>
        <v>0</v>
      </c>
      <c r="AN214" s="1" t="str">
        <f>IFERROR(VLOOKUP(CONCATENATE(AM$1,AM214),'Formulario de Preguntas'!$C$10:$FN$185,3,FALSE),"")</f>
        <v/>
      </c>
      <c r="AO214" s="1" t="str">
        <f>IFERROR(VLOOKUP(CONCATENATE(AM$1,AM214),'Formulario de Preguntas'!$C$10:$FN$185,4,FALSE),"")</f>
        <v/>
      </c>
      <c r="AP214" s="24">
        <f>IF($B214='Formulario de Respuestas'!$D213,'Formulario de Respuestas'!$R213,"ES DIFERENTE")</f>
        <v>0</v>
      </c>
      <c r="AQ214" s="1" t="str">
        <f>IFERROR(VLOOKUP(CONCATENATE(AP$1,AP214),'Formulario de Preguntas'!$C$10:$FN$185,3,FALSE),"")</f>
        <v/>
      </c>
      <c r="AR214" s="1" t="str">
        <f>IFERROR(VLOOKUP(CONCATENATE(AP$1,AP214),'Formulario de Preguntas'!$C$10:$FN$185,4,FALSE),"")</f>
        <v/>
      </c>
      <c r="AS214" s="24">
        <f>IF($B214='Formulario de Respuestas'!$D213,'Formulario de Respuestas'!$S213,"ES DIFERENTE")</f>
        <v>0</v>
      </c>
      <c r="AT214" s="1" t="str">
        <f>IFERROR(VLOOKUP(CONCATENATE(AS$1,AS214),'Formulario de Preguntas'!$C$10:$FN$185,3,FALSE),"")</f>
        <v/>
      </c>
      <c r="AU214" s="1" t="str">
        <f>IFERROR(VLOOKUP(CONCATENATE(AS$1,AS214),'Formulario de Preguntas'!$C$10:$FN$185,4,FALSE),"")</f>
        <v/>
      </c>
      <c r="AV214" s="24">
        <f>IF($B214='Formulario de Respuestas'!$D213,'Formulario de Respuestas'!$T213,"ES DIFERENTE")</f>
        <v>0</v>
      </c>
      <c r="AW214" s="1" t="str">
        <f>IFERROR(VLOOKUP(CONCATENATE(AV$1,AV214),'Formulario de Preguntas'!$C$10:$FN$185,3,FALSE),"")</f>
        <v/>
      </c>
      <c r="AX214" s="1" t="str">
        <f>IFERROR(VLOOKUP(CONCATENATE(AV$1,AV214),'Formulario de Preguntas'!$C$10:$FN$185,4,FALSE),"")</f>
        <v/>
      </c>
      <c r="AY214" s="24">
        <f>IF($B214='Formulario de Respuestas'!$D213,'Formulario de Respuestas'!$U213,"ES DIFERENTE")</f>
        <v>0</v>
      </c>
      <c r="AZ214" s="1" t="str">
        <f>IFERROR(VLOOKUP(CONCATENATE(AY$1,AY214),'Formulario de Preguntas'!$C$10:$FN$185,3,FALSE),"")</f>
        <v/>
      </c>
      <c r="BA214" s="1" t="str">
        <f>IFERROR(VLOOKUP(CONCATENATE(AY$1,AY214),'Formulario de Preguntas'!$C$10:$FN$185,4,FALSE),"")</f>
        <v/>
      </c>
      <c r="BB214" s="24">
        <f>IF($B214='Formulario de Respuestas'!$D213,'Formulario de Respuestas'!$V213,"ES DIFERENTE")</f>
        <v>0</v>
      </c>
      <c r="BC214" s="1" t="str">
        <f>IFERROR(VLOOKUP(CONCATENATE(BB$1,BB214),'Formulario de Preguntas'!$C$10:$FN$185,3,FALSE),"")</f>
        <v/>
      </c>
      <c r="BD214" s="1" t="str">
        <f>IFERROR(VLOOKUP(CONCATENATE(BB$1,BB214),'Formulario de Preguntas'!$C$10:$FN$185,4,FALSE),"")</f>
        <v/>
      </c>
      <c r="BE214" s="24">
        <f>IF($B214='Formulario de Respuestas'!$D213,'Formulario de Respuestas'!$W213,"ES DIFERENTE")</f>
        <v>0</v>
      </c>
      <c r="BF214" s="1" t="str">
        <f>IFERROR(VLOOKUP(CONCATENATE(BE$1,BE214),'Formulario de Preguntas'!$C$10:$FN$185,3,FALSE),"")</f>
        <v/>
      </c>
      <c r="BG214" s="1" t="str">
        <f>IFERROR(VLOOKUP(CONCATENATE(BE$1,BE214),'Formulario de Preguntas'!$C$10:$FN$185,4,FALSE),"")</f>
        <v/>
      </c>
      <c r="BH214" s="24">
        <f>IF($B214='Formulario de Respuestas'!$D213,'Formulario de Respuestas'!$X213,"ES DIFERENTE")</f>
        <v>0</v>
      </c>
      <c r="BI214" s="1" t="str">
        <f>IFERROR(VLOOKUP(CONCATENATE(BH$1,BH214),'Formulario de Preguntas'!$C$10:$FN$185,3,FALSE),"")</f>
        <v/>
      </c>
      <c r="BJ214" s="1" t="str">
        <f>IFERROR(VLOOKUP(CONCATENATE(BH$1,BH214),'Formulario de Preguntas'!$C$10:$FN$185,4,FALSE),"")</f>
        <v/>
      </c>
      <c r="BL214" s="26">
        <f>IF($B214='Formulario de Respuestas'!$D213,'Formulario de Respuestas'!$Y213,"ES DIFERENTE")</f>
        <v>0</v>
      </c>
      <c r="BM214" s="1" t="str">
        <f>IFERROR(VLOOKUP(CONCATENATE(BL$1,BL214),'Formulario de Preguntas'!$C$10:$FN$185,3,FALSE),"")</f>
        <v/>
      </c>
      <c r="BN214" s="1" t="str">
        <f>IFERROR(VLOOKUP(CONCATENATE(BL$1,BL214),'Formulario de Preguntas'!$C$10:$FN$185,4,FALSE),"")</f>
        <v/>
      </c>
      <c r="BO214" s="26">
        <f>IF($B214='Formulario de Respuestas'!$D213,'Formulario de Respuestas'!$Z213,"ES DIFERENTE")</f>
        <v>0</v>
      </c>
      <c r="BP214" s="1" t="str">
        <f>IFERROR(VLOOKUP(CONCATENATE(BO$1,BO214),'Formulario de Preguntas'!$C$10:$FN$185,3,FALSE),"")</f>
        <v/>
      </c>
      <c r="BQ214" s="1" t="str">
        <f>IFERROR(VLOOKUP(CONCATENATE(BO$1,BO214),'Formulario de Preguntas'!$C$10:$FN$185,4,FALSE),"")</f>
        <v/>
      </c>
      <c r="BR214" s="26">
        <f>IF($B214='Formulario de Respuestas'!$D213,'Formulario de Respuestas'!$AA213,"ES DIFERENTE")</f>
        <v>0</v>
      </c>
      <c r="BS214" s="1" t="str">
        <f>IFERROR(VLOOKUP(CONCATENATE(BR$1,BR214),'Formulario de Preguntas'!$C$10:$FN$185,3,FALSE),"")</f>
        <v/>
      </c>
      <c r="BT214" s="1" t="str">
        <f>IFERROR(VLOOKUP(CONCATENATE(BR$1,BR214),'Formulario de Preguntas'!$C$10:$FN$185,4,FALSE),"")</f>
        <v/>
      </c>
      <c r="BU214" s="26">
        <f>IF($B214='Formulario de Respuestas'!$D213,'Formulario de Respuestas'!$AB213,"ES DIFERENTE")</f>
        <v>0</v>
      </c>
      <c r="BV214" s="1" t="str">
        <f>IFERROR(VLOOKUP(CONCATENATE(BU$1,BU214),'Formulario de Preguntas'!$C$10:$FN$185,3,FALSE),"")</f>
        <v/>
      </c>
      <c r="BW214" s="1" t="str">
        <f>IFERROR(VLOOKUP(CONCATENATE(BU$1,BU214),'Formulario de Preguntas'!$C$10:$FN$185,4,FALSE),"")</f>
        <v/>
      </c>
      <c r="BX214" s="26">
        <f>IF($B214='Formulario de Respuestas'!$D213,'Formulario de Respuestas'!$AC213,"ES DIFERENTE")</f>
        <v>0</v>
      </c>
      <c r="BY214" s="1" t="str">
        <f>IFERROR(VLOOKUP(CONCATENATE(BX$1,BX214),'Formulario de Preguntas'!$C$10:$FN$185,3,FALSE),"")</f>
        <v/>
      </c>
      <c r="BZ214" s="1" t="str">
        <f>IFERROR(VLOOKUP(CONCATENATE(BX$1,BX214),'Formulario de Preguntas'!$C$10:$FN$185,4,FALSE),"")</f>
        <v/>
      </c>
      <c r="CA214" s="26">
        <f>IF($B214='Formulario de Respuestas'!$D213,'Formulario de Respuestas'!$AD213,"ES DIFERENTE")</f>
        <v>0</v>
      </c>
      <c r="CB214" s="1" t="str">
        <f>IFERROR(VLOOKUP(CONCATENATE(CA$1,CA214),'Formulario de Preguntas'!$C$10:$FN$185,3,FALSE),"")</f>
        <v/>
      </c>
      <c r="CC214" s="1" t="str">
        <f>IFERROR(VLOOKUP(CONCATENATE(CA$1,CA214),'Formulario de Preguntas'!$C$10:$FN$185,4,FALSE),"")</f>
        <v/>
      </c>
      <c r="CD214" s="26">
        <f>IF($B214='Formulario de Respuestas'!$D213,'Formulario de Respuestas'!$AE213,"ES DIFERENTE")</f>
        <v>0</v>
      </c>
      <c r="CE214" s="1" t="str">
        <f>IFERROR(VLOOKUP(CONCATENATE(CD$1,CD214),'Formulario de Preguntas'!$C$10:$FN$185,3,FALSE),"")</f>
        <v/>
      </c>
      <c r="CF214" s="1" t="str">
        <f>IFERROR(VLOOKUP(CONCATENATE(CD$1,CD214),'Formulario de Preguntas'!$C$10:$FN$185,4,FALSE),"")</f>
        <v/>
      </c>
      <c r="CH214" s="1">
        <f t="shared" si="10"/>
        <v>0</v>
      </c>
      <c r="CI214" s="1">
        <f t="shared" si="11"/>
        <v>0.25</v>
      </c>
      <c r="CJ214" s="1">
        <f t="shared" si="9"/>
        <v>0</v>
      </c>
      <c r="CK214" s="1">
        <f>COUNTIF('Formulario de Respuestas'!$E213:$AE213,"A")</f>
        <v>0</v>
      </c>
      <c r="CL214" s="1">
        <f>COUNTIF('Formulario de Respuestas'!$E213:$AE213,"B")</f>
        <v>0</v>
      </c>
      <c r="CM214" s="1">
        <f>COUNTIF('Formulario de Respuestas'!$E213:$AE213,"C")</f>
        <v>0</v>
      </c>
      <c r="CN214" s="1">
        <f>COUNTIF('Formulario de Respuestas'!$E213:$AE213,"D")</f>
        <v>0</v>
      </c>
      <c r="CO214" s="1">
        <f>COUNTIF('Formulario de Respuestas'!$E213:$AE213,"E (RESPUESTA ANULADA)")</f>
        <v>0</v>
      </c>
    </row>
    <row r="215" spans="1:93" x14ac:dyDescent="0.25">
      <c r="A215" s="1">
        <f>'Formulario de Respuestas'!C214</f>
        <v>0</v>
      </c>
      <c r="B215" s="1">
        <f>'Formulario de Respuestas'!D214</f>
        <v>0</v>
      </c>
      <c r="C215" s="24">
        <f>IF($B215='Formulario de Respuestas'!$D214,'Formulario de Respuestas'!$E214,"ES DIFERENTE")</f>
        <v>0</v>
      </c>
      <c r="D215" s="15" t="str">
        <f>IFERROR(VLOOKUP(CONCATENATE(C$1,C215),'Formulario de Preguntas'!$C$2:$FN$185,3,FALSE),"")</f>
        <v/>
      </c>
      <c r="E215" s="1" t="str">
        <f>IFERROR(VLOOKUP(CONCATENATE(C$1,C215),'Formulario de Preguntas'!$C$2:$FN$185,4,FALSE),"")</f>
        <v/>
      </c>
      <c r="F215" s="24">
        <f>IF($B215='Formulario de Respuestas'!$D214,'Formulario de Respuestas'!$F214,"ES DIFERENTE")</f>
        <v>0</v>
      </c>
      <c r="G215" s="1" t="str">
        <f>IFERROR(VLOOKUP(CONCATENATE(F$1,F215),'Formulario de Preguntas'!$C$2:$FN$185,3,FALSE),"")</f>
        <v/>
      </c>
      <c r="H215" s="1" t="str">
        <f>IFERROR(VLOOKUP(CONCATENATE(F$1,F215),'Formulario de Preguntas'!$C$2:$FN$185,4,FALSE),"")</f>
        <v/>
      </c>
      <c r="I215" s="24">
        <f>IF($B215='Formulario de Respuestas'!$D214,'Formulario de Respuestas'!$G214,"ES DIFERENTE")</f>
        <v>0</v>
      </c>
      <c r="J215" s="1" t="str">
        <f>IFERROR(VLOOKUP(CONCATENATE(I$1,I215),'Formulario de Preguntas'!$C$10:$FN$185,3,FALSE),"")</f>
        <v/>
      </c>
      <c r="K215" s="1" t="str">
        <f>IFERROR(VLOOKUP(CONCATENATE(I$1,I215),'Formulario de Preguntas'!$C$10:$FN$185,4,FALSE),"")</f>
        <v/>
      </c>
      <c r="L215" s="24">
        <f>IF($B215='Formulario de Respuestas'!$D214,'Formulario de Respuestas'!$H214,"ES DIFERENTE")</f>
        <v>0</v>
      </c>
      <c r="M215" s="1" t="str">
        <f>IFERROR(VLOOKUP(CONCATENATE(L$1,L215),'Formulario de Preguntas'!$C$10:$FN$185,3,FALSE),"")</f>
        <v/>
      </c>
      <c r="N215" s="1" t="str">
        <f>IFERROR(VLOOKUP(CONCATENATE(L$1,L215),'Formulario de Preguntas'!$C$10:$FN$185,4,FALSE),"")</f>
        <v/>
      </c>
      <c r="O215" s="24">
        <f>IF($B215='Formulario de Respuestas'!$D214,'Formulario de Respuestas'!$I214,"ES DIFERENTE")</f>
        <v>0</v>
      </c>
      <c r="P215" s="1" t="str">
        <f>IFERROR(VLOOKUP(CONCATENATE(O$1,O215),'Formulario de Preguntas'!$C$10:$FN$185,3,FALSE),"")</f>
        <v/>
      </c>
      <c r="Q215" s="1" t="str">
        <f>IFERROR(VLOOKUP(CONCATENATE(O$1,O215),'Formulario de Preguntas'!$C$10:$FN$185,4,FALSE),"")</f>
        <v/>
      </c>
      <c r="R215" s="24">
        <f>IF($B215='Formulario de Respuestas'!$D214,'Formulario de Respuestas'!$J214,"ES DIFERENTE")</f>
        <v>0</v>
      </c>
      <c r="S215" s="1" t="str">
        <f>IFERROR(VLOOKUP(CONCATENATE(R$1,R215),'Formulario de Preguntas'!$C$10:$FN$185,3,FALSE),"")</f>
        <v/>
      </c>
      <c r="T215" s="1" t="str">
        <f>IFERROR(VLOOKUP(CONCATENATE(R$1,R215),'Formulario de Preguntas'!$C$10:$FN$185,4,FALSE),"")</f>
        <v/>
      </c>
      <c r="U215" s="24">
        <f>IF($B215='Formulario de Respuestas'!$D214,'Formulario de Respuestas'!$K214,"ES DIFERENTE")</f>
        <v>0</v>
      </c>
      <c r="V215" s="1" t="str">
        <f>IFERROR(VLOOKUP(CONCATENATE(U$1,U215),'Formulario de Preguntas'!$C$10:$FN$185,3,FALSE),"")</f>
        <v/>
      </c>
      <c r="W215" s="1" t="str">
        <f>IFERROR(VLOOKUP(CONCATENATE(U$1,U215),'Formulario de Preguntas'!$C$10:$FN$185,4,FALSE),"")</f>
        <v/>
      </c>
      <c r="X215" s="24">
        <f>IF($B215='Formulario de Respuestas'!$D214,'Formulario de Respuestas'!$L214,"ES DIFERENTE")</f>
        <v>0</v>
      </c>
      <c r="Y215" s="1" t="str">
        <f>IFERROR(VLOOKUP(CONCATENATE(X$1,X215),'Formulario de Preguntas'!$C$10:$FN$185,3,FALSE),"")</f>
        <v/>
      </c>
      <c r="Z215" s="1" t="str">
        <f>IFERROR(VLOOKUP(CONCATENATE(X$1,X215),'Formulario de Preguntas'!$C$10:$FN$185,4,FALSE),"")</f>
        <v/>
      </c>
      <c r="AA215" s="24">
        <f>IF($B215='Formulario de Respuestas'!$D214,'Formulario de Respuestas'!$M214,"ES DIFERENTE")</f>
        <v>0</v>
      </c>
      <c r="AB215" s="1" t="str">
        <f>IFERROR(VLOOKUP(CONCATENATE(AA$1,AA215),'Formulario de Preguntas'!$C$10:$FN$185,3,FALSE),"")</f>
        <v/>
      </c>
      <c r="AC215" s="1" t="str">
        <f>IFERROR(VLOOKUP(CONCATENATE(AA$1,AA215),'Formulario de Preguntas'!$C$10:$FN$185,4,FALSE),"")</f>
        <v/>
      </c>
      <c r="AD215" s="24">
        <f>IF($B215='Formulario de Respuestas'!$D214,'Formulario de Respuestas'!$N214,"ES DIFERENTE")</f>
        <v>0</v>
      </c>
      <c r="AE215" s="1" t="str">
        <f>IFERROR(VLOOKUP(CONCATENATE(AD$1,AD215),'Formulario de Preguntas'!$C$10:$FN$185,3,FALSE),"")</f>
        <v/>
      </c>
      <c r="AF215" s="1" t="str">
        <f>IFERROR(VLOOKUP(CONCATENATE(AD$1,AD215),'Formulario de Preguntas'!$C$10:$FN$185,4,FALSE),"")</f>
        <v/>
      </c>
      <c r="AG215" s="24">
        <f>IF($B215='Formulario de Respuestas'!$D214,'Formulario de Respuestas'!$O214,"ES DIFERENTE")</f>
        <v>0</v>
      </c>
      <c r="AH215" s="1" t="str">
        <f>IFERROR(VLOOKUP(CONCATENATE(AG$1,AG215),'Formulario de Preguntas'!$C$10:$FN$185,3,FALSE),"")</f>
        <v/>
      </c>
      <c r="AI215" s="1" t="str">
        <f>IFERROR(VLOOKUP(CONCATENATE(AG$1,AG215),'Formulario de Preguntas'!$C$10:$FN$185,4,FALSE),"")</f>
        <v/>
      </c>
      <c r="AJ215" s="24">
        <f>IF($B215='Formulario de Respuestas'!$D214,'Formulario de Respuestas'!$P214,"ES DIFERENTE")</f>
        <v>0</v>
      </c>
      <c r="AK215" s="1" t="str">
        <f>IFERROR(VLOOKUP(CONCATENATE(AJ$1,AJ215),'Formulario de Preguntas'!$C$10:$FN$185,3,FALSE),"")</f>
        <v/>
      </c>
      <c r="AL215" s="1" t="str">
        <f>IFERROR(VLOOKUP(CONCATENATE(AJ$1,AJ215),'Formulario de Preguntas'!$C$10:$FN$185,4,FALSE),"")</f>
        <v/>
      </c>
      <c r="AM215" s="24">
        <f>IF($B215='Formulario de Respuestas'!$D214,'Formulario de Respuestas'!$Q214,"ES DIFERENTE")</f>
        <v>0</v>
      </c>
      <c r="AN215" s="1" t="str">
        <f>IFERROR(VLOOKUP(CONCATENATE(AM$1,AM215),'Formulario de Preguntas'!$C$10:$FN$185,3,FALSE),"")</f>
        <v/>
      </c>
      <c r="AO215" s="1" t="str">
        <f>IFERROR(VLOOKUP(CONCATENATE(AM$1,AM215),'Formulario de Preguntas'!$C$10:$FN$185,4,FALSE),"")</f>
        <v/>
      </c>
      <c r="AP215" s="24">
        <f>IF($B215='Formulario de Respuestas'!$D214,'Formulario de Respuestas'!$R214,"ES DIFERENTE")</f>
        <v>0</v>
      </c>
      <c r="AQ215" s="1" t="str">
        <f>IFERROR(VLOOKUP(CONCATENATE(AP$1,AP215),'Formulario de Preguntas'!$C$10:$FN$185,3,FALSE),"")</f>
        <v/>
      </c>
      <c r="AR215" s="1" t="str">
        <f>IFERROR(VLOOKUP(CONCATENATE(AP$1,AP215),'Formulario de Preguntas'!$C$10:$FN$185,4,FALSE),"")</f>
        <v/>
      </c>
      <c r="AS215" s="24">
        <f>IF($B215='Formulario de Respuestas'!$D214,'Formulario de Respuestas'!$S214,"ES DIFERENTE")</f>
        <v>0</v>
      </c>
      <c r="AT215" s="1" t="str">
        <f>IFERROR(VLOOKUP(CONCATENATE(AS$1,AS215),'Formulario de Preguntas'!$C$10:$FN$185,3,FALSE),"")</f>
        <v/>
      </c>
      <c r="AU215" s="1" t="str">
        <f>IFERROR(VLOOKUP(CONCATENATE(AS$1,AS215),'Formulario de Preguntas'!$C$10:$FN$185,4,FALSE),"")</f>
        <v/>
      </c>
      <c r="AV215" s="24">
        <f>IF($B215='Formulario de Respuestas'!$D214,'Formulario de Respuestas'!$T214,"ES DIFERENTE")</f>
        <v>0</v>
      </c>
      <c r="AW215" s="1" t="str">
        <f>IFERROR(VLOOKUP(CONCATENATE(AV$1,AV215),'Formulario de Preguntas'!$C$10:$FN$185,3,FALSE),"")</f>
        <v/>
      </c>
      <c r="AX215" s="1" t="str">
        <f>IFERROR(VLOOKUP(CONCATENATE(AV$1,AV215),'Formulario de Preguntas'!$C$10:$FN$185,4,FALSE),"")</f>
        <v/>
      </c>
      <c r="AY215" s="24">
        <f>IF($B215='Formulario de Respuestas'!$D214,'Formulario de Respuestas'!$U214,"ES DIFERENTE")</f>
        <v>0</v>
      </c>
      <c r="AZ215" s="1" t="str">
        <f>IFERROR(VLOOKUP(CONCATENATE(AY$1,AY215),'Formulario de Preguntas'!$C$10:$FN$185,3,FALSE),"")</f>
        <v/>
      </c>
      <c r="BA215" s="1" t="str">
        <f>IFERROR(VLOOKUP(CONCATENATE(AY$1,AY215),'Formulario de Preguntas'!$C$10:$FN$185,4,FALSE),"")</f>
        <v/>
      </c>
      <c r="BB215" s="24">
        <f>IF($B215='Formulario de Respuestas'!$D214,'Formulario de Respuestas'!$V214,"ES DIFERENTE")</f>
        <v>0</v>
      </c>
      <c r="BC215" s="1" t="str">
        <f>IFERROR(VLOOKUP(CONCATENATE(BB$1,BB215),'Formulario de Preguntas'!$C$10:$FN$185,3,FALSE),"")</f>
        <v/>
      </c>
      <c r="BD215" s="1" t="str">
        <f>IFERROR(VLOOKUP(CONCATENATE(BB$1,BB215),'Formulario de Preguntas'!$C$10:$FN$185,4,FALSE),"")</f>
        <v/>
      </c>
      <c r="BE215" s="24">
        <f>IF($B215='Formulario de Respuestas'!$D214,'Formulario de Respuestas'!$W214,"ES DIFERENTE")</f>
        <v>0</v>
      </c>
      <c r="BF215" s="1" t="str">
        <f>IFERROR(VLOOKUP(CONCATENATE(BE$1,BE215),'Formulario de Preguntas'!$C$10:$FN$185,3,FALSE),"")</f>
        <v/>
      </c>
      <c r="BG215" s="1" t="str">
        <f>IFERROR(VLOOKUP(CONCATENATE(BE$1,BE215),'Formulario de Preguntas'!$C$10:$FN$185,4,FALSE),"")</f>
        <v/>
      </c>
      <c r="BH215" s="24">
        <f>IF($B215='Formulario de Respuestas'!$D214,'Formulario de Respuestas'!$X214,"ES DIFERENTE")</f>
        <v>0</v>
      </c>
      <c r="BI215" s="1" t="str">
        <f>IFERROR(VLOOKUP(CONCATENATE(BH$1,BH215),'Formulario de Preguntas'!$C$10:$FN$185,3,FALSE),"")</f>
        <v/>
      </c>
      <c r="BJ215" s="1" t="str">
        <f>IFERROR(VLOOKUP(CONCATENATE(BH$1,BH215),'Formulario de Preguntas'!$C$10:$FN$185,4,FALSE),"")</f>
        <v/>
      </c>
      <c r="BL215" s="26">
        <f>IF($B215='Formulario de Respuestas'!$D214,'Formulario de Respuestas'!$Y214,"ES DIFERENTE")</f>
        <v>0</v>
      </c>
      <c r="BM215" s="1" t="str">
        <f>IFERROR(VLOOKUP(CONCATENATE(BL$1,BL215),'Formulario de Preguntas'!$C$10:$FN$185,3,FALSE),"")</f>
        <v/>
      </c>
      <c r="BN215" s="1" t="str">
        <f>IFERROR(VLOOKUP(CONCATENATE(BL$1,BL215),'Formulario de Preguntas'!$C$10:$FN$185,4,FALSE),"")</f>
        <v/>
      </c>
      <c r="BO215" s="26">
        <f>IF($B215='Formulario de Respuestas'!$D214,'Formulario de Respuestas'!$Z214,"ES DIFERENTE")</f>
        <v>0</v>
      </c>
      <c r="BP215" s="1" t="str">
        <f>IFERROR(VLOOKUP(CONCATENATE(BO$1,BO215),'Formulario de Preguntas'!$C$10:$FN$185,3,FALSE),"")</f>
        <v/>
      </c>
      <c r="BQ215" s="1" t="str">
        <f>IFERROR(VLOOKUP(CONCATENATE(BO$1,BO215),'Formulario de Preguntas'!$C$10:$FN$185,4,FALSE),"")</f>
        <v/>
      </c>
      <c r="BR215" s="26">
        <f>IF($B215='Formulario de Respuestas'!$D214,'Formulario de Respuestas'!$AA214,"ES DIFERENTE")</f>
        <v>0</v>
      </c>
      <c r="BS215" s="1" t="str">
        <f>IFERROR(VLOOKUP(CONCATENATE(BR$1,BR215),'Formulario de Preguntas'!$C$10:$FN$185,3,FALSE),"")</f>
        <v/>
      </c>
      <c r="BT215" s="1" t="str">
        <f>IFERROR(VLOOKUP(CONCATENATE(BR$1,BR215),'Formulario de Preguntas'!$C$10:$FN$185,4,FALSE),"")</f>
        <v/>
      </c>
      <c r="BU215" s="26">
        <f>IF($B215='Formulario de Respuestas'!$D214,'Formulario de Respuestas'!$AB214,"ES DIFERENTE")</f>
        <v>0</v>
      </c>
      <c r="BV215" s="1" t="str">
        <f>IFERROR(VLOOKUP(CONCATENATE(BU$1,BU215),'Formulario de Preguntas'!$C$10:$FN$185,3,FALSE),"")</f>
        <v/>
      </c>
      <c r="BW215" s="1" t="str">
        <f>IFERROR(VLOOKUP(CONCATENATE(BU$1,BU215),'Formulario de Preguntas'!$C$10:$FN$185,4,FALSE),"")</f>
        <v/>
      </c>
      <c r="BX215" s="26">
        <f>IF($B215='Formulario de Respuestas'!$D214,'Formulario de Respuestas'!$AC214,"ES DIFERENTE")</f>
        <v>0</v>
      </c>
      <c r="BY215" s="1" t="str">
        <f>IFERROR(VLOOKUP(CONCATENATE(BX$1,BX215),'Formulario de Preguntas'!$C$10:$FN$185,3,FALSE),"")</f>
        <v/>
      </c>
      <c r="BZ215" s="1" t="str">
        <f>IFERROR(VLOOKUP(CONCATENATE(BX$1,BX215),'Formulario de Preguntas'!$C$10:$FN$185,4,FALSE),"")</f>
        <v/>
      </c>
      <c r="CA215" s="26">
        <f>IF($B215='Formulario de Respuestas'!$D214,'Formulario de Respuestas'!$AD214,"ES DIFERENTE")</f>
        <v>0</v>
      </c>
      <c r="CB215" s="1" t="str">
        <f>IFERROR(VLOOKUP(CONCATENATE(CA$1,CA215),'Formulario de Preguntas'!$C$10:$FN$185,3,FALSE),"")</f>
        <v/>
      </c>
      <c r="CC215" s="1" t="str">
        <f>IFERROR(VLOOKUP(CONCATENATE(CA$1,CA215),'Formulario de Preguntas'!$C$10:$FN$185,4,FALSE),"")</f>
        <v/>
      </c>
      <c r="CD215" s="26">
        <f>IF($B215='Formulario de Respuestas'!$D214,'Formulario de Respuestas'!$AE214,"ES DIFERENTE")</f>
        <v>0</v>
      </c>
      <c r="CE215" s="1" t="str">
        <f>IFERROR(VLOOKUP(CONCATENATE(CD$1,CD215),'Formulario de Preguntas'!$C$10:$FN$185,3,FALSE),"")</f>
        <v/>
      </c>
      <c r="CF215" s="1" t="str">
        <f>IFERROR(VLOOKUP(CONCATENATE(CD$1,CD215),'Formulario de Preguntas'!$C$10:$FN$185,4,FALSE),"")</f>
        <v/>
      </c>
      <c r="CH215" s="1">
        <f t="shared" si="10"/>
        <v>0</v>
      </c>
      <c r="CI215" s="1">
        <f t="shared" si="11"/>
        <v>0.25</v>
      </c>
      <c r="CJ215" s="1">
        <f t="shared" si="9"/>
        <v>0</v>
      </c>
      <c r="CK215" s="1">
        <f>COUNTIF('Formulario de Respuestas'!$E214:$AE214,"A")</f>
        <v>0</v>
      </c>
      <c r="CL215" s="1">
        <f>COUNTIF('Formulario de Respuestas'!$E214:$AE214,"B")</f>
        <v>0</v>
      </c>
      <c r="CM215" s="1">
        <f>COUNTIF('Formulario de Respuestas'!$E214:$AE214,"C")</f>
        <v>0</v>
      </c>
      <c r="CN215" s="1">
        <f>COUNTIF('Formulario de Respuestas'!$E214:$AE214,"D")</f>
        <v>0</v>
      </c>
      <c r="CO215" s="1">
        <f>COUNTIF('Formulario de Respuestas'!$E214:$AE214,"E (RESPUESTA ANULADA)")</f>
        <v>0</v>
      </c>
    </row>
    <row r="216" spans="1:93" x14ac:dyDescent="0.25">
      <c r="A216" s="1">
        <f>'Formulario de Respuestas'!C215</f>
        <v>0</v>
      </c>
      <c r="B216" s="1">
        <f>'Formulario de Respuestas'!D215</f>
        <v>0</v>
      </c>
      <c r="C216" s="24">
        <f>IF($B216='Formulario de Respuestas'!$D215,'Formulario de Respuestas'!$E215,"ES DIFERENTE")</f>
        <v>0</v>
      </c>
      <c r="D216" s="15" t="str">
        <f>IFERROR(VLOOKUP(CONCATENATE(C$1,C216),'Formulario de Preguntas'!$C$2:$FN$185,3,FALSE),"")</f>
        <v/>
      </c>
      <c r="E216" s="1" t="str">
        <f>IFERROR(VLOOKUP(CONCATENATE(C$1,C216),'Formulario de Preguntas'!$C$2:$FN$185,4,FALSE),"")</f>
        <v/>
      </c>
      <c r="F216" s="24">
        <f>IF($B216='Formulario de Respuestas'!$D215,'Formulario de Respuestas'!$F215,"ES DIFERENTE")</f>
        <v>0</v>
      </c>
      <c r="G216" s="1" t="str">
        <f>IFERROR(VLOOKUP(CONCATENATE(F$1,F216),'Formulario de Preguntas'!$C$2:$FN$185,3,FALSE),"")</f>
        <v/>
      </c>
      <c r="H216" s="1" t="str">
        <f>IFERROR(VLOOKUP(CONCATENATE(F$1,F216),'Formulario de Preguntas'!$C$2:$FN$185,4,FALSE),"")</f>
        <v/>
      </c>
      <c r="I216" s="24">
        <f>IF($B216='Formulario de Respuestas'!$D215,'Formulario de Respuestas'!$G215,"ES DIFERENTE")</f>
        <v>0</v>
      </c>
      <c r="J216" s="1" t="str">
        <f>IFERROR(VLOOKUP(CONCATENATE(I$1,I216),'Formulario de Preguntas'!$C$10:$FN$185,3,FALSE),"")</f>
        <v/>
      </c>
      <c r="K216" s="1" t="str">
        <f>IFERROR(VLOOKUP(CONCATENATE(I$1,I216),'Formulario de Preguntas'!$C$10:$FN$185,4,FALSE),"")</f>
        <v/>
      </c>
      <c r="L216" s="24">
        <f>IF($B216='Formulario de Respuestas'!$D215,'Formulario de Respuestas'!$H215,"ES DIFERENTE")</f>
        <v>0</v>
      </c>
      <c r="M216" s="1" t="str">
        <f>IFERROR(VLOOKUP(CONCATENATE(L$1,L216),'Formulario de Preguntas'!$C$10:$FN$185,3,FALSE),"")</f>
        <v/>
      </c>
      <c r="N216" s="1" t="str">
        <f>IFERROR(VLOOKUP(CONCATENATE(L$1,L216),'Formulario de Preguntas'!$C$10:$FN$185,4,FALSE),"")</f>
        <v/>
      </c>
      <c r="O216" s="24">
        <f>IF($B216='Formulario de Respuestas'!$D215,'Formulario de Respuestas'!$I215,"ES DIFERENTE")</f>
        <v>0</v>
      </c>
      <c r="P216" s="1" t="str">
        <f>IFERROR(VLOOKUP(CONCATENATE(O$1,O216),'Formulario de Preguntas'!$C$10:$FN$185,3,FALSE),"")</f>
        <v/>
      </c>
      <c r="Q216" s="1" t="str">
        <f>IFERROR(VLOOKUP(CONCATENATE(O$1,O216),'Formulario de Preguntas'!$C$10:$FN$185,4,FALSE),"")</f>
        <v/>
      </c>
      <c r="R216" s="24">
        <f>IF($B216='Formulario de Respuestas'!$D215,'Formulario de Respuestas'!$J215,"ES DIFERENTE")</f>
        <v>0</v>
      </c>
      <c r="S216" s="1" t="str">
        <f>IFERROR(VLOOKUP(CONCATENATE(R$1,R216),'Formulario de Preguntas'!$C$10:$FN$185,3,FALSE),"")</f>
        <v/>
      </c>
      <c r="T216" s="1" t="str">
        <f>IFERROR(VLOOKUP(CONCATENATE(R$1,R216),'Formulario de Preguntas'!$C$10:$FN$185,4,FALSE),"")</f>
        <v/>
      </c>
      <c r="U216" s="24">
        <f>IF($B216='Formulario de Respuestas'!$D215,'Formulario de Respuestas'!$K215,"ES DIFERENTE")</f>
        <v>0</v>
      </c>
      <c r="V216" s="1" t="str">
        <f>IFERROR(VLOOKUP(CONCATENATE(U$1,U216),'Formulario de Preguntas'!$C$10:$FN$185,3,FALSE),"")</f>
        <v/>
      </c>
      <c r="W216" s="1" t="str">
        <f>IFERROR(VLOOKUP(CONCATENATE(U$1,U216),'Formulario de Preguntas'!$C$10:$FN$185,4,FALSE),"")</f>
        <v/>
      </c>
      <c r="X216" s="24">
        <f>IF($B216='Formulario de Respuestas'!$D215,'Formulario de Respuestas'!$L215,"ES DIFERENTE")</f>
        <v>0</v>
      </c>
      <c r="Y216" s="1" t="str">
        <f>IFERROR(VLOOKUP(CONCATENATE(X$1,X216),'Formulario de Preguntas'!$C$10:$FN$185,3,FALSE),"")</f>
        <v/>
      </c>
      <c r="Z216" s="1" t="str">
        <f>IFERROR(VLOOKUP(CONCATENATE(X$1,X216),'Formulario de Preguntas'!$C$10:$FN$185,4,FALSE),"")</f>
        <v/>
      </c>
      <c r="AA216" s="24">
        <f>IF($B216='Formulario de Respuestas'!$D215,'Formulario de Respuestas'!$M215,"ES DIFERENTE")</f>
        <v>0</v>
      </c>
      <c r="AB216" s="1" t="str">
        <f>IFERROR(VLOOKUP(CONCATENATE(AA$1,AA216),'Formulario de Preguntas'!$C$10:$FN$185,3,FALSE),"")</f>
        <v/>
      </c>
      <c r="AC216" s="1" t="str">
        <f>IFERROR(VLOOKUP(CONCATENATE(AA$1,AA216),'Formulario de Preguntas'!$C$10:$FN$185,4,FALSE),"")</f>
        <v/>
      </c>
      <c r="AD216" s="24">
        <f>IF($B216='Formulario de Respuestas'!$D215,'Formulario de Respuestas'!$N215,"ES DIFERENTE")</f>
        <v>0</v>
      </c>
      <c r="AE216" s="1" t="str">
        <f>IFERROR(VLOOKUP(CONCATENATE(AD$1,AD216),'Formulario de Preguntas'!$C$10:$FN$185,3,FALSE),"")</f>
        <v/>
      </c>
      <c r="AF216" s="1" t="str">
        <f>IFERROR(VLOOKUP(CONCATENATE(AD$1,AD216),'Formulario de Preguntas'!$C$10:$FN$185,4,FALSE),"")</f>
        <v/>
      </c>
      <c r="AG216" s="24">
        <f>IF($B216='Formulario de Respuestas'!$D215,'Formulario de Respuestas'!$O215,"ES DIFERENTE")</f>
        <v>0</v>
      </c>
      <c r="AH216" s="1" t="str">
        <f>IFERROR(VLOOKUP(CONCATENATE(AG$1,AG216),'Formulario de Preguntas'!$C$10:$FN$185,3,FALSE),"")</f>
        <v/>
      </c>
      <c r="AI216" s="1" t="str">
        <f>IFERROR(VLOOKUP(CONCATENATE(AG$1,AG216),'Formulario de Preguntas'!$C$10:$FN$185,4,FALSE),"")</f>
        <v/>
      </c>
      <c r="AJ216" s="24">
        <f>IF($B216='Formulario de Respuestas'!$D215,'Formulario de Respuestas'!$P215,"ES DIFERENTE")</f>
        <v>0</v>
      </c>
      <c r="AK216" s="1" t="str">
        <f>IFERROR(VLOOKUP(CONCATENATE(AJ$1,AJ216),'Formulario de Preguntas'!$C$10:$FN$185,3,FALSE),"")</f>
        <v/>
      </c>
      <c r="AL216" s="1" t="str">
        <f>IFERROR(VLOOKUP(CONCATENATE(AJ$1,AJ216),'Formulario de Preguntas'!$C$10:$FN$185,4,FALSE),"")</f>
        <v/>
      </c>
      <c r="AM216" s="24">
        <f>IF($B216='Formulario de Respuestas'!$D215,'Formulario de Respuestas'!$Q215,"ES DIFERENTE")</f>
        <v>0</v>
      </c>
      <c r="AN216" s="1" t="str">
        <f>IFERROR(VLOOKUP(CONCATENATE(AM$1,AM216),'Formulario de Preguntas'!$C$10:$FN$185,3,FALSE),"")</f>
        <v/>
      </c>
      <c r="AO216" s="1" t="str">
        <f>IFERROR(VLOOKUP(CONCATENATE(AM$1,AM216),'Formulario de Preguntas'!$C$10:$FN$185,4,FALSE),"")</f>
        <v/>
      </c>
      <c r="AP216" s="24">
        <f>IF($B216='Formulario de Respuestas'!$D215,'Formulario de Respuestas'!$R215,"ES DIFERENTE")</f>
        <v>0</v>
      </c>
      <c r="AQ216" s="1" t="str">
        <f>IFERROR(VLOOKUP(CONCATENATE(AP$1,AP216),'Formulario de Preguntas'!$C$10:$FN$185,3,FALSE),"")</f>
        <v/>
      </c>
      <c r="AR216" s="1" t="str">
        <f>IFERROR(VLOOKUP(CONCATENATE(AP$1,AP216),'Formulario de Preguntas'!$C$10:$FN$185,4,FALSE),"")</f>
        <v/>
      </c>
      <c r="AS216" s="24">
        <f>IF($B216='Formulario de Respuestas'!$D215,'Formulario de Respuestas'!$S215,"ES DIFERENTE")</f>
        <v>0</v>
      </c>
      <c r="AT216" s="1" t="str">
        <f>IFERROR(VLOOKUP(CONCATENATE(AS$1,AS216),'Formulario de Preguntas'!$C$10:$FN$185,3,FALSE),"")</f>
        <v/>
      </c>
      <c r="AU216" s="1" t="str">
        <f>IFERROR(VLOOKUP(CONCATENATE(AS$1,AS216),'Formulario de Preguntas'!$C$10:$FN$185,4,FALSE),"")</f>
        <v/>
      </c>
      <c r="AV216" s="24">
        <f>IF($B216='Formulario de Respuestas'!$D215,'Formulario de Respuestas'!$T215,"ES DIFERENTE")</f>
        <v>0</v>
      </c>
      <c r="AW216" s="1" t="str">
        <f>IFERROR(VLOOKUP(CONCATENATE(AV$1,AV216),'Formulario de Preguntas'!$C$10:$FN$185,3,FALSE),"")</f>
        <v/>
      </c>
      <c r="AX216" s="1" t="str">
        <f>IFERROR(VLOOKUP(CONCATENATE(AV$1,AV216),'Formulario de Preguntas'!$C$10:$FN$185,4,FALSE),"")</f>
        <v/>
      </c>
      <c r="AY216" s="24">
        <f>IF($B216='Formulario de Respuestas'!$D215,'Formulario de Respuestas'!$U215,"ES DIFERENTE")</f>
        <v>0</v>
      </c>
      <c r="AZ216" s="1" t="str">
        <f>IFERROR(VLOOKUP(CONCATENATE(AY$1,AY216),'Formulario de Preguntas'!$C$10:$FN$185,3,FALSE),"")</f>
        <v/>
      </c>
      <c r="BA216" s="1" t="str">
        <f>IFERROR(VLOOKUP(CONCATENATE(AY$1,AY216),'Formulario de Preguntas'!$C$10:$FN$185,4,FALSE),"")</f>
        <v/>
      </c>
      <c r="BB216" s="24">
        <f>IF($B216='Formulario de Respuestas'!$D215,'Formulario de Respuestas'!$V215,"ES DIFERENTE")</f>
        <v>0</v>
      </c>
      <c r="BC216" s="1" t="str">
        <f>IFERROR(VLOOKUP(CONCATENATE(BB$1,BB216),'Formulario de Preguntas'!$C$10:$FN$185,3,FALSE),"")</f>
        <v/>
      </c>
      <c r="BD216" s="1" t="str">
        <f>IFERROR(VLOOKUP(CONCATENATE(BB$1,BB216),'Formulario de Preguntas'!$C$10:$FN$185,4,FALSE),"")</f>
        <v/>
      </c>
      <c r="BE216" s="24">
        <f>IF($B216='Formulario de Respuestas'!$D215,'Formulario de Respuestas'!$W215,"ES DIFERENTE")</f>
        <v>0</v>
      </c>
      <c r="BF216" s="1" t="str">
        <f>IFERROR(VLOOKUP(CONCATENATE(BE$1,BE216),'Formulario de Preguntas'!$C$10:$FN$185,3,FALSE),"")</f>
        <v/>
      </c>
      <c r="BG216" s="1" t="str">
        <f>IFERROR(VLOOKUP(CONCATENATE(BE$1,BE216),'Formulario de Preguntas'!$C$10:$FN$185,4,FALSE),"")</f>
        <v/>
      </c>
      <c r="BH216" s="24">
        <f>IF($B216='Formulario de Respuestas'!$D215,'Formulario de Respuestas'!$X215,"ES DIFERENTE")</f>
        <v>0</v>
      </c>
      <c r="BI216" s="1" t="str">
        <f>IFERROR(VLOOKUP(CONCATENATE(BH$1,BH216),'Formulario de Preguntas'!$C$10:$FN$185,3,FALSE),"")</f>
        <v/>
      </c>
      <c r="BJ216" s="1" t="str">
        <f>IFERROR(VLOOKUP(CONCATENATE(BH$1,BH216),'Formulario de Preguntas'!$C$10:$FN$185,4,FALSE),"")</f>
        <v/>
      </c>
      <c r="BL216" s="26">
        <f>IF($B216='Formulario de Respuestas'!$D215,'Formulario de Respuestas'!$Y215,"ES DIFERENTE")</f>
        <v>0</v>
      </c>
      <c r="BM216" s="1" t="str">
        <f>IFERROR(VLOOKUP(CONCATENATE(BL$1,BL216),'Formulario de Preguntas'!$C$10:$FN$185,3,FALSE),"")</f>
        <v/>
      </c>
      <c r="BN216" s="1" t="str">
        <f>IFERROR(VLOOKUP(CONCATENATE(BL$1,BL216),'Formulario de Preguntas'!$C$10:$FN$185,4,FALSE),"")</f>
        <v/>
      </c>
      <c r="BO216" s="26">
        <f>IF($B216='Formulario de Respuestas'!$D215,'Formulario de Respuestas'!$Z215,"ES DIFERENTE")</f>
        <v>0</v>
      </c>
      <c r="BP216" s="1" t="str">
        <f>IFERROR(VLOOKUP(CONCATENATE(BO$1,BO216),'Formulario de Preguntas'!$C$10:$FN$185,3,FALSE),"")</f>
        <v/>
      </c>
      <c r="BQ216" s="1" t="str">
        <f>IFERROR(VLOOKUP(CONCATENATE(BO$1,BO216),'Formulario de Preguntas'!$C$10:$FN$185,4,FALSE),"")</f>
        <v/>
      </c>
      <c r="BR216" s="26">
        <f>IF($B216='Formulario de Respuestas'!$D215,'Formulario de Respuestas'!$AA215,"ES DIFERENTE")</f>
        <v>0</v>
      </c>
      <c r="BS216" s="1" t="str">
        <f>IFERROR(VLOOKUP(CONCATENATE(BR$1,BR216),'Formulario de Preguntas'!$C$10:$FN$185,3,FALSE),"")</f>
        <v/>
      </c>
      <c r="BT216" s="1" t="str">
        <f>IFERROR(VLOOKUP(CONCATENATE(BR$1,BR216),'Formulario de Preguntas'!$C$10:$FN$185,4,FALSE),"")</f>
        <v/>
      </c>
      <c r="BU216" s="26">
        <f>IF($B216='Formulario de Respuestas'!$D215,'Formulario de Respuestas'!$AB215,"ES DIFERENTE")</f>
        <v>0</v>
      </c>
      <c r="BV216" s="1" t="str">
        <f>IFERROR(VLOOKUP(CONCATENATE(BU$1,BU216),'Formulario de Preguntas'!$C$10:$FN$185,3,FALSE),"")</f>
        <v/>
      </c>
      <c r="BW216" s="1" t="str">
        <f>IFERROR(VLOOKUP(CONCATENATE(BU$1,BU216),'Formulario de Preguntas'!$C$10:$FN$185,4,FALSE),"")</f>
        <v/>
      </c>
      <c r="BX216" s="26">
        <f>IF($B216='Formulario de Respuestas'!$D215,'Formulario de Respuestas'!$AC215,"ES DIFERENTE")</f>
        <v>0</v>
      </c>
      <c r="BY216" s="1" t="str">
        <f>IFERROR(VLOOKUP(CONCATENATE(BX$1,BX216),'Formulario de Preguntas'!$C$10:$FN$185,3,FALSE),"")</f>
        <v/>
      </c>
      <c r="BZ216" s="1" t="str">
        <f>IFERROR(VLOOKUP(CONCATENATE(BX$1,BX216),'Formulario de Preguntas'!$C$10:$FN$185,4,FALSE),"")</f>
        <v/>
      </c>
      <c r="CA216" s="26">
        <f>IF($B216='Formulario de Respuestas'!$D215,'Formulario de Respuestas'!$AD215,"ES DIFERENTE")</f>
        <v>0</v>
      </c>
      <c r="CB216" s="1" t="str">
        <f>IFERROR(VLOOKUP(CONCATENATE(CA$1,CA216),'Formulario de Preguntas'!$C$10:$FN$185,3,FALSE),"")</f>
        <v/>
      </c>
      <c r="CC216" s="1" t="str">
        <f>IFERROR(VLOOKUP(CONCATENATE(CA$1,CA216),'Formulario de Preguntas'!$C$10:$FN$185,4,FALSE),"")</f>
        <v/>
      </c>
      <c r="CD216" s="26">
        <f>IF($B216='Formulario de Respuestas'!$D215,'Formulario de Respuestas'!$AE215,"ES DIFERENTE")</f>
        <v>0</v>
      </c>
      <c r="CE216" s="1" t="str">
        <f>IFERROR(VLOOKUP(CONCATENATE(CD$1,CD216),'Formulario de Preguntas'!$C$10:$FN$185,3,FALSE),"")</f>
        <v/>
      </c>
      <c r="CF216" s="1" t="str">
        <f>IFERROR(VLOOKUP(CONCATENATE(CD$1,CD216),'Formulario de Preguntas'!$C$10:$FN$185,4,FALSE),"")</f>
        <v/>
      </c>
      <c r="CH216" s="1">
        <f t="shared" si="10"/>
        <v>0</v>
      </c>
      <c r="CI216" s="1">
        <f t="shared" si="11"/>
        <v>0.25</v>
      </c>
      <c r="CJ216" s="1">
        <f t="shared" si="9"/>
        <v>0</v>
      </c>
      <c r="CK216" s="1">
        <f>COUNTIF('Formulario de Respuestas'!$E215:$AE215,"A")</f>
        <v>0</v>
      </c>
      <c r="CL216" s="1">
        <f>COUNTIF('Formulario de Respuestas'!$E215:$AE215,"B")</f>
        <v>0</v>
      </c>
      <c r="CM216" s="1">
        <f>COUNTIF('Formulario de Respuestas'!$E215:$AE215,"C")</f>
        <v>0</v>
      </c>
      <c r="CN216" s="1">
        <f>COUNTIF('Formulario de Respuestas'!$E215:$AE215,"D")</f>
        <v>0</v>
      </c>
      <c r="CO216" s="1">
        <f>COUNTIF('Formulario de Respuestas'!$E215:$AE215,"E (RESPUESTA ANULADA)")</f>
        <v>0</v>
      </c>
    </row>
    <row r="217" spans="1:93" x14ac:dyDescent="0.25">
      <c r="A217" s="1">
        <f>'Formulario de Respuestas'!C216</f>
        <v>0</v>
      </c>
      <c r="B217" s="1">
        <f>'Formulario de Respuestas'!D216</f>
        <v>0</v>
      </c>
      <c r="C217" s="24">
        <f>IF($B217='Formulario de Respuestas'!$D216,'Formulario de Respuestas'!$E216,"ES DIFERENTE")</f>
        <v>0</v>
      </c>
      <c r="D217" s="15" t="str">
        <f>IFERROR(VLOOKUP(CONCATENATE(C$1,C217),'Formulario de Preguntas'!$C$2:$FN$185,3,FALSE),"")</f>
        <v/>
      </c>
      <c r="E217" s="1" t="str">
        <f>IFERROR(VLOOKUP(CONCATENATE(C$1,C217),'Formulario de Preguntas'!$C$2:$FN$185,4,FALSE),"")</f>
        <v/>
      </c>
      <c r="F217" s="24">
        <f>IF($B217='Formulario de Respuestas'!$D216,'Formulario de Respuestas'!$F216,"ES DIFERENTE")</f>
        <v>0</v>
      </c>
      <c r="G217" s="1" t="str">
        <f>IFERROR(VLOOKUP(CONCATENATE(F$1,F217),'Formulario de Preguntas'!$C$2:$FN$185,3,FALSE),"")</f>
        <v/>
      </c>
      <c r="H217" s="1" t="str">
        <f>IFERROR(VLOOKUP(CONCATENATE(F$1,F217),'Formulario de Preguntas'!$C$2:$FN$185,4,FALSE),"")</f>
        <v/>
      </c>
      <c r="I217" s="24">
        <f>IF($B217='Formulario de Respuestas'!$D216,'Formulario de Respuestas'!$G216,"ES DIFERENTE")</f>
        <v>0</v>
      </c>
      <c r="J217" s="1" t="str">
        <f>IFERROR(VLOOKUP(CONCATENATE(I$1,I217),'Formulario de Preguntas'!$C$10:$FN$185,3,FALSE),"")</f>
        <v/>
      </c>
      <c r="K217" s="1" t="str">
        <f>IFERROR(VLOOKUP(CONCATENATE(I$1,I217),'Formulario de Preguntas'!$C$10:$FN$185,4,FALSE),"")</f>
        <v/>
      </c>
      <c r="L217" s="24">
        <f>IF($B217='Formulario de Respuestas'!$D216,'Formulario de Respuestas'!$H216,"ES DIFERENTE")</f>
        <v>0</v>
      </c>
      <c r="M217" s="1" t="str">
        <f>IFERROR(VLOOKUP(CONCATENATE(L$1,L217),'Formulario de Preguntas'!$C$10:$FN$185,3,FALSE),"")</f>
        <v/>
      </c>
      <c r="N217" s="1" t="str">
        <f>IFERROR(VLOOKUP(CONCATENATE(L$1,L217),'Formulario de Preguntas'!$C$10:$FN$185,4,FALSE),"")</f>
        <v/>
      </c>
      <c r="O217" s="24">
        <f>IF($B217='Formulario de Respuestas'!$D216,'Formulario de Respuestas'!$I216,"ES DIFERENTE")</f>
        <v>0</v>
      </c>
      <c r="P217" s="1" t="str">
        <f>IFERROR(VLOOKUP(CONCATENATE(O$1,O217),'Formulario de Preguntas'!$C$10:$FN$185,3,FALSE),"")</f>
        <v/>
      </c>
      <c r="Q217" s="1" t="str">
        <f>IFERROR(VLOOKUP(CONCATENATE(O$1,O217),'Formulario de Preguntas'!$C$10:$FN$185,4,FALSE),"")</f>
        <v/>
      </c>
      <c r="R217" s="24">
        <f>IF($B217='Formulario de Respuestas'!$D216,'Formulario de Respuestas'!$J216,"ES DIFERENTE")</f>
        <v>0</v>
      </c>
      <c r="S217" s="1" t="str">
        <f>IFERROR(VLOOKUP(CONCATENATE(R$1,R217),'Formulario de Preguntas'!$C$10:$FN$185,3,FALSE),"")</f>
        <v/>
      </c>
      <c r="T217" s="1" t="str">
        <f>IFERROR(VLOOKUP(CONCATENATE(R$1,R217),'Formulario de Preguntas'!$C$10:$FN$185,4,FALSE),"")</f>
        <v/>
      </c>
      <c r="U217" s="24">
        <f>IF($B217='Formulario de Respuestas'!$D216,'Formulario de Respuestas'!$K216,"ES DIFERENTE")</f>
        <v>0</v>
      </c>
      <c r="V217" s="1" t="str">
        <f>IFERROR(VLOOKUP(CONCATENATE(U$1,U217),'Formulario de Preguntas'!$C$10:$FN$185,3,FALSE),"")</f>
        <v/>
      </c>
      <c r="W217" s="1" t="str">
        <f>IFERROR(VLOOKUP(CONCATENATE(U$1,U217),'Formulario de Preguntas'!$C$10:$FN$185,4,FALSE),"")</f>
        <v/>
      </c>
      <c r="X217" s="24">
        <f>IF($B217='Formulario de Respuestas'!$D216,'Formulario de Respuestas'!$L216,"ES DIFERENTE")</f>
        <v>0</v>
      </c>
      <c r="Y217" s="1" t="str">
        <f>IFERROR(VLOOKUP(CONCATENATE(X$1,X217),'Formulario de Preguntas'!$C$10:$FN$185,3,FALSE),"")</f>
        <v/>
      </c>
      <c r="Z217" s="1" t="str">
        <f>IFERROR(VLOOKUP(CONCATENATE(X$1,X217),'Formulario de Preguntas'!$C$10:$FN$185,4,FALSE),"")</f>
        <v/>
      </c>
      <c r="AA217" s="24">
        <f>IF($B217='Formulario de Respuestas'!$D216,'Formulario de Respuestas'!$M216,"ES DIFERENTE")</f>
        <v>0</v>
      </c>
      <c r="AB217" s="1" t="str">
        <f>IFERROR(VLOOKUP(CONCATENATE(AA$1,AA217),'Formulario de Preguntas'!$C$10:$FN$185,3,FALSE),"")</f>
        <v/>
      </c>
      <c r="AC217" s="1" t="str">
        <f>IFERROR(VLOOKUP(CONCATENATE(AA$1,AA217),'Formulario de Preguntas'!$C$10:$FN$185,4,FALSE),"")</f>
        <v/>
      </c>
      <c r="AD217" s="24">
        <f>IF($B217='Formulario de Respuestas'!$D216,'Formulario de Respuestas'!$N216,"ES DIFERENTE")</f>
        <v>0</v>
      </c>
      <c r="AE217" s="1" t="str">
        <f>IFERROR(VLOOKUP(CONCATENATE(AD$1,AD217),'Formulario de Preguntas'!$C$10:$FN$185,3,FALSE),"")</f>
        <v/>
      </c>
      <c r="AF217" s="1" t="str">
        <f>IFERROR(VLOOKUP(CONCATENATE(AD$1,AD217),'Formulario de Preguntas'!$C$10:$FN$185,4,FALSE),"")</f>
        <v/>
      </c>
      <c r="AG217" s="24">
        <f>IF($B217='Formulario de Respuestas'!$D216,'Formulario de Respuestas'!$O216,"ES DIFERENTE")</f>
        <v>0</v>
      </c>
      <c r="AH217" s="1" t="str">
        <f>IFERROR(VLOOKUP(CONCATENATE(AG$1,AG217),'Formulario de Preguntas'!$C$10:$FN$185,3,FALSE),"")</f>
        <v/>
      </c>
      <c r="AI217" s="1" t="str">
        <f>IFERROR(VLOOKUP(CONCATENATE(AG$1,AG217),'Formulario de Preguntas'!$C$10:$FN$185,4,FALSE),"")</f>
        <v/>
      </c>
      <c r="AJ217" s="24">
        <f>IF($B217='Formulario de Respuestas'!$D216,'Formulario de Respuestas'!$P216,"ES DIFERENTE")</f>
        <v>0</v>
      </c>
      <c r="AK217" s="1" t="str">
        <f>IFERROR(VLOOKUP(CONCATENATE(AJ$1,AJ217),'Formulario de Preguntas'!$C$10:$FN$185,3,FALSE),"")</f>
        <v/>
      </c>
      <c r="AL217" s="1" t="str">
        <f>IFERROR(VLOOKUP(CONCATENATE(AJ$1,AJ217),'Formulario de Preguntas'!$C$10:$FN$185,4,FALSE),"")</f>
        <v/>
      </c>
      <c r="AM217" s="24">
        <f>IF($B217='Formulario de Respuestas'!$D216,'Formulario de Respuestas'!$Q216,"ES DIFERENTE")</f>
        <v>0</v>
      </c>
      <c r="AN217" s="1" t="str">
        <f>IFERROR(VLOOKUP(CONCATENATE(AM$1,AM217),'Formulario de Preguntas'!$C$10:$FN$185,3,FALSE),"")</f>
        <v/>
      </c>
      <c r="AO217" s="1" t="str">
        <f>IFERROR(VLOOKUP(CONCATENATE(AM$1,AM217),'Formulario de Preguntas'!$C$10:$FN$185,4,FALSE),"")</f>
        <v/>
      </c>
      <c r="AP217" s="24">
        <f>IF($B217='Formulario de Respuestas'!$D216,'Formulario de Respuestas'!$R216,"ES DIFERENTE")</f>
        <v>0</v>
      </c>
      <c r="AQ217" s="1" t="str">
        <f>IFERROR(VLOOKUP(CONCATENATE(AP$1,AP217),'Formulario de Preguntas'!$C$10:$FN$185,3,FALSE),"")</f>
        <v/>
      </c>
      <c r="AR217" s="1" t="str">
        <f>IFERROR(VLOOKUP(CONCATENATE(AP$1,AP217),'Formulario de Preguntas'!$C$10:$FN$185,4,FALSE),"")</f>
        <v/>
      </c>
      <c r="AS217" s="24">
        <f>IF($B217='Formulario de Respuestas'!$D216,'Formulario de Respuestas'!$S216,"ES DIFERENTE")</f>
        <v>0</v>
      </c>
      <c r="AT217" s="1" t="str">
        <f>IFERROR(VLOOKUP(CONCATENATE(AS$1,AS217),'Formulario de Preguntas'!$C$10:$FN$185,3,FALSE),"")</f>
        <v/>
      </c>
      <c r="AU217" s="1" t="str">
        <f>IFERROR(VLOOKUP(CONCATENATE(AS$1,AS217),'Formulario de Preguntas'!$C$10:$FN$185,4,FALSE),"")</f>
        <v/>
      </c>
      <c r="AV217" s="24">
        <f>IF($B217='Formulario de Respuestas'!$D216,'Formulario de Respuestas'!$T216,"ES DIFERENTE")</f>
        <v>0</v>
      </c>
      <c r="AW217" s="1" t="str">
        <f>IFERROR(VLOOKUP(CONCATENATE(AV$1,AV217),'Formulario de Preguntas'!$C$10:$FN$185,3,FALSE),"")</f>
        <v/>
      </c>
      <c r="AX217" s="1" t="str">
        <f>IFERROR(VLOOKUP(CONCATENATE(AV$1,AV217),'Formulario de Preguntas'!$C$10:$FN$185,4,FALSE),"")</f>
        <v/>
      </c>
      <c r="AY217" s="24">
        <f>IF($B217='Formulario de Respuestas'!$D216,'Formulario de Respuestas'!$U216,"ES DIFERENTE")</f>
        <v>0</v>
      </c>
      <c r="AZ217" s="1" t="str">
        <f>IFERROR(VLOOKUP(CONCATENATE(AY$1,AY217),'Formulario de Preguntas'!$C$10:$FN$185,3,FALSE),"")</f>
        <v/>
      </c>
      <c r="BA217" s="1" t="str">
        <f>IFERROR(VLOOKUP(CONCATENATE(AY$1,AY217),'Formulario de Preguntas'!$C$10:$FN$185,4,FALSE),"")</f>
        <v/>
      </c>
      <c r="BB217" s="24">
        <f>IF($B217='Formulario de Respuestas'!$D216,'Formulario de Respuestas'!$V216,"ES DIFERENTE")</f>
        <v>0</v>
      </c>
      <c r="BC217" s="1" t="str">
        <f>IFERROR(VLOOKUP(CONCATENATE(BB$1,BB217),'Formulario de Preguntas'!$C$10:$FN$185,3,FALSE),"")</f>
        <v/>
      </c>
      <c r="BD217" s="1" t="str">
        <f>IFERROR(VLOOKUP(CONCATENATE(BB$1,BB217),'Formulario de Preguntas'!$C$10:$FN$185,4,FALSE),"")</f>
        <v/>
      </c>
      <c r="BE217" s="24">
        <f>IF($B217='Formulario de Respuestas'!$D216,'Formulario de Respuestas'!$W216,"ES DIFERENTE")</f>
        <v>0</v>
      </c>
      <c r="BF217" s="1" t="str">
        <f>IFERROR(VLOOKUP(CONCATENATE(BE$1,BE217),'Formulario de Preguntas'!$C$10:$FN$185,3,FALSE),"")</f>
        <v/>
      </c>
      <c r="BG217" s="1" t="str">
        <f>IFERROR(VLOOKUP(CONCATENATE(BE$1,BE217),'Formulario de Preguntas'!$C$10:$FN$185,4,FALSE),"")</f>
        <v/>
      </c>
      <c r="BH217" s="24">
        <f>IF($B217='Formulario de Respuestas'!$D216,'Formulario de Respuestas'!$X216,"ES DIFERENTE")</f>
        <v>0</v>
      </c>
      <c r="BI217" s="1" t="str">
        <f>IFERROR(VLOOKUP(CONCATENATE(BH$1,BH217),'Formulario de Preguntas'!$C$10:$FN$185,3,FALSE),"")</f>
        <v/>
      </c>
      <c r="BJ217" s="1" t="str">
        <f>IFERROR(VLOOKUP(CONCATENATE(BH$1,BH217),'Formulario de Preguntas'!$C$10:$FN$185,4,FALSE),"")</f>
        <v/>
      </c>
      <c r="BL217" s="26">
        <f>IF($B217='Formulario de Respuestas'!$D216,'Formulario de Respuestas'!$Y216,"ES DIFERENTE")</f>
        <v>0</v>
      </c>
      <c r="BM217" s="1" t="str">
        <f>IFERROR(VLOOKUP(CONCATENATE(BL$1,BL217),'Formulario de Preguntas'!$C$10:$FN$185,3,FALSE),"")</f>
        <v/>
      </c>
      <c r="BN217" s="1" t="str">
        <f>IFERROR(VLOOKUP(CONCATENATE(BL$1,BL217),'Formulario de Preguntas'!$C$10:$FN$185,4,FALSE),"")</f>
        <v/>
      </c>
      <c r="BO217" s="26">
        <f>IF($B217='Formulario de Respuestas'!$D216,'Formulario de Respuestas'!$Z216,"ES DIFERENTE")</f>
        <v>0</v>
      </c>
      <c r="BP217" s="1" t="str">
        <f>IFERROR(VLOOKUP(CONCATENATE(BO$1,BO217),'Formulario de Preguntas'!$C$10:$FN$185,3,FALSE),"")</f>
        <v/>
      </c>
      <c r="BQ217" s="1" t="str">
        <f>IFERROR(VLOOKUP(CONCATENATE(BO$1,BO217),'Formulario de Preguntas'!$C$10:$FN$185,4,FALSE),"")</f>
        <v/>
      </c>
      <c r="BR217" s="26">
        <f>IF($B217='Formulario de Respuestas'!$D216,'Formulario de Respuestas'!$AA216,"ES DIFERENTE")</f>
        <v>0</v>
      </c>
      <c r="BS217" s="1" t="str">
        <f>IFERROR(VLOOKUP(CONCATENATE(BR$1,BR217),'Formulario de Preguntas'!$C$10:$FN$185,3,FALSE),"")</f>
        <v/>
      </c>
      <c r="BT217" s="1" t="str">
        <f>IFERROR(VLOOKUP(CONCATENATE(BR$1,BR217),'Formulario de Preguntas'!$C$10:$FN$185,4,FALSE),"")</f>
        <v/>
      </c>
      <c r="BU217" s="26">
        <f>IF($B217='Formulario de Respuestas'!$D216,'Formulario de Respuestas'!$AB216,"ES DIFERENTE")</f>
        <v>0</v>
      </c>
      <c r="BV217" s="1" t="str">
        <f>IFERROR(VLOOKUP(CONCATENATE(BU$1,BU217),'Formulario de Preguntas'!$C$10:$FN$185,3,FALSE),"")</f>
        <v/>
      </c>
      <c r="BW217" s="1" t="str">
        <f>IFERROR(VLOOKUP(CONCATENATE(BU$1,BU217),'Formulario de Preguntas'!$C$10:$FN$185,4,FALSE),"")</f>
        <v/>
      </c>
      <c r="BX217" s="26">
        <f>IF($B217='Formulario de Respuestas'!$D216,'Formulario de Respuestas'!$AC216,"ES DIFERENTE")</f>
        <v>0</v>
      </c>
      <c r="BY217" s="1" t="str">
        <f>IFERROR(VLOOKUP(CONCATENATE(BX$1,BX217),'Formulario de Preguntas'!$C$10:$FN$185,3,FALSE),"")</f>
        <v/>
      </c>
      <c r="BZ217" s="1" t="str">
        <f>IFERROR(VLOOKUP(CONCATENATE(BX$1,BX217),'Formulario de Preguntas'!$C$10:$FN$185,4,FALSE),"")</f>
        <v/>
      </c>
      <c r="CA217" s="26">
        <f>IF($B217='Formulario de Respuestas'!$D216,'Formulario de Respuestas'!$AD216,"ES DIFERENTE")</f>
        <v>0</v>
      </c>
      <c r="CB217" s="1" t="str">
        <f>IFERROR(VLOOKUP(CONCATENATE(CA$1,CA217),'Formulario de Preguntas'!$C$10:$FN$185,3,FALSE),"")</f>
        <v/>
      </c>
      <c r="CC217" s="1" t="str">
        <f>IFERROR(VLOOKUP(CONCATENATE(CA$1,CA217),'Formulario de Preguntas'!$C$10:$FN$185,4,FALSE),"")</f>
        <v/>
      </c>
      <c r="CD217" s="26">
        <f>IF($B217='Formulario de Respuestas'!$D216,'Formulario de Respuestas'!$AE216,"ES DIFERENTE")</f>
        <v>0</v>
      </c>
      <c r="CE217" s="1" t="str">
        <f>IFERROR(VLOOKUP(CONCATENATE(CD$1,CD217),'Formulario de Preguntas'!$C$10:$FN$185,3,FALSE),"")</f>
        <v/>
      </c>
      <c r="CF217" s="1" t="str">
        <f>IFERROR(VLOOKUP(CONCATENATE(CD$1,CD217),'Formulario de Preguntas'!$C$10:$FN$185,4,FALSE),"")</f>
        <v/>
      </c>
      <c r="CH217" s="1">
        <f t="shared" si="10"/>
        <v>0</v>
      </c>
      <c r="CI217" s="1">
        <f t="shared" si="11"/>
        <v>0.25</v>
      </c>
      <c r="CJ217" s="1">
        <f t="shared" si="9"/>
        <v>0</v>
      </c>
      <c r="CK217" s="1">
        <f>COUNTIF('Formulario de Respuestas'!$E216:$AE216,"A")</f>
        <v>0</v>
      </c>
      <c r="CL217" s="1">
        <f>COUNTIF('Formulario de Respuestas'!$E216:$AE216,"B")</f>
        <v>0</v>
      </c>
      <c r="CM217" s="1">
        <f>COUNTIF('Formulario de Respuestas'!$E216:$AE216,"C")</f>
        <v>0</v>
      </c>
      <c r="CN217" s="1">
        <f>COUNTIF('Formulario de Respuestas'!$E216:$AE216,"D")</f>
        <v>0</v>
      </c>
      <c r="CO217" s="1">
        <f>COUNTIF('Formulario de Respuestas'!$E216:$AE216,"E (RESPUESTA ANULADA)")</f>
        <v>0</v>
      </c>
    </row>
    <row r="218" spans="1:93" x14ac:dyDescent="0.25">
      <c r="A218" s="1">
        <f>'Formulario de Respuestas'!C217</f>
        <v>0</v>
      </c>
      <c r="B218" s="1">
        <f>'Formulario de Respuestas'!D217</f>
        <v>0</v>
      </c>
      <c r="C218" s="24">
        <f>IF($B218='Formulario de Respuestas'!$D217,'Formulario de Respuestas'!$E217,"ES DIFERENTE")</f>
        <v>0</v>
      </c>
      <c r="D218" s="15" t="str">
        <f>IFERROR(VLOOKUP(CONCATENATE(C$1,C218),'Formulario de Preguntas'!$C$2:$FN$185,3,FALSE),"")</f>
        <v/>
      </c>
      <c r="E218" s="1" t="str">
        <f>IFERROR(VLOOKUP(CONCATENATE(C$1,C218),'Formulario de Preguntas'!$C$2:$FN$185,4,FALSE),"")</f>
        <v/>
      </c>
      <c r="F218" s="24">
        <f>IF($B218='Formulario de Respuestas'!$D217,'Formulario de Respuestas'!$F217,"ES DIFERENTE")</f>
        <v>0</v>
      </c>
      <c r="G218" s="1" t="str">
        <f>IFERROR(VLOOKUP(CONCATENATE(F$1,F218),'Formulario de Preguntas'!$C$2:$FN$185,3,FALSE),"")</f>
        <v/>
      </c>
      <c r="H218" s="1" t="str">
        <f>IFERROR(VLOOKUP(CONCATENATE(F$1,F218),'Formulario de Preguntas'!$C$2:$FN$185,4,FALSE),"")</f>
        <v/>
      </c>
      <c r="I218" s="24">
        <f>IF($B218='Formulario de Respuestas'!$D217,'Formulario de Respuestas'!$G217,"ES DIFERENTE")</f>
        <v>0</v>
      </c>
      <c r="J218" s="1" t="str">
        <f>IFERROR(VLOOKUP(CONCATENATE(I$1,I218),'Formulario de Preguntas'!$C$10:$FN$185,3,FALSE),"")</f>
        <v/>
      </c>
      <c r="K218" s="1" t="str">
        <f>IFERROR(VLOOKUP(CONCATENATE(I$1,I218),'Formulario de Preguntas'!$C$10:$FN$185,4,FALSE),"")</f>
        <v/>
      </c>
      <c r="L218" s="24">
        <f>IF($B218='Formulario de Respuestas'!$D217,'Formulario de Respuestas'!$H217,"ES DIFERENTE")</f>
        <v>0</v>
      </c>
      <c r="M218" s="1" t="str">
        <f>IFERROR(VLOOKUP(CONCATENATE(L$1,L218),'Formulario de Preguntas'!$C$10:$FN$185,3,FALSE),"")</f>
        <v/>
      </c>
      <c r="N218" s="1" t="str">
        <f>IFERROR(VLOOKUP(CONCATENATE(L$1,L218),'Formulario de Preguntas'!$C$10:$FN$185,4,FALSE),"")</f>
        <v/>
      </c>
      <c r="O218" s="24">
        <f>IF($B218='Formulario de Respuestas'!$D217,'Formulario de Respuestas'!$I217,"ES DIFERENTE")</f>
        <v>0</v>
      </c>
      <c r="P218" s="1" t="str">
        <f>IFERROR(VLOOKUP(CONCATENATE(O$1,O218),'Formulario de Preguntas'!$C$10:$FN$185,3,FALSE),"")</f>
        <v/>
      </c>
      <c r="Q218" s="1" t="str">
        <f>IFERROR(VLOOKUP(CONCATENATE(O$1,O218),'Formulario de Preguntas'!$C$10:$FN$185,4,FALSE),"")</f>
        <v/>
      </c>
      <c r="R218" s="24">
        <f>IF($B218='Formulario de Respuestas'!$D217,'Formulario de Respuestas'!$J217,"ES DIFERENTE")</f>
        <v>0</v>
      </c>
      <c r="S218" s="1" t="str">
        <f>IFERROR(VLOOKUP(CONCATENATE(R$1,R218),'Formulario de Preguntas'!$C$10:$FN$185,3,FALSE),"")</f>
        <v/>
      </c>
      <c r="T218" s="1" t="str">
        <f>IFERROR(VLOOKUP(CONCATENATE(R$1,R218),'Formulario de Preguntas'!$C$10:$FN$185,4,FALSE),"")</f>
        <v/>
      </c>
      <c r="U218" s="24">
        <f>IF($B218='Formulario de Respuestas'!$D217,'Formulario de Respuestas'!$K217,"ES DIFERENTE")</f>
        <v>0</v>
      </c>
      <c r="V218" s="1" t="str">
        <f>IFERROR(VLOOKUP(CONCATENATE(U$1,U218),'Formulario de Preguntas'!$C$10:$FN$185,3,FALSE),"")</f>
        <v/>
      </c>
      <c r="W218" s="1" t="str">
        <f>IFERROR(VLOOKUP(CONCATENATE(U$1,U218),'Formulario de Preguntas'!$C$10:$FN$185,4,FALSE),"")</f>
        <v/>
      </c>
      <c r="X218" s="24">
        <f>IF($B218='Formulario de Respuestas'!$D217,'Formulario de Respuestas'!$L217,"ES DIFERENTE")</f>
        <v>0</v>
      </c>
      <c r="Y218" s="1" t="str">
        <f>IFERROR(VLOOKUP(CONCATENATE(X$1,X218),'Formulario de Preguntas'!$C$10:$FN$185,3,FALSE),"")</f>
        <v/>
      </c>
      <c r="Z218" s="1" t="str">
        <f>IFERROR(VLOOKUP(CONCATENATE(X$1,X218),'Formulario de Preguntas'!$C$10:$FN$185,4,FALSE),"")</f>
        <v/>
      </c>
      <c r="AA218" s="24">
        <f>IF($B218='Formulario de Respuestas'!$D217,'Formulario de Respuestas'!$M217,"ES DIFERENTE")</f>
        <v>0</v>
      </c>
      <c r="AB218" s="1" t="str">
        <f>IFERROR(VLOOKUP(CONCATENATE(AA$1,AA218),'Formulario de Preguntas'!$C$10:$FN$185,3,FALSE),"")</f>
        <v/>
      </c>
      <c r="AC218" s="1" t="str">
        <f>IFERROR(VLOOKUP(CONCATENATE(AA$1,AA218),'Formulario de Preguntas'!$C$10:$FN$185,4,FALSE),"")</f>
        <v/>
      </c>
      <c r="AD218" s="24">
        <f>IF($B218='Formulario de Respuestas'!$D217,'Formulario de Respuestas'!$N217,"ES DIFERENTE")</f>
        <v>0</v>
      </c>
      <c r="AE218" s="1" t="str">
        <f>IFERROR(VLOOKUP(CONCATENATE(AD$1,AD218),'Formulario de Preguntas'!$C$10:$FN$185,3,FALSE),"")</f>
        <v/>
      </c>
      <c r="AF218" s="1" t="str">
        <f>IFERROR(VLOOKUP(CONCATENATE(AD$1,AD218),'Formulario de Preguntas'!$C$10:$FN$185,4,FALSE),"")</f>
        <v/>
      </c>
      <c r="AG218" s="24">
        <f>IF($B218='Formulario de Respuestas'!$D217,'Formulario de Respuestas'!$O217,"ES DIFERENTE")</f>
        <v>0</v>
      </c>
      <c r="AH218" s="1" t="str">
        <f>IFERROR(VLOOKUP(CONCATENATE(AG$1,AG218),'Formulario de Preguntas'!$C$10:$FN$185,3,FALSE),"")</f>
        <v/>
      </c>
      <c r="AI218" s="1" t="str">
        <f>IFERROR(VLOOKUP(CONCATENATE(AG$1,AG218),'Formulario de Preguntas'!$C$10:$FN$185,4,FALSE),"")</f>
        <v/>
      </c>
      <c r="AJ218" s="24">
        <f>IF($B218='Formulario de Respuestas'!$D217,'Formulario de Respuestas'!$P217,"ES DIFERENTE")</f>
        <v>0</v>
      </c>
      <c r="AK218" s="1" t="str">
        <f>IFERROR(VLOOKUP(CONCATENATE(AJ$1,AJ218),'Formulario de Preguntas'!$C$10:$FN$185,3,FALSE),"")</f>
        <v/>
      </c>
      <c r="AL218" s="1" t="str">
        <f>IFERROR(VLOOKUP(CONCATENATE(AJ$1,AJ218),'Formulario de Preguntas'!$C$10:$FN$185,4,FALSE),"")</f>
        <v/>
      </c>
      <c r="AM218" s="24">
        <f>IF($B218='Formulario de Respuestas'!$D217,'Formulario de Respuestas'!$Q217,"ES DIFERENTE")</f>
        <v>0</v>
      </c>
      <c r="AN218" s="1" t="str">
        <f>IFERROR(VLOOKUP(CONCATENATE(AM$1,AM218),'Formulario de Preguntas'!$C$10:$FN$185,3,FALSE),"")</f>
        <v/>
      </c>
      <c r="AO218" s="1" t="str">
        <f>IFERROR(VLOOKUP(CONCATENATE(AM$1,AM218),'Formulario de Preguntas'!$C$10:$FN$185,4,FALSE),"")</f>
        <v/>
      </c>
      <c r="AP218" s="24">
        <f>IF($B218='Formulario de Respuestas'!$D217,'Formulario de Respuestas'!$R217,"ES DIFERENTE")</f>
        <v>0</v>
      </c>
      <c r="AQ218" s="1" t="str">
        <f>IFERROR(VLOOKUP(CONCATENATE(AP$1,AP218),'Formulario de Preguntas'!$C$10:$FN$185,3,FALSE),"")</f>
        <v/>
      </c>
      <c r="AR218" s="1" t="str">
        <f>IFERROR(VLOOKUP(CONCATENATE(AP$1,AP218),'Formulario de Preguntas'!$C$10:$FN$185,4,FALSE),"")</f>
        <v/>
      </c>
      <c r="AS218" s="24">
        <f>IF($B218='Formulario de Respuestas'!$D217,'Formulario de Respuestas'!$S217,"ES DIFERENTE")</f>
        <v>0</v>
      </c>
      <c r="AT218" s="1" t="str">
        <f>IFERROR(VLOOKUP(CONCATENATE(AS$1,AS218),'Formulario de Preguntas'!$C$10:$FN$185,3,FALSE),"")</f>
        <v/>
      </c>
      <c r="AU218" s="1" t="str">
        <f>IFERROR(VLOOKUP(CONCATENATE(AS$1,AS218),'Formulario de Preguntas'!$C$10:$FN$185,4,FALSE),"")</f>
        <v/>
      </c>
      <c r="AV218" s="24">
        <f>IF($B218='Formulario de Respuestas'!$D217,'Formulario de Respuestas'!$T217,"ES DIFERENTE")</f>
        <v>0</v>
      </c>
      <c r="AW218" s="1" t="str">
        <f>IFERROR(VLOOKUP(CONCATENATE(AV$1,AV218),'Formulario de Preguntas'!$C$10:$FN$185,3,FALSE),"")</f>
        <v/>
      </c>
      <c r="AX218" s="1" t="str">
        <f>IFERROR(VLOOKUP(CONCATENATE(AV$1,AV218),'Formulario de Preguntas'!$C$10:$FN$185,4,FALSE),"")</f>
        <v/>
      </c>
      <c r="AY218" s="24">
        <f>IF($B218='Formulario de Respuestas'!$D217,'Formulario de Respuestas'!$U217,"ES DIFERENTE")</f>
        <v>0</v>
      </c>
      <c r="AZ218" s="1" t="str">
        <f>IFERROR(VLOOKUP(CONCATENATE(AY$1,AY218),'Formulario de Preguntas'!$C$10:$FN$185,3,FALSE),"")</f>
        <v/>
      </c>
      <c r="BA218" s="1" t="str">
        <f>IFERROR(VLOOKUP(CONCATENATE(AY$1,AY218),'Formulario de Preguntas'!$C$10:$FN$185,4,FALSE),"")</f>
        <v/>
      </c>
      <c r="BB218" s="24">
        <f>IF($B218='Formulario de Respuestas'!$D217,'Formulario de Respuestas'!$V217,"ES DIFERENTE")</f>
        <v>0</v>
      </c>
      <c r="BC218" s="1" t="str">
        <f>IFERROR(VLOOKUP(CONCATENATE(BB$1,BB218),'Formulario de Preguntas'!$C$10:$FN$185,3,FALSE),"")</f>
        <v/>
      </c>
      <c r="BD218" s="1" t="str">
        <f>IFERROR(VLOOKUP(CONCATENATE(BB$1,BB218),'Formulario de Preguntas'!$C$10:$FN$185,4,FALSE),"")</f>
        <v/>
      </c>
      <c r="BE218" s="24">
        <f>IF($B218='Formulario de Respuestas'!$D217,'Formulario de Respuestas'!$W217,"ES DIFERENTE")</f>
        <v>0</v>
      </c>
      <c r="BF218" s="1" t="str">
        <f>IFERROR(VLOOKUP(CONCATENATE(BE$1,BE218),'Formulario de Preguntas'!$C$10:$FN$185,3,FALSE),"")</f>
        <v/>
      </c>
      <c r="BG218" s="1" t="str">
        <f>IFERROR(VLOOKUP(CONCATENATE(BE$1,BE218),'Formulario de Preguntas'!$C$10:$FN$185,4,FALSE),"")</f>
        <v/>
      </c>
      <c r="BH218" s="24">
        <f>IF($B218='Formulario de Respuestas'!$D217,'Formulario de Respuestas'!$X217,"ES DIFERENTE")</f>
        <v>0</v>
      </c>
      <c r="BI218" s="1" t="str">
        <f>IFERROR(VLOOKUP(CONCATENATE(BH$1,BH218),'Formulario de Preguntas'!$C$10:$FN$185,3,FALSE),"")</f>
        <v/>
      </c>
      <c r="BJ218" s="1" t="str">
        <f>IFERROR(VLOOKUP(CONCATENATE(BH$1,BH218),'Formulario de Preguntas'!$C$10:$FN$185,4,FALSE),"")</f>
        <v/>
      </c>
      <c r="BL218" s="26">
        <f>IF($B218='Formulario de Respuestas'!$D217,'Formulario de Respuestas'!$Y217,"ES DIFERENTE")</f>
        <v>0</v>
      </c>
      <c r="BM218" s="1" t="str">
        <f>IFERROR(VLOOKUP(CONCATENATE(BL$1,BL218),'Formulario de Preguntas'!$C$10:$FN$185,3,FALSE),"")</f>
        <v/>
      </c>
      <c r="BN218" s="1" t="str">
        <f>IFERROR(VLOOKUP(CONCATENATE(BL$1,BL218),'Formulario de Preguntas'!$C$10:$FN$185,4,FALSE),"")</f>
        <v/>
      </c>
      <c r="BO218" s="26">
        <f>IF($B218='Formulario de Respuestas'!$D217,'Formulario de Respuestas'!$Z217,"ES DIFERENTE")</f>
        <v>0</v>
      </c>
      <c r="BP218" s="1" t="str">
        <f>IFERROR(VLOOKUP(CONCATENATE(BO$1,BO218),'Formulario de Preguntas'!$C$10:$FN$185,3,FALSE),"")</f>
        <v/>
      </c>
      <c r="BQ218" s="1" t="str">
        <f>IFERROR(VLOOKUP(CONCATENATE(BO$1,BO218),'Formulario de Preguntas'!$C$10:$FN$185,4,FALSE),"")</f>
        <v/>
      </c>
      <c r="BR218" s="26">
        <f>IF($B218='Formulario de Respuestas'!$D217,'Formulario de Respuestas'!$AA217,"ES DIFERENTE")</f>
        <v>0</v>
      </c>
      <c r="BS218" s="1" t="str">
        <f>IFERROR(VLOOKUP(CONCATENATE(BR$1,BR218),'Formulario de Preguntas'!$C$10:$FN$185,3,FALSE),"")</f>
        <v/>
      </c>
      <c r="BT218" s="1" t="str">
        <f>IFERROR(VLOOKUP(CONCATENATE(BR$1,BR218),'Formulario de Preguntas'!$C$10:$FN$185,4,FALSE),"")</f>
        <v/>
      </c>
      <c r="BU218" s="26">
        <f>IF($B218='Formulario de Respuestas'!$D217,'Formulario de Respuestas'!$AB217,"ES DIFERENTE")</f>
        <v>0</v>
      </c>
      <c r="BV218" s="1" t="str">
        <f>IFERROR(VLOOKUP(CONCATENATE(BU$1,BU218),'Formulario de Preguntas'!$C$10:$FN$185,3,FALSE),"")</f>
        <v/>
      </c>
      <c r="BW218" s="1" t="str">
        <f>IFERROR(VLOOKUP(CONCATENATE(BU$1,BU218),'Formulario de Preguntas'!$C$10:$FN$185,4,FALSE),"")</f>
        <v/>
      </c>
      <c r="BX218" s="26">
        <f>IF($B218='Formulario de Respuestas'!$D217,'Formulario de Respuestas'!$AC217,"ES DIFERENTE")</f>
        <v>0</v>
      </c>
      <c r="BY218" s="1" t="str">
        <f>IFERROR(VLOOKUP(CONCATENATE(BX$1,BX218),'Formulario de Preguntas'!$C$10:$FN$185,3,FALSE),"")</f>
        <v/>
      </c>
      <c r="BZ218" s="1" t="str">
        <f>IFERROR(VLOOKUP(CONCATENATE(BX$1,BX218),'Formulario de Preguntas'!$C$10:$FN$185,4,FALSE),"")</f>
        <v/>
      </c>
      <c r="CA218" s="26">
        <f>IF($B218='Formulario de Respuestas'!$D217,'Formulario de Respuestas'!$AD217,"ES DIFERENTE")</f>
        <v>0</v>
      </c>
      <c r="CB218" s="1" t="str">
        <f>IFERROR(VLOOKUP(CONCATENATE(CA$1,CA218),'Formulario de Preguntas'!$C$10:$FN$185,3,FALSE),"")</f>
        <v/>
      </c>
      <c r="CC218" s="1" t="str">
        <f>IFERROR(VLOOKUP(CONCATENATE(CA$1,CA218),'Formulario de Preguntas'!$C$10:$FN$185,4,FALSE),"")</f>
        <v/>
      </c>
      <c r="CD218" s="26">
        <f>IF($B218='Formulario de Respuestas'!$D217,'Formulario de Respuestas'!$AE217,"ES DIFERENTE")</f>
        <v>0</v>
      </c>
      <c r="CE218" s="1" t="str">
        <f>IFERROR(VLOOKUP(CONCATENATE(CD$1,CD218),'Formulario de Preguntas'!$C$10:$FN$185,3,FALSE),"")</f>
        <v/>
      </c>
      <c r="CF218" s="1" t="str">
        <f>IFERROR(VLOOKUP(CONCATENATE(CD$1,CD218),'Formulario de Preguntas'!$C$10:$FN$185,4,FALSE),"")</f>
        <v/>
      </c>
      <c r="CH218" s="1">
        <f t="shared" si="10"/>
        <v>0</v>
      </c>
      <c r="CI218" s="1">
        <f t="shared" si="11"/>
        <v>0.25</v>
      </c>
      <c r="CJ218" s="1">
        <f t="shared" si="9"/>
        <v>0</v>
      </c>
      <c r="CK218" s="1">
        <f>COUNTIF('Formulario de Respuestas'!$E217:$AE217,"A")</f>
        <v>0</v>
      </c>
      <c r="CL218" s="1">
        <f>COUNTIF('Formulario de Respuestas'!$E217:$AE217,"B")</f>
        <v>0</v>
      </c>
      <c r="CM218" s="1">
        <f>COUNTIF('Formulario de Respuestas'!$E217:$AE217,"C")</f>
        <v>0</v>
      </c>
      <c r="CN218" s="1">
        <f>COUNTIF('Formulario de Respuestas'!$E217:$AE217,"D")</f>
        <v>0</v>
      </c>
      <c r="CO218" s="1">
        <f>COUNTIF('Formulario de Respuestas'!$E217:$AE217,"E (RESPUESTA ANULADA)")</f>
        <v>0</v>
      </c>
    </row>
    <row r="219" spans="1:93" x14ac:dyDescent="0.25">
      <c r="A219" s="1">
        <f>'Formulario de Respuestas'!C218</f>
        <v>0</v>
      </c>
      <c r="B219" s="1">
        <f>'Formulario de Respuestas'!D218</f>
        <v>0</v>
      </c>
      <c r="C219" s="24">
        <f>IF($B219='Formulario de Respuestas'!$D218,'Formulario de Respuestas'!$E218,"ES DIFERENTE")</f>
        <v>0</v>
      </c>
      <c r="D219" s="15" t="str">
        <f>IFERROR(VLOOKUP(CONCATENATE(C$1,C219),'Formulario de Preguntas'!$C$2:$FN$185,3,FALSE),"")</f>
        <v/>
      </c>
      <c r="E219" s="1" t="str">
        <f>IFERROR(VLOOKUP(CONCATENATE(C$1,C219),'Formulario de Preguntas'!$C$2:$FN$185,4,FALSE),"")</f>
        <v/>
      </c>
      <c r="F219" s="24">
        <f>IF($B219='Formulario de Respuestas'!$D218,'Formulario de Respuestas'!$F218,"ES DIFERENTE")</f>
        <v>0</v>
      </c>
      <c r="G219" s="1" t="str">
        <f>IFERROR(VLOOKUP(CONCATENATE(F$1,F219),'Formulario de Preguntas'!$C$2:$FN$185,3,FALSE),"")</f>
        <v/>
      </c>
      <c r="H219" s="1" t="str">
        <f>IFERROR(VLOOKUP(CONCATENATE(F$1,F219),'Formulario de Preguntas'!$C$2:$FN$185,4,FALSE),"")</f>
        <v/>
      </c>
      <c r="I219" s="24">
        <f>IF($B219='Formulario de Respuestas'!$D218,'Formulario de Respuestas'!$G218,"ES DIFERENTE")</f>
        <v>0</v>
      </c>
      <c r="J219" s="1" t="str">
        <f>IFERROR(VLOOKUP(CONCATENATE(I$1,I219),'Formulario de Preguntas'!$C$10:$FN$185,3,FALSE),"")</f>
        <v/>
      </c>
      <c r="K219" s="1" t="str">
        <f>IFERROR(VLOOKUP(CONCATENATE(I$1,I219),'Formulario de Preguntas'!$C$10:$FN$185,4,FALSE),"")</f>
        <v/>
      </c>
      <c r="L219" s="24">
        <f>IF($B219='Formulario de Respuestas'!$D218,'Formulario de Respuestas'!$H218,"ES DIFERENTE")</f>
        <v>0</v>
      </c>
      <c r="M219" s="1" t="str">
        <f>IFERROR(VLOOKUP(CONCATENATE(L$1,L219),'Formulario de Preguntas'!$C$10:$FN$185,3,FALSE),"")</f>
        <v/>
      </c>
      <c r="N219" s="1" t="str">
        <f>IFERROR(VLOOKUP(CONCATENATE(L$1,L219),'Formulario de Preguntas'!$C$10:$FN$185,4,FALSE),"")</f>
        <v/>
      </c>
      <c r="O219" s="24">
        <f>IF($B219='Formulario de Respuestas'!$D218,'Formulario de Respuestas'!$I218,"ES DIFERENTE")</f>
        <v>0</v>
      </c>
      <c r="P219" s="1" t="str">
        <f>IFERROR(VLOOKUP(CONCATENATE(O$1,O219),'Formulario de Preguntas'!$C$10:$FN$185,3,FALSE),"")</f>
        <v/>
      </c>
      <c r="Q219" s="1" t="str">
        <f>IFERROR(VLOOKUP(CONCATENATE(O$1,O219),'Formulario de Preguntas'!$C$10:$FN$185,4,FALSE),"")</f>
        <v/>
      </c>
      <c r="R219" s="24">
        <f>IF($B219='Formulario de Respuestas'!$D218,'Formulario de Respuestas'!$J218,"ES DIFERENTE")</f>
        <v>0</v>
      </c>
      <c r="S219" s="1" t="str">
        <f>IFERROR(VLOOKUP(CONCATENATE(R$1,R219),'Formulario de Preguntas'!$C$10:$FN$185,3,FALSE),"")</f>
        <v/>
      </c>
      <c r="T219" s="1" t="str">
        <f>IFERROR(VLOOKUP(CONCATENATE(R$1,R219),'Formulario de Preguntas'!$C$10:$FN$185,4,FALSE),"")</f>
        <v/>
      </c>
      <c r="U219" s="24">
        <f>IF($B219='Formulario de Respuestas'!$D218,'Formulario de Respuestas'!$K218,"ES DIFERENTE")</f>
        <v>0</v>
      </c>
      <c r="V219" s="1" t="str">
        <f>IFERROR(VLOOKUP(CONCATENATE(U$1,U219),'Formulario de Preguntas'!$C$10:$FN$185,3,FALSE),"")</f>
        <v/>
      </c>
      <c r="W219" s="1" t="str">
        <f>IFERROR(VLOOKUP(CONCATENATE(U$1,U219),'Formulario de Preguntas'!$C$10:$FN$185,4,FALSE),"")</f>
        <v/>
      </c>
      <c r="X219" s="24">
        <f>IF($B219='Formulario de Respuestas'!$D218,'Formulario de Respuestas'!$L218,"ES DIFERENTE")</f>
        <v>0</v>
      </c>
      <c r="Y219" s="1" t="str">
        <f>IFERROR(VLOOKUP(CONCATENATE(X$1,X219),'Formulario de Preguntas'!$C$10:$FN$185,3,FALSE),"")</f>
        <v/>
      </c>
      <c r="Z219" s="1" t="str">
        <f>IFERROR(VLOOKUP(CONCATENATE(X$1,X219),'Formulario de Preguntas'!$C$10:$FN$185,4,FALSE),"")</f>
        <v/>
      </c>
      <c r="AA219" s="24">
        <f>IF($B219='Formulario de Respuestas'!$D218,'Formulario de Respuestas'!$M218,"ES DIFERENTE")</f>
        <v>0</v>
      </c>
      <c r="AB219" s="1" t="str">
        <f>IFERROR(VLOOKUP(CONCATENATE(AA$1,AA219),'Formulario de Preguntas'!$C$10:$FN$185,3,FALSE),"")</f>
        <v/>
      </c>
      <c r="AC219" s="1" t="str">
        <f>IFERROR(VLOOKUP(CONCATENATE(AA$1,AA219),'Formulario de Preguntas'!$C$10:$FN$185,4,FALSE),"")</f>
        <v/>
      </c>
      <c r="AD219" s="24">
        <f>IF($B219='Formulario de Respuestas'!$D218,'Formulario de Respuestas'!$N218,"ES DIFERENTE")</f>
        <v>0</v>
      </c>
      <c r="AE219" s="1" t="str">
        <f>IFERROR(VLOOKUP(CONCATENATE(AD$1,AD219),'Formulario de Preguntas'!$C$10:$FN$185,3,FALSE),"")</f>
        <v/>
      </c>
      <c r="AF219" s="1" t="str">
        <f>IFERROR(VLOOKUP(CONCATENATE(AD$1,AD219),'Formulario de Preguntas'!$C$10:$FN$185,4,FALSE),"")</f>
        <v/>
      </c>
      <c r="AG219" s="24">
        <f>IF($B219='Formulario de Respuestas'!$D218,'Formulario de Respuestas'!$O218,"ES DIFERENTE")</f>
        <v>0</v>
      </c>
      <c r="AH219" s="1" t="str">
        <f>IFERROR(VLOOKUP(CONCATENATE(AG$1,AG219),'Formulario de Preguntas'!$C$10:$FN$185,3,FALSE),"")</f>
        <v/>
      </c>
      <c r="AI219" s="1" t="str">
        <f>IFERROR(VLOOKUP(CONCATENATE(AG$1,AG219),'Formulario de Preguntas'!$C$10:$FN$185,4,FALSE),"")</f>
        <v/>
      </c>
      <c r="AJ219" s="24">
        <f>IF($B219='Formulario de Respuestas'!$D218,'Formulario de Respuestas'!$P218,"ES DIFERENTE")</f>
        <v>0</v>
      </c>
      <c r="AK219" s="1" t="str">
        <f>IFERROR(VLOOKUP(CONCATENATE(AJ$1,AJ219),'Formulario de Preguntas'!$C$10:$FN$185,3,FALSE),"")</f>
        <v/>
      </c>
      <c r="AL219" s="1" t="str">
        <f>IFERROR(VLOOKUP(CONCATENATE(AJ$1,AJ219),'Formulario de Preguntas'!$C$10:$FN$185,4,FALSE),"")</f>
        <v/>
      </c>
      <c r="AM219" s="24">
        <f>IF($B219='Formulario de Respuestas'!$D218,'Formulario de Respuestas'!$Q218,"ES DIFERENTE")</f>
        <v>0</v>
      </c>
      <c r="AN219" s="1" t="str">
        <f>IFERROR(VLOOKUP(CONCATENATE(AM$1,AM219),'Formulario de Preguntas'!$C$10:$FN$185,3,FALSE),"")</f>
        <v/>
      </c>
      <c r="AO219" s="1" t="str">
        <f>IFERROR(VLOOKUP(CONCATENATE(AM$1,AM219),'Formulario de Preguntas'!$C$10:$FN$185,4,FALSE),"")</f>
        <v/>
      </c>
      <c r="AP219" s="24">
        <f>IF($B219='Formulario de Respuestas'!$D218,'Formulario de Respuestas'!$R218,"ES DIFERENTE")</f>
        <v>0</v>
      </c>
      <c r="AQ219" s="1" t="str">
        <f>IFERROR(VLOOKUP(CONCATENATE(AP$1,AP219),'Formulario de Preguntas'!$C$10:$FN$185,3,FALSE),"")</f>
        <v/>
      </c>
      <c r="AR219" s="1" t="str">
        <f>IFERROR(VLOOKUP(CONCATENATE(AP$1,AP219),'Formulario de Preguntas'!$C$10:$FN$185,4,FALSE),"")</f>
        <v/>
      </c>
      <c r="AS219" s="24">
        <f>IF($B219='Formulario de Respuestas'!$D218,'Formulario de Respuestas'!$S218,"ES DIFERENTE")</f>
        <v>0</v>
      </c>
      <c r="AT219" s="1" t="str">
        <f>IFERROR(VLOOKUP(CONCATENATE(AS$1,AS219),'Formulario de Preguntas'!$C$10:$FN$185,3,FALSE),"")</f>
        <v/>
      </c>
      <c r="AU219" s="1" t="str">
        <f>IFERROR(VLOOKUP(CONCATENATE(AS$1,AS219),'Formulario de Preguntas'!$C$10:$FN$185,4,FALSE),"")</f>
        <v/>
      </c>
      <c r="AV219" s="24">
        <f>IF($B219='Formulario de Respuestas'!$D218,'Formulario de Respuestas'!$T218,"ES DIFERENTE")</f>
        <v>0</v>
      </c>
      <c r="AW219" s="1" t="str">
        <f>IFERROR(VLOOKUP(CONCATENATE(AV$1,AV219),'Formulario de Preguntas'!$C$10:$FN$185,3,FALSE),"")</f>
        <v/>
      </c>
      <c r="AX219" s="1" t="str">
        <f>IFERROR(VLOOKUP(CONCATENATE(AV$1,AV219),'Formulario de Preguntas'!$C$10:$FN$185,4,FALSE),"")</f>
        <v/>
      </c>
      <c r="AY219" s="24">
        <f>IF($B219='Formulario de Respuestas'!$D218,'Formulario de Respuestas'!$U218,"ES DIFERENTE")</f>
        <v>0</v>
      </c>
      <c r="AZ219" s="1" t="str">
        <f>IFERROR(VLOOKUP(CONCATENATE(AY$1,AY219),'Formulario de Preguntas'!$C$10:$FN$185,3,FALSE),"")</f>
        <v/>
      </c>
      <c r="BA219" s="1" t="str">
        <f>IFERROR(VLOOKUP(CONCATENATE(AY$1,AY219),'Formulario de Preguntas'!$C$10:$FN$185,4,FALSE),"")</f>
        <v/>
      </c>
      <c r="BB219" s="24">
        <f>IF($B219='Formulario de Respuestas'!$D218,'Formulario de Respuestas'!$V218,"ES DIFERENTE")</f>
        <v>0</v>
      </c>
      <c r="BC219" s="1" t="str">
        <f>IFERROR(VLOOKUP(CONCATENATE(BB$1,BB219),'Formulario de Preguntas'!$C$10:$FN$185,3,FALSE),"")</f>
        <v/>
      </c>
      <c r="BD219" s="1" t="str">
        <f>IFERROR(VLOOKUP(CONCATENATE(BB$1,BB219),'Formulario de Preguntas'!$C$10:$FN$185,4,FALSE),"")</f>
        <v/>
      </c>
      <c r="BE219" s="24">
        <f>IF($B219='Formulario de Respuestas'!$D218,'Formulario de Respuestas'!$W218,"ES DIFERENTE")</f>
        <v>0</v>
      </c>
      <c r="BF219" s="1" t="str">
        <f>IFERROR(VLOOKUP(CONCATENATE(BE$1,BE219),'Formulario de Preguntas'!$C$10:$FN$185,3,FALSE),"")</f>
        <v/>
      </c>
      <c r="BG219" s="1" t="str">
        <f>IFERROR(VLOOKUP(CONCATENATE(BE$1,BE219),'Formulario de Preguntas'!$C$10:$FN$185,4,FALSE),"")</f>
        <v/>
      </c>
      <c r="BH219" s="24">
        <f>IF($B219='Formulario de Respuestas'!$D218,'Formulario de Respuestas'!$X218,"ES DIFERENTE")</f>
        <v>0</v>
      </c>
      <c r="BI219" s="1" t="str">
        <f>IFERROR(VLOOKUP(CONCATENATE(BH$1,BH219),'Formulario de Preguntas'!$C$10:$FN$185,3,FALSE),"")</f>
        <v/>
      </c>
      <c r="BJ219" s="1" t="str">
        <f>IFERROR(VLOOKUP(CONCATENATE(BH$1,BH219),'Formulario de Preguntas'!$C$10:$FN$185,4,FALSE),"")</f>
        <v/>
      </c>
      <c r="BL219" s="26">
        <f>IF($B219='Formulario de Respuestas'!$D218,'Formulario de Respuestas'!$Y218,"ES DIFERENTE")</f>
        <v>0</v>
      </c>
      <c r="BM219" s="1" t="str">
        <f>IFERROR(VLOOKUP(CONCATENATE(BL$1,BL219),'Formulario de Preguntas'!$C$10:$FN$185,3,FALSE),"")</f>
        <v/>
      </c>
      <c r="BN219" s="1" t="str">
        <f>IFERROR(VLOOKUP(CONCATENATE(BL$1,BL219),'Formulario de Preguntas'!$C$10:$FN$185,4,FALSE),"")</f>
        <v/>
      </c>
      <c r="BO219" s="26">
        <f>IF($B219='Formulario de Respuestas'!$D218,'Formulario de Respuestas'!$Z218,"ES DIFERENTE")</f>
        <v>0</v>
      </c>
      <c r="BP219" s="1" t="str">
        <f>IFERROR(VLOOKUP(CONCATENATE(BO$1,BO219),'Formulario de Preguntas'!$C$10:$FN$185,3,FALSE),"")</f>
        <v/>
      </c>
      <c r="BQ219" s="1" t="str">
        <f>IFERROR(VLOOKUP(CONCATENATE(BO$1,BO219),'Formulario de Preguntas'!$C$10:$FN$185,4,FALSE),"")</f>
        <v/>
      </c>
      <c r="BR219" s="26">
        <f>IF($B219='Formulario de Respuestas'!$D218,'Formulario de Respuestas'!$AA218,"ES DIFERENTE")</f>
        <v>0</v>
      </c>
      <c r="BS219" s="1" t="str">
        <f>IFERROR(VLOOKUP(CONCATENATE(BR$1,BR219),'Formulario de Preguntas'!$C$10:$FN$185,3,FALSE),"")</f>
        <v/>
      </c>
      <c r="BT219" s="1" t="str">
        <f>IFERROR(VLOOKUP(CONCATENATE(BR$1,BR219),'Formulario de Preguntas'!$C$10:$FN$185,4,FALSE),"")</f>
        <v/>
      </c>
      <c r="BU219" s="26">
        <f>IF($B219='Formulario de Respuestas'!$D218,'Formulario de Respuestas'!$AB218,"ES DIFERENTE")</f>
        <v>0</v>
      </c>
      <c r="BV219" s="1" t="str">
        <f>IFERROR(VLOOKUP(CONCATENATE(BU$1,BU219),'Formulario de Preguntas'!$C$10:$FN$185,3,FALSE),"")</f>
        <v/>
      </c>
      <c r="BW219" s="1" t="str">
        <f>IFERROR(VLOOKUP(CONCATENATE(BU$1,BU219),'Formulario de Preguntas'!$C$10:$FN$185,4,FALSE),"")</f>
        <v/>
      </c>
      <c r="BX219" s="26">
        <f>IF($B219='Formulario de Respuestas'!$D218,'Formulario de Respuestas'!$AC218,"ES DIFERENTE")</f>
        <v>0</v>
      </c>
      <c r="BY219" s="1" t="str">
        <f>IFERROR(VLOOKUP(CONCATENATE(BX$1,BX219),'Formulario de Preguntas'!$C$10:$FN$185,3,FALSE),"")</f>
        <v/>
      </c>
      <c r="BZ219" s="1" t="str">
        <f>IFERROR(VLOOKUP(CONCATENATE(BX$1,BX219),'Formulario de Preguntas'!$C$10:$FN$185,4,FALSE),"")</f>
        <v/>
      </c>
      <c r="CA219" s="26">
        <f>IF($B219='Formulario de Respuestas'!$D218,'Formulario de Respuestas'!$AD218,"ES DIFERENTE")</f>
        <v>0</v>
      </c>
      <c r="CB219" s="1" t="str">
        <f>IFERROR(VLOOKUP(CONCATENATE(CA$1,CA219),'Formulario de Preguntas'!$C$10:$FN$185,3,FALSE),"")</f>
        <v/>
      </c>
      <c r="CC219" s="1" t="str">
        <f>IFERROR(VLOOKUP(CONCATENATE(CA$1,CA219),'Formulario de Preguntas'!$C$10:$FN$185,4,FALSE),"")</f>
        <v/>
      </c>
      <c r="CD219" s="26">
        <f>IF($B219='Formulario de Respuestas'!$D218,'Formulario de Respuestas'!$AE218,"ES DIFERENTE")</f>
        <v>0</v>
      </c>
      <c r="CE219" s="1" t="str">
        <f>IFERROR(VLOOKUP(CONCATENATE(CD$1,CD219),'Formulario de Preguntas'!$C$10:$FN$185,3,FALSE),"")</f>
        <v/>
      </c>
      <c r="CF219" s="1" t="str">
        <f>IFERROR(VLOOKUP(CONCATENATE(CD$1,CD219),'Formulario de Preguntas'!$C$10:$FN$185,4,FALSE),"")</f>
        <v/>
      </c>
      <c r="CH219" s="1">
        <f t="shared" si="10"/>
        <v>0</v>
      </c>
      <c r="CI219" s="1">
        <f t="shared" si="11"/>
        <v>0.25</v>
      </c>
      <c r="CJ219" s="1">
        <f t="shared" si="9"/>
        <v>0</v>
      </c>
      <c r="CK219" s="1">
        <f>COUNTIF('Formulario de Respuestas'!$E218:$AE218,"A")</f>
        <v>0</v>
      </c>
      <c r="CL219" s="1">
        <f>COUNTIF('Formulario de Respuestas'!$E218:$AE218,"B")</f>
        <v>0</v>
      </c>
      <c r="CM219" s="1">
        <f>COUNTIF('Formulario de Respuestas'!$E218:$AE218,"C")</f>
        <v>0</v>
      </c>
      <c r="CN219" s="1">
        <f>COUNTIF('Formulario de Respuestas'!$E218:$AE218,"D")</f>
        <v>0</v>
      </c>
      <c r="CO219" s="1">
        <f>COUNTIF('Formulario de Respuestas'!$E218:$AE218,"E (RESPUESTA ANULADA)")</f>
        <v>0</v>
      </c>
    </row>
    <row r="220" spans="1:93" x14ac:dyDescent="0.25">
      <c r="A220" s="1">
        <f>'Formulario de Respuestas'!C219</f>
        <v>0</v>
      </c>
      <c r="B220" s="1">
        <f>'Formulario de Respuestas'!D219</f>
        <v>0</v>
      </c>
      <c r="C220" s="24">
        <f>IF($B220='Formulario de Respuestas'!$D219,'Formulario de Respuestas'!$E219,"ES DIFERENTE")</f>
        <v>0</v>
      </c>
      <c r="D220" s="15" t="str">
        <f>IFERROR(VLOOKUP(CONCATENATE(C$1,C220),'Formulario de Preguntas'!$C$2:$FN$185,3,FALSE),"")</f>
        <v/>
      </c>
      <c r="E220" s="1" t="str">
        <f>IFERROR(VLOOKUP(CONCATENATE(C$1,C220),'Formulario de Preguntas'!$C$2:$FN$185,4,FALSE),"")</f>
        <v/>
      </c>
      <c r="F220" s="24">
        <f>IF($B220='Formulario de Respuestas'!$D219,'Formulario de Respuestas'!$F219,"ES DIFERENTE")</f>
        <v>0</v>
      </c>
      <c r="G220" s="1" t="str">
        <f>IFERROR(VLOOKUP(CONCATENATE(F$1,F220),'Formulario de Preguntas'!$C$2:$FN$185,3,FALSE),"")</f>
        <v/>
      </c>
      <c r="H220" s="1" t="str">
        <f>IFERROR(VLOOKUP(CONCATENATE(F$1,F220),'Formulario de Preguntas'!$C$2:$FN$185,4,FALSE),"")</f>
        <v/>
      </c>
      <c r="I220" s="24">
        <f>IF($B220='Formulario de Respuestas'!$D219,'Formulario de Respuestas'!$G219,"ES DIFERENTE")</f>
        <v>0</v>
      </c>
      <c r="J220" s="1" t="str">
        <f>IFERROR(VLOOKUP(CONCATENATE(I$1,I220),'Formulario de Preguntas'!$C$10:$FN$185,3,FALSE),"")</f>
        <v/>
      </c>
      <c r="K220" s="1" t="str">
        <f>IFERROR(VLOOKUP(CONCATENATE(I$1,I220),'Formulario de Preguntas'!$C$10:$FN$185,4,FALSE),"")</f>
        <v/>
      </c>
      <c r="L220" s="24">
        <f>IF($B220='Formulario de Respuestas'!$D219,'Formulario de Respuestas'!$H219,"ES DIFERENTE")</f>
        <v>0</v>
      </c>
      <c r="M220" s="1" t="str">
        <f>IFERROR(VLOOKUP(CONCATENATE(L$1,L220),'Formulario de Preguntas'!$C$10:$FN$185,3,FALSE),"")</f>
        <v/>
      </c>
      <c r="N220" s="1" t="str">
        <f>IFERROR(VLOOKUP(CONCATENATE(L$1,L220),'Formulario de Preguntas'!$C$10:$FN$185,4,FALSE),"")</f>
        <v/>
      </c>
      <c r="O220" s="24">
        <f>IF($B220='Formulario de Respuestas'!$D219,'Formulario de Respuestas'!$I219,"ES DIFERENTE")</f>
        <v>0</v>
      </c>
      <c r="P220" s="1" t="str">
        <f>IFERROR(VLOOKUP(CONCATENATE(O$1,O220),'Formulario de Preguntas'!$C$10:$FN$185,3,FALSE),"")</f>
        <v/>
      </c>
      <c r="Q220" s="1" t="str">
        <f>IFERROR(VLOOKUP(CONCATENATE(O$1,O220),'Formulario de Preguntas'!$C$10:$FN$185,4,FALSE),"")</f>
        <v/>
      </c>
      <c r="R220" s="24">
        <f>IF($B220='Formulario de Respuestas'!$D219,'Formulario de Respuestas'!$J219,"ES DIFERENTE")</f>
        <v>0</v>
      </c>
      <c r="S220" s="1" t="str">
        <f>IFERROR(VLOOKUP(CONCATENATE(R$1,R220),'Formulario de Preguntas'!$C$10:$FN$185,3,FALSE),"")</f>
        <v/>
      </c>
      <c r="T220" s="1" t="str">
        <f>IFERROR(VLOOKUP(CONCATENATE(R$1,R220),'Formulario de Preguntas'!$C$10:$FN$185,4,FALSE),"")</f>
        <v/>
      </c>
      <c r="U220" s="24">
        <f>IF($B220='Formulario de Respuestas'!$D219,'Formulario de Respuestas'!$K219,"ES DIFERENTE")</f>
        <v>0</v>
      </c>
      <c r="V220" s="1" t="str">
        <f>IFERROR(VLOOKUP(CONCATENATE(U$1,U220),'Formulario de Preguntas'!$C$10:$FN$185,3,FALSE),"")</f>
        <v/>
      </c>
      <c r="W220" s="1" t="str">
        <f>IFERROR(VLOOKUP(CONCATENATE(U$1,U220),'Formulario de Preguntas'!$C$10:$FN$185,4,FALSE),"")</f>
        <v/>
      </c>
      <c r="X220" s="24">
        <f>IF($B220='Formulario de Respuestas'!$D219,'Formulario de Respuestas'!$L219,"ES DIFERENTE")</f>
        <v>0</v>
      </c>
      <c r="Y220" s="1" t="str">
        <f>IFERROR(VLOOKUP(CONCATENATE(X$1,X220),'Formulario de Preguntas'!$C$10:$FN$185,3,FALSE),"")</f>
        <v/>
      </c>
      <c r="Z220" s="1" t="str">
        <f>IFERROR(VLOOKUP(CONCATENATE(X$1,X220),'Formulario de Preguntas'!$C$10:$FN$185,4,FALSE),"")</f>
        <v/>
      </c>
      <c r="AA220" s="24">
        <f>IF($B220='Formulario de Respuestas'!$D219,'Formulario de Respuestas'!$M219,"ES DIFERENTE")</f>
        <v>0</v>
      </c>
      <c r="AB220" s="1" t="str">
        <f>IFERROR(VLOOKUP(CONCATENATE(AA$1,AA220),'Formulario de Preguntas'!$C$10:$FN$185,3,FALSE),"")</f>
        <v/>
      </c>
      <c r="AC220" s="1" t="str">
        <f>IFERROR(VLOOKUP(CONCATENATE(AA$1,AA220),'Formulario de Preguntas'!$C$10:$FN$185,4,FALSE),"")</f>
        <v/>
      </c>
      <c r="AD220" s="24">
        <f>IF($B220='Formulario de Respuestas'!$D219,'Formulario de Respuestas'!$N219,"ES DIFERENTE")</f>
        <v>0</v>
      </c>
      <c r="AE220" s="1" t="str">
        <f>IFERROR(VLOOKUP(CONCATENATE(AD$1,AD220),'Formulario de Preguntas'!$C$10:$FN$185,3,FALSE),"")</f>
        <v/>
      </c>
      <c r="AF220" s="1" t="str">
        <f>IFERROR(VLOOKUP(CONCATENATE(AD$1,AD220),'Formulario de Preguntas'!$C$10:$FN$185,4,FALSE),"")</f>
        <v/>
      </c>
      <c r="AG220" s="24">
        <f>IF($B220='Formulario de Respuestas'!$D219,'Formulario de Respuestas'!$O219,"ES DIFERENTE")</f>
        <v>0</v>
      </c>
      <c r="AH220" s="1" t="str">
        <f>IFERROR(VLOOKUP(CONCATENATE(AG$1,AG220),'Formulario de Preguntas'!$C$10:$FN$185,3,FALSE),"")</f>
        <v/>
      </c>
      <c r="AI220" s="1" t="str">
        <f>IFERROR(VLOOKUP(CONCATENATE(AG$1,AG220),'Formulario de Preguntas'!$C$10:$FN$185,4,FALSE),"")</f>
        <v/>
      </c>
      <c r="AJ220" s="24">
        <f>IF($B220='Formulario de Respuestas'!$D219,'Formulario de Respuestas'!$P219,"ES DIFERENTE")</f>
        <v>0</v>
      </c>
      <c r="AK220" s="1" t="str">
        <f>IFERROR(VLOOKUP(CONCATENATE(AJ$1,AJ220),'Formulario de Preguntas'!$C$10:$FN$185,3,FALSE),"")</f>
        <v/>
      </c>
      <c r="AL220" s="1" t="str">
        <f>IFERROR(VLOOKUP(CONCATENATE(AJ$1,AJ220),'Formulario de Preguntas'!$C$10:$FN$185,4,FALSE),"")</f>
        <v/>
      </c>
      <c r="AM220" s="24">
        <f>IF($B220='Formulario de Respuestas'!$D219,'Formulario de Respuestas'!$Q219,"ES DIFERENTE")</f>
        <v>0</v>
      </c>
      <c r="AN220" s="1" t="str">
        <f>IFERROR(VLOOKUP(CONCATENATE(AM$1,AM220),'Formulario de Preguntas'!$C$10:$FN$185,3,FALSE),"")</f>
        <v/>
      </c>
      <c r="AO220" s="1" t="str">
        <f>IFERROR(VLOOKUP(CONCATENATE(AM$1,AM220),'Formulario de Preguntas'!$C$10:$FN$185,4,FALSE),"")</f>
        <v/>
      </c>
      <c r="AP220" s="24">
        <f>IF($B220='Formulario de Respuestas'!$D219,'Formulario de Respuestas'!$R219,"ES DIFERENTE")</f>
        <v>0</v>
      </c>
      <c r="AQ220" s="1" t="str">
        <f>IFERROR(VLOOKUP(CONCATENATE(AP$1,AP220),'Formulario de Preguntas'!$C$10:$FN$185,3,FALSE),"")</f>
        <v/>
      </c>
      <c r="AR220" s="1" t="str">
        <f>IFERROR(VLOOKUP(CONCATENATE(AP$1,AP220),'Formulario de Preguntas'!$C$10:$FN$185,4,FALSE),"")</f>
        <v/>
      </c>
      <c r="AS220" s="24">
        <f>IF($B220='Formulario de Respuestas'!$D219,'Formulario de Respuestas'!$S219,"ES DIFERENTE")</f>
        <v>0</v>
      </c>
      <c r="AT220" s="1" t="str">
        <f>IFERROR(VLOOKUP(CONCATENATE(AS$1,AS220),'Formulario de Preguntas'!$C$10:$FN$185,3,FALSE),"")</f>
        <v/>
      </c>
      <c r="AU220" s="1" t="str">
        <f>IFERROR(VLOOKUP(CONCATENATE(AS$1,AS220),'Formulario de Preguntas'!$C$10:$FN$185,4,FALSE),"")</f>
        <v/>
      </c>
      <c r="AV220" s="24">
        <f>IF($B220='Formulario de Respuestas'!$D219,'Formulario de Respuestas'!$T219,"ES DIFERENTE")</f>
        <v>0</v>
      </c>
      <c r="AW220" s="1" t="str">
        <f>IFERROR(VLOOKUP(CONCATENATE(AV$1,AV220),'Formulario de Preguntas'!$C$10:$FN$185,3,FALSE),"")</f>
        <v/>
      </c>
      <c r="AX220" s="1" t="str">
        <f>IFERROR(VLOOKUP(CONCATENATE(AV$1,AV220),'Formulario de Preguntas'!$C$10:$FN$185,4,FALSE),"")</f>
        <v/>
      </c>
      <c r="AY220" s="24">
        <f>IF($B220='Formulario de Respuestas'!$D219,'Formulario de Respuestas'!$U219,"ES DIFERENTE")</f>
        <v>0</v>
      </c>
      <c r="AZ220" s="1" t="str">
        <f>IFERROR(VLOOKUP(CONCATENATE(AY$1,AY220),'Formulario de Preguntas'!$C$10:$FN$185,3,FALSE),"")</f>
        <v/>
      </c>
      <c r="BA220" s="1" t="str">
        <f>IFERROR(VLOOKUP(CONCATENATE(AY$1,AY220),'Formulario de Preguntas'!$C$10:$FN$185,4,FALSE),"")</f>
        <v/>
      </c>
      <c r="BB220" s="24">
        <f>IF($B220='Formulario de Respuestas'!$D219,'Formulario de Respuestas'!$V219,"ES DIFERENTE")</f>
        <v>0</v>
      </c>
      <c r="BC220" s="1" t="str">
        <f>IFERROR(VLOOKUP(CONCATENATE(BB$1,BB220),'Formulario de Preguntas'!$C$10:$FN$185,3,FALSE),"")</f>
        <v/>
      </c>
      <c r="BD220" s="1" t="str">
        <f>IFERROR(VLOOKUP(CONCATENATE(BB$1,BB220),'Formulario de Preguntas'!$C$10:$FN$185,4,FALSE),"")</f>
        <v/>
      </c>
      <c r="BE220" s="24">
        <f>IF($B220='Formulario de Respuestas'!$D219,'Formulario de Respuestas'!$W219,"ES DIFERENTE")</f>
        <v>0</v>
      </c>
      <c r="BF220" s="1" t="str">
        <f>IFERROR(VLOOKUP(CONCATENATE(BE$1,BE220),'Formulario de Preguntas'!$C$10:$FN$185,3,FALSE),"")</f>
        <v/>
      </c>
      <c r="BG220" s="1" t="str">
        <f>IFERROR(VLOOKUP(CONCATENATE(BE$1,BE220),'Formulario de Preguntas'!$C$10:$FN$185,4,FALSE),"")</f>
        <v/>
      </c>
      <c r="BH220" s="24">
        <f>IF($B220='Formulario de Respuestas'!$D219,'Formulario de Respuestas'!$X219,"ES DIFERENTE")</f>
        <v>0</v>
      </c>
      <c r="BI220" s="1" t="str">
        <f>IFERROR(VLOOKUP(CONCATENATE(BH$1,BH220),'Formulario de Preguntas'!$C$10:$FN$185,3,FALSE),"")</f>
        <v/>
      </c>
      <c r="BJ220" s="1" t="str">
        <f>IFERROR(VLOOKUP(CONCATENATE(BH$1,BH220),'Formulario de Preguntas'!$C$10:$FN$185,4,FALSE),"")</f>
        <v/>
      </c>
      <c r="BL220" s="26">
        <f>IF($B220='Formulario de Respuestas'!$D219,'Formulario de Respuestas'!$Y219,"ES DIFERENTE")</f>
        <v>0</v>
      </c>
      <c r="BM220" s="1" t="str">
        <f>IFERROR(VLOOKUP(CONCATENATE(BL$1,BL220),'Formulario de Preguntas'!$C$10:$FN$185,3,FALSE),"")</f>
        <v/>
      </c>
      <c r="BN220" s="1" t="str">
        <f>IFERROR(VLOOKUP(CONCATENATE(BL$1,BL220),'Formulario de Preguntas'!$C$10:$FN$185,4,FALSE),"")</f>
        <v/>
      </c>
      <c r="BO220" s="26">
        <f>IF($B220='Formulario de Respuestas'!$D219,'Formulario de Respuestas'!$Z219,"ES DIFERENTE")</f>
        <v>0</v>
      </c>
      <c r="BP220" s="1" t="str">
        <f>IFERROR(VLOOKUP(CONCATENATE(BO$1,BO220),'Formulario de Preguntas'!$C$10:$FN$185,3,FALSE),"")</f>
        <v/>
      </c>
      <c r="BQ220" s="1" t="str">
        <f>IFERROR(VLOOKUP(CONCATENATE(BO$1,BO220),'Formulario de Preguntas'!$C$10:$FN$185,4,FALSE),"")</f>
        <v/>
      </c>
      <c r="BR220" s="26">
        <f>IF($B220='Formulario de Respuestas'!$D219,'Formulario de Respuestas'!$AA219,"ES DIFERENTE")</f>
        <v>0</v>
      </c>
      <c r="BS220" s="1" t="str">
        <f>IFERROR(VLOOKUP(CONCATENATE(BR$1,BR220),'Formulario de Preguntas'!$C$10:$FN$185,3,FALSE),"")</f>
        <v/>
      </c>
      <c r="BT220" s="1" t="str">
        <f>IFERROR(VLOOKUP(CONCATENATE(BR$1,BR220),'Formulario de Preguntas'!$C$10:$FN$185,4,FALSE),"")</f>
        <v/>
      </c>
      <c r="BU220" s="26">
        <f>IF($B220='Formulario de Respuestas'!$D219,'Formulario de Respuestas'!$AB219,"ES DIFERENTE")</f>
        <v>0</v>
      </c>
      <c r="BV220" s="1" t="str">
        <f>IFERROR(VLOOKUP(CONCATENATE(BU$1,BU220),'Formulario de Preguntas'!$C$10:$FN$185,3,FALSE),"")</f>
        <v/>
      </c>
      <c r="BW220" s="1" t="str">
        <f>IFERROR(VLOOKUP(CONCATENATE(BU$1,BU220),'Formulario de Preguntas'!$C$10:$FN$185,4,FALSE),"")</f>
        <v/>
      </c>
      <c r="BX220" s="26">
        <f>IF($B220='Formulario de Respuestas'!$D219,'Formulario de Respuestas'!$AC219,"ES DIFERENTE")</f>
        <v>0</v>
      </c>
      <c r="BY220" s="1" t="str">
        <f>IFERROR(VLOOKUP(CONCATENATE(BX$1,BX220),'Formulario de Preguntas'!$C$10:$FN$185,3,FALSE),"")</f>
        <v/>
      </c>
      <c r="BZ220" s="1" t="str">
        <f>IFERROR(VLOOKUP(CONCATENATE(BX$1,BX220),'Formulario de Preguntas'!$C$10:$FN$185,4,FALSE),"")</f>
        <v/>
      </c>
      <c r="CA220" s="26">
        <f>IF($B220='Formulario de Respuestas'!$D219,'Formulario de Respuestas'!$AD219,"ES DIFERENTE")</f>
        <v>0</v>
      </c>
      <c r="CB220" s="1" t="str">
        <f>IFERROR(VLOOKUP(CONCATENATE(CA$1,CA220),'Formulario de Preguntas'!$C$10:$FN$185,3,FALSE),"")</f>
        <v/>
      </c>
      <c r="CC220" s="1" t="str">
        <f>IFERROR(VLOOKUP(CONCATENATE(CA$1,CA220),'Formulario de Preguntas'!$C$10:$FN$185,4,FALSE),"")</f>
        <v/>
      </c>
      <c r="CD220" s="26">
        <f>IF($B220='Formulario de Respuestas'!$D219,'Formulario de Respuestas'!$AE219,"ES DIFERENTE")</f>
        <v>0</v>
      </c>
      <c r="CE220" s="1" t="str">
        <f>IFERROR(VLOOKUP(CONCATENATE(CD$1,CD220),'Formulario de Preguntas'!$C$10:$FN$185,3,FALSE),"")</f>
        <v/>
      </c>
      <c r="CF220" s="1" t="str">
        <f>IFERROR(VLOOKUP(CONCATENATE(CD$1,CD220),'Formulario de Preguntas'!$C$10:$FN$185,4,FALSE),"")</f>
        <v/>
      </c>
      <c r="CH220" s="1">
        <f t="shared" si="10"/>
        <v>0</v>
      </c>
      <c r="CI220" s="1">
        <f t="shared" si="11"/>
        <v>0.25</v>
      </c>
      <c r="CJ220" s="1">
        <f t="shared" si="9"/>
        <v>0</v>
      </c>
      <c r="CK220" s="1">
        <f>COUNTIF('Formulario de Respuestas'!$E219:$AE219,"A")</f>
        <v>0</v>
      </c>
      <c r="CL220" s="1">
        <f>COUNTIF('Formulario de Respuestas'!$E219:$AE219,"B")</f>
        <v>0</v>
      </c>
      <c r="CM220" s="1">
        <f>COUNTIF('Formulario de Respuestas'!$E219:$AE219,"C")</f>
        <v>0</v>
      </c>
      <c r="CN220" s="1">
        <f>COUNTIF('Formulario de Respuestas'!$E219:$AE219,"D")</f>
        <v>0</v>
      </c>
      <c r="CO220" s="1">
        <f>COUNTIF('Formulario de Respuestas'!$E219:$AE219,"E (RESPUESTA ANULADA)")</f>
        <v>0</v>
      </c>
    </row>
    <row r="221" spans="1:93" x14ac:dyDescent="0.25">
      <c r="A221" s="1">
        <f>'Formulario de Respuestas'!C220</f>
        <v>0</v>
      </c>
      <c r="B221" s="1">
        <f>'Formulario de Respuestas'!D220</f>
        <v>0</v>
      </c>
      <c r="C221" s="24">
        <f>IF($B221='Formulario de Respuestas'!$D220,'Formulario de Respuestas'!$E220,"ES DIFERENTE")</f>
        <v>0</v>
      </c>
      <c r="D221" s="15" t="str">
        <f>IFERROR(VLOOKUP(CONCATENATE(C$1,C221),'Formulario de Preguntas'!$C$2:$FN$185,3,FALSE),"")</f>
        <v/>
      </c>
      <c r="E221" s="1" t="str">
        <f>IFERROR(VLOOKUP(CONCATENATE(C$1,C221),'Formulario de Preguntas'!$C$2:$FN$185,4,FALSE),"")</f>
        <v/>
      </c>
      <c r="F221" s="24">
        <f>IF($B221='Formulario de Respuestas'!$D220,'Formulario de Respuestas'!$F220,"ES DIFERENTE")</f>
        <v>0</v>
      </c>
      <c r="G221" s="1" t="str">
        <f>IFERROR(VLOOKUP(CONCATENATE(F$1,F221),'Formulario de Preguntas'!$C$2:$FN$185,3,FALSE),"")</f>
        <v/>
      </c>
      <c r="H221" s="1" t="str">
        <f>IFERROR(VLOOKUP(CONCATENATE(F$1,F221),'Formulario de Preguntas'!$C$2:$FN$185,4,FALSE),"")</f>
        <v/>
      </c>
      <c r="I221" s="24">
        <f>IF($B221='Formulario de Respuestas'!$D220,'Formulario de Respuestas'!$G220,"ES DIFERENTE")</f>
        <v>0</v>
      </c>
      <c r="J221" s="1" t="str">
        <f>IFERROR(VLOOKUP(CONCATENATE(I$1,I221),'Formulario de Preguntas'!$C$10:$FN$185,3,FALSE),"")</f>
        <v/>
      </c>
      <c r="K221" s="1" t="str">
        <f>IFERROR(VLOOKUP(CONCATENATE(I$1,I221),'Formulario de Preguntas'!$C$10:$FN$185,4,FALSE),"")</f>
        <v/>
      </c>
      <c r="L221" s="24">
        <f>IF($B221='Formulario de Respuestas'!$D220,'Formulario de Respuestas'!$H220,"ES DIFERENTE")</f>
        <v>0</v>
      </c>
      <c r="M221" s="1" t="str">
        <f>IFERROR(VLOOKUP(CONCATENATE(L$1,L221),'Formulario de Preguntas'!$C$10:$FN$185,3,FALSE),"")</f>
        <v/>
      </c>
      <c r="N221" s="1" t="str">
        <f>IFERROR(VLOOKUP(CONCATENATE(L$1,L221),'Formulario de Preguntas'!$C$10:$FN$185,4,FALSE),"")</f>
        <v/>
      </c>
      <c r="O221" s="24">
        <f>IF($B221='Formulario de Respuestas'!$D220,'Formulario de Respuestas'!$I220,"ES DIFERENTE")</f>
        <v>0</v>
      </c>
      <c r="P221" s="1" t="str">
        <f>IFERROR(VLOOKUP(CONCATENATE(O$1,O221),'Formulario de Preguntas'!$C$10:$FN$185,3,FALSE),"")</f>
        <v/>
      </c>
      <c r="Q221" s="1" t="str">
        <f>IFERROR(VLOOKUP(CONCATENATE(O$1,O221),'Formulario de Preguntas'!$C$10:$FN$185,4,FALSE),"")</f>
        <v/>
      </c>
      <c r="R221" s="24">
        <f>IF($B221='Formulario de Respuestas'!$D220,'Formulario de Respuestas'!$J220,"ES DIFERENTE")</f>
        <v>0</v>
      </c>
      <c r="S221" s="1" t="str">
        <f>IFERROR(VLOOKUP(CONCATENATE(R$1,R221),'Formulario de Preguntas'!$C$10:$FN$185,3,FALSE),"")</f>
        <v/>
      </c>
      <c r="T221" s="1" t="str">
        <f>IFERROR(VLOOKUP(CONCATENATE(R$1,R221),'Formulario de Preguntas'!$C$10:$FN$185,4,FALSE),"")</f>
        <v/>
      </c>
      <c r="U221" s="24">
        <f>IF($B221='Formulario de Respuestas'!$D220,'Formulario de Respuestas'!$K220,"ES DIFERENTE")</f>
        <v>0</v>
      </c>
      <c r="V221" s="1" t="str">
        <f>IFERROR(VLOOKUP(CONCATENATE(U$1,U221),'Formulario de Preguntas'!$C$10:$FN$185,3,FALSE),"")</f>
        <v/>
      </c>
      <c r="W221" s="1" t="str">
        <f>IFERROR(VLOOKUP(CONCATENATE(U$1,U221),'Formulario de Preguntas'!$C$10:$FN$185,4,FALSE),"")</f>
        <v/>
      </c>
      <c r="X221" s="24">
        <f>IF($B221='Formulario de Respuestas'!$D220,'Formulario de Respuestas'!$L220,"ES DIFERENTE")</f>
        <v>0</v>
      </c>
      <c r="Y221" s="1" t="str">
        <f>IFERROR(VLOOKUP(CONCATENATE(X$1,X221),'Formulario de Preguntas'!$C$10:$FN$185,3,FALSE),"")</f>
        <v/>
      </c>
      <c r="Z221" s="1" t="str">
        <f>IFERROR(VLOOKUP(CONCATENATE(X$1,X221),'Formulario de Preguntas'!$C$10:$FN$185,4,FALSE),"")</f>
        <v/>
      </c>
      <c r="AA221" s="24">
        <f>IF($B221='Formulario de Respuestas'!$D220,'Formulario de Respuestas'!$M220,"ES DIFERENTE")</f>
        <v>0</v>
      </c>
      <c r="AB221" s="1" t="str">
        <f>IFERROR(VLOOKUP(CONCATENATE(AA$1,AA221),'Formulario de Preguntas'!$C$10:$FN$185,3,FALSE),"")</f>
        <v/>
      </c>
      <c r="AC221" s="1" t="str">
        <f>IFERROR(VLOOKUP(CONCATENATE(AA$1,AA221),'Formulario de Preguntas'!$C$10:$FN$185,4,FALSE),"")</f>
        <v/>
      </c>
      <c r="AD221" s="24">
        <f>IF($B221='Formulario de Respuestas'!$D220,'Formulario de Respuestas'!$N220,"ES DIFERENTE")</f>
        <v>0</v>
      </c>
      <c r="AE221" s="1" t="str">
        <f>IFERROR(VLOOKUP(CONCATENATE(AD$1,AD221),'Formulario de Preguntas'!$C$10:$FN$185,3,FALSE),"")</f>
        <v/>
      </c>
      <c r="AF221" s="1" t="str">
        <f>IFERROR(VLOOKUP(CONCATENATE(AD$1,AD221),'Formulario de Preguntas'!$C$10:$FN$185,4,FALSE),"")</f>
        <v/>
      </c>
      <c r="AG221" s="24">
        <f>IF($B221='Formulario de Respuestas'!$D220,'Formulario de Respuestas'!$O220,"ES DIFERENTE")</f>
        <v>0</v>
      </c>
      <c r="AH221" s="1" t="str">
        <f>IFERROR(VLOOKUP(CONCATENATE(AG$1,AG221),'Formulario de Preguntas'!$C$10:$FN$185,3,FALSE),"")</f>
        <v/>
      </c>
      <c r="AI221" s="1" t="str">
        <f>IFERROR(VLOOKUP(CONCATENATE(AG$1,AG221),'Formulario de Preguntas'!$C$10:$FN$185,4,FALSE),"")</f>
        <v/>
      </c>
      <c r="AJ221" s="24">
        <f>IF($B221='Formulario de Respuestas'!$D220,'Formulario de Respuestas'!$P220,"ES DIFERENTE")</f>
        <v>0</v>
      </c>
      <c r="AK221" s="1" t="str">
        <f>IFERROR(VLOOKUP(CONCATENATE(AJ$1,AJ221),'Formulario de Preguntas'!$C$10:$FN$185,3,FALSE),"")</f>
        <v/>
      </c>
      <c r="AL221" s="1" t="str">
        <f>IFERROR(VLOOKUP(CONCATENATE(AJ$1,AJ221),'Formulario de Preguntas'!$C$10:$FN$185,4,FALSE),"")</f>
        <v/>
      </c>
      <c r="AM221" s="24">
        <f>IF($B221='Formulario de Respuestas'!$D220,'Formulario de Respuestas'!$Q220,"ES DIFERENTE")</f>
        <v>0</v>
      </c>
      <c r="AN221" s="1" t="str">
        <f>IFERROR(VLOOKUP(CONCATENATE(AM$1,AM221),'Formulario de Preguntas'!$C$10:$FN$185,3,FALSE),"")</f>
        <v/>
      </c>
      <c r="AO221" s="1" t="str">
        <f>IFERROR(VLOOKUP(CONCATENATE(AM$1,AM221),'Formulario de Preguntas'!$C$10:$FN$185,4,FALSE),"")</f>
        <v/>
      </c>
      <c r="AP221" s="24">
        <f>IF($B221='Formulario de Respuestas'!$D220,'Formulario de Respuestas'!$R220,"ES DIFERENTE")</f>
        <v>0</v>
      </c>
      <c r="AQ221" s="1" t="str">
        <f>IFERROR(VLOOKUP(CONCATENATE(AP$1,AP221),'Formulario de Preguntas'!$C$10:$FN$185,3,FALSE),"")</f>
        <v/>
      </c>
      <c r="AR221" s="1" t="str">
        <f>IFERROR(VLOOKUP(CONCATENATE(AP$1,AP221),'Formulario de Preguntas'!$C$10:$FN$185,4,FALSE),"")</f>
        <v/>
      </c>
      <c r="AS221" s="24">
        <f>IF($B221='Formulario de Respuestas'!$D220,'Formulario de Respuestas'!$S220,"ES DIFERENTE")</f>
        <v>0</v>
      </c>
      <c r="AT221" s="1" t="str">
        <f>IFERROR(VLOOKUP(CONCATENATE(AS$1,AS221),'Formulario de Preguntas'!$C$10:$FN$185,3,FALSE),"")</f>
        <v/>
      </c>
      <c r="AU221" s="1" t="str">
        <f>IFERROR(VLOOKUP(CONCATENATE(AS$1,AS221),'Formulario de Preguntas'!$C$10:$FN$185,4,FALSE),"")</f>
        <v/>
      </c>
      <c r="AV221" s="24">
        <f>IF($B221='Formulario de Respuestas'!$D220,'Formulario de Respuestas'!$T220,"ES DIFERENTE")</f>
        <v>0</v>
      </c>
      <c r="AW221" s="1" t="str">
        <f>IFERROR(VLOOKUP(CONCATENATE(AV$1,AV221),'Formulario de Preguntas'!$C$10:$FN$185,3,FALSE),"")</f>
        <v/>
      </c>
      <c r="AX221" s="1" t="str">
        <f>IFERROR(VLOOKUP(CONCATENATE(AV$1,AV221),'Formulario de Preguntas'!$C$10:$FN$185,4,FALSE),"")</f>
        <v/>
      </c>
      <c r="AY221" s="24">
        <f>IF($B221='Formulario de Respuestas'!$D220,'Formulario de Respuestas'!$U220,"ES DIFERENTE")</f>
        <v>0</v>
      </c>
      <c r="AZ221" s="1" t="str">
        <f>IFERROR(VLOOKUP(CONCATENATE(AY$1,AY221),'Formulario de Preguntas'!$C$10:$FN$185,3,FALSE),"")</f>
        <v/>
      </c>
      <c r="BA221" s="1" t="str">
        <f>IFERROR(VLOOKUP(CONCATENATE(AY$1,AY221),'Formulario de Preguntas'!$C$10:$FN$185,4,FALSE),"")</f>
        <v/>
      </c>
      <c r="BB221" s="24">
        <f>IF($B221='Formulario de Respuestas'!$D220,'Formulario de Respuestas'!$V220,"ES DIFERENTE")</f>
        <v>0</v>
      </c>
      <c r="BC221" s="1" t="str">
        <f>IFERROR(VLOOKUP(CONCATENATE(BB$1,BB221),'Formulario de Preguntas'!$C$10:$FN$185,3,FALSE),"")</f>
        <v/>
      </c>
      <c r="BD221" s="1" t="str">
        <f>IFERROR(VLOOKUP(CONCATENATE(BB$1,BB221),'Formulario de Preguntas'!$C$10:$FN$185,4,FALSE),"")</f>
        <v/>
      </c>
      <c r="BE221" s="24">
        <f>IF($B221='Formulario de Respuestas'!$D220,'Formulario de Respuestas'!$W220,"ES DIFERENTE")</f>
        <v>0</v>
      </c>
      <c r="BF221" s="1" t="str">
        <f>IFERROR(VLOOKUP(CONCATENATE(BE$1,BE221),'Formulario de Preguntas'!$C$10:$FN$185,3,FALSE),"")</f>
        <v/>
      </c>
      <c r="BG221" s="1" t="str">
        <f>IFERROR(VLOOKUP(CONCATENATE(BE$1,BE221),'Formulario de Preguntas'!$C$10:$FN$185,4,FALSE),"")</f>
        <v/>
      </c>
      <c r="BH221" s="24">
        <f>IF($B221='Formulario de Respuestas'!$D220,'Formulario de Respuestas'!$X220,"ES DIFERENTE")</f>
        <v>0</v>
      </c>
      <c r="BI221" s="1" t="str">
        <f>IFERROR(VLOOKUP(CONCATENATE(BH$1,BH221),'Formulario de Preguntas'!$C$10:$FN$185,3,FALSE),"")</f>
        <v/>
      </c>
      <c r="BJ221" s="1" t="str">
        <f>IFERROR(VLOOKUP(CONCATENATE(BH$1,BH221),'Formulario de Preguntas'!$C$10:$FN$185,4,FALSE),"")</f>
        <v/>
      </c>
      <c r="BL221" s="26">
        <f>IF($B221='Formulario de Respuestas'!$D220,'Formulario de Respuestas'!$Y220,"ES DIFERENTE")</f>
        <v>0</v>
      </c>
      <c r="BM221" s="1" t="str">
        <f>IFERROR(VLOOKUP(CONCATENATE(BL$1,BL221),'Formulario de Preguntas'!$C$10:$FN$185,3,FALSE),"")</f>
        <v/>
      </c>
      <c r="BN221" s="1" t="str">
        <f>IFERROR(VLOOKUP(CONCATENATE(BL$1,BL221),'Formulario de Preguntas'!$C$10:$FN$185,4,FALSE),"")</f>
        <v/>
      </c>
      <c r="BO221" s="26">
        <f>IF($B221='Formulario de Respuestas'!$D220,'Formulario de Respuestas'!$Z220,"ES DIFERENTE")</f>
        <v>0</v>
      </c>
      <c r="BP221" s="1" t="str">
        <f>IFERROR(VLOOKUP(CONCATENATE(BO$1,BO221),'Formulario de Preguntas'!$C$10:$FN$185,3,FALSE),"")</f>
        <v/>
      </c>
      <c r="BQ221" s="1" t="str">
        <f>IFERROR(VLOOKUP(CONCATENATE(BO$1,BO221),'Formulario de Preguntas'!$C$10:$FN$185,4,FALSE),"")</f>
        <v/>
      </c>
      <c r="BR221" s="26">
        <f>IF($B221='Formulario de Respuestas'!$D220,'Formulario de Respuestas'!$AA220,"ES DIFERENTE")</f>
        <v>0</v>
      </c>
      <c r="BS221" s="1" t="str">
        <f>IFERROR(VLOOKUP(CONCATENATE(BR$1,BR221),'Formulario de Preguntas'!$C$10:$FN$185,3,FALSE),"")</f>
        <v/>
      </c>
      <c r="BT221" s="1" t="str">
        <f>IFERROR(VLOOKUP(CONCATENATE(BR$1,BR221),'Formulario de Preguntas'!$C$10:$FN$185,4,FALSE),"")</f>
        <v/>
      </c>
      <c r="BU221" s="26">
        <f>IF($B221='Formulario de Respuestas'!$D220,'Formulario de Respuestas'!$AB220,"ES DIFERENTE")</f>
        <v>0</v>
      </c>
      <c r="BV221" s="1" t="str">
        <f>IFERROR(VLOOKUP(CONCATENATE(BU$1,BU221),'Formulario de Preguntas'!$C$10:$FN$185,3,FALSE),"")</f>
        <v/>
      </c>
      <c r="BW221" s="1" t="str">
        <f>IFERROR(VLOOKUP(CONCATENATE(BU$1,BU221),'Formulario de Preguntas'!$C$10:$FN$185,4,FALSE),"")</f>
        <v/>
      </c>
      <c r="BX221" s="26">
        <f>IF($B221='Formulario de Respuestas'!$D220,'Formulario de Respuestas'!$AC220,"ES DIFERENTE")</f>
        <v>0</v>
      </c>
      <c r="BY221" s="1" t="str">
        <f>IFERROR(VLOOKUP(CONCATENATE(BX$1,BX221),'Formulario de Preguntas'!$C$10:$FN$185,3,FALSE),"")</f>
        <v/>
      </c>
      <c r="BZ221" s="1" t="str">
        <f>IFERROR(VLOOKUP(CONCATENATE(BX$1,BX221),'Formulario de Preguntas'!$C$10:$FN$185,4,FALSE),"")</f>
        <v/>
      </c>
      <c r="CA221" s="26">
        <f>IF($B221='Formulario de Respuestas'!$D220,'Formulario de Respuestas'!$AD220,"ES DIFERENTE")</f>
        <v>0</v>
      </c>
      <c r="CB221" s="1" t="str">
        <f>IFERROR(VLOOKUP(CONCATENATE(CA$1,CA221),'Formulario de Preguntas'!$C$10:$FN$185,3,FALSE),"")</f>
        <v/>
      </c>
      <c r="CC221" s="1" t="str">
        <f>IFERROR(VLOOKUP(CONCATENATE(CA$1,CA221),'Formulario de Preguntas'!$C$10:$FN$185,4,FALSE),"")</f>
        <v/>
      </c>
      <c r="CD221" s="26">
        <f>IF($B221='Formulario de Respuestas'!$D220,'Formulario de Respuestas'!$AE220,"ES DIFERENTE")</f>
        <v>0</v>
      </c>
      <c r="CE221" s="1" t="str">
        <f>IFERROR(VLOOKUP(CONCATENATE(CD$1,CD221),'Formulario de Preguntas'!$C$10:$FN$185,3,FALSE),"")</f>
        <v/>
      </c>
      <c r="CF221" s="1" t="str">
        <f>IFERROR(VLOOKUP(CONCATENATE(CD$1,CD221),'Formulario de Preguntas'!$C$10:$FN$185,4,FALSE),"")</f>
        <v/>
      </c>
      <c r="CH221" s="1">
        <f t="shared" si="10"/>
        <v>0</v>
      </c>
      <c r="CI221" s="1">
        <f t="shared" si="11"/>
        <v>0.25</v>
      </c>
      <c r="CJ221" s="1">
        <f t="shared" si="9"/>
        <v>0</v>
      </c>
      <c r="CK221" s="1">
        <f>COUNTIF('Formulario de Respuestas'!$E220:$AE220,"A")</f>
        <v>0</v>
      </c>
      <c r="CL221" s="1">
        <f>COUNTIF('Formulario de Respuestas'!$E220:$AE220,"B")</f>
        <v>0</v>
      </c>
      <c r="CM221" s="1">
        <f>COUNTIF('Formulario de Respuestas'!$E220:$AE220,"C")</f>
        <v>0</v>
      </c>
      <c r="CN221" s="1">
        <f>COUNTIF('Formulario de Respuestas'!$E220:$AE220,"D")</f>
        <v>0</v>
      </c>
      <c r="CO221" s="1">
        <f>COUNTIF('Formulario de Respuestas'!$E220:$AE220,"E (RESPUESTA ANULADA)")</f>
        <v>0</v>
      </c>
    </row>
    <row r="222" spans="1:93" x14ac:dyDescent="0.25">
      <c r="A222" s="1">
        <f>'Formulario de Respuestas'!C221</f>
        <v>0</v>
      </c>
      <c r="B222" s="1">
        <f>'Formulario de Respuestas'!D221</f>
        <v>0</v>
      </c>
      <c r="C222" s="24">
        <f>IF($B222='Formulario de Respuestas'!$D221,'Formulario de Respuestas'!$E221,"ES DIFERENTE")</f>
        <v>0</v>
      </c>
      <c r="D222" s="15" t="str">
        <f>IFERROR(VLOOKUP(CONCATENATE(C$1,C222),'Formulario de Preguntas'!$C$2:$FN$185,3,FALSE),"")</f>
        <v/>
      </c>
      <c r="E222" s="1" t="str">
        <f>IFERROR(VLOOKUP(CONCATENATE(C$1,C222),'Formulario de Preguntas'!$C$2:$FN$185,4,FALSE),"")</f>
        <v/>
      </c>
      <c r="F222" s="24">
        <f>IF($B222='Formulario de Respuestas'!$D221,'Formulario de Respuestas'!$F221,"ES DIFERENTE")</f>
        <v>0</v>
      </c>
      <c r="G222" s="1" t="str">
        <f>IFERROR(VLOOKUP(CONCATENATE(F$1,F222),'Formulario de Preguntas'!$C$2:$FN$185,3,FALSE),"")</f>
        <v/>
      </c>
      <c r="H222" s="1" t="str">
        <f>IFERROR(VLOOKUP(CONCATENATE(F$1,F222),'Formulario de Preguntas'!$C$2:$FN$185,4,FALSE),"")</f>
        <v/>
      </c>
      <c r="I222" s="24">
        <f>IF($B222='Formulario de Respuestas'!$D221,'Formulario de Respuestas'!$G221,"ES DIFERENTE")</f>
        <v>0</v>
      </c>
      <c r="J222" s="1" t="str">
        <f>IFERROR(VLOOKUP(CONCATENATE(I$1,I222),'Formulario de Preguntas'!$C$10:$FN$185,3,FALSE),"")</f>
        <v/>
      </c>
      <c r="K222" s="1" t="str">
        <f>IFERROR(VLOOKUP(CONCATENATE(I$1,I222),'Formulario de Preguntas'!$C$10:$FN$185,4,FALSE),"")</f>
        <v/>
      </c>
      <c r="L222" s="24">
        <f>IF($B222='Formulario de Respuestas'!$D221,'Formulario de Respuestas'!$H221,"ES DIFERENTE")</f>
        <v>0</v>
      </c>
      <c r="M222" s="1" t="str">
        <f>IFERROR(VLOOKUP(CONCATENATE(L$1,L222),'Formulario de Preguntas'!$C$10:$FN$185,3,FALSE),"")</f>
        <v/>
      </c>
      <c r="N222" s="1" t="str">
        <f>IFERROR(VLOOKUP(CONCATENATE(L$1,L222),'Formulario de Preguntas'!$C$10:$FN$185,4,FALSE),"")</f>
        <v/>
      </c>
      <c r="O222" s="24">
        <f>IF($B222='Formulario de Respuestas'!$D221,'Formulario de Respuestas'!$I221,"ES DIFERENTE")</f>
        <v>0</v>
      </c>
      <c r="P222" s="1" t="str">
        <f>IFERROR(VLOOKUP(CONCATENATE(O$1,O222),'Formulario de Preguntas'!$C$10:$FN$185,3,FALSE),"")</f>
        <v/>
      </c>
      <c r="Q222" s="1" t="str">
        <f>IFERROR(VLOOKUP(CONCATENATE(O$1,O222),'Formulario de Preguntas'!$C$10:$FN$185,4,FALSE),"")</f>
        <v/>
      </c>
      <c r="R222" s="24">
        <f>IF($B222='Formulario de Respuestas'!$D221,'Formulario de Respuestas'!$J221,"ES DIFERENTE")</f>
        <v>0</v>
      </c>
      <c r="S222" s="1" t="str">
        <f>IFERROR(VLOOKUP(CONCATENATE(R$1,R222),'Formulario de Preguntas'!$C$10:$FN$185,3,FALSE),"")</f>
        <v/>
      </c>
      <c r="T222" s="1" t="str">
        <f>IFERROR(VLOOKUP(CONCATENATE(R$1,R222),'Formulario de Preguntas'!$C$10:$FN$185,4,FALSE),"")</f>
        <v/>
      </c>
      <c r="U222" s="24">
        <f>IF($B222='Formulario de Respuestas'!$D221,'Formulario de Respuestas'!$K221,"ES DIFERENTE")</f>
        <v>0</v>
      </c>
      <c r="V222" s="1" t="str">
        <f>IFERROR(VLOOKUP(CONCATENATE(U$1,U222),'Formulario de Preguntas'!$C$10:$FN$185,3,FALSE),"")</f>
        <v/>
      </c>
      <c r="W222" s="1" t="str">
        <f>IFERROR(VLOOKUP(CONCATENATE(U$1,U222),'Formulario de Preguntas'!$C$10:$FN$185,4,FALSE),"")</f>
        <v/>
      </c>
      <c r="X222" s="24">
        <f>IF($B222='Formulario de Respuestas'!$D221,'Formulario de Respuestas'!$L221,"ES DIFERENTE")</f>
        <v>0</v>
      </c>
      <c r="Y222" s="1" t="str">
        <f>IFERROR(VLOOKUP(CONCATENATE(X$1,X222),'Formulario de Preguntas'!$C$10:$FN$185,3,FALSE),"")</f>
        <v/>
      </c>
      <c r="Z222" s="1" t="str">
        <f>IFERROR(VLOOKUP(CONCATENATE(X$1,X222),'Formulario de Preguntas'!$C$10:$FN$185,4,FALSE),"")</f>
        <v/>
      </c>
      <c r="AA222" s="24">
        <f>IF($B222='Formulario de Respuestas'!$D221,'Formulario de Respuestas'!$M221,"ES DIFERENTE")</f>
        <v>0</v>
      </c>
      <c r="AB222" s="1" t="str">
        <f>IFERROR(VLOOKUP(CONCATENATE(AA$1,AA222),'Formulario de Preguntas'!$C$10:$FN$185,3,FALSE),"")</f>
        <v/>
      </c>
      <c r="AC222" s="1" t="str">
        <f>IFERROR(VLOOKUP(CONCATENATE(AA$1,AA222),'Formulario de Preguntas'!$C$10:$FN$185,4,FALSE),"")</f>
        <v/>
      </c>
      <c r="AD222" s="24">
        <f>IF($B222='Formulario de Respuestas'!$D221,'Formulario de Respuestas'!$N221,"ES DIFERENTE")</f>
        <v>0</v>
      </c>
      <c r="AE222" s="1" t="str">
        <f>IFERROR(VLOOKUP(CONCATENATE(AD$1,AD222),'Formulario de Preguntas'!$C$10:$FN$185,3,FALSE),"")</f>
        <v/>
      </c>
      <c r="AF222" s="1" t="str">
        <f>IFERROR(VLOOKUP(CONCATENATE(AD$1,AD222),'Formulario de Preguntas'!$C$10:$FN$185,4,FALSE),"")</f>
        <v/>
      </c>
      <c r="AG222" s="24">
        <f>IF($B222='Formulario de Respuestas'!$D221,'Formulario de Respuestas'!$O221,"ES DIFERENTE")</f>
        <v>0</v>
      </c>
      <c r="AH222" s="1" t="str">
        <f>IFERROR(VLOOKUP(CONCATENATE(AG$1,AG222),'Formulario de Preguntas'!$C$10:$FN$185,3,FALSE),"")</f>
        <v/>
      </c>
      <c r="AI222" s="1" t="str">
        <f>IFERROR(VLOOKUP(CONCATENATE(AG$1,AG222),'Formulario de Preguntas'!$C$10:$FN$185,4,FALSE),"")</f>
        <v/>
      </c>
      <c r="AJ222" s="24">
        <f>IF($B222='Formulario de Respuestas'!$D221,'Formulario de Respuestas'!$P221,"ES DIFERENTE")</f>
        <v>0</v>
      </c>
      <c r="AK222" s="1" t="str">
        <f>IFERROR(VLOOKUP(CONCATENATE(AJ$1,AJ222),'Formulario de Preguntas'!$C$10:$FN$185,3,FALSE),"")</f>
        <v/>
      </c>
      <c r="AL222" s="1" t="str">
        <f>IFERROR(VLOOKUP(CONCATENATE(AJ$1,AJ222),'Formulario de Preguntas'!$C$10:$FN$185,4,FALSE),"")</f>
        <v/>
      </c>
      <c r="AM222" s="24">
        <f>IF($B222='Formulario de Respuestas'!$D221,'Formulario de Respuestas'!$Q221,"ES DIFERENTE")</f>
        <v>0</v>
      </c>
      <c r="AN222" s="1" t="str">
        <f>IFERROR(VLOOKUP(CONCATENATE(AM$1,AM222),'Formulario de Preguntas'!$C$10:$FN$185,3,FALSE),"")</f>
        <v/>
      </c>
      <c r="AO222" s="1" t="str">
        <f>IFERROR(VLOOKUP(CONCATENATE(AM$1,AM222),'Formulario de Preguntas'!$C$10:$FN$185,4,FALSE),"")</f>
        <v/>
      </c>
      <c r="AP222" s="24">
        <f>IF($B222='Formulario de Respuestas'!$D221,'Formulario de Respuestas'!$R221,"ES DIFERENTE")</f>
        <v>0</v>
      </c>
      <c r="AQ222" s="1" t="str">
        <f>IFERROR(VLOOKUP(CONCATENATE(AP$1,AP222),'Formulario de Preguntas'!$C$10:$FN$185,3,FALSE),"")</f>
        <v/>
      </c>
      <c r="AR222" s="1" t="str">
        <f>IFERROR(VLOOKUP(CONCATENATE(AP$1,AP222),'Formulario de Preguntas'!$C$10:$FN$185,4,FALSE),"")</f>
        <v/>
      </c>
      <c r="AS222" s="24">
        <f>IF($B222='Formulario de Respuestas'!$D221,'Formulario de Respuestas'!$S221,"ES DIFERENTE")</f>
        <v>0</v>
      </c>
      <c r="AT222" s="1" t="str">
        <f>IFERROR(VLOOKUP(CONCATENATE(AS$1,AS222),'Formulario de Preguntas'!$C$10:$FN$185,3,FALSE),"")</f>
        <v/>
      </c>
      <c r="AU222" s="1" t="str">
        <f>IFERROR(VLOOKUP(CONCATENATE(AS$1,AS222),'Formulario de Preguntas'!$C$10:$FN$185,4,FALSE),"")</f>
        <v/>
      </c>
      <c r="AV222" s="24">
        <f>IF($B222='Formulario de Respuestas'!$D221,'Formulario de Respuestas'!$T221,"ES DIFERENTE")</f>
        <v>0</v>
      </c>
      <c r="AW222" s="1" t="str">
        <f>IFERROR(VLOOKUP(CONCATENATE(AV$1,AV222),'Formulario de Preguntas'!$C$10:$FN$185,3,FALSE),"")</f>
        <v/>
      </c>
      <c r="AX222" s="1" t="str">
        <f>IFERROR(VLOOKUP(CONCATENATE(AV$1,AV222),'Formulario de Preguntas'!$C$10:$FN$185,4,FALSE),"")</f>
        <v/>
      </c>
      <c r="AY222" s="24">
        <f>IF($B222='Formulario de Respuestas'!$D221,'Formulario de Respuestas'!$U221,"ES DIFERENTE")</f>
        <v>0</v>
      </c>
      <c r="AZ222" s="1" t="str">
        <f>IFERROR(VLOOKUP(CONCATENATE(AY$1,AY222),'Formulario de Preguntas'!$C$10:$FN$185,3,FALSE),"")</f>
        <v/>
      </c>
      <c r="BA222" s="1" t="str">
        <f>IFERROR(VLOOKUP(CONCATENATE(AY$1,AY222),'Formulario de Preguntas'!$C$10:$FN$185,4,FALSE),"")</f>
        <v/>
      </c>
      <c r="BB222" s="24">
        <f>IF($B222='Formulario de Respuestas'!$D221,'Formulario de Respuestas'!$V221,"ES DIFERENTE")</f>
        <v>0</v>
      </c>
      <c r="BC222" s="1" t="str">
        <f>IFERROR(VLOOKUP(CONCATENATE(BB$1,BB222),'Formulario de Preguntas'!$C$10:$FN$185,3,FALSE),"")</f>
        <v/>
      </c>
      <c r="BD222" s="1" t="str">
        <f>IFERROR(VLOOKUP(CONCATENATE(BB$1,BB222),'Formulario de Preguntas'!$C$10:$FN$185,4,FALSE),"")</f>
        <v/>
      </c>
      <c r="BE222" s="24">
        <f>IF($B222='Formulario de Respuestas'!$D221,'Formulario de Respuestas'!$W221,"ES DIFERENTE")</f>
        <v>0</v>
      </c>
      <c r="BF222" s="1" t="str">
        <f>IFERROR(VLOOKUP(CONCATENATE(BE$1,BE222),'Formulario de Preguntas'!$C$10:$FN$185,3,FALSE),"")</f>
        <v/>
      </c>
      <c r="BG222" s="1" t="str">
        <f>IFERROR(VLOOKUP(CONCATENATE(BE$1,BE222),'Formulario de Preguntas'!$C$10:$FN$185,4,FALSE),"")</f>
        <v/>
      </c>
      <c r="BH222" s="24">
        <f>IF($B222='Formulario de Respuestas'!$D221,'Formulario de Respuestas'!$X221,"ES DIFERENTE")</f>
        <v>0</v>
      </c>
      <c r="BI222" s="1" t="str">
        <f>IFERROR(VLOOKUP(CONCATENATE(BH$1,BH222),'Formulario de Preguntas'!$C$10:$FN$185,3,FALSE),"")</f>
        <v/>
      </c>
      <c r="BJ222" s="1" t="str">
        <f>IFERROR(VLOOKUP(CONCATENATE(BH$1,BH222),'Formulario de Preguntas'!$C$10:$FN$185,4,FALSE),"")</f>
        <v/>
      </c>
      <c r="BL222" s="26">
        <f>IF($B222='Formulario de Respuestas'!$D221,'Formulario de Respuestas'!$Y221,"ES DIFERENTE")</f>
        <v>0</v>
      </c>
      <c r="BM222" s="1" t="str">
        <f>IFERROR(VLOOKUP(CONCATENATE(BL$1,BL222),'Formulario de Preguntas'!$C$10:$FN$185,3,FALSE),"")</f>
        <v/>
      </c>
      <c r="BN222" s="1" t="str">
        <f>IFERROR(VLOOKUP(CONCATENATE(BL$1,BL222),'Formulario de Preguntas'!$C$10:$FN$185,4,FALSE),"")</f>
        <v/>
      </c>
      <c r="BO222" s="26">
        <f>IF($B222='Formulario de Respuestas'!$D221,'Formulario de Respuestas'!$Z221,"ES DIFERENTE")</f>
        <v>0</v>
      </c>
      <c r="BP222" s="1" t="str">
        <f>IFERROR(VLOOKUP(CONCATENATE(BO$1,BO222),'Formulario de Preguntas'!$C$10:$FN$185,3,FALSE),"")</f>
        <v/>
      </c>
      <c r="BQ222" s="1" t="str">
        <f>IFERROR(VLOOKUP(CONCATENATE(BO$1,BO222),'Formulario de Preguntas'!$C$10:$FN$185,4,FALSE),"")</f>
        <v/>
      </c>
      <c r="BR222" s="26">
        <f>IF($B222='Formulario de Respuestas'!$D221,'Formulario de Respuestas'!$AA221,"ES DIFERENTE")</f>
        <v>0</v>
      </c>
      <c r="BS222" s="1" t="str">
        <f>IFERROR(VLOOKUP(CONCATENATE(BR$1,BR222),'Formulario de Preguntas'!$C$10:$FN$185,3,FALSE),"")</f>
        <v/>
      </c>
      <c r="BT222" s="1" t="str">
        <f>IFERROR(VLOOKUP(CONCATENATE(BR$1,BR222),'Formulario de Preguntas'!$C$10:$FN$185,4,FALSE),"")</f>
        <v/>
      </c>
      <c r="BU222" s="26">
        <f>IF($B222='Formulario de Respuestas'!$D221,'Formulario de Respuestas'!$AB221,"ES DIFERENTE")</f>
        <v>0</v>
      </c>
      <c r="BV222" s="1" t="str">
        <f>IFERROR(VLOOKUP(CONCATENATE(BU$1,BU222),'Formulario de Preguntas'!$C$10:$FN$185,3,FALSE),"")</f>
        <v/>
      </c>
      <c r="BW222" s="1" t="str">
        <f>IFERROR(VLOOKUP(CONCATENATE(BU$1,BU222),'Formulario de Preguntas'!$C$10:$FN$185,4,FALSE),"")</f>
        <v/>
      </c>
      <c r="BX222" s="26">
        <f>IF($B222='Formulario de Respuestas'!$D221,'Formulario de Respuestas'!$AC221,"ES DIFERENTE")</f>
        <v>0</v>
      </c>
      <c r="BY222" s="1" t="str">
        <f>IFERROR(VLOOKUP(CONCATENATE(BX$1,BX222),'Formulario de Preguntas'!$C$10:$FN$185,3,FALSE),"")</f>
        <v/>
      </c>
      <c r="BZ222" s="1" t="str">
        <f>IFERROR(VLOOKUP(CONCATENATE(BX$1,BX222),'Formulario de Preguntas'!$C$10:$FN$185,4,FALSE),"")</f>
        <v/>
      </c>
      <c r="CA222" s="26">
        <f>IF($B222='Formulario de Respuestas'!$D221,'Formulario de Respuestas'!$AD221,"ES DIFERENTE")</f>
        <v>0</v>
      </c>
      <c r="CB222" s="1" t="str">
        <f>IFERROR(VLOOKUP(CONCATENATE(CA$1,CA222),'Formulario de Preguntas'!$C$10:$FN$185,3,FALSE),"")</f>
        <v/>
      </c>
      <c r="CC222" s="1" t="str">
        <f>IFERROR(VLOOKUP(CONCATENATE(CA$1,CA222),'Formulario de Preguntas'!$C$10:$FN$185,4,FALSE),"")</f>
        <v/>
      </c>
      <c r="CD222" s="26">
        <f>IF($B222='Formulario de Respuestas'!$D221,'Formulario de Respuestas'!$AE221,"ES DIFERENTE")</f>
        <v>0</v>
      </c>
      <c r="CE222" s="1" t="str">
        <f>IFERROR(VLOOKUP(CONCATENATE(CD$1,CD222),'Formulario de Preguntas'!$C$10:$FN$185,3,FALSE),"")</f>
        <v/>
      </c>
      <c r="CF222" s="1" t="str">
        <f>IFERROR(VLOOKUP(CONCATENATE(CD$1,CD222),'Formulario de Preguntas'!$C$10:$FN$185,4,FALSE),"")</f>
        <v/>
      </c>
      <c r="CH222" s="1">
        <f t="shared" si="10"/>
        <v>0</v>
      </c>
      <c r="CI222" s="1">
        <f t="shared" si="11"/>
        <v>0.25</v>
      </c>
      <c r="CJ222" s="1">
        <f t="shared" ref="CJ222:CJ285" si="12">CH222*CI222</f>
        <v>0</v>
      </c>
      <c r="CK222" s="1">
        <f>COUNTIF('Formulario de Respuestas'!$E221:$AE221,"A")</f>
        <v>0</v>
      </c>
      <c r="CL222" s="1">
        <f>COUNTIF('Formulario de Respuestas'!$E221:$AE221,"B")</f>
        <v>0</v>
      </c>
      <c r="CM222" s="1">
        <f>COUNTIF('Formulario de Respuestas'!$E221:$AE221,"C")</f>
        <v>0</v>
      </c>
      <c r="CN222" s="1">
        <f>COUNTIF('Formulario de Respuestas'!$E221:$AE221,"D")</f>
        <v>0</v>
      </c>
      <c r="CO222" s="1">
        <f>COUNTIF('Formulario de Respuestas'!$E221:$AE221,"E (RESPUESTA ANULADA)")</f>
        <v>0</v>
      </c>
    </row>
    <row r="223" spans="1:93" x14ac:dyDescent="0.25">
      <c r="A223" s="1">
        <f>'Formulario de Respuestas'!C222</f>
        <v>0</v>
      </c>
      <c r="B223" s="1">
        <f>'Formulario de Respuestas'!D222</f>
        <v>0</v>
      </c>
      <c r="C223" s="24">
        <f>IF($B223='Formulario de Respuestas'!$D222,'Formulario de Respuestas'!$E222,"ES DIFERENTE")</f>
        <v>0</v>
      </c>
      <c r="D223" s="15" t="str">
        <f>IFERROR(VLOOKUP(CONCATENATE(C$1,C223),'Formulario de Preguntas'!$C$2:$FN$185,3,FALSE),"")</f>
        <v/>
      </c>
      <c r="E223" s="1" t="str">
        <f>IFERROR(VLOOKUP(CONCATENATE(C$1,C223),'Formulario de Preguntas'!$C$2:$FN$185,4,FALSE),"")</f>
        <v/>
      </c>
      <c r="F223" s="24">
        <f>IF($B223='Formulario de Respuestas'!$D222,'Formulario de Respuestas'!$F222,"ES DIFERENTE")</f>
        <v>0</v>
      </c>
      <c r="G223" s="1" t="str">
        <f>IFERROR(VLOOKUP(CONCATENATE(F$1,F223),'Formulario de Preguntas'!$C$2:$FN$185,3,FALSE),"")</f>
        <v/>
      </c>
      <c r="H223" s="1" t="str">
        <f>IFERROR(VLOOKUP(CONCATENATE(F$1,F223),'Formulario de Preguntas'!$C$2:$FN$185,4,FALSE),"")</f>
        <v/>
      </c>
      <c r="I223" s="24">
        <f>IF($B223='Formulario de Respuestas'!$D222,'Formulario de Respuestas'!$G222,"ES DIFERENTE")</f>
        <v>0</v>
      </c>
      <c r="J223" s="1" t="str">
        <f>IFERROR(VLOOKUP(CONCATENATE(I$1,I223),'Formulario de Preguntas'!$C$10:$FN$185,3,FALSE),"")</f>
        <v/>
      </c>
      <c r="K223" s="1" t="str">
        <f>IFERROR(VLOOKUP(CONCATENATE(I$1,I223),'Formulario de Preguntas'!$C$10:$FN$185,4,FALSE),"")</f>
        <v/>
      </c>
      <c r="L223" s="24">
        <f>IF($B223='Formulario de Respuestas'!$D222,'Formulario de Respuestas'!$H222,"ES DIFERENTE")</f>
        <v>0</v>
      </c>
      <c r="M223" s="1" t="str">
        <f>IFERROR(VLOOKUP(CONCATENATE(L$1,L223),'Formulario de Preguntas'!$C$10:$FN$185,3,FALSE),"")</f>
        <v/>
      </c>
      <c r="N223" s="1" t="str">
        <f>IFERROR(VLOOKUP(CONCATENATE(L$1,L223),'Formulario de Preguntas'!$C$10:$FN$185,4,FALSE),"")</f>
        <v/>
      </c>
      <c r="O223" s="24">
        <f>IF($B223='Formulario de Respuestas'!$D222,'Formulario de Respuestas'!$I222,"ES DIFERENTE")</f>
        <v>0</v>
      </c>
      <c r="P223" s="1" t="str">
        <f>IFERROR(VLOOKUP(CONCATENATE(O$1,O223),'Formulario de Preguntas'!$C$10:$FN$185,3,FALSE),"")</f>
        <v/>
      </c>
      <c r="Q223" s="1" t="str">
        <f>IFERROR(VLOOKUP(CONCATENATE(O$1,O223),'Formulario de Preguntas'!$C$10:$FN$185,4,FALSE),"")</f>
        <v/>
      </c>
      <c r="R223" s="24">
        <f>IF($B223='Formulario de Respuestas'!$D222,'Formulario de Respuestas'!$J222,"ES DIFERENTE")</f>
        <v>0</v>
      </c>
      <c r="S223" s="1" t="str">
        <f>IFERROR(VLOOKUP(CONCATENATE(R$1,R223),'Formulario de Preguntas'!$C$10:$FN$185,3,FALSE),"")</f>
        <v/>
      </c>
      <c r="T223" s="1" t="str">
        <f>IFERROR(VLOOKUP(CONCATENATE(R$1,R223),'Formulario de Preguntas'!$C$10:$FN$185,4,FALSE),"")</f>
        <v/>
      </c>
      <c r="U223" s="24">
        <f>IF($B223='Formulario de Respuestas'!$D222,'Formulario de Respuestas'!$K222,"ES DIFERENTE")</f>
        <v>0</v>
      </c>
      <c r="V223" s="1" t="str">
        <f>IFERROR(VLOOKUP(CONCATENATE(U$1,U223),'Formulario de Preguntas'!$C$10:$FN$185,3,FALSE),"")</f>
        <v/>
      </c>
      <c r="W223" s="1" t="str">
        <f>IFERROR(VLOOKUP(CONCATENATE(U$1,U223),'Formulario de Preguntas'!$C$10:$FN$185,4,FALSE),"")</f>
        <v/>
      </c>
      <c r="X223" s="24">
        <f>IF($B223='Formulario de Respuestas'!$D222,'Formulario de Respuestas'!$L222,"ES DIFERENTE")</f>
        <v>0</v>
      </c>
      <c r="Y223" s="1" t="str">
        <f>IFERROR(VLOOKUP(CONCATENATE(X$1,X223),'Formulario de Preguntas'!$C$10:$FN$185,3,FALSE),"")</f>
        <v/>
      </c>
      <c r="Z223" s="1" t="str">
        <f>IFERROR(VLOOKUP(CONCATENATE(X$1,X223),'Formulario de Preguntas'!$C$10:$FN$185,4,FALSE),"")</f>
        <v/>
      </c>
      <c r="AA223" s="24">
        <f>IF($B223='Formulario de Respuestas'!$D222,'Formulario de Respuestas'!$M222,"ES DIFERENTE")</f>
        <v>0</v>
      </c>
      <c r="AB223" s="1" t="str">
        <f>IFERROR(VLOOKUP(CONCATENATE(AA$1,AA223),'Formulario de Preguntas'!$C$10:$FN$185,3,FALSE),"")</f>
        <v/>
      </c>
      <c r="AC223" s="1" t="str">
        <f>IFERROR(VLOOKUP(CONCATENATE(AA$1,AA223),'Formulario de Preguntas'!$C$10:$FN$185,4,FALSE),"")</f>
        <v/>
      </c>
      <c r="AD223" s="24">
        <f>IF($B223='Formulario de Respuestas'!$D222,'Formulario de Respuestas'!$N222,"ES DIFERENTE")</f>
        <v>0</v>
      </c>
      <c r="AE223" s="1" t="str">
        <f>IFERROR(VLOOKUP(CONCATENATE(AD$1,AD223),'Formulario de Preguntas'!$C$10:$FN$185,3,FALSE),"")</f>
        <v/>
      </c>
      <c r="AF223" s="1" t="str">
        <f>IFERROR(VLOOKUP(CONCATENATE(AD$1,AD223),'Formulario de Preguntas'!$C$10:$FN$185,4,FALSE),"")</f>
        <v/>
      </c>
      <c r="AG223" s="24">
        <f>IF($B223='Formulario de Respuestas'!$D222,'Formulario de Respuestas'!$O222,"ES DIFERENTE")</f>
        <v>0</v>
      </c>
      <c r="AH223" s="1" t="str">
        <f>IFERROR(VLOOKUP(CONCATENATE(AG$1,AG223),'Formulario de Preguntas'!$C$10:$FN$185,3,FALSE),"")</f>
        <v/>
      </c>
      <c r="AI223" s="1" t="str">
        <f>IFERROR(VLOOKUP(CONCATENATE(AG$1,AG223),'Formulario de Preguntas'!$C$10:$FN$185,4,FALSE),"")</f>
        <v/>
      </c>
      <c r="AJ223" s="24">
        <f>IF($B223='Formulario de Respuestas'!$D222,'Formulario de Respuestas'!$P222,"ES DIFERENTE")</f>
        <v>0</v>
      </c>
      <c r="AK223" s="1" t="str">
        <f>IFERROR(VLOOKUP(CONCATENATE(AJ$1,AJ223),'Formulario de Preguntas'!$C$10:$FN$185,3,FALSE),"")</f>
        <v/>
      </c>
      <c r="AL223" s="1" t="str">
        <f>IFERROR(VLOOKUP(CONCATENATE(AJ$1,AJ223),'Formulario de Preguntas'!$C$10:$FN$185,4,FALSE),"")</f>
        <v/>
      </c>
      <c r="AM223" s="24">
        <f>IF($B223='Formulario de Respuestas'!$D222,'Formulario de Respuestas'!$Q222,"ES DIFERENTE")</f>
        <v>0</v>
      </c>
      <c r="AN223" s="1" t="str">
        <f>IFERROR(VLOOKUP(CONCATENATE(AM$1,AM223),'Formulario de Preguntas'!$C$10:$FN$185,3,FALSE),"")</f>
        <v/>
      </c>
      <c r="AO223" s="1" t="str">
        <f>IFERROR(VLOOKUP(CONCATENATE(AM$1,AM223),'Formulario de Preguntas'!$C$10:$FN$185,4,FALSE),"")</f>
        <v/>
      </c>
      <c r="AP223" s="24">
        <f>IF($B223='Formulario de Respuestas'!$D222,'Formulario de Respuestas'!$R222,"ES DIFERENTE")</f>
        <v>0</v>
      </c>
      <c r="AQ223" s="1" t="str">
        <f>IFERROR(VLOOKUP(CONCATENATE(AP$1,AP223),'Formulario de Preguntas'!$C$10:$FN$185,3,FALSE),"")</f>
        <v/>
      </c>
      <c r="AR223" s="1" t="str">
        <f>IFERROR(VLOOKUP(CONCATENATE(AP$1,AP223),'Formulario de Preguntas'!$C$10:$FN$185,4,FALSE),"")</f>
        <v/>
      </c>
      <c r="AS223" s="24">
        <f>IF($B223='Formulario de Respuestas'!$D222,'Formulario de Respuestas'!$S222,"ES DIFERENTE")</f>
        <v>0</v>
      </c>
      <c r="AT223" s="1" t="str">
        <f>IFERROR(VLOOKUP(CONCATENATE(AS$1,AS223),'Formulario de Preguntas'!$C$10:$FN$185,3,FALSE),"")</f>
        <v/>
      </c>
      <c r="AU223" s="1" t="str">
        <f>IFERROR(VLOOKUP(CONCATENATE(AS$1,AS223),'Formulario de Preguntas'!$C$10:$FN$185,4,FALSE),"")</f>
        <v/>
      </c>
      <c r="AV223" s="24">
        <f>IF($B223='Formulario de Respuestas'!$D222,'Formulario de Respuestas'!$T222,"ES DIFERENTE")</f>
        <v>0</v>
      </c>
      <c r="AW223" s="1" t="str">
        <f>IFERROR(VLOOKUP(CONCATENATE(AV$1,AV223),'Formulario de Preguntas'!$C$10:$FN$185,3,FALSE),"")</f>
        <v/>
      </c>
      <c r="AX223" s="1" t="str">
        <f>IFERROR(VLOOKUP(CONCATENATE(AV$1,AV223),'Formulario de Preguntas'!$C$10:$FN$185,4,FALSE),"")</f>
        <v/>
      </c>
      <c r="AY223" s="24">
        <f>IF($B223='Formulario de Respuestas'!$D222,'Formulario de Respuestas'!$U222,"ES DIFERENTE")</f>
        <v>0</v>
      </c>
      <c r="AZ223" s="1" t="str">
        <f>IFERROR(VLOOKUP(CONCATENATE(AY$1,AY223),'Formulario de Preguntas'!$C$10:$FN$185,3,FALSE),"")</f>
        <v/>
      </c>
      <c r="BA223" s="1" t="str">
        <f>IFERROR(VLOOKUP(CONCATENATE(AY$1,AY223),'Formulario de Preguntas'!$C$10:$FN$185,4,FALSE),"")</f>
        <v/>
      </c>
      <c r="BB223" s="24">
        <f>IF($B223='Formulario de Respuestas'!$D222,'Formulario de Respuestas'!$V222,"ES DIFERENTE")</f>
        <v>0</v>
      </c>
      <c r="BC223" s="1" t="str">
        <f>IFERROR(VLOOKUP(CONCATENATE(BB$1,BB223),'Formulario de Preguntas'!$C$10:$FN$185,3,FALSE),"")</f>
        <v/>
      </c>
      <c r="BD223" s="1" t="str">
        <f>IFERROR(VLOOKUP(CONCATENATE(BB$1,BB223),'Formulario de Preguntas'!$C$10:$FN$185,4,FALSE),"")</f>
        <v/>
      </c>
      <c r="BE223" s="24">
        <f>IF($B223='Formulario de Respuestas'!$D222,'Formulario de Respuestas'!$W222,"ES DIFERENTE")</f>
        <v>0</v>
      </c>
      <c r="BF223" s="1" t="str">
        <f>IFERROR(VLOOKUP(CONCATENATE(BE$1,BE223),'Formulario de Preguntas'!$C$10:$FN$185,3,FALSE),"")</f>
        <v/>
      </c>
      <c r="BG223" s="1" t="str">
        <f>IFERROR(VLOOKUP(CONCATENATE(BE$1,BE223),'Formulario de Preguntas'!$C$10:$FN$185,4,FALSE),"")</f>
        <v/>
      </c>
      <c r="BH223" s="24">
        <f>IF($B223='Formulario de Respuestas'!$D222,'Formulario de Respuestas'!$X222,"ES DIFERENTE")</f>
        <v>0</v>
      </c>
      <c r="BI223" s="1" t="str">
        <f>IFERROR(VLOOKUP(CONCATENATE(BH$1,BH223),'Formulario de Preguntas'!$C$10:$FN$185,3,FALSE),"")</f>
        <v/>
      </c>
      <c r="BJ223" s="1" t="str">
        <f>IFERROR(VLOOKUP(CONCATENATE(BH$1,BH223),'Formulario de Preguntas'!$C$10:$FN$185,4,FALSE),"")</f>
        <v/>
      </c>
      <c r="BL223" s="26">
        <f>IF($B223='Formulario de Respuestas'!$D222,'Formulario de Respuestas'!$Y222,"ES DIFERENTE")</f>
        <v>0</v>
      </c>
      <c r="BM223" s="1" t="str">
        <f>IFERROR(VLOOKUP(CONCATENATE(BL$1,BL223),'Formulario de Preguntas'!$C$10:$FN$185,3,FALSE),"")</f>
        <v/>
      </c>
      <c r="BN223" s="1" t="str">
        <f>IFERROR(VLOOKUP(CONCATENATE(BL$1,BL223),'Formulario de Preguntas'!$C$10:$FN$185,4,FALSE),"")</f>
        <v/>
      </c>
      <c r="BO223" s="26">
        <f>IF($B223='Formulario de Respuestas'!$D222,'Formulario de Respuestas'!$Z222,"ES DIFERENTE")</f>
        <v>0</v>
      </c>
      <c r="BP223" s="1" t="str">
        <f>IFERROR(VLOOKUP(CONCATENATE(BO$1,BO223),'Formulario de Preguntas'!$C$10:$FN$185,3,FALSE),"")</f>
        <v/>
      </c>
      <c r="BQ223" s="1" t="str">
        <f>IFERROR(VLOOKUP(CONCATENATE(BO$1,BO223),'Formulario de Preguntas'!$C$10:$FN$185,4,FALSE),"")</f>
        <v/>
      </c>
      <c r="BR223" s="26">
        <f>IF($B223='Formulario de Respuestas'!$D222,'Formulario de Respuestas'!$AA222,"ES DIFERENTE")</f>
        <v>0</v>
      </c>
      <c r="BS223" s="1" t="str">
        <f>IFERROR(VLOOKUP(CONCATENATE(BR$1,BR223),'Formulario de Preguntas'!$C$10:$FN$185,3,FALSE),"")</f>
        <v/>
      </c>
      <c r="BT223" s="1" t="str">
        <f>IFERROR(VLOOKUP(CONCATENATE(BR$1,BR223),'Formulario de Preguntas'!$C$10:$FN$185,4,FALSE),"")</f>
        <v/>
      </c>
      <c r="BU223" s="26">
        <f>IF($B223='Formulario de Respuestas'!$D222,'Formulario de Respuestas'!$AB222,"ES DIFERENTE")</f>
        <v>0</v>
      </c>
      <c r="BV223" s="1" t="str">
        <f>IFERROR(VLOOKUP(CONCATENATE(BU$1,BU223),'Formulario de Preguntas'!$C$10:$FN$185,3,FALSE),"")</f>
        <v/>
      </c>
      <c r="BW223" s="1" t="str">
        <f>IFERROR(VLOOKUP(CONCATENATE(BU$1,BU223),'Formulario de Preguntas'!$C$10:$FN$185,4,FALSE),"")</f>
        <v/>
      </c>
      <c r="BX223" s="26">
        <f>IF($B223='Formulario de Respuestas'!$D222,'Formulario de Respuestas'!$AC222,"ES DIFERENTE")</f>
        <v>0</v>
      </c>
      <c r="BY223" s="1" t="str">
        <f>IFERROR(VLOOKUP(CONCATENATE(BX$1,BX223),'Formulario de Preguntas'!$C$10:$FN$185,3,FALSE),"")</f>
        <v/>
      </c>
      <c r="BZ223" s="1" t="str">
        <f>IFERROR(VLOOKUP(CONCATENATE(BX$1,BX223),'Formulario de Preguntas'!$C$10:$FN$185,4,FALSE),"")</f>
        <v/>
      </c>
      <c r="CA223" s="26">
        <f>IF($B223='Formulario de Respuestas'!$D222,'Formulario de Respuestas'!$AD222,"ES DIFERENTE")</f>
        <v>0</v>
      </c>
      <c r="CB223" s="1" t="str">
        <f>IFERROR(VLOOKUP(CONCATENATE(CA$1,CA223),'Formulario de Preguntas'!$C$10:$FN$185,3,FALSE),"")</f>
        <v/>
      </c>
      <c r="CC223" s="1" t="str">
        <f>IFERROR(VLOOKUP(CONCATENATE(CA$1,CA223),'Formulario de Preguntas'!$C$10:$FN$185,4,FALSE),"")</f>
        <v/>
      </c>
      <c r="CD223" s="26">
        <f>IF($B223='Formulario de Respuestas'!$D222,'Formulario de Respuestas'!$AE222,"ES DIFERENTE")</f>
        <v>0</v>
      </c>
      <c r="CE223" s="1" t="str">
        <f>IFERROR(VLOOKUP(CONCATENATE(CD$1,CD223),'Formulario de Preguntas'!$C$10:$FN$185,3,FALSE),"")</f>
        <v/>
      </c>
      <c r="CF223" s="1" t="str">
        <f>IFERROR(VLOOKUP(CONCATENATE(CD$1,CD223),'Formulario de Preguntas'!$C$10:$FN$185,4,FALSE),"")</f>
        <v/>
      </c>
      <c r="CH223" s="1">
        <f t="shared" si="10"/>
        <v>0</v>
      </c>
      <c r="CI223" s="1">
        <f t="shared" si="11"/>
        <v>0.25</v>
      </c>
      <c r="CJ223" s="1">
        <f t="shared" si="12"/>
        <v>0</v>
      </c>
      <c r="CK223" s="1">
        <f>COUNTIF('Formulario de Respuestas'!$E222:$AE222,"A")</f>
        <v>0</v>
      </c>
      <c r="CL223" s="1">
        <f>COUNTIF('Formulario de Respuestas'!$E222:$AE222,"B")</f>
        <v>0</v>
      </c>
      <c r="CM223" s="1">
        <f>COUNTIF('Formulario de Respuestas'!$E222:$AE222,"C")</f>
        <v>0</v>
      </c>
      <c r="CN223" s="1">
        <f>COUNTIF('Formulario de Respuestas'!$E222:$AE222,"D")</f>
        <v>0</v>
      </c>
      <c r="CO223" s="1">
        <f>COUNTIF('Formulario de Respuestas'!$E222:$AE222,"E (RESPUESTA ANULADA)")</f>
        <v>0</v>
      </c>
    </row>
    <row r="224" spans="1:93" x14ac:dyDescent="0.25">
      <c r="A224" s="1">
        <f>'Formulario de Respuestas'!C223</f>
        <v>0</v>
      </c>
      <c r="B224" s="1">
        <f>'Formulario de Respuestas'!D223</f>
        <v>0</v>
      </c>
      <c r="C224" s="24">
        <f>IF($B224='Formulario de Respuestas'!$D223,'Formulario de Respuestas'!$E223,"ES DIFERENTE")</f>
        <v>0</v>
      </c>
      <c r="D224" s="15" t="str">
        <f>IFERROR(VLOOKUP(CONCATENATE(C$1,C224),'Formulario de Preguntas'!$C$2:$FN$185,3,FALSE),"")</f>
        <v/>
      </c>
      <c r="E224" s="1" t="str">
        <f>IFERROR(VLOOKUP(CONCATENATE(C$1,C224),'Formulario de Preguntas'!$C$2:$FN$185,4,FALSE),"")</f>
        <v/>
      </c>
      <c r="F224" s="24">
        <f>IF($B224='Formulario de Respuestas'!$D223,'Formulario de Respuestas'!$F223,"ES DIFERENTE")</f>
        <v>0</v>
      </c>
      <c r="G224" s="1" t="str">
        <f>IFERROR(VLOOKUP(CONCATENATE(F$1,F224),'Formulario de Preguntas'!$C$2:$FN$185,3,FALSE),"")</f>
        <v/>
      </c>
      <c r="H224" s="1" t="str">
        <f>IFERROR(VLOOKUP(CONCATENATE(F$1,F224),'Formulario de Preguntas'!$C$2:$FN$185,4,FALSE),"")</f>
        <v/>
      </c>
      <c r="I224" s="24">
        <f>IF($B224='Formulario de Respuestas'!$D223,'Formulario de Respuestas'!$G223,"ES DIFERENTE")</f>
        <v>0</v>
      </c>
      <c r="J224" s="1" t="str">
        <f>IFERROR(VLOOKUP(CONCATENATE(I$1,I224),'Formulario de Preguntas'!$C$10:$FN$185,3,FALSE),"")</f>
        <v/>
      </c>
      <c r="K224" s="1" t="str">
        <f>IFERROR(VLOOKUP(CONCATENATE(I$1,I224),'Formulario de Preguntas'!$C$10:$FN$185,4,FALSE),"")</f>
        <v/>
      </c>
      <c r="L224" s="24">
        <f>IF($B224='Formulario de Respuestas'!$D223,'Formulario de Respuestas'!$H223,"ES DIFERENTE")</f>
        <v>0</v>
      </c>
      <c r="M224" s="1" t="str">
        <f>IFERROR(VLOOKUP(CONCATENATE(L$1,L224),'Formulario de Preguntas'!$C$10:$FN$185,3,FALSE),"")</f>
        <v/>
      </c>
      <c r="N224" s="1" t="str">
        <f>IFERROR(VLOOKUP(CONCATENATE(L$1,L224),'Formulario de Preguntas'!$C$10:$FN$185,4,FALSE),"")</f>
        <v/>
      </c>
      <c r="O224" s="24">
        <f>IF($B224='Formulario de Respuestas'!$D223,'Formulario de Respuestas'!$I223,"ES DIFERENTE")</f>
        <v>0</v>
      </c>
      <c r="P224" s="1" t="str">
        <f>IFERROR(VLOOKUP(CONCATENATE(O$1,O224),'Formulario de Preguntas'!$C$10:$FN$185,3,FALSE),"")</f>
        <v/>
      </c>
      <c r="Q224" s="1" t="str">
        <f>IFERROR(VLOOKUP(CONCATENATE(O$1,O224),'Formulario de Preguntas'!$C$10:$FN$185,4,FALSE),"")</f>
        <v/>
      </c>
      <c r="R224" s="24">
        <f>IF($B224='Formulario de Respuestas'!$D223,'Formulario de Respuestas'!$J223,"ES DIFERENTE")</f>
        <v>0</v>
      </c>
      <c r="S224" s="1" t="str">
        <f>IFERROR(VLOOKUP(CONCATENATE(R$1,R224),'Formulario de Preguntas'!$C$10:$FN$185,3,FALSE),"")</f>
        <v/>
      </c>
      <c r="T224" s="1" t="str">
        <f>IFERROR(VLOOKUP(CONCATENATE(R$1,R224),'Formulario de Preguntas'!$C$10:$FN$185,4,FALSE),"")</f>
        <v/>
      </c>
      <c r="U224" s="24">
        <f>IF($B224='Formulario de Respuestas'!$D223,'Formulario de Respuestas'!$K223,"ES DIFERENTE")</f>
        <v>0</v>
      </c>
      <c r="V224" s="1" t="str">
        <f>IFERROR(VLOOKUP(CONCATENATE(U$1,U224),'Formulario de Preguntas'!$C$10:$FN$185,3,FALSE),"")</f>
        <v/>
      </c>
      <c r="W224" s="1" t="str">
        <f>IFERROR(VLOOKUP(CONCATENATE(U$1,U224),'Formulario de Preguntas'!$C$10:$FN$185,4,FALSE),"")</f>
        <v/>
      </c>
      <c r="X224" s="24">
        <f>IF($B224='Formulario de Respuestas'!$D223,'Formulario de Respuestas'!$L223,"ES DIFERENTE")</f>
        <v>0</v>
      </c>
      <c r="Y224" s="1" t="str">
        <f>IFERROR(VLOOKUP(CONCATENATE(X$1,X224),'Formulario de Preguntas'!$C$10:$FN$185,3,FALSE),"")</f>
        <v/>
      </c>
      <c r="Z224" s="1" t="str">
        <f>IFERROR(VLOOKUP(CONCATENATE(X$1,X224),'Formulario de Preguntas'!$C$10:$FN$185,4,FALSE),"")</f>
        <v/>
      </c>
      <c r="AA224" s="24">
        <f>IF($B224='Formulario de Respuestas'!$D223,'Formulario de Respuestas'!$M223,"ES DIFERENTE")</f>
        <v>0</v>
      </c>
      <c r="AB224" s="1" t="str">
        <f>IFERROR(VLOOKUP(CONCATENATE(AA$1,AA224),'Formulario de Preguntas'!$C$10:$FN$185,3,FALSE),"")</f>
        <v/>
      </c>
      <c r="AC224" s="1" t="str">
        <f>IFERROR(VLOOKUP(CONCATENATE(AA$1,AA224),'Formulario de Preguntas'!$C$10:$FN$185,4,FALSE),"")</f>
        <v/>
      </c>
      <c r="AD224" s="24">
        <f>IF($B224='Formulario de Respuestas'!$D223,'Formulario de Respuestas'!$N223,"ES DIFERENTE")</f>
        <v>0</v>
      </c>
      <c r="AE224" s="1" t="str">
        <f>IFERROR(VLOOKUP(CONCATENATE(AD$1,AD224),'Formulario de Preguntas'!$C$10:$FN$185,3,FALSE),"")</f>
        <v/>
      </c>
      <c r="AF224" s="1" t="str">
        <f>IFERROR(VLOOKUP(CONCATENATE(AD$1,AD224),'Formulario de Preguntas'!$C$10:$FN$185,4,FALSE),"")</f>
        <v/>
      </c>
      <c r="AG224" s="24">
        <f>IF($B224='Formulario de Respuestas'!$D223,'Formulario de Respuestas'!$O223,"ES DIFERENTE")</f>
        <v>0</v>
      </c>
      <c r="AH224" s="1" t="str">
        <f>IFERROR(VLOOKUP(CONCATENATE(AG$1,AG224),'Formulario de Preguntas'!$C$10:$FN$185,3,FALSE),"")</f>
        <v/>
      </c>
      <c r="AI224" s="1" t="str">
        <f>IFERROR(VLOOKUP(CONCATENATE(AG$1,AG224),'Formulario de Preguntas'!$C$10:$FN$185,4,FALSE),"")</f>
        <v/>
      </c>
      <c r="AJ224" s="24">
        <f>IF($B224='Formulario de Respuestas'!$D223,'Formulario de Respuestas'!$P223,"ES DIFERENTE")</f>
        <v>0</v>
      </c>
      <c r="AK224" s="1" t="str">
        <f>IFERROR(VLOOKUP(CONCATENATE(AJ$1,AJ224),'Formulario de Preguntas'!$C$10:$FN$185,3,FALSE),"")</f>
        <v/>
      </c>
      <c r="AL224" s="1" t="str">
        <f>IFERROR(VLOOKUP(CONCATENATE(AJ$1,AJ224),'Formulario de Preguntas'!$C$10:$FN$185,4,FALSE),"")</f>
        <v/>
      </c>
      <c r="AM224" s="24">
        <f>IF($B224='Formulario de Respuestas'!$D223,'Formulario de Respuestas'!$Q223,"ES DIFERENTE")</f>
        <v>0</v>
      </c>
      <c r="AN224" s="1" t="str">
        <f>IFERROR(VLOOKUP(CONCATENATE(AM$1,AM224),'Formulario de Preguntas'!$C$10:$FN$185,3,FALSE),"")</f>
        <v/>
      </c>
      <c r="AO224" s="1" t="str">
        <f>IFERROR(VLOOKUP(CONCATENATE(AM$1,AM224),'Formulario de Preguntas'!$C$10:$FN$185,4,FALSE),"")</f>
        <v/>
      </c>
      <c r="AP224" s="24">
        <f>IF($B224='Formulario de Respuestas'!$D223,'Formulario de Respuestas'!$R223,"ES DIFERENTE")</f>
        <v>0</v>
      </c>
      <c r="AQ224" s="1" t="str">
        <f>IFERROR(VLOOKUP(CONCATENATE(AP$1,AP224),'Formulario de Preguntas'!$C$10:$FN$185,3,FALSE),"")</f>
        <v/>
      </c>
      <c r="AR224" s="1" t="str">
        <f>IFERROR(VLOOKUP(CONCATENATE(AP$1,AP224),'Formulario de Preguntas'!$C$10:$FN$185,4,FALSE),"")</f>
        <v/>
      </c>
      <c r="AS224" s="24">
        <f>IF($B224='Formulario de Respuestas'!$D223,'Formulario de Respuestas'!$S223,"ES DIFERENTE")</f>
        <v>0</v>
      </c>
      <c r="AT224" s="1" t="str">
        <f>IFERROR(VLOOKUP(CONCATENATE(AS$1,AS224),'Formulario de Preguntas'!$C$10:$FN$185,3,FALSE),"")</f>
        <v/>
      </c>
      <c r="AU224" s="1" t="str">
        <f>IFERROR(VLOOKUP(CONCATENATE(AS$1,AS224),'Formulario de Preguntas'!$C$10:$FN$185,4,FALSE),"")</f>
        <v/>
      </c>
      <c r="AV224" s="24">
        <f>IF($B224='Formulario de Respuestas'!$D223,'Formulario de Respuestas'!$T223,"ES DIFERENTE")</f>
        <v>0</v>
      </c>
      <c r="AW224" s="1" t="str">
        <f>IFERROR(VLOOKUP(CONCATENATE(AV$1,AV224),'Formulario de Preguntas'!$C$10:$FN$185,3,FALSE),"")</f>
        <v/>
      </c>
      <c r="AX224" s="1" t="str">
        <f>IFERROR(VLOOKUP(CONCATENATE(AV$1,AV224),'Formulario de Preguntas'!$C$10:$FN$185,4,FALSE),"")</f>
        <v/>
      </c>
      <c r="AY224" s="24">
        <f>IF($B224='Formulario de Respuestas'!$D223,'Formulario de Respuestas'!$U223,"ES DIFERENTE")</f>
        <v>0</v>
      </c>
      <c r="AZ224" s="1" t="str">
        <f>IFERROR(VLOOKUP(CONCATENATE(AY$1,AY224),'Formulario de Preguntas'!$C$10:$FN$185,3,FALSE),"")</f>
        <v/>
      </c>
      <c r="BA224" s="1" t="str">
        <f>IFERROR(VLOOKUP(CONCATENATE(AY$1,AY224),'Formulario de Preguntas'!$C$10:$FN$185,4,FALSE),"")</f>
        <v/>
      </c>
      <c r="BB224" s="24">
        <f>IF($B224='Formulario de Respuestas'!$D223,'Formulario de Respuestas'!$V223,"ES DIFERENTE")</f>
        <v>0</v>
      </c>
      <c r="BC224" s="1" t="str">
        <f>IFERROR(VLOOKUP(CONCATENATE(BB$1,BB224),'Formulario de Preguntas'!$C$10:$FN$185,3,FALSE),"")</f>
        <v/>
      </c>
      <c r="BD224" s="1" t="str">
        <f>IFERROR(VLOOKUP(CONCATENATE(BB$1,BB224),'Formulario de Preguntas'!$C$10:$FN$185,4,FALSE),"")</f>
        <v/>
      </c>
      <c r="BE224" s="24">
        <f>IF($B224='Formulario de Respuestas'!$D223,'Formulario de Respuestas'!$W223,"ES DIFERENTE")</f>
        <v>0</v>
      </c>
      <c r="BF224" s="1" t="str">
        <f>IFERROR(VLOOKUP(CONCATENATE(BE$1,BE224),'Formulario de Preguntas'!$C$10:$FN$185,3,FALSE),"")</f>
        <v/>
      </c>
      <c r="BG224" s="1" t="str">
        <f>IFERROR(VLOOKUP(CONCATENATE(BE$1,BE224),'Formulario de Preguntas'!$C$10:$FN$185,4,FALSE),"")</f>
        <v/>
      </c>
      <c r="BH224" s="24">
        <f>IF($B224='Formulario de Respuestas'!$D223,'Formulario de Respuestas'!$X223,"ES DIFERENTE")</f>
        <v>0</v>
      </c>
      <c r="BI224" s="1" t="str">
        <f>IFERROR(VLOOKUP(CONCATENATE(BH$1,BH224),'Formulario de Preguntas'!$C$10:$FN$185,3,FALSE),"")</f>
        <v/>
      </c>
      <c r="BJ224" s="1" t="str">
        <f>IFERROR(VLOOKUP(CONCATENATE(BH$1,BH224),'Formulario de Preguntas'!$C$10:$FN$185,4,FALSE),"")</f>
        <v/>
      </c>
      <c r="BL224" s="26">
        <f>IF($B224='Formulario de Respuestas'!$D223,'Formulario de Respuestas'!$Y223,"ES DIFERENTE")</f>
        <v>0</v>
      </c>
      <c r="BM224" s="1" t="str">
        <f>IFERROR(VLOOKUP(CONCATENATE(BL$1,BL224),'Formulario de Preguntas'!$C$10:$FN$185,3,FALSE),"")</f>
        <v/>
      </c>
      <c r="BN224" s="1" t="str">
        <f>IFERROR(VLOOKUP(CONCATENATE(BL$1,BL224),'Formulario de Preguntas'!$C$10:$FN$185,4,FALSE),"")</f>
        <v/>
      </c>
      <c r="BO224" s="26">
        <f>IF($B224='Formulario de Respuestas'!$D223,'Formulario de Respuestas'!$Z223,"ES DIFERENTE")</f>
        <v>0</v>
      </c>
      <c r="BP224" s="1" t="str">
        <f>IFERROR(VLOOKUP(CONCATENATE(BO$1,BO224),'Formulario de Preguntas'!$C$10:$FN$185,3,FALSE),"")</f>
        <v/>
      </c>
      <c r="BQ224" s="1" t="str">
        <f>IFERROR(VLOOKUP(CONCATENATE(BO$1,BO224),'Formulario de Preguntas'!$C$10:$FN$185,4,FALSE),"")</f>
        <v/>
      </c>
      <c r="BR224" s="26">
        <f>IF($B224='Formulario de Respuestas'!$D223,'Formulario de Respuestas'!$AA223,"ES DIFERENTE")</f>
        <v>0</v>
      </c>
      <c r="BS224" s="1" t="str">
        <f>IFERROR(VLOOKUP(CONCATENATE(BR$1,BR224),'Formulario de Preguntas'!$C$10:$FN$185,3,FALSE),"")</f>
        <v/>
      </c>
      <c r="BT224" s="1" t="str">
        <f>IFERROR(VLOOKUP(CONCATENATE(BR$1,BR224),'Formulario de Preguntas'!$C$10:$FN$185,4,FALSE),"")</f>
        <v/>
      </c>
      <c r="BU224" s="26">
        <f>IF($B224='Formulario de Respuestas'!$D223,'Formulario de Respuestas'!$AB223,"ES DIFERENTE")</f>
        <v>0</v>
      </c>
      <c r="BV224" s="1" t="str">
        <f>IFERROR(VLOOKUP(CONCATENATE(BU$1,BU224),'Formulario de Preguntas'!$C$10:$FN$185,3,FALSE),"")</f>
        <v/>
      </c>
      <c r="BW224" s="1" t="str">
        <f>IFERROR(VLOOKUP(CONCATENATE(BU$1,BU224),'Formulario de Preguntas'!$C$10:$FN$185,4,FALSE),"")</f>
        <v/>
      </c>
      <c r="BX224" s="26">
        <f>IF($B224='Formulario de Respuestas'!$D223,'Formulario de Respuestas'!$AC223,"ES DIFERENTE")</f>
        <v>0</v>
      </c>
      <c r="BY224" s="1" t="str">
        <f>IFERROR(VLOOKUP(CONCATENATE(BX$1,BX224),'Formulario de Preguntas'!$C$10:$FN$185,3,FALSE),"")</f>
        <v/>
      </c>
      <c r="BZ224" s="1" t="str">
        <f>IFERROR(VLOOKUP(CONCATENATE(BX$1,BX224),'Formulario de Preguntas'!$C$10:$FN$185,4,FALSE),"")</f>
        <v/>
      </c>
      <c r="CA224" s="26">
        <f>IF($B224='Formulario de Respuestas'!$D223,'Formulario de Respuestas'!$AD223,"ES DIFERENTE")</f>
        <v>0</v>
      </c>
      <c r="CB224" s="1" t="str">
        <f>IFERROR(VLOOKUP(CONCATENATE(CA$1,CA224),'Formulario de Preguntas'!$C$10:$FN$185,3,FALSE),"")</f>
        <v/>
      </c>
      <c r="CC224" s="1" t="str">
        <f>IFERROR(VLOOKUP(CONCATENATE(CA$1,CA224),'Formulario de Preguntas'!$C$10:$FN$185,4,FALSE),"")</f>
        <v/>
      </c>
      <c r="CD224" s="26">
        <f>IF($B224='Formulario de Respuestas'!$D223,'Formulario de Respuestas'!$AE223,"ES DIFERENTE")</f>
        <v>0</v>
      </c>
      <c r="CE224" s="1" t="str">
        <f>IFERROR(VLOOKUP(CONCATENATE(CD$1,CD224),'Formulario de Preguntas'!$C$10:$FN$185,3,FALSE),"")</f>
        <v/>
      </c>
      <c r="CF224" s="1" t="str">
        <f>IFERROR(VLOOKUP(CONCATENATE(CD$1,CD224),'Formulario de Preguntas'!$C$10:$FN$185,4,FALSE),"")</f>
        <v/>
      </c>
      <c r="CH224" s="1">
        <f t="shared" si="10"/>
        <v>0</v>
      </c>
      <c r="CI224" s="1">
        <f t="shared" si="11"/>
        <v>0.25</v>
      </c>
      <c r="CJ224" s="1">
        <f t="shared" si="12"/>
        <v>0</v>
      </c>
      <c r="CK224" s="1">
        <f>COUNTIF('Formulario de Respuestas'!$E223:$AE223,"A")</f>
        <v>0</v>
      </c>
      <c r="CL224" s="1">
        <f>COUNTIF('Formulario de Respuestas'!$E223:$AE223,"B")</f>
        <v>0</v>
      </c>
      <c r="CM224" s="1">
        <f>COUNTIF('Formulario de Respuestas'!$E223:$AE223,"C")</f>
        <v>0</v>
      </c>
      <c r="CN224" s="1">
        <f>COUNTIF('Formulario de Respuestas'!$E223:$AE223,"D")</f>
        <v>0</v>
      </c>
      <c r="CO224" s="1">
        <f>COUNTIF('Formulario de Respuestas'!$E223:$AE223,"E (RESPUESTA ANULADA)")</f>
        <v>0</v>
      </c>
    </row>
    <row r="225" spans="1:93" x14ac:dyDescent="0.25">
      <c r="A225" s="1">
        <f>'Formulario de Respuestas'!C224</f>
        <v>0</v>
      </c>
      <c r="B225" s="1">
        <f>'Formulario de Respuestas'!D224</f>
        <v>0</v>
      </c>
      <c r="C225" s="24">
        <f>IF($B225='Formulario de Respuestas'!$D224,'Formulario de Respuestas'!$E224,"ES DIFERENTE")</f>
        <v>0</v>
      </c>
      <c r="D225" s="15" t="str">
        <f>IFERROR(VLOOKUP(CONCATENATE(C$1,C225),'Formulario de Preguntas'!$C$2:$FN$185,3,FALSE),"")</f>
        <v/>
      </c>
      <c r="E225" s="1" t="str">
        <f>IFERROR(VLOOKUP(CONCATENATE(C$1,C225),'Formulario de Preguntas'!$C$2:$FN$185,4,FALSE),"")</f>
        <v/>
      </c>
      <c r="F225" s="24">
        <f>IF($B225='Formulario de Respuestas'!$D224,'Formulario de Respuestas'!$F224,"ES DIFERENTE")</f>
        <v>0</v>
      </c>
      <c r="G225" s="1" t="str">
        <f>IFERROR(VLOOKUP(CONCATENATE(F$1,F225),'Formulario de Preguntas'!$C$2:$FN$185,3,FALSE),"")</f>
        <v/>
      </c>
      <c r="H225" s="1" t="str">
        <f>IFERROR(VLOOKUP(CONCATENATE(F$1,F225),'Formulario de Preguntas'!$C$2:$FN$185,4,FALSE),"")</f>
        <v/>
      </c>
      <c r="I225" s="24">
        <f>IF($B225='Formulario de Respuestas'!$D224,'Formulario de Respuestas'!$G224,"ES DIFERENTE")</f>
        <v>0</v>
      </c>
      <c r="J225" s="1" t="str">
        <f>IFERROR(VLOOKUP(CONCATENATE(I$1,I225),'Formulario de Preguntas'!$C$10:$FN$185,3,FALSE),"")</f>
        <v/>
      </c>
      <c r="K225" s="1" t="str">
        <f>IFERROR(VLOOKUP(CONCATENATE(I$1,I225),'Formulario de Preguntas'!$C$10:$FN$185,4,FALSE),"")</f>
        <v/>
      </c>
      <c r="L225" s="24">
        <f>IF($B225='Formulario de Respuestas'!$D224,'Formulario de Respuestas'!$H224,"ES DIFERENTE")</f>
        <v>0</v>
      </c>
      <c r="M225" s="1" t="str">
        <f>IFERROR(VLOOKUP(CONCATENATE(L$1,L225),'Formulario de Preguntas'!$C$10:$FN$185,3,FALSE),"")</f>
        <v/>
      </c>
      <c r="N225" s="1" t="str">
        <f>IFERROR(VLOOKUP(CONCATENATE(L$1,L225),'Formulario de Preguntas'!$C$10:$FN$185,4,FALSE),"")</f>
        <v/>
      </c>
      <c r="O225" s="24">
        <f>IF($B225='Formulario de Respuestas'!$D224,'Formulario de Respuestas'!$I224,"ES DIFERENTE")</f>
        <v>0</v>
      </c>
      <c r="P225" s="1" t="str">
        <f>IFERROR(VLOOKUP(CONCATENATE(O$1,O225),'Formulario de Preguntas'!$C$10:$FN$185,3,FALSE),"")</f>
        <v/>
      </c>
      <c r="Q225" s="1" t="str">
        <f>IFERROR(VLOOKUP(CONCATENATE(O$1,O225),'Formulario de Preguntas'!$C$10:$FN$185,4,FALSE),"")</f>
        <v/>
      </c>
      <c r="R225" s="24">
        <f>IF($B225='Formulario de Respuestas'!$D224,'Formulario de Respuestas'!$J224,"ES DIFERENTE")</f>
        <v>0</v>
      </c>
      <c r="S225" s="1" t="str">
        <f>IFERROR(VLOOKUP(CONCATENATE(R$1,R225),'Formulario de Preguntas'!$C$10:$FN$185,3,FALSE),"")</f>
        <v/>
      </c>
      <c r="T225" s="1" t="str">
        <f>IFERROR(VLOOKUP(CONCATENATE(R$1,R225),'Formulario de Preguntas'!$C$10:$FN$185,4,FALSE),"")</f>
        <v/>
      </c>
      <c r="U225" s="24">
        <f>IF($B225='Formulario de Respuestas'!$D224,'Formulario de Respuestas'!$K224,"ES DIFERENTE")</f>
        <v>0</v>
      </c>
      <c r="V225" s="1" t="str">
        <f>IFERROR(VLOOKUP(CONCATENATE(U$1,U225),'Formulario de Preguntas'!$C$10:$FN$185,3,FALSE),"")</f>
        <v/>
      </c>
      <c r="W225" s="1" t="str">
        <f>IFERROR(VLOOKUP(CONCATENATE(U$1,U225),'Formulario de Preguntas'!$C$10:$FN$185,4,FALSE),"")</f>
        <v/>
      </c>
      <c r="X225" s="24">
        <f>IF($B225='Formulario de Respuestas'!$D224,'Formulario de Respuestas'!$L224,"ES DIFERENTE")</f>
        <v>0</v>
      </c>
      <c r="Y225" s="1" t="str">
        <f>IFERROR(VLOOKUP(CONCATENATE(X$1,X225),'Formulario de Preguntas'!$C$10:$FN$185,3,FALSE),"")</f>
        <v/>
      </c>
      <c r="Z225" s="1" t="str">
        <f>IFERROR(VLOOKUP(CONCATENATE(X$1,X225),'Formulario de Preguntas'!$C$10:$FN$185,4,FALSE),"")</f>
        <v/>
      </c>
      <c r="AA225" s="24">
        <f>IF($B225='Formulario de Respuestas'!$D224,'Formulario de Respuestas'!$M224,"ES DIFERENTE")</f>
        <v>0</v>
      </c>
      <c r="AB225" s="1" t="str">
        <f>IFERROR(VLOOKUP(CONCATENATE(AA$1,AA225),'Formulario de Preguntas'!$C$10:$FN$185,3,FALSE),"")</f>
        <v/>
      </c>
      <c r="AC225" s="1" t="str">
        <f>IFERROR(VLOOKUP(CONCATENATE(AA$1,AA225),'Formulario de Preguntas'!$C$10:$FN$185,4,FALSE),"")</f>
        <v/>
      </c>
      <c r="AD225" s="24">
        <f>IF($B225='Formulario de Respuestas'!$D224,'Formulario de Respuestas'!$N224,"ES DIFERENTE")</f>
        <v>0</v>
      </c>
      <c r="AE225" s="1" t="str">
        <f>IFERROR(VLOOKUP(CONCATENATE(AD$1,AD225),'Formulario de Preguntas'!$C$10:$FN$185,3,FALSE),"")</f>
        <v/>
      </c>
      <c r="AF225" s="1" t="str">
        <f>IFERROR(VLOOKUP(CONCATENATE(AD$1,AD225),'Formulario de Preguntas'!$C$10:$FN$185,4,FALSE),"")</f>
        <v/>
      </c>
      <c r="AG225" s="24">
        <f>IF($B225='Formulario de Respuestas'!$D224,'Formulario de Respuestas'!$O224,"ES DIFERENTE")</f>
        <v>0</v>
      </c>
      <c r="AH225" s="1" t="str">
        <f>IFERROR(VLOOKUP(CONCATENATE(AG$1,AG225),'Formulario de Preguntas'!$C$10:$FN$185,3,FALSE),"")</f>
        <v/>
      </c>
      <c r="AI225" s="1" t="str">
        <f>IFERROR(VLOOKUP(CONCATENATE(AG$1,AG225),'Formulario de Preguntas'!$C$10:$FN$185,4,FALSE),"")</f>
        <v/>
      </c>
      <c r="AJ225" s="24">
        <f>IF($B225='Formulario de Respuestas'!$D224,'Formulario de Respuestas'!$P224,"ES DIFERENTE")</f>
        <v>0</v>
      </c>
      <c r="AK225" s="1" t="str">
        <f>IFERROR(VLOOKUP(CONCATENATE(AJ$1,AJ225),'Formulario de Preguntas'!$C$10:$FN$185,3,FALSE),"")</f>
        <v/>
      </c>
      <c r="AL225" s="1" t="str">
        <f>IFERROR(VLOOKUP(CONCATENATE(AJ$1,AJ225),'Formulario de Preguntas'!$C$10:$FN$185,4,FALSE),"")</f>
        <v/>
      </c>
      <c r="AM225" s="24">
        <f>IF($B225='Formulario de Respuestas'!$D224,'Formulario de Respuestas'!$Q224,"ES DIFERENTE")</f>
        <v>0</v>
      </c>
      <c r="AN225" s="1" t="str">
        <f>IFERROR(VLOOKUP(CONCATENATE(AM$1,AM225),'Formulario de Preguntas'!$C$10:$FN$185,3,FALSE),"")</f>
        <v/>
      </c>
      <c r="AO225" s="1" t="str">
        <f>IFERROR(VLOOKUP(CONCATENATE(AM$1,AM225),'Formulario de Preguntas'!$C$10:$FN$185,4,FALSE),"")</f>
        <v/>
      </c>
      <c r="AP225" s="24">
        <f>IF($B225='Formulario de Respuestas'!$D224,'Formulario de Respuestas'!$R224,"ES DIFERENTE")</f>
        <v>0</v>
      </c>
      <c r="AQ225" s="1" t="str">
        <f>IFERROR(VLOOKUP(CONCATENATE(AP$1,AP225),'Formulario de Preguntas'!$C$10:$FN$185,3,FALSE),"")</f>
        <v/>
      </c>
      <c r="AR225" s="1" t="str">
        <f>IFERROR(VLOOKUP(CONCATENATE(AP$1,AP225),'Formulario de Preguntas'!$C$10:$FN$185,4,FALSE),"")</f>
        <v/>
      </c>
      <c r="AS225" s="24">
        <f>IF($B225='Formulario de Respuestas'!$D224,'Formulario de Respuestas'!$S224,"ES DIFERENTE")</f>
        <v>0</v>
      </c>
      <c r="AT225" s="1" t="str">
        <f>IFERROR(VLOOKUP(CONCATENATE(AS$1,AS225),'Formulario de Preguntas'!$C$10:$FN$185,3,FALSE),"")</f>
        <v/>
      </c>
      <c r="AU225" s="1" t="str">
        <f>IFERROR(VLOOKUP(CONCATENATE(AS$1,AS225),'Formulario de Preguntas'!$C$10:$FN$185,4,FALSE),"")</f>
        <v/>
      </c>
      <c r="AV225" s="24">
        <f>IF($B225='Formulario de Respuestas'!$D224,'Formulario de Respuestas'!$T224,"ES DIFERENTE")</f>
        <v>0</v>
      </c>
      <c r="AW225" s="1" t="str">
        <f>IFERROR(VLOOKUP(CONCATENATE(AV$1,AV225),'Formulario de Preguntas'!$C$10:$FN$185,3,FALSE),"")</f>
        <v/>
      </c>
      <c r="AX225" s="1" t="str">
        <f>IFERROR(VLOOKUP(CONCATENATE(AV$1,AV225),'Formulario de Preguntas'!$C$10:$FN$185,4,FALSE),"")</f>
        <v/>
      </c>
      <c r="AY225" s="24">
        <f>IF($B225='Formulario de Respuestas'!$D224,'Formulario de Respuestas'!$U224,"ES DIFERENTE")</f>
        <v>0</v>
      </c>
      <c r="AZ225" s="1" t="str">
        <f>IFERROR(VLOOKUP(CONCATENATE(AY$1,AY225),'Formulario de Preguntas'!$C$10:$FN$185,3,FALSE),"")</f>
        <v/>
      </c>
      <c r="BA225" s="1" t="str">
        <f>IFERROR(VLOOKUP(CONCATENATE(AY$1,AY225),'Formulario de Preguntas'!$C$10:$FN$185,4,FALSE),"")</f>
        <v/>
      </c>
      <c r="BB225" s="24">
        <f>IF($B225='Formulario de Respuestas'!$D224,'Formulario de Respuestas'!$V224,"ES DIFERENTE")</f>
        <v>0</v>
      </c>
      <c r="BC225" s="1" t="str">
        <f>IFERROR(VLOOKUP(CONCATENATE(BB$1,BB225),'Formulario de Preguntas'!$C$10:$FN$185,3,FALSE),"")</f>
        <v/>
      </c>
      <c r="BD225" s="1" t="str">
        <f>IFERROR(VLOOKUP(CONCATENATE(BB$1,BB225),'Formulario de Preguntas'!$C$10:$FN$185,4,FALSE),"")</f>
        <v/>
      </c>
      <c r="BE225" s="24">
        <f>IF($B225='Formulario de Respuestas'!$D224,'Formulario de Respuestas'!$W224,"ES DIFERENTE")</f>
        <v>0</v>
      </c>
      <c r="BF225" s="1" t="str">
        <f>IFERROR(VLOOKUP(CONCATENATE(BE$1,BE225),'Formulario de Preguntas'!$C$10:$FN$185,3,FALSE),"")</f>
        <v/>
      </c>
      <c r="BG225" s="1" t="str">
        <f>IFERROR(VLOOKUP(CONCATENATE(BE$1,BE225),'Formulario de Preguntas'!$C$10:$FN$185,4,FALSE),"")</f>
        <v/>
      </c>
      <c r="BH225" s="24">
        <f>IF($B225='Formulario de Respuestas'!$D224,'Formulario de Respuestas'!$X224,"ES DIFERENTE")</f>
        <v>0</v>
      </c>
      <c r="BI225" s="1" t="str">
        <f>IFERROR(VLOOKUP(CONCATENATE(BH$1,BH225),'Formulario de Preguntas'!$C$10:$FN$185,3,FALSE),"")</f>
        <v/>
      </c>
      <c r="BJ225" s="1" t="str">
        <f>IFERROR(VLOOKUP(CONCATENATE(BH$1,BH225),'Formulario de Preguntas'!$C$10:$FN$185,4,FALSE),"")</f>
        <v/>
      </c>
      <c r="BL225" s="26">
        <f>IF($B225='Formulario de Respuestas'!$D224,'Formulario de Respuestas'!$Y224,"ES DIFERENTE")</f>
        <v>0</v>
      </c>
      <c r="BM225" s="1" t="str">
        <f>IFERROR(VLOOKUP(CONCATENATE(BL$1,BL225),'Formulario de Preguntas'!$C$10:$FN$185,3,FALSE),"")</f>
        <v/>
      </c>
      <c r="BN225" s="1" t="str">
        <f>IFERROR(VLOOKUP(CONCATENATE(BL$1,BL225),'Formulario de Preguntas'!$C$10:$FN$185,4,FALSE),"")</f>
        <v/>
      </c>
      <c r="BO225" s="26">
        <f>IF($B225='Formulario de Respuestas'!$D224,'Formulario de Respuestas'!$Z224,"ES DIFERENTE")</f>
        <v>0</v>
      </c>
      <c r="BP225" s="1" t="str">
        <f>IFERROR(VLOOKUP(CONCATENATE(BO$1,BO225),'Formulario de Preguntas'!$C$10:$FN$185,3,FALSE),"")</f>
        <v/>
      </c>
      <c r="BQ225" s="1" t="str">
        <f>IFERROR(VLOOKUP(CONCATENATE(BO$1,BO225),'Formulario de Preguntas'!$C$10:$FN$185,4,FALSE),"")</f>
        <v/>
      </c>
      <c r="BR225" s="26">
        <f>IF($B225='Formulario de Respuestas'!$D224,'Formulario de Respuestas'!$AA224,"ES DIFERENTE")</f>
        <v>0</v>
      </c>
      <c r="BS225" s="1" t="str">
        <f>IFERROR(VLOOKUP(CONCATENATE(BR$1,BR225),'Formulario de Preguntas'!$C$10:$FN$185,3,FALSE),"")</f>
        <v/>
      </c>
      <c r="BT225" s="1" t="str">
        <f>IFERROR(VLOOKUP(CONCATENATE(BR$1,BR225),'Formulario de Preguntas'!$C$10:$FN$185,4,FALSE),"")</f>
        <v/>
      </c>
      <c r="BU225" s="26">
        <f>IF($B225='Formulario de Respuestas'!$D224,'Formulario de Respuestas'!$AB224,"ES DIFERENTE")</f>
        <v>0</v>
      </c>
      <c r="BV225" s="1" t="str">
        <f>IFERROR(VLOOKUP(CONCATENATE(BU$1,BU225),'Formulario de Preguntas'!$C$10:$FN$185,3,FALSE),"")</f>
        <v/>
      </c>
      <c r="BW225" s="1" t="str">
        <f>IFERROR(VLOOKUP(CONCATENATE(BU$1,BU225),'Formulario de Preguntas'!$C$10:$FN$185,4,FALSE),"")</f>
        <v/>
      </c>
      <c r="BX225" s="26">
        <f>IF($B225='Formulario de Respuestas'!$D224,'Formulario de Respuestas'!$AC224,"ES DIFERENTE")</f>
        <v>0</v>
      </c>
      <c r="BY225" s="1" t="str">
        <f>IFERROR(VLOOKUP(CONCATENATE(BX$1,BX225),'Formulario de Preguntas'!$C$10:$FN$185,3,FALSE),"")</f>
        <v/>
      </c>
      <c r="BZ225" s="1" t="str">
        <f>IFERROR(VLOOKUP(CONCATENATE(BX$1,BX225),'Formulario de Preguntas'!$C$10:$FN$185,4,FALSE),"")</f>
        <v/>
      </c>
      <c r="CA225" s="26">
        <f>IF($B225='Formulario de Respuestas'!$D224,'Formulario de Respuestas'!$AD224,"ES DIFERENTE")</f>
        <v>0</v>
      </c>
      <c r="CB225" s="1" t="str">
        <f>IFERROR(VLOOKUP(CONCATENATE(CA$1,CA225),'Formulario de Preguntas'!$C$10:$FN$185,3,FALSE),"")</f>
        <v/>
      </c>
      <c r="CC225" s="1" t="str">
        <f>IFERROR(VLOOKUP(CONCATENATE(CA$1,CA225),'Formulario de Preguntas'!$C$10:$FN$185,4,FALSE),"")</f>
        <v/>
      </c>
      <c r="CD225" s="26">
        <f>IF($B225='Formulario de Respuestas'!$D224,'Formulario de Respuestas'!$AE224,"ES DIFERENTE")</f>
        <v>0</v>
      </c>
      <c r="CE225" s="1" t="str">
        <f>IFERROR(VLOOKUP(CONCATENATE(CD$1,CD225),'Formulario de Preguntas'!$C$10:$FN$185,3,FALSE),"")</f>
        <v/>
      </c>
      <c r="CF225" s="1" t="str">
        <f>IFERROR(VLOOKUP(CONCATENATE(CD$1,CD225),'Formulario de Preguntas'!$C$10:$FN$185,4,FALSE),"")</f>
        <v/>
      </c>
      <c r="CH225" s="1">
        <f t="shared" si="10"/>
        <v>0</v>
      </c>
      <c r="CI225" s="1">
        <f t="shared" si="11"/>
        <v>0.25</v>
      </c>
      <c r="CJ225" s="1">
        <f t="shared" si="12"/>
        <v>0</v>
      </c>
      <c r="CK225" s="1">
        <f>COUNTIF('Formulario de Respuestas'!$E224:$AE224,"A")</f>
        <v>0</v>
      </c>
      <c r="CL225" s="1">
        <f>COUNTIF('Formulario de Respuestas'!$E224:$AE224,"B")</f>
        <v>0</v>
      </c>
      <c r="CM225" s="1">
        <f>COUNTIF('Formulario de Respuestas'!$E224:$AE224,"C")</f>
        <v>0</v>
      </c>
      <c r="CN225" s="1">
        <f>COUNTIF('Formulario de Respuestas'!$E224:$AE224,"D")</f>
        <v>0</v>
      </c>
      <c r="CO225" s="1">
        <f>COUNTIF('Formulario de Respuestas'!$E224:$AE224,"E (RESPUESTA ANULADA)")</f>
        <v>0</v>
      </c>
    </row>
    <row r="226" spans="1:93" x14ac:dyDescent="0.25">
      <c r="A226" s="1">
        <f>'Formulario de Respuestas'!C225</f>
        <v>0</v>
      </c>
      <c r="B226" s="1">
        <f>'Formulario de Respuestas'!D225</f>
        <v>0</v>
      </c>
      <c r="C226" s="24">
        <f>IF($B226='Formulario de Respuestas'!$D225,'Formulario de Respuestas'!$E225,"ES DIFERENTE")</f>
        <v>0</v>
      </c>
      <c r="D226" s="15" t="str">
        <f>IFERROR(VLOOKUP(CONCATENATE(C$1,C226),'Formulario de Preguntas'!$C$2:$FN$185,3,FALSE),"")</f>
        <v/>
      </c>
      <c r="E226" s="1" t="str">
        <f>IFERROR(VLOOKUP(CONCATENATE(C$1,C226),'Formulario de Preguntas'!$C$2:$FN$185,4,FALSE),"")</f>
        <v/>
      </c>
      <c r="F226" s="24">
        <f>IF($B226='Formulario de Respuestas'!$D225,'Formulario de Respuestas'!$F225,"ES DIFERENTE")</f>
        <v>0</v>
      </c>
      <c r="G226" s="1" t="str">
        <f>IFERROR(VLOOKUP(CONCATENATE(F$1,F226),'Formulario de Preguntas'!$C$2:$FN$185,3,FALSE),"")</f>
        <v/>
      </c>
      <c r="H226" s="1" t="str">
        <f>IFERROR(VLOOKUP(CONCATENATE(F$1,F226),'Formulario de Preguntas'!$C$2:$FN$185,4,FALSE),"")</f>
        <v/>
      </c>
      <c r="I226" s="24">
        <f>IF($B226='Formulario de Respuestas'!$D225,'Formulario de Respuestas'!$G225,"ES DIFERENTE")</f>
        <v>0</v>
      </c>
      <c r="J226" s="1" t="str">
        <f>IFERROR(VLOOKUP(CONCATENATE(I$1,I226),'Formulario de Preguntas'!$C$10:$FN$185,3,FALSE),"")</f>
        <v/>
      </c>
      <c r="K226" s="1" t="str">
        <f>IFERROR(VLOOKUP(CONCATENATE(I$1,I226),'Formulario de Preguntas'!$C$10:$FN$185,4,FALSE),"")</f>
        <v/>
      </c>
      <c r="L226" s="24">
        <f>IF($B226='Formulario de Respuestas'!$D225,'Formulario de Respuestas'!$H225,"ES DIFERENTE")</f>
        <v>0</v>
      </c>
      <c r="M226" s="1" t="str">
        <f>IFERROR(VLOOKUP(CONCATENATE(L$1,L226),'Formulario de Preguntas'!$C$10:$FN$185,3,FALSE),"")</f>
        <v/>
      </c>
      <c r="N226" s="1" t="str">
        <f>IFERROR(VLOOKUP(CONCATENATE(L$1,L226),'Formulario de Preguntas'!$C$10:$FN$185,4,FALSE),"")</f>
        <v/>
      </c>
      <c r="O226" s="24">
        <f>IF($B226='Formulario de Respuestas'!$D225,'Formulario de Respuestas'!$I225,"ES DIFERENTE")</f>
        <v>0</v>
      </c>
      <c r="P226" s="1" t="str">
        <f>IFERROR(VLOOKUP(CONCATENATE(O$1,O226),'Formulario de Preguntas'!$C$10:$FN$185,3,FALSE),"")</f>
        <v/>
      </c>
      <c r="Q226" s="1" t="str">
        <f>IFERROR(VLOOKUP(CONCATENATE(O$1,O226),'Formulario de Preguntas'!$C$10:$FN$185,4,FALSE),"")</f>
        <v/>
      </c>
      <c r="R226" s="24">
        <f>IF($B226='Formulario de Respuestas'!$D225,'Formulario de Respuestas'!$J225,"ES DIFERENTE")</f>
        <v>0</v>
      </c>
      <c r="S226" s="1" t="str">
        <f>IFERROR(VLOOKUP(CONCATENATE(R$1,R226),'Formulario de Preguntas'!$C$10:$FN$185,3,FALSE),"")</f>
        <v/>
      </c>
      <c r="T226" s="1" t="str">
        <f>IFERROR(VLOOKUP(CONCATENATE(R$1,R226),'Formulario de Preguntas'!$C$10:$FN$185,4,FALSE),"")</f>
        <v/>
      </c>
      <c r="U226" s="24">
        <f>IF($B226='Formulario de Respuestas'!$D225,'Formulario de Respuestas'!$K225,"ES DIFERENTE")</f>
        <v>0</v>
      </c>
      <c r="V226" s="1" t="str">
        <f>IFERROR(VLOOKUP(CONCATENATE(U$1,U226),'Formulario de Preguntas'!$C$10:$FN$185,3,FALSE),"")</f>
        <v/>
      </c>
      <c r="W226" s="1" t="str">
        <f>IFERROR(VLOOKUP(CONCATENATE(U$1,U226),'Formulario de Preguntas'!$C$10:$FN$185,4,FALSE),"")</f>
        <v/>
      </c>
      <c r="X226" s="24">
        <f>IF($B226='Formulario de Respuestas'!$D225,'Formulario de Respuestas'!$L225,"ES DIFERENTE")</f>
        <v>0</v>
      </c>
      <c r="Y226" s="1" t="str">
        <f>IFERROR(VLOOKUP(CONCATENATE(X$1,X226),'Formulario de Preguntas'!$C$10:$FN$185,3,FALSE),"")</f>
        <v/>
      </c>
      <c r="Z226" s="1" t="str">
        <f>IFERROR(VLOOKUP(CONCATENATE(X$1,X226),'Formulario de Preguntas'!$C$10:$FN$185,4,FALSE),"")</f>
        <v/>
      </c>
      <c r="AA226" s="24">
        <f>IF($B226='Formulario de Respuestas'!$D225,'Formulario de Respuestas'!$M225,"ES DIFERENTE")</f>
        <v>0</v>
      </c>
      <c r="AB226" s="1" t="str">
        <f>IFERROR(VLOOKUP(CONCATENATE(AA$1,AA226),'Formulario de Preguntas'!$C$10:$FN$185,3,FALSE),"")</f>
        <v/>
      </c>
      <c r="AC226" s="1" t="str">
        <f>IFERROR(VLOOKUP(CONCATENATE(AA$1,AA226),'Formulario de Preguntas'!$C$10:$FN$185,4,FALSE),"")</f>
        <v/>
      </c>
      <c r="AD226" s="24">
        <f>IF($B226='Formulario de Respuestas'!$D225,'Formulario de Respuestas'!$N225,"ES DIFERENTE")</f>
        <v>0</v>
      </c>
      <c r="AE226" s="1" t="str">
        <f>IFERROR(VLOOKUP(CONCATENATE(AD$1,AD226),'Formulario de Preguntas'!$C$10:$FN$185,3,FALSE),"")</f>
        <v/>
      </c>
      <c r="AF226" s="1" t="str">
        <f>IFERROR(VLOOKUP(CONCATENATE(AD$1,AD226),'Formulario de Preguntas'!$C$10:$FN$185,4,FALSE),"")</f>
        <v/>
      </c>
      <c r="AG226" s="24">
        <f>IF($B226='Formulario de Respuestas'!$D225,'Formulario de Respuestas'!$O225,"ES DIFERENTE")</f>
        <v>0</v>
      </c>
      <c r="AH226" s="1" t="str">
        <f>IFERROR(VLOOKUP(CONCATENATE(AG$1,AG226),'Formulario de Preguntas'!$C$10:$FN$185,3,FALSE),"")</f>
        <v/>
      </c>
      <c r="AI226" s="1" t="str">
        <f>IFERROR(VLOOKUP(CONCATENATE(AG$1,AG226),'Formulario de Preguntas'!$C$10:$FN$185,4,FALSE),"")</f>
        <v/>
      </c>
      <c r="AJ226" s="24">
        <f>IF($B226='Formulario de Respuestas'!$D225,'Formulario de Respuestas'!$P225,"ES DIFERENTE")</f>
        <v>0</v>
      </c>
      <c r="AK226" s="1" t="str">
        <f>IFERROR(VLOOKUP(CONCATENATE(AJ$1,AJ226),'Formulario de Preguntas'!$C$10:$FN$185,3,FALSE),"")</f>
        <v/>
      </c>
      <c r="AL226" s="1" t="str">
        <f>IFERROR(VLOOKUP(CONCATENATE(AJ$1,AJ226),'Formulario de Preguntas'!$C$10:$FN$185,4,FALSE),"")</f>
        <v/>
      </c>
      <c r="AM226" s="24">
        <f>IF($B226='Formulario de Respuestas'!$D225,'Formulario de Respuestas'!$Q225,"ES DIFERENTE")</f>
        <v>0</v>
      </c>
      <c r="AN226" s="1" t="str">
        <f>IFERROR(VLOOKUP(CONCATENATE(AM$1,AM226),'Formulario de Preguntas'!$C$10:$FN$185,3,FALSE),"")</f>
        <v/>
      </c>
      <c r="AO226" s="1" t="str">
        <f>IFERROR(VLOOKUP(CONCATENATE(AM$1,AM226),'Formulario de Preguntas'!$C$10:$FN$185,4,FALSE),"")</f>
        <v/>
      </c>
      <c r="AP226" s="24">
        <f>IF($B226='Formulario de Respuestas'!$D225,'Formulario de Respuestas'!$R225,"ES DIFERENTE")</f>
        <v>0</v>
      </c>
      <c r="AQ226" s="1" t="str">
        <f>IFERROR(VLOOKUP(CONCATENATE(AP$1,AP226),'Formulario de Preguntas'!$C$10:$FN$185,3,FALSE),"")</f>
        <v/>
      </c>
      <c r="AR226" s="1" t="str">
        <f>IFERROR(VLOOKUP(CONCATENATE(AP$1,AP226),'Formulario de Preguntas'!$C$10:$FN$185,4,FALSE),"")</f>
        <v/>
      </c>
      <c r="AS226" s="24">
        <f>IF($B226='Formulario de Respuestas'!$D225,'Formulario de Respuestas'!$S225,"ES DIFERENTE")</f>
        <v>0</v>
      </c>
      <c r="AT226" s="1" t="str">
        <f>IFERROR(VLOOKUP(CONCATENATE(AS$1,AS226),'Formulario de Preguntas'!$C$10:$FN$185,3,FALSE),"")</f>
        <v/>
      </c>
      <c r="AU226" s="1" t="str">
        <f>IFERROR(VLOOKUP(CONCATENATE(AS$1,AS226),'Formulario de Preguntas'!$C$10:$FN$185,4,FALSE),"")</f>
        <v/>
      </c>
      <c r="AV226" s="24">
        <f>IF($B226='Formulario de Respuestas'!$D225,'Formulario de Respuestas'!$T225,"ES DIFERENTE")</f>
        <v>0</v>
      </c>
      <c r="AW226" s="1" t="str">
        <f>IFERROR(VLOOKUP(CONCATENATE(AV$1,AV226),'Formulario de Preguntas'!$C$10:$FN$185,3,FALSE),"")</f>
        <v/>
      </c>
      <c r="AX226" s="1" t="str">
        <f>IFERROR(VLOOKUP(CONCATENATE(AV$1,AV226),'Formulario de Preguntas'!$C$10:$FN$185,4,FALSE),"")</f>
        <v/>
      </c>
      <c r="AY226" s="24">
        <f>IF($B226='Formulario de Respuestas'!$D225,'Formulario de Respuestas'!$U225,"ES DIFERENTE")</f>
        <v>0</v>
      </c>
      <c r="AZ226" s="1" t="str">
        <f>IFERROR(VLOOKUP(CONCATENATE(AY$1,AY226),'Formulario de Preguntas'!$C$10:$FN$185,3,FALSE),"")</f>
        <v/>
      </c>
      <c r="BA226" s="1" t="str">
        <f>IFERROR(VLOOKUP(CONCATENATE(AY$1,AY226),'Formulario de Preguntas'!$C$10:$FN$185,4,FALSE),"")</f>
        <v/>
      </c>
      <c r="BB226" s="24">
        <f>IF($B226='Formulario de Respuestas'!$D225,'Formulario de Respuestas'!$V225,"ES DIFERENTE")</f>
        <v>0</v>
      </c>
      <c r="BC226" s="1" t="str">
        <f>IFERROR(VLOOKUP(CONCATENATE(BB$1,BB226),'Formulario de Preguntas'!$C$10:$FN$185,3,FALSE),"")</f>
        <v/>
      </c>
      <c r="BD226" s="1" t="str">
        <f>IFERROR(VLOOKUP(CONCATENATE(BB$1,BB226),'Formulario de Preguntas'!$C$10:$FN$185,4,FALSE),"")</f>
        <v/>
      </c>
      <c r="BE226" s="24">
        <f>IF($B226='Formulario de Respuestas'!$D225,'Formulario de Respuestas'!$W225,"ES DIFERENTE")</f>
        <v>0</v>
      </c>
      <c r="BF226" s="1" t="str">
        <f>IFERROR(VLOOKUP(CONCATENATE(BE$1,BE226),'Formulario de Preguntas'!$C$10:$FN$185,3,FALSE),"")</f>
        <v/>
      </c>
      <c r="BG226" s="1" t="str">
        <f>IFERROR(VLOOKUP(CONCATENATE(BE$1,BE226),'Formulario de Preguntas'!$C$10:$FN$185,4,FALSE),"")</f>
        <v/>
      </c>
      <c r="BH226" s="24">
        <f>IF($B226='Formulario de Respuestas'!$D225,'Formulario de Respuestas'!$X225,"ES DIFERENTE")</f>
        <v>0</v>
      </c>
      <c r="BI226" s="1" t="str">
        <f>IFERROR(VLOOKUP(CONCATENATE(BH$1,BH226),'Formulario de Preguntas'!$C$10:$FN$185,3,FALSE),"")</f>
        <v/>
      </c>
      <c r="BJ226" s="1" t="str">
        <f>IFERROR(VLOOKUP(CONCATENATE(BH$1,BH226),'Formulario de Preguntas'!$C$10:$FN$185,4,FALSE),"")</f>
        <v/>
      </c>
      <c r="BL226" s="26">
        <f>IF($B226='Formulario de Respuestas'!$D225,'Formulario de Respuestas'!$Y225,"ES DIFERENTE")</f>
        <v>0</v>
      </c>
      <c r="BM226" s="1" t="str">
        <f>IFERROR(VLOOKUP(CONCATENATE(BL$1,BL226),'Formulario de Preguntas'!$C$10:$FN$185,3,FALSE),"")</f>
        <v/>
      </c>
      <c r="BN226" s="1" t="str">
        <f>IFERROR(VLOOKUP(CONCATENATE(BL$1,BL226),'Formulario de Preguntas'!$C$10:$FN$185,4,FALSE),"")</f>
        <v/>
      </c>
      <c r="BO226" s="26">
        <f>IF($B226='Formulario de Respuestas'!$D225,'Formulario de Respuestas'!$Z225,"ES DIFERENTE")</f>
        <v>0</v>
      </c>
      <c r="BP226" s="1" t="str">
        <f>IFERROR(VLOOKUP(CONCATENATE(BO$1,BO226),'Formulario de Preguntas'!$C$10:$FN$185,3,FALSE),"")</f>
        <v/>
      </c>
      <c r="BQ226" s="1" t="str">
        <f>IFERROR(VLOOKUP(CONCATENATE(BO$1,BO226),'Formulario de Preguntas'!$C$10:$FN$185,4,FALSE),"")</f>
        <v/>
      </c>
      <c r="BR226" s="26">
        <f>IF($B226='Formulario de Respuestas'!$D225,'Formulario de Respuestas'!$AA225,"ES DIFERENTE")</f>
        <v>0</v>
      </c>
      <c r="BS226" s="1" t="str">
        <f>IFERROR(VLOOKUP(CONCATENATE(BR$1,BR226),'Formulario de Preguntas'!$C$10:$FN$185,3,FALSE),"")</f>
        <v/>
      </c>
      <c r="BT226" s="1" t="str">
        <f>IFERROR(VLOOKUP(CONCATENATE(BR$1,BR226),'Formulario de Preguntas'!$C$10:$FN$185,4,FALSE),"")</f>
        <v/>
      </c>
      <c r="BU226" s="26">
        <f>IF($B226='Formulario de Respuestas'!$D225,'Formulario de Respuestas'!$AB225,"ES DIFERENTE")</f>
        <v>0</v>
      </c>
      <c r="BV226" s="1" t="str">
        <f>IFERROR(VLOOKUP(CONCATENATE(BU$1,BU226),'Formulario de Preguntas'!$C$10:$FN$185,3,FALSE),"")</f>
        <v/>
      </c>
      <c r="BW226" s="1" t="str">
        <f>IFERROR(VLOOKUP(CONCATENATE(BU$1,BU226),'Formulario de Preguntas'!$C$10:$FN$185,4,FALSE),"")</f>
        <v/>
      </c>
      <c r="BX226" s="26">
        <f>IF($B226='Formulario de Respuestas'!$D225,'Formulario de Respuestas'!$AC225,"ES DIFERENTE")</f>
        <v>0</v>
      </c>
      <c r="BY226" s="1" t="str">
        <f>IFERROR(VLOOKUP(CONCATENATE(BX$1,BX226),'Formulario de Preguntas'!$C$10:$FN$185,3,FALSE),"")</f>
        <v/>
      </c>
      <c r="BZ226" s="1" t="str">
        <f>IFERROR(VLOOKUP(CONCATENATE(BX$1,BX226),'Formulario de Preguntas'!$C$10:$FN$185,4,FALSE),"")</f>
        <v/>
      </c>
      <c r="CA226" s="26">
        <f>IF($B226='Formulario de Respuestas'!$D225,'Formulario de Respuestas'!$AD225,"ES DIFERENTE")</f>
        <v>0</v>
      </c>
      <c r="CB226" s="1" t="str">
        <f>IFERROR(VLOOKUP(CONCATENATE(CA$1,CA226),'Formulario de Preguntas'!$C$10:$FN$185,3,FALSE),"")</f>
        <v/>
      </c>
      <c r="CC226" s="1" t="str">
        <f>IFERROR(VLOOKUP(CONCATENATE(CA$1,CA226),'Formulario de Preguntas'!$C$10:$FN$185,4,FALSE),"")</f>
        <v/>
      </c>
      <c r="CD226" s="26">
        <f>IF($B226='Formulario de Respuestas'!$D225,'Formulario de Respuestas'!$AE225,"ES DIFERENTE")</f>
        <v>0</v>
      </c>
      <c r="CE226" s="1" t="str">
        <f>IFERROR(VLOOKUP(CONCATENATE(CD$1,CD226),'Formulario de Preguntas'!$C$10:$FN$185,3,FALSE),"")</f>
        <v/>
      </c>
      <c r="CF226" s="1" t="str">
        <f>IFERROR(VLOOKUP(CONCATENATE(CD$1,CD226),'Formulario de Preguntas'!$C$10:$FN$185,4,FALSE),"")</f>
        <v/>
      </c>
      <c r="CH226" s="1">
        <f t="shared" si="10"/>
        <v>0</v>
      </c>
      <c r="CI226" s="1">
        <f t="shared" si="11"/>
        <v>0.25</v>
      </c>
      <c r="CJ226" s="1">
        <f t="shared" si="12"/>
        <v>0</v>
      </c>
      <c r="CK226" s="1">
        <f>COUNTIF('Formulario de Respuestas'!$E225:$AE225,"A")</f>
        <v>0</v>
      </c>
      <c r="CL226" s="1">
        <f>COUNTIF('Formulario de Respuestas'!$E225:$AE225,"B")</f>
        <v>0</v>
      </c>
      <c r="CM226" s="1">
        <f>COUNTIF('Formulario de Respuestas'!$E225:$AE225,"C")</f>
        <v>0</v>
      </c>
      <c r="CN226" s="1">
        <f>COUNTIF('Formulario de Respuestas'!$E225:$AE225,"D")</f>
        <v>0</v>
      </c>
      <c r="CO226" s="1">
        <f>COUNTIF('Formulario de Respuestas'!$E225:$AE225,"E (RESPUESTA ANULADA)")</f>
        <v>0</v>
      </c>
    </row>
    <row r="227" spans="1:93" x14ac:dyDescent="0.25">
      <c r="A227" s="1">
        <f>'Formulario de Respuestas'!C226</f>
        <v>0</v>
      </c>
      <c r="B227" s="1">
        <f>'Formulario de Respuestas'!D226</f>
        <v>0</v>
      </c>
      <c r="C227" s="24">
        <f>IF($B227='Formulario de Respuestas'!$D226,'Formulario de Respuestas'!$E226,"ES DIFERENTE")</f>
        <v>0</v>
      </c>
      <c r="D227" s="15" t="str">
        <f>IFERROR(VLOOKUP(CONCATENATE(C$1,C227),'Formulario de Preguntas'!$C$2:$FN$185,3,FALSE),"")</f>
        <v/>
      </c>
      <c r="E227" s="1" t="str">
        <f>IFERROR(VLOOKUP(CONCATENATE(C$1,C227),'Formulario de Preguntas'!$C$2:$FN$185,4,FALSE),"")</f>
        <v/>
      </c>
      <c r="F227" s="24">
        <f>IF($B227='Formulario de Respuestas'!$D226,'Formulario de Respuestas'!$F226,"ES DIFERENTE")</f>
        <v>0</v>
      </c>
      <c r="G227" s="1" t="str">
        <f>IFERROR(VLOOKUP(CONCATENATE(F$1,F227),'Formulario de Preguntas'!$C$2:$FN$185,3,FALSE),"")</f>
        <v/>
      </c>
      <c r="H227" s="1" t="str">
        <f>IFERROR(VLOOKUP(CONCATENATE(F$1,F227),'Formulario de Preguntas'!$C$2:$FN$185,4,FALSE),"")</f>
        <v/>
      </c>
      <c r="I227" s="24">
        <f>IF($B227='Formulario de Respuestas'!$D226,'Formulario de Respuestas'!$G226,"ES DIFERENTE")</f>
        <v>0</v>
      </c>
      <c r="J227" s="1" t="str">
        <f>IFERROR(VLOOKUP(CONCATENATE(I$1,I227),'Formulario de Preguntas'!$C$10:$FN$185,3,FALSE),"")</f>
        <v/>
      </c>
      <c r="K227" s="1" t="str">
        <f>IFERROR(VLOOKUP(CONCATENATE(I$1,I227),'Formulario de Preguntas'!$C$10:$FN$185,4,FALSE),"")</f>
        <v/>
      </c>
      <c r="L227" s="24">
        <f>IF($B227='Formulario de Respuestas'!$D226,'Formulario de Respuestas'!$H226,"ES DIFERENTE")</f>
        <v>0</v>
      </c>
      <c r="M227" s="1" t="str">
        <f>IFERROR(VLOOKUP(CONCATENATE(L$1,L227),'Formulario de Preguntas'!$C$10:$FN$185,3,FALSE),"")</f>
        <v/>
      </c>
      <c r="N227" s="1" t="str">
        <f>IFERROR(VLOOKUP(CONCATENATE(L$1,L227),'Formulario de Preguntas'!$C$10:$FN$185,4,FALSE),"")</f>
        <v/>
      </c>
      <c r="O227" s="24">
        <f>IF($B227='Formulario de Respuestas'!$D226,'Formulario de Respuestas'!$I226,"ES DIFERENTE")</f>
        <v>0</v>
      </c>
      <c r="P227" s="1" t="str">
        <f>IFERROR(VLOOKUP(CONCATENATE(O$1,O227),'Formulario de Preguntas'!$C$10:$FN$185,3,FALSE),"")</f>
        <v/>
      </c>
      <c r="Q227" s="1" t="str">
        <f>IFERROR(VLOOKUP(CONCATENATE(O$1,O227),'Formulario de Preguntas'!$C$10:$FN$185,4,FALSE),"")</f>
        <v/>
      </c>
      <c r="R227" s="24">
        <f>IF($B227='Formulario de Respuestas'!$D226,'Formulario de Respuestas'!$J226,"ES DIFERENTE")</f>
        <v>0</v>
      </c>
      <c r="S227" s="1" t="str">
        <f>IFERROR(VLOOKUP(CONCATENATE(R$1,R227),'Formulario de Preguntas'!$C$10:$FN$185,3,FALSE),"")</f>
        <v/>
      </c>
      <c r="T227" s="1" t="str">
        <f>IFERROR(VLOOKUP(CONCATENATE(R$1,R227),'Formulario de Preguntas'!$C$10:$FN$185,4,FALSE),"")</f>
        <v/>
      </c>
      <c r="U227" s="24">
        <f>IF($B227='Formulario de Respuestas'!$D226,'Formulario de Respuestas'!$K226,"ES DIFERENTE")</f>
        <v>0</v>
      </c>
      <c r="V227" s="1" t="str">
        <f>IFERROR(VLOOKUP(CONCATENATE(U$1,U227),'Formulario de Preguntas'!$C$10:$FN$185,3,FALSE),"")</f>
        <v/>
      </c>
      <c r="W227" s="1" t="str">
        <f>IFERROR(VLOOKUP(CONCATENATE(U$1,U227),'Formulario de Preguntas'!$C$10:$FN$185,4,FALSE),"")</f>
        <v/>
      </c>
      <c r="X227" s="24">
        <f>IF($B227='Formulario de Respuestas'!$D226,'Formulario de Respuestas'!$L226,"ES DIFERENTE")</f>
        <v>0</v>
      </c>
      <c r="Y227" s="1" t="str">
        <f>IFERROR(VLOOKUP(CONCATENATE(X$1,X227),'Formulario de Preguntas'!$C$10:$FN$185,3,FALSE),"")</f>
        <v/>
      </c>
      <c r="Z227" s="1" t="str">
        <f>IFERROR(VLOOKUP(CONCATENATE(X$1,X227),'Formulario de Preguntas'!$C$10:$FN$185,4,FALSE),"")</f>
        <v/>
      </c>
      <c r="AA227" s="24">
        <f>IF($B227='Formulario de Respuestas'!$D226,'Formulario de Respuestas'!$M226,"ES DIFERENTE")</f>
        <v>0</v>
      </c>
      <c r="AB227" s="1" t="str">
        <f>IFERROR(VLOOKUP(CONCATENATE(AA$1,AA227),'Formulario de Preguntas'!$C$10:$FN$185,3,FALSE),"")</f>
        <v/>
      </c>
      <c r="AC227" s="1" t="str">
        <f>IFERROR(VLOOKUP(CONCATENATE(AA$1,AA227),'Formulario de Preguntas'!$C$10:$FN$185,4,FALSE),"")</f>
        <v/>
      </c>
      <c r="AD227" s="24">
        <f>IF($B227='Formulario de Respuestas'!$D226,'Formulario de Respuestas'!$N226,"ES DIFERENTE")</f>
        <v>0</v>
      </c>
      <c r="AE227" s="1" t="str">
        <f>IFERROR(VLOOKUP(CONCATENATE(AD$1,AD227),'Formulario de Preguntas'!$C$10:$FN$185,3,FALSE),"")</f>
        <v/>
      </c>
      <c r="AF227" s="1" t="str">
        <f>IFERROR(VLOOKUP(CONCATENATE(AD$1,AD227),'Formulario de Preguntas'!$C$10:$FN$185,4,FALSE),"")</f>
        <v/>
      </c>
      <c r="AG227" s="24">
        <f>IF($B227='Formulario de Respuestas'!$D226,'Formulario de Respuestas'!$O226,"ES DIFERENTE")</f>
        <v>0</v>
      </c>
      <c r="AH227" s="1" t="str">
        <f>IFERROR(VLOOKUP(CONCATENATE(AG$1,AG227),'Formulario de Preguntas'!$C$10:$FN$185,3,FALSE),"")</f>
        <v/>
      </c>
      <c r="AI227" s="1" t="str">
        <f>IFERROR(VLOOKUP(CONCATENATE(AG$1,AG227),'Formulario de Preguntas'!$C$10:$FN$185,4,FALSE),"")</f>
        <v/>
      </c>
      <c r="AJ227" s="24">
        <f>IF($B227='Formulario de Respuestas'!$D226,'Formulario de Respuestas'!$P226,"ES DIFERENTE")</f>
        <v>0</v>
      </c>
      <c r="AK227" s="1" t="str">
        <f>IFERROR(VLOOKUP(CONCATENATE(AJ$1,AJ227),'Formulario de Preguntas'!$C$10:$FN$185,3,FALSE),"")</f>
        <v/>
      </c>
      <c r="AL227" s="1" t="str">
        <f>IFERROR(VLOOKUP(CONCATENATE(AJ$1,AJ227),'Formulario de Preguntas'!$C$10:$FN$185,4,FALSE),"")</f>
        <v/>
      </c>
      <c r="AM227" s="24">
        <f>IF($B227='Formulario de Respuestas'!$D226,'Formulario de Respuestas'!$Q226,"ES DIFERENTE")</f>
        <v>0</v>
      </c>
      <c r="AN227" s="1" t="str">
        <f>IFERROR(VLOOKUP(CONCATENATE(AM$1,AM227),'Formulario de Preguntas'!$C$10:$FN$185,3,FALSE),"")</f>
        <v/>
      </c>
      <c r="AO227" s="1" t="str">
        <f>IFERROR(VLOOKUP(CONCATENATE(AM$1,AM227),'Formulario de Preguntas'!$C$10:$FN$185,4,FALSE),"")</f>
        <v/>
      </c>
      <c r="AP227" s="24">
        <f>IF($B227='Formulario de Respuestas'!$D226,'Formulario de Respuestas'!$R226,"ES DIFERENTE")</f>
        <v>0</v>
      </c>
      <c r="AQ227" s="1" t="str">
        <f>IFERROR(VLOOKUP(CONCATENATE(AP$1,AP227),'Formulario de Preguntas'!$C$10:$FN$185,3,FALSE),"")</f>
        <v/>
      </c>
      <c r="AR227" s="1" t="str">
        <f>IFERROR(VLOOKUP(CONCATENATE(AP$1,AP227),'Formulario de Preguntas'!$C$10:$FN$185,4,FALSE),"")</f>
        <v/>
      </c>
      <c r="AS227" s="24">
        <f>IF($B227='Formulario de Respuestas'!$D226,'Formulario de Respuestas'!$S226,"ES DIFERENTE")</f>
        <v>0</v>
      </c>
      <c r="AT227" s="1" t="str">
        <f>IFERROR(VLOOKUP(CONCATENATE(AS$1,AS227),'Formulario de Preguntas'!$C$10:$FN$185,3,FALSE),"")</f>
        <v/>
      </c>
      <c r="AU227" s="1" t="str">
        <f>IFERROR(VLOOKUP(CONCATENATE(AS$1,AS227),'Formulario de Preguntas'!$C$10:$FN$185,4,FALSE),"")</f>
        <v/>
      </c>
      <c r="AV227" s="24">
        <f>IF($B227='Formulario de Respuestas'!$D226,'Formulario de Respuestas'!$T226,"ES DIFERENTE")</f>
        <v>0</v>
      </c>
      <c r="AW227" s="1" t="str">
        <f>IFERROR(VLOOKUP(CONCATENATE(AV$1,AV227),'Formulario de Preguntas'!$C$10:$FN$185,3,FALSE),"")</f>
        <v/>
      </c>
      <c r="AX227" s="1" t="str">
        <f>IFERROR(VLOOKUP(CONCATENATE(AV$1,AV227),'Formulario de Preguntas'!$C$10:$FN$185,4,FALSE),"")</f>
        <v/>
      </c>
      <c r="AY227" s="24">
        <f>IF($B227='Formulario de Respuestas'!$D226,'Formulario de Respuestas'!$U226,"ES DIFERENTE")</f>
        <v>0</v>
      </c>
      <c r="AZ227" s="1" t="str">
        <f>IFERROR(VLOOKUP(CONCATENATE(AY$1,AY227),'Formulario de Preguntas'!$C$10:$FN$185,3,FALSE),"")</f>
        <v/>
      </c>
      <c r="BA227" s="1" t="str">
        <f>IFERROR(VLOOKUP(CONCATENATE(AY$1,AY227),'Formulario de Preguntas'!$C$10:$FN$185,4,FALSE),"")</f>
        <v/>
      </c>
      <c r="BB227" s="24">
        <f>IF($B227='Formulario de Respuestas'!$D226,'Formulario de Respuestas'!$V226,"ES DIFERENTE")</f>
        <v>0</v>
      </c>
      <c r="BC227" s="1" t="str">
        <f>IFERROR(VLOOKUP(CONCATENATE(BB$1,BB227),'Formulario de Preguntas'!$C$10:$FN$185,3,FALSE),"")</f>
        <v/>
      </c>
      <c r="BD227" s="1" t="str">
        <f>IFERROR(VLOOKUP(CONCATENATE(BB$1,BB227),'Formulario de Preguntas'!$C$10:$FN$185,4,FALSE),"")</f>
        <v/>
      </c>
      <c r="BE227" s="24">
        <f>IF($B227='Formulario de Respuestas'!$D226,'Formulario de Respuestas'!$W226,"ES DIFERENTE")</f>
        <v>0</v>
      </c>
      <c r="BF227" s="1" t="str">
        <f>IFERROR(VLOOKUP(CONCATENATE(BE$1,BE227),'Formulario de Preguntas'!$C$10:$FN$185,3,FALSE),"")</f>
        <v/>
      </c>
      <c r="BG227" s="1" t="str">
        <f>IFERROR(VLOOKUP(CONCATENATE(BE$1,BE227),'Formulario de Preguntas'!$C$10:$FN$185,4,FALSE),"")</f>
        <v/>
      </c>
      <c r="BH227" s="24">
        <f>IF($B227='Formulario de Respuestas'!$D226,'Formulario de Respuestas'!$X226,"ES DIFERENTE")</f>
        <v>0</v>
      </c>
      <c r="BI227" s="1" t="str">
        <f>IFERROR(VLOOKUP(CONCATENATE(BH$1,BH227),'Formulario de Preguntas'!$C$10:$FN$185,3,FALSE),"")</f>
        <v/>
      </c>
      <c r="BJ227" s="1" t="str">
        <f>IFERROR(VLOOKUP(CONCATENATE(BH$1,BH227),'Formulario de Preguntas'!$C$10:$FN$185,4,FALSE),"")</f>
        <v/>
      </c>
      <c r="BL227" s="26">
        <f>IF($B227='Formulario de Respuestas'!$D226,'Formulario de Respuestas'!$Y226,"ES DIFERENTE")</f>
        <v>0</v>
      </c>
      <c r="BM227" s="1" t="str">
        <f>IFERROR(VLOOKUP(CONCATENATE(BL$1,BL227),'Formulario de Preguntas'!$C$10:$FN$185,3,FALSE),"")</f>
        <v/>
      </c>
      <c r="BN227" s="1" t="str">
        <f>IFERROR(VLOOKUP(CONCATENATE(BL$1,BL227),'Formulario de Preguntas'!$C$10:$FN$185,4,FALSE),"")</f>
        <v/>
      </c>
      <c r="BO227" s="26">
        <f>IF($B227='Formulario de Respuestas'!$D226,'Formulario de Respuestas'!$Z226,"ES DIFERENTE")</f>
        <v>0</v>
      </c>
      <c r="BP227" s="1" t="str">
        <f>IFERROR(VLOOKUP(CONCATENATE(BO$1,BO227),'Formulario de Preguntas'!$C$10:$FN$185,3,FALSE),"")</f>
        <v/>
      </c>
      <c r="BQ227" s="1" t="str">
        <f>IFERROR(VLOOKUP(CONCATENATE(BO$1,BO227),'Formulario de Preguntas'!$C$10:$FN$185,4,FALSE),"")</f>
        <v/>
      </c>
      <c r="BR227" s="26">
        <f>IF($B227='Formulario de Respuestas'!$D226,'Formulario de Respuestas'!$AA226,"ES DIFERENTE")</f>
        <v>0</v>
      </c>
      <c r="BS227" s="1" t="str">
        <f>IFERROR(VLOOKUP(CONCATENATE(BR$1,BR227),'Formulario de Preguntas'!$C$10:$FN$185,3,FALSE),"")</f>
        <v/>
      </c>
      <c r="BT227" s="1" t="str">
        <f>IFERROR(VLOOKUP(CONCATENATE(BR$1,BR227),'Formulario de Preguntas'!$C$10:$FN$185,4,FALSE),"")</f>
        <v/>
      </c>
      <c r="BU227" s="26">
        <f>IF($B227='Formulario de Respuestas'!$D226,'Formulario de Respuestas'!$AB226,"ES DIFERENTE")</f>
        <v>0</v>
      </c>
      <c r="BV227" s="1" t="str">
        <f>IFERROR(VLOOKUP(CONCATENATE(BU$1,BU227),'Formulario de Preguntas'!$C$10:$FN$185,3,FALSE),"")</f>
        <v/>
      </c>
      <c r="BW227" s="1" t="str">
        <f>IFERROR(VLOOKUP(CONCATENATE(BU$1,BU227),'Formulario de Preguntas'!$C$10:$FN$185,4,FALSE),"")</f>
        <v/>
      </c>
      <c r="BX227" s="26">
        <f>IF($B227='Formulario de Respuestas'!$D226,'Formulario de Respuestas'!$AC226,"ES DIFERENTE")</f>
        <v>0</v>
      </c>
      <c r="BY227" s="1" t="str">
        <f>IFERROR(VLOOKUP(CONCATENATE(BX$1,BX227),'Formulario de Preguntas'!$C$10:$FN$185,3,FALSE),"")</f>
        <v/>
      </c>
      <c r="BZ227" s="1" t="str">
        <f>IFERROR(VLOOKUP(CONCATENATE(BX$1,BX227),'Formulario de Preguntas'!$C$10:$FN$185,4,FALSE),"")</f>
        <v/>
      </c>
      <c r="CA227" s="26">
        <f>IF($B227='Formulario de Respuestas'!$D226,'Formulario de Respuestas'!$AD226,"ES DIFERENTE")</f>
        <v>0</v>
      </c>
      <c r="CB227" s="1" t="str">
        <f>IFERROR(VLOOKUP(CONCATENATE(CA$1,CA227),'Formulario de Preguntas'!$C$10:$FN$185,3,FALSE),"")</f>
        <v/>
      </c>
      <c r="CC227" s="1" t="str">
        <f>IFERROR(VLOOKUP(CONCATENATE(CA$1,CA227),'Formulario de Preguntas'!$C$10:$FN$185,4,FALSE),"")</f>
        <v/>
      </c>
      <c r="CD227" s="26">
        <f>IF($B227='Formulario de Respuestas'!$D226,'Formulario de Respuestas'!$AE226,"ES DIFERENTE")</f>
        <v>0</v>
      </c>
      <c r="CE227" s="1" t="str">
        <f>IFERROR(VLOOKUP(CONCATENATE(CD$1,CD227),'Formulario de Preguntas'!$C$10:$FN$185,3,FALSE),"")</f>
        <v/>
      </c>
      <c r="CF227" s="1" t="str">
        <f>IFERROR(VLOOKUP(CONCATENATE(CD$1,CD227),'Formulario de Preguntas'!$C$10:$FN$185,4,FALSE),"")</f>
        <v/>
      </c>
      <c r="CH227" s="1">
        <f t="shared" si="10"/>
        <v>0</v>
      </c>
      <c r="CI227" s="1">
        <f t="shared" si="11"/>
        <v>0.25</v>
      </c>
      <c r="CJ227" s="1">
        <f t="shared" si="12"/>
        <v>0</v>
      </c>
      <c r="CK227" s="1">
        <f>COUNTIF('Formulario de Respuestas'!$E226:$AE226,"A")</f>
        <v>0</v>
      </c>
      <c r="CL227" s="1">
        <f>COUNTIF('Formulario de Respuestas'!$E226:$AE226,"B")</f>
        <v>0</v>
      </c>
      <c r="CM227" s="1">
        <f>COUNTIF('Formulario de Respuestas'!$E226:$AE226,"C")</f>
        <v>0</v>
      </c>
      <c r="CN227" s="1">
        <f>COUNTIF('Formulario de Respuestas'!$E226:$AE226,"D")</f>
        <v>0</v>
      </c>
      <c r="CO227" s="1">
        <f>COUNTIF('Formulario de Respuestas'!$E226:$AE226,"E (RESPUESTA ANULADA)")</f>
        <v>0</v>
      </c>
    </row>
    <row r="228" spans="1:93" x14ac:dyDescent="0.25">
      <c r="A228" s="1">
        <f>'Formulario de Respuestas'!C227</f>
        <v>0</v>
      </c>
      <c r="B228" s="1">
        <f>'Formulario de Respuestas'!D227</f>
        <v>0</v>
      </c>
      <c r="C228" s="24">
        <f>IF($B228='Formulario de Respuestas'!$D227,'Formulario de Respuestas'!$E227,"ES DIFERENTE")</f>
        <v>0</v>
      </c>
      <c r="D228" s="15" t="str">
        <f>IFERROR(VLOOKUP(CONCATENATE(C$1,C228),'Formulario de Preguntas'!$C$2:$FN$185,3,FALSE),"")</f>
        <v/>
      </c>
      <c r="E228" s="1" t="str">
        <f>IFERROR(VLOOKUP(CONCATENATE(C$1,C228),'Formulario de Preguntas'!$C$2:$FN$185,4,FALSE),"")</f>
        <v/>
      </c>
      <c r="F228" s="24">
        <f>IF($B228='Formulario de Respuestas'!$D227,'Formulario de Respuestas'!$F227,"ES DIFERENTE")</f>
        <v>0</v>
      </c>
      <c r="G228" s="1" t="str">
        <f>IFERROR(VLOOKUP(CONCATENATE(F$1,F228),'Formulario de Preguntas'!$C$2:$FN$185,3,FALSE),"")</f>
        <v/>
      </c>
      <c r="H228" s="1" t="str">
        <f>IFERROR(VLOOKUP(CONCATENATE(F$1,F228),'Formulario de Preguntas'!$C$2:$FN$185,4,FALSE),"")</f>
        <v/>
      </c>
      <c r="I228" s="24">
        <f>IF($B228='Formulario de Respuestas'!$D227,'Formulario de Respuestas'!$G227,"ES DIFERENTE")</f>
        <v>0</v>
      </c>
      <c r="J228" s="1" t="str">
        <f>IFERROR(VLOOKUP(CONCATENATE(I$1,I228),'Formulario de Preguntas'!$C$10:$FN$185,3,FALSE),"")</f>
        <v/>
      </c>
      <c r="K228" s="1" t="str">
        <f>IFERROR(VLOOKUP(CONCATENATE(I$1,I228),'Formulario de Preguntas'!$C$10:$FN$185,4,FALSE),"")</f>
        <v/>
      </c>
      <c r="L228" s="24">
        <f>IF($B228='Formulario de Respuestas'!$D227,'Formulario de Respuestas'!$H227,"ES DIFERENTE")</f>
        <v>0</v>
      </c>
      <c r="M228" s="1" t="str">
        <f>IFERROR(VLOOKUP(CONCATENATE(L$1,L228),'Formulario de Preguntas'!$C$10:$FN$185,3,FALSE),"")</f>
        <v/>
      </c>
      <c r="N228" s="1" t="str">
        <f>IFERROR(VLOOKUP(CONCATENATE(L$1,L228),'Formulario de Preguntas'!$C$10:$FN$185,4,FALSE),"")</f>
        <v/>
      </c>
      <c r="O228" s="24">
        <f>IF($B228='Formulario de Respuestas'!$D227,'Formulario de Respuestas'!$I227,"ES DIFERENTE")</f>
        <v>0</v>
      </c>
      <c r="P228" s="1" t="str">
        <f>IFERROR(VLOOKUP(CONCATENATE(O$1,O228),'Formulario de Preguntas'!$C$10:$FN$185,3,FALSE),"")</f>
        <v/>
      </c>
      <c r="Q228" s="1" t="str">
        <f>IFERROR(VLOOKUP(CONCATENATE(O$1,O228),'Formulario de Preguntas'!$C$10:$FN$185,4,FALSE),"")</f>
        <v/>
      </c>
      <c r="R228" s="24">
        <f>IF($B228='Formulario de Respuestas'!$D227,'Formulario de Respuestas'!$J227,"ES DIFERENTE")</f>
        <v>0</v>
      </c>
      <c r="S228" s="1" t="str">
        <f>IFERROR(VLOOKUP(CONCATENATE(R$1,R228),'Formulario de Preguntas'!$C$10:$FN$185,3,FALSE),"")</f>
        <v/>
      </c>
      <c r="T228" s="1" t="str">
        <f>IFERROR(VLOOKUP(CONCATENATE(R$1,R228),'Formulario de Preguntas'!$C$10:$FN$185,4,FALSE),"")</f>
        <v/>
      </c>
      <c r="U228" s="24">
        <f>IF($B228='Formulario de Respuestas'!$D227,'Formulario de Respuestas'!$K227,"ES DIFERENTE")</f>
        <v>0</v>
      </c>
      <c r="V228" s="1" t="str">
        <f>IFERROR(VLOOKUP(CONCATENATE(U$1,U228),'Formulario de Preguntas'!$C$10:$FN$185,3,FALSE),"")</f>
        <v/>
      </c>
      <c r="W228" s="1" t="str">
        <f>IFERROR(VLOOKUP(CONCATENATE(U$1,U228),'Formulario de Preguntas'!$C$10:$FN$185,4,FALSE),"")</f>
        <v/>
      </c>
      <c r="X228" s="24">
        <f>IF($B228='Formulario de Respuestas'!$D227,'Formulario de Respuestas'!$L227,"ES DIFERENTE")</f>
        <v>0</v>
      </c>
      <c r="Y228" s="1" t="str">
        <f>IFERROR(VLOOKUP(CONCATENATE(X$1,X228),'Formulario de Preguntas'!$C$10:$FN$185,3,FALSE),"")</f>
        <v/>
      </c>
      <c r="Z228" s="1" t="str">
        <f>IFERROR(VLOOKUP(CONCATENATE(X$1,X228),'Formulario de Preguntas'!$C$10:$FN$185,4,FALSE),"")</f>
        <v/>
      </c>
      <c r="AA228" s="24">
        <f>IF($B228='Formulario de Respuestas'!$D227,'Formulario de Respuestas'!$M227,"ES DIFERENTE")</f>
        <v>0</v>
      </c>
      <c r="AB228" s="1" t="str">
        <f>IFERROR(VLOOKUP(CONCATENATE(AA$1,AA228),'Formulario de Preguntas'!$C$10:$FN$185,3,FALSE),"")</f>
        <v/>
      </c>
      <c r="AC228" s="1" t="str">
        <f>IFERROR(VLOOKUP(CONCATENATE(AA$1,AA228),'Formulario de Preguntas'!$C$10:$FN$185,4,FALSE),"")</f>
        <v/>
      </c>
      <c r="AD228" s="24">
        <f>IF($B228='Formulario de Respuestas'!$D227,'Formulario de Respuestas'!$N227,"ES DIFERENTE")</f>
        <v>0</v>
      </c>
      <c r="AE228" s="1" t="str">
        <f>IFERROR(VLOOKUP(CONCATENATE(AD$1,AD228),'Formulario de Preguntas'!$C$10:$FN$185,3,FALSE),"")</f>
        <v/>
      </c>
      <c r="AF228" s="1" t="str">
        <f>IFERROR(VLOOKUP(CONCATENATE(AD$1,AD228),'Formulario de Preguntas'!$C$10:$FN$185,4,FALSE),"")</f>
        <v/>
      </c>
      <c r="AG228" s="24">
        <f>IF($B228='Formulario de Respuestas'!$D227,'Formulario de Respuestas'!$O227,"ES DIFERENTE")</f>
        <v>0</v>
      </c>
      <c r="AH228" s="1" t="str">
        <f>IFERROR(VLOOKUP(CONCATENATE(AG$1,AG228),'Formulario de Preguntas'!$C$10:$FN$185,3,FALSE),"")</f>
        <v/>
      </c>
      <c r="AI228" s="1" t="str">
        <f>IFERROR(VLOOKUP(CONCATENATE(AG$1,AG228),'Formulario de Preguntas'!$C$10:$FN$185,4,FALSE),"")</f>
        <v/>
      </c>
      <c r="AJ228" s="24">
        <f>IF($B228='Formulario de Respuestas'!$D227,'Formulario de Respuestas'!$P227,"ES DIFERENTE")</f>
        <v>0</v>
      </c>
      <c r="AK228" s="1" t="str">
        <f>IFERROR(VLOOKUP(CONCATENATE(AJ$1,AJ228),'Formulario de Preguntas'!$C$10:$FN$185,3,FALSE),"")</f>
        <v/>
      </c>
      <c r="AL228" s="1" t="str">
        <f>IFERROR(VLOOKUP(CONCATENATE(AJ$1,AJ228),'Formulario de Preguntas'!$C$10:$FN$185,4,FALSE),"")</f>
        <v/>
      </c>
      <c r="AM228" s="24">
        <f>IF($B228='Formulario de Respuestas'!$D227,'Formulario de Respuestas'!$Q227,"ES DIFERENTE")</f>
        <v>0</v>
      </c>
      <c r="AN228" s="1" t="str">
        <f>IFERROR(VLOOKUP(CONCATENATE(AM$1,AM228),'Formulario de Preguntas'!$C$10:$FN$185,3,FALSE),"")</f>
        <v/>
      </c>
      <c r="AO228" s="1" t="str">
        <f>IFERROR(VLOOKUP(CONCATENATE(AM$1,AM228),'Formulario de Preguntas'!$C$10:$FN$185,4,FALSE),"")</f>
        <v/>
      </c>
      <c r="AP228" s="24">
        <f>IF($B228='Formulario de Respuestas'!$D227,'Formulario de Respuestas'!$R227,"ES DIFERENTE")</f>
        <v>0</v>
      </c>
      <c r="AQ228" s="1" t="str">
        <f>IFERROR(VLOOKUP(CONCATENATE(AP$1,AP228),'Formulario de Preguntas'!$C$10:$FN$185,3,FALSE),"")</f>
        <v/>
      </c>
      <c r="AR228" s="1" t="str">
        <f>IFERROR(VLOOKUP(CONCATENATE(AP$1,AP228),'Formulario de Preguntas'!$C$10:$FN$185,4,FALSE),"")</f>
        <v/>
      </c>
      <c r="AS228" s="24">
        <f>IF($B228='Formulario de Respuestas'!$D227,'Formulario de Respuestas'!$S227,"ES DIFERENTE")</f>
        <v>0</v>
      </c>
      <c r="AT228" s="1" t="str">
        <f>IFERROR(VLOOKUP(CONCATENATE(AS$1,AS228),'Formulario de Preguntas'!$C$10:$FN$185,3,FALSE),"")</f>
        <v/>
      </c>
      <c r="AU228" s="1" t="str">
        <f>IFERROR(VLOOKUP(CONCATENATE(AS$1,AS228),'Formulario de Preguntas'!$C$10:$FN$185,4,FALSE),"")</f>
        <v/>
      </c>
      <c r="AV228" s="24">
        <f>IF($B228='Formulario de Respuestas'!$D227,'Formulario de Respuestas'!$T227,"ES DIFERENTE")</f>
        <v>0</v>
      </c>
      <c r="AW228" s="1" t="str">
        <f>IFERROR(VLOOKUP(CONCATENATE(AV$1,AV228),'Formulario de Preguntas'!$C$10:$FN$185,3,FALSE),"")</f>
        <v/>
      </c>
      <c r="AX228" s="1" t="str">
        <f>IFERROR(VLOOKUP(CONCATENATE(AV$1,AV228),'Formulario de Preguntas'!$C$10:$FN$185,4,FALSE),"")</f>
        <v/>
      </c>
      <c r="AY228" s="24">
        <f>IF($B228='Formulario de Respuestas'!$D227,'Formulario de Respuestas'!$U227,"ES DIFERENTE")</f>
        <v>0</v>
      </c>
      <c r="AZ228" s="1" t="str">
        <f>IFERROR(VLOOKUP(CONCATENATE(AY$1,AY228),'Formulario de Preguntas'!$C$10:$FN$185,3,FALSE),"")</f>
        <v/>
      </c>
      <c r="BA228" s="1" t="str">
        <f>IFERROR(VLOOKUP(CONCATENATE(AY$1,AY228),'Formulario de Preguntas'!$C$10:$FN$185,4,FALSE),"")</f>
        <v/>
      </c>
      <c r="BB228" s="24">
        <f>IF($B228='Formulario de Respuestas'!$D227,'Formulario de Respuestas'!$V227,"ES DIFERENTE")</f>
        <v>0</v>
      </c>
      <c r="BC228" s="1" t="str">
        <f>IFERROR(VLOOKUP(CONCATENATE(BB$1,BB228),'Formulario de Preguntas'!$C$10:$FN$185,3,FALSE),"")</f>
        <v/>
      </c>
      <c r="BD228" s="1" t="str">
        <f>IFERROR(VLOOKUP(CONCATENATE(BB$1,BB228),'Formulario de Preguntas'!$C$10:$FN$185,4,FALSE),"")</f>
        <v/>
      </c>
      <c r="BE228" s="24">
        <f>IF($B228='Formulario de Respuestas'!$D227,'Formulario de Respuestas'!$W227,"ES DIFERENTE")</f>
        <v>0</v>
      </c>
      <c r="BF228" s="1" t="str">
        <f>IFERROR(VLOOKUP(CONCATENATE(BE$1,BE228),'Formulario de Preguntas'!$C$10:$FN$185,3,FALSE),"")</f>
        <v/>
      </c>
      <c r="BG228" s="1" t="str">
        <f>IFERROR(VLOOKUP(CONCATENATE(BE$1,BE228),'Formulario de Preguntas'!$C$10:$FN$185,4,FALSE),"")</f>
        <v/>
      </c>
      <c r="BH228" s="24">
        <f>IF($B228='Formulario de Respuestas'!$D227,'Formulario de Respuestas'!$X227,"ES DIFERENTE")</f>
        <v>0</v>
      </c>
      <c r="BI228" s="1" t="str">
        <f>IFERROR(VLOOKUP(CONCATENATE(BH$1,BH228),'Formulario de Preguntas'!$C$10:$FN$185,3,FALSE),"")</f>
        <v/>
      </c>
      <c r="BJ228" s="1" t="str">
        <f>IFERROR(VLOOKUP(CONCATENATE(BH$1,BH228),'Formulario de Preguntas'!$C$10:$FN$185,4,FALSE),"")</f>
        <v/>
      </c>
      <c r="BL228" s="26">
        <f>IF($B228='Formulario de Respuestas'!$D227,'Formulario de Respuestas'!$Y227,"ES DIFERENTE")</f>
        <v>0</v>
      </c>
      <c r="BM228" s="1" t="str">
        <f>IFERROR(VLOOKUP(CONCATENATE(BL$1,BL228),'Formulario de Preguntas'!$C$10:$FN$185,3,FALSE),"")</f>
        <v/>
      </c>
      <c r="BN228" s="1" t="str">
        <f>IFERROR(VLOOKUP(CONCATENATE(BL$1,BL228),'Formulario de Preguntas'!$C$10:$FN$185,4,FALSE),"")</f>
        <v/>
      </c>
      <c r="BO228" s="26">
        <f>IF($B228='Formulario de Respuestas'!$D227,'Formulario de Respuestas'!$Z227,"ES DIFERENTE")</f>
        <v>0</v>
      </c>
      <c r="BP228" s="1" t="str">
        <f>IFERROR(VLOOKUP(CONCATENATE(BO$1,BO228),'Formulario de Preguntas'!$C$10:$FN$185,3,FALSE),"")</f>
        <v/>
      </c>
      <c r="BQ228" s="1" t="str">
        <f>IFERROR(VLOOKUP(CONCATENATE(BO$1,BO228),'Formulario de Preguntas'!$C$10:$FN$185,4,FALSE),"")</f>
        <v/>
      </c>
      <c r="BR228" s="26">
        <f>IF($B228='Formulario de Respuestas'!$D227,'Formulario de Respuestas'!$AA227,"ES DIFERENTE")</f>
        <v>0</v>
      </c>
      <c r="BS228" s="1" t="str">
        <f>IFERROR(VLOOKUP(CONCATENATE(BR$1,BR228),'Formulario de Preguntas'!$C$10:$FN$185,3,FALSE),"")</f>
        <v/>
      </c>
      <c r="BT228" s="1" t="str">
        <f>IFERROR(VLOOKUP(CONCATENATE(BR$1,BR228),'Formulario de Preguntas'!$C$10:$FN$185,4,FALSE),"")</f>
        <v/>
      </c>
      <c r="BU228" s="26">
        <f>IF($B228='Formulario de Respuestas'!$D227,'Formulario de Respuestas'!$AB227,"ES DIFERENTE")</f>
        <v>0</v>
      </c>
      <c r="BV228" s="1" t="str">
        <f>IFERROR(VLOOKUP(CONCATENATE(BU$1,BU228),'Formulario de Preguntas'!$C$10:$FN$185,3,FALSE),"")</f>
        <v/>
      </c>
      <c r="BW228" s="1" t="str">
        <f>IFERROR(VLOOKUP(CONCATENATE(BU$1,BU228),'Formulario de Preguntas'!$C$10:$FN$185,4,FALSE),"")</f>
        <v/>
      </c>
      <c r="BX228" s="26">
        <f>IF($B228='Formulario de Respuestas'!$D227,'Formulario de Respuestas'!$AC227,"ES DIFERENTE")</f>
        <v>0</v>
      </c>
      <c r="BY228" s="1" t="str">
        <f>IFERROR(VLOOKUP(CONCATENATE(BX$1,BX228),'Formulario de Preguntas'!$C$10:$FN$185,3,FALSE),"")</f>
        <v/>
      </c>
      <c r="BZ228" s="1" t="str">
        <f>IFERROR(VLOOKUP(CONCATENATE(BX$1,BX228),'Formulario de Preguntas'!$C$10:$FN$185,4,FALSE),"")</f>
        <v/>
      </c>
      <c r="CA228" s="26">
        <f>IF($B228='Formulario de Respuestas'!$D227,'Formulario de Respuestas'!$AD227,"ES DIFERENTE")</f>
        <v>0</v>
      </c>
      <c r="CB228" s="1" t="str">
        <f>IFERROR(VLOOKUP(CONCATENATE(CA$1,CA228),'Formulario de Preguntas'!$C$10:$FN$185,3,FALSE),"")</f>
        <v/>
      </c>
      <c r="CC228" s="1" t="str">
        <f>IFERROR(VLOOKUP(CONCATENATE(CA$1,CA228),'Formulario de Preguntas'!$C$10:$FN$185,4,FALSE),"")</f>
        <v/>
      </c>
      <c r="CD228" s="26">
        <f>IF($B228='Formulario de Respuestas'!$D227,'Formulario de Respuestas'!$AE227,"ES DIFERENTE")</f>
        <v>0</v>
      </c>
      <c r="CE228" s="1" t="str">
        <f>IFERROR(VLOOKUP(CONCATENATE(CD$1,CD228),'Formulario de Preguntas'!$C$10:$FN$185,3,FALSE),"")</f>
        <v/>
      </c>
      <c r="CF228" s="1" t="str">
        <f>IFERROR(VLOOKUP(CONCATENATE(CD$1,CD228),'Formulario de Preguntas'!$C$10:$FN$185,4,FALSE),"")</f>
        <v/>
      </c>
      <c r="CH228" s="1">
        <f t="shared" si="10"/>
        <v>0</v>
      </c>
      <c r="CI228" s="1">
        <f t="shared" si="11"/>
        <v>0.25</v>
      </c>
      <c r="CJ228" s="1">
        <f t="shared" si="12"/>
        <v>0</v>
      </c>
      <c r="CK228" s="1">
        <f>COUNTIF('Formulario de Respuestas'!$E227:$AE227,"A")</f>
        <v>0</v>
      </c>
      <c r="CL228" s="1">
        <f>COUNTIF('Formulario de Respuestas'!$E227:$AE227,"B")</f>
        <v>0</v>
      </c>
      <c r="CM228" s="1">
        <f>COUNTIF('Formulario de Respuestas'!$E227:$AE227,"C")</f>
        <v>0</v>
      </c>
      <c r="CN228" s="1">
        <f>COUNTIF('Formulario de Respuestas'!$E227:$AE227,"D")</f>
        <v>0</v>
      </c>
      <c r="CO228" s="1">
        <f>COUNTIF('Formulario de Respuestas'!$E227:$AE227,"E (RESPUESTA ANULADA)")</f>
        <v>0</v>
      </c>
    </row>
    <row r="229" spans="1:93" x14ac:dyDescent="0.25">
      <c r="A229" s="1">
        <f>'Formulario de Respuestas'!C228</f>
        <v>0</v>
      </c>
      <c r="B229" s="1">
        <f>'Formulario de Respuestas'!D228</f>
        <v>0</v>
      </c>
      <c r="C229" s="24">
        <f>IF($B229='Formulario de Respuestas'!$D228,'Formulario de Respuestas'!$E228,"ES DIFERENTE")</f>
        <v>0</v>
      </c>
      <c r="D229" s="15" t="str">
        <f>IFERROR(VLOOKUP(CONCATENATE(C$1,C229),'Formulario de Preguntas'!$C$2:$FN$185,3,FALSE),"")</f>
        <v/>
      </c>
      <c r="E229" s="1" t="str">
        <f>IFERROR(VLOOKUP(CONCATENATE(C$1,C229),'Formulario de Preguntas'!$C$2:$FN$185,4,FALSE),"")</f>
        <v/>
      </c>
      <c r="F229" s="24">
        <f>IF($B229='Formulario de Respuestas'!$D228,'Formulario de Respuestas'!$F228,"ES DIFERENTE")</f>
        <v>0</v>
      </c>
      <c r="G229" s="1" t="str">
        <f>IFERROR(VLOOKUP(CONCATENATE(F$1,F229),'Formulario de Preguntas'!$C$2:$FN$185,3,FALSE),"")</f>
        <v/>
      </c>
      <c r="H229" s="1" t="str">
        <f>IFERROR(VLOOKUP(CONCATENATE(F$1,F229),'Formulario de Preguntas'!$C$2:$FN$185,4,FALSE),"")</f>
        <v/>
      </c>
      <c r="I229" s="24">
        <f>IF($B229='Formulario de Respuestas'!$D228,'Formulario de Respuestas'!$G228,"ES DIFERENTE")</f>
        <v>0</v>
      </c>
      <c r="J229" s="1" t="str">
        <f>IFERROR(VLOOKUP(CONCATENATE(I$1,I229),'Formulario de Preguntas'!$C$10:$FN$185,3,FALSE),"")</f>
        <v/>
      </c>
      <c r="K229" s="1" t="str">
        <f>IFERROR(VLOOKUP(CONCATENATE(I$1,I229),'Formulario de Preguntas'!$C$10:$FN$185,4,FALSE),"")</f>
        <v/>
      </c>
      <c r="L229" s="24">
        <f>IF($B229='Formulario de Respuestas'!$D228,'Formulario de Respuestas'!$H228,"ES DIFERENTE")</f>
        <v>0</v>
      </c>
      <c r="M229" s="1" t="str">
        <f>IFERROR(VLOOKUP(CONCATENATE(L$1,L229),'Formulario de Preguntas'!$C$10:$FN$185,3,FALSE),"")</f>
        <v/>
      </c>
      <c r="N229" s="1" t="str">
        <f>IFERROR(VLOOKUP(CONCATENATE(L$1,L229),'Formulario de Preguntas'!$C$10:$FN$185,4,FALSE),"")</f>
        <v/>
      </c>
      <c r="O229" s="24">
        <f>IF($B229='Formulario de Respuestas'!$D228,'Formulario de Respuestas'!$I228,"ES DIFERENTE")</f>
        <v>0</v>
      </c>
      <c r="P229" s="1" t="str">
        <f>IFERROR(VLOOKUP(CONCATENATE(O$1,O229),'Formulario de Preguntas'!$C$10:$FN$185,3,FALSE),"")</f>
        <v/>
      </c>
      <c r="Q229" s="1" t="str">
        <f>IFERROR(VLOOKUP(CONCATENATE(O$1,O229),'Formulario de Preguntas'!$C$10:$FN$185,4,FALSE),"")</f>
        <v/>
      </c>
      <c r="R229" s="24">
        <f>IF($B229='Formulario de Respuestas'!$D228,'Formulario de Respuestas'!$J228,"ES DIFERENTE")</f>
        <v>0</v>
      </c>
      <c r="S229" s="1" t="str">
        <f>IFERROR(VLOOKUP(CONCATENATE(R$1,R229),'Formulario de Preguntas'!$C$10:$FN$185,3,FALSE),"")</f>
        <v/>
      </c>
      <c r="T229" s="1" t="str">
        <f>IFERROR(VLOOKUP(CONCATENATE(R$1,R229),'Formulario de Preguntas'!$C$10:$FN$185,4,FALSE),"")</f>
        <v/>
      </c>
      <c r="U229" s="24">
        <f>IF($B229='Formulario de Respuestas'!$D228,'Formulario de Respuestas'!$K228,"ES DIFERENTE")</f>
        <v>0</v>
      </c>
      <c r="V229" s="1" t="str">
        <f>IFERROR(VLOOKUP(CONCATENATE(U$1,U229),'Formulario de Preguntas'!$C$10:$FN$185,3,FALSE),"")</f>
        <v/>
      </c>
      <c r="W229" s="1" t="str">
        <f>IFERROR(VLOOKUP(CONCATENATE(U$1,U229),'Formulario de Preguntas'!$C$10:$FN$185,4,FALSE),"")</f>
        <v/>
      </c>
      <c r="X229" s="24">
        <f>IF($B229='Formulario de Respuestas'!$D228,'Formulario de Respuestas'!$L228,"ES DIFERENTE")</f>
        <v>0</v>
      </c>
      <c r="Y229" s="1" t="str">
        <f>IFERROR(VLOOKUP(CONCATENATE(X$1,X229),'Formulario de Preguntas'!$C$10:$FN$185,3,FALSE),"")</f>
        <v/>
      </c>
      <c r="Z229" s="1" t="str">
        <f>IFERROR(VLOOKUP(CONCATENATE(X$1,X229),'Formulario de Preguntas'!$C$10:$FN$185,4,FALSE),"")</f>
        <v/>
      </c>
      <c r="AA229" s="24">
        <f>IF($B229='Formulario de Respuestas'!$D228,'Formulario de Respuestas'!$M228,"ES DIFERENTE")</f>
        <v>0</v>
      </c>
      <c r="AB229" s="1" t="str">
        <f>IFERROR(VLOOKUP(CONCATENATE(AA$1,AA229),'Formulario de Preguntas'!$C$10:$FN$185,3,FALSE),"")</f>
        <v/>
      </c>
      <c r="AC229" s="1" t="str">
        <f>IFERROR(VLOOKUP(CONCATENATE(AA$1,AA229),'Formulario de Preguntas'!$C$10:$FN$185,4,FALSE),"")</f>
        <v/>
      </c>
      <c r="AD229" s="24">
        <f>IF($B229='Formulario de Respuestas'!$D228,'Formulario de Respuestas'!$N228,"ES DIFERENTE")</f>
        <v>0</v>
      </c>
      <c r="AE229" s="1" t="str">
        <f>IFERROR(VLOOKUP(CONCATENATE(AD$1,AD229),'Formulario de Preguntas'!$C$10:$FN$185,3,FALSE),"")</f>
        <v/>
      </c>
      <c r="AF229" s="1" t="str">
        <f>IFERROR(VLOOKUP(CONCATENATE(AD$1,AD229),'Formulario de Preguntas'!$C$10:$FN$185,4,FALSE),"")</f>
        <v/>
      </c>
      <c r="AG229" s="24">
        <f>IF($B229='Formulario de Respuestas'!$D228,'Formulario de Respuestas'!$O228,"ES DIFERENTE")</f>
        <v>0</v>
      </c>
      <c r="AH229" s="1" t="str">
        <f>IFERROR(VLOOKUP(CONCATENATE(AG$1,AG229),'Formulario de Preguntas'!$C$10:$FN$185,3,FALSE),"")</f>
        <v/>
      </c>
      <c r="AI229" s="1" t="str">
        <f>IFERROR(VLOOKUP(CONCATENATE(AG$1,AG229),'Formulario de Preguntas'!$C$10:$FN$185,4,FALSE),"")</f>
        <v/>
      </c>
      <c r="AJ229" s="24">
        <f>IF($B229='Formulario de Respuestas'!$D228,'Formulario de Respuestas'!$P228,"ES DIFERENTE")</f>
        <v>0</v>
      </c>
      <c r="AK229" s="1" t="str">
        <f>IFERROR(VLOOKUP(CONCATENATE(AJ$1,AJ229),'Formulario de Preguntas'!$C$10:$FN$185,3,FALSE),"")</f>
        <v/>
      </c>
      <c r="AL229" s="1" t="str">
        <f>IFERROR(VLOOKUP(CONCATENATE(AJ$1,AJ229),'Formulario de Preguntas'!$C$10:$FN$185,4,FALSE),"")</f>
        <v/>
      </c>
      <c r="AM229" s="24">
        <f>IF($B229='Formulario de Respuestas'!$D228,'Formulario de Respuestas'!$Q228,"ES DIFERENTE")</f>
        <v>0</v>
      </c>
      <c r="AN229" s="1" t="str">
        <f>IFERROR(VLOOKUP(CONCATENATE(AM$1,AM229),'Formulario de Preguntas'!$C$10:$FN$185,3,FALSE),"")</f>
        <v/>
      </c>
      <c r="AO229" s="1" t="str">
        <f>IFERROR(VLOOKUP(CONCATENATE(AM$1,AM229),'Formulario de Preguntas'!$C$10:$FN$185,4,FALSE),"")</f>
        <v/>
      </c>
      <c r="AP229" s="24">
        <f>IF($B229='Formulario de Respuestas'!$D228,'Formulario de Respuestas'!$R228,"ES DIFERENTE")</f>
        <v>0</v>
      </c>
      <c r="AQ229" s="1" t="str">
        <f>IFERROR(VLOOKUP(CONCATENATE(AP$1,AP229),'Formulario de Preguntas'!$C$10:$FN$185,3,FALSE),"")</f>
        <v/>
      </c>
      <c r="AR229" s="1" t="str">
        <f>IFERROR(VLOOKUP(CONCATENATE(AP$1,AP229),'Formulario de Preguntas'!$C$10:$FN$185,4,FALSE),"")</f>
        <v/>
      </c>
      <c r="AS229" s="24">
        <f>IF($B229='Formulario de Respuestas'!$D228,'Formulario de Respuestas'!$S228,"ES DIFERENTE")</f>
        <v>0</v>
      </c>
      <c r="AT229" s="1" t="str">
        <f>IFERROR(VLOOKUP(CONCATENATE(AS$1,AS229),'Formulario de Preguntas'!$C$10:$FN$185,3,FALSE),"")</f>
        <v/>
      </c>
      <c r="AU229" s="1" t="str">
        <f>IFERROR(VLOOKUP(CONCATENATE(AS$1,AS229),'Formulario de Preguntas'!$C$10:$FN$185,4,FALSE),"")</f>
        <v/>
      </c>
      <c r="AV229" s="24">
        <f>IF($B229='Formulario de Respuestas'!$D228,'Formulario de Respuestas'!$T228,"ES DIFERENTE")</f>
        <v>0</v>
      </c>
      <c r="AW229" s="1" t="str">
        <f>IFERROR(VLOOKUP(CONCATENATE(AV$1,AV229),'Formulario de Preguntas'!$C$10:$FN$185,3,FALSE),"")</f>
        <v/>
      </c>
      <c r="AX229" s="1" t="str">
        <f>IFERROR(VLOOKUP(CONCATENATE(AV$1,AV229),'Formulario de Preguntas'!$C$10:$FN$185,4,FALSE),"")</f>
        <v/>
      </c>
      <c r="AY229" s="24">
        <f>IF($B229='Formulario de Respuestas'!$D228,'Formulario de Respuestas'!$U228,"ES DIFERENTE")</f>
        <v>0</v>
      </c>
      <c r="AZ229" s="1" t="str">
        <f>IFERROR(VLOOKUP(CONCATENATE(AY$1,AY229),'Formulario de Preguntas'!$C$10:$FN$185,3,FALSE),"")</f>
        <v/>
      </c>
      <c r="BA229" s="1" t="str">
        <f>IFERROR(VLOOKUP(CONCATENATE(AY$1,AY229),'Formulario de Preguntas'!$C$10:$FN$185,4,FALSE),"")</f>
        <v/>
      </c>
      <c r="BB229" s="24">
        <f>IF($B229='Formulario de Respuestas'!$D228,'Formulario de Respuestas'!$V228,"ES DIFERENTE")</f>
        <v>0</v>
      </c>
      <c r="BC229" s="1" t="str">
        <f>IFERROR(VLOOKUP(CONCATENATE(BB$1,BB229),'Formulario de Preguntas'!$C$10:$FN$185,3,FALSE),"")</f>
        <v/>
      </c>
      <c r="BD229" s="1" t="str">
        <f>IFERROR(VLOOKUP(CONCATENATE(BB$1,BB229),'Formulario de Preguntas'!$C$10:$FN$185,4,FALSE),"")</f>
        <v/>
      </c>
      <c r="BE229" s="24">
        <f>IF($B229='Formulario de Respuestas'!$D228,'Formulario de Respuestas'!$W228,"ES DIFERENTE")</f>
        <v>0</v>
      </c>
      <c r="BF229" s="1" t="str">
        <f>IFERROR(VLOOKUP(CONCATENATE(BE$1,BE229),'Formulario de Preguntas'!$C$10:$FN$185,3,FALSE),"")</f>
        <v/>
      </c>
      <c r="BG229" s="1" t="str">
        <f>IFERROR(VLOOKUP(CONCATENATE(BE$1,BE229),'Formulario de Preguntas'!$C$10:$FN$185,4,FALSE),"")</f>
        <v/>
      </c>
      <c r="BH229" s="24">
        <f>IF($B229='Formulario de Respuestas'!$D228,'Formulario de Respuestas'!$X228,"ES DIFERENTE")</f>
        <v>0</v>
      </c>
      <c r="BI229" s="1" t="str">
        <f>IFERROR(VLOOKUP(CONCATENATE(BH$1,BH229),'Formulario de Preguntas'!$C$10:$FN$185,3,FALSE),"")</f>
        <v/>
      </c>
      <c r="BJ229" s="1" t="str">
        <f>IFERROR(VLOOKUP(CONCATENATE(BH$1,BH229),'Formulario de Preguntas'!$C$10:$FN$185,4,FALSE),"")</f>
        <v/>
      </c>
      <c r="BL229" s="26">
        <f>IF($B229='Formulario de Respuestas'!$D228,'Formulario de Respuestas'!$Y228,"ES DIFERENTE")</f>
        <v>0</v>
      </c>
      <c r="BM229" s="1" t="str">
        <f>IFERROR(VLOOKUP(CONCATENATE(BL$1,BL229),'Formulario de Preguntas'!$C$10:$FN$185,3,FALSE),"")</f>
        <v/>
      </c>
      <c r="BN229" s="1" t="str">
        <f>IFERROR(VLOOKUP(CONCATENATE(BL$1,BL229),'Formulario de Preguntas'!$C$10:$FN$185,4,FALSE),"")</f>
        <v/>
      </c>
      <c r="BO229" s="26">
        <f>IF($B229='Formulario de Respuestas'!$D228,'Formulario de Respuestas'!$Z228,"ES DIFERENTE")</f>
        <v>0</v>
      </c>
      <c r="BP229" s="1" t="str">
        <f>IFERROR(VLOOKUP(CONCATENATE(BO$1,BO229),'Formulario de Preguntas'!$C$10:$FN$185,3,FALSE),"")</f>
        <v/>
      </c>
      <c r="BQ229" s="1" t="str">
        <f>IFERROR(VLOOKUP(CONCATENATE(BO$1,BO229),'Formulario de Preguntas'!$C$10:$FN$185,4,FALSE),"")</f>
        <v/>
      </c>
      <c r="BR229" s="26">
        <f>IF($B229='Formulario de Respuestas'!$D228,'Formulario de Respuestas'!$AA228,"ES DIFERENTE")</f>
        <v>0</v>
      </c>
      <c r="BS229" s="1" t="str">
        <f>IFERROR(VLOOKUP(CONCATENATE(BR$1,BR229),'Formulario de Preguntas'!$C$10:$FN$185,3,FALSE),"")</f>
        <v/>
      </c>
      <c r="BT229" s="1" t="str">
        <f>IFERROR(VLOOKUP(CONCATENATE(BR$1,BR229),'Formulario de Preguntas'!$C$10:$FN$185,4,FALSE),"")</f>
        <v/>
      </c>
      <c r="BU229" s="26">
        <f>IF($B229='Formulario de Respuestas'!$D228,'Formulario de Respuestas'!$AB228,"ES DIFERENTE")</f>
        <v>0</v>
      </c>
      <c r="BV229" s="1" t="str">
        <f>IFERROR(VLOOKUP(CONCATENATE(BU$1,BU229),'Formulario de Preguntas'!$C$10:$FN$185,3,FALSE),"")</f>
        <v/>
      </c>
      <c r="BW229" s="1" t="str">
        <f>IFERROR(VLOOKUP(CONCATENATE(BU$1,BU229),'Formulario de Preguntas'!$C$10:$FN$185,4,FALSE),"")</f>
        <v/>
      </c>
      <c r="BX229" s="26">
        <f>IF($B229='Formulario de Respuestas'!$D228,'Formulario de Respuestas'!$AC228,"ES DIFERENTE")</f>
        <v>0</v>
      </c>
      <c r="BY229" s="1" t="str">
        <f>IFERROR(VLOOKUP(CONCATENATE(BX$1,BX229),'Formulario de Preguntas'!$C$10:$FN$185,3,FALSE),"")</f>
        <v/>
      </c>
      <c r="BZ229" s="1" t="str">
        <f>IFERROR(VLOOKUP(CONCATENATE(BX$1,BX229),'Formulario de Preguntas'!$C$10:$FN$185,4,FALSE),"")</f>
        <v/>
      </c>
      <c r="CA229" s="26">
        <f>IF($B229='Formulario de Respuestas'!$D228,'Formulario de Respuestas'!$AD228,"ES DIFERENTE")</f>
        <v>0</v>
      </c>
      <c r="CB229" s="1" t="str">
        <f>IFERROR(VLOOKUP(CONCATENATE(CA$1,CA229),'Formulario de Preguntas'!$C$10:$FN$185,3,FALSE),"")</f>
        <v/>
      </c>
      <c r="CC229" s="1" t="str">
        <f>IFERROR(VLOOKUP(CONCATENATE(CA$1,CA229),'Formulario de Preguntas'!$C$10:$FN$185,4,FALSE),"")</f>
        <v/>
      </c>
      <c r="CD229" s="26">
        <f>IF($B229='Formulario de Respuestas'!$D228,'Formulario de Respuestas'!$AE228,"ES DIFERENTE")</f>
        <v>0</v>
      </c>
      <c r="CE229" s="1" t="str">
        <f>IFERROR(VLOOKUP(CONCATENATE(CD$1,CD229),'Formulario de Preguntas'!$C$10:$FN$185,3,FALSE),"")</f>
        <v/>
      </c>
      <c r="CF229" s="1" t="str">
        <f>IFERROR(VLOOKUP(CONCATENATE(CD$1,CD229),'Formulario de Preguntas'!$C$10:$FN$185,4,FALSE),"")</f>
        <v/>
      </c>
      <c r="CH229" s="1">
        <f t="shared" si="10"/>
        <v>0</v>
      </c>
      <c r="CI229" s="1">
        <f t="shared" si="11"/>
        <v>0.25</v>
      </c>
      <c r="CJ229" s="1">
        <f t="shared" si="12"/>
        <v>0</v>
      </c>
      <c r="CK229" s="1">
        <f>COUNTIF('Formulario de Respuestas'!$E228:$AE228,"A")</f>
        <v>0</v>
      </c>
      <c r="CL229" s="1">
        <f>COUNTIF('Formulario de Respuestas'!$E228:$AE228,"B")</f>
        <v>0</v>
      </c>
      <c r="CM229" s="1">
        <f>COUNTIF('Formulario de Respuestas'!$E228:$AE228,"C")</f>
        <v>0</v>
      </c>
      <c r="CN229" s="1">
        <f>COUNTIF('Formulario de Respuestas'!$E228:$AE228,"D")</f>
        <v>0</v>
      </c>
      <c r="CO229" s="1">
        <f>COUNTIF('Formulario de Respuestas'!$E228:$AE228,"E (RESPUESTA ANULADA)")</f>
        <v>0</v>
      </c>
    </row>
    <row r="230" spans="1:93" x14ac:dyDescent="0.25">
      <c r="A230" s="1">
        <f>'Formulario de Respuestas'!C229</f>
        <v>0</v>
      </c>
      <c r="B230" s="1">
        <f>'Formulario de Respuestas'!D229</f>
        <v>0</v>
      </c>
      <c r="C230" s="24">
        <f>IF($B230='Formulario de Respuestas'!$D229,'Formulario de Respuestas'!$E229,"ES DIFERENTE")</f>
        <v>0</v>
      </c>
      <c r="D230" s="15" t="str">
        <f>IFERROR(VLOOKUP(CONCATENATE(C$1,C230),'Formulario de Preguntas'!$C$2:$FN$185,3,FALSE),"")</f>
        <v/>
      </c>
      <c r="E230" s="1" t="str">
        <f>IFERROR(VLOOKUP(CONCATENATE(C$1,C230),'Formulario de Preguntas'!$C$2:$FN$185,4,FALSE),"")</f>
        <v/>
      </c>
      <c r="F230" s="24">
        <f>IF($B230='Formulario de Respuestas'!$D229,'Formulario de Respuestas'!$F229,"ES DIFERENTE")</f>
        <v>0</v>
      </c>
      <c r="G230" s="1" t="str">
        <f>IFERROR(VLOOKUP(CONCATENATE(F$1,F230),'Formulario de Preguntas'!$C$2:$FN$185,3,FALSE),"")</f>
        <v/>
      </c>
      <c r="H230" s="1" t="str">
        <f>IFERROR(VLOOKUP(CONCATENATE(F$1,F230),'Formulario de Preguntas'!$C$2:$FN$185,4,FALSE),"")</f>
        <v/>
      </c>
      <c r="I230" s="24">
        <f>IF($B230='Formulario de Respuestas'!$D229,'Formulario de Respuestas'!$G229,"ES DIFERENTE")</f>
        <v>0</v>
      </c>
      <c r="J230" s="1" t="str">
        <f>IFERROR(VLOOKUP(CONCATENATE(I$1,I230),'Formulario de Preguntas'!$C$10:$FN$185,3,FALSE),"")</f>
        <v/>
      </c>
      <c r="K230" s="1" t="str">
        <f>IFERROR(VLOOKUP(CONCATENATE(I$1,I230),'Formulario de Preguntas'!$C$10:$FN$185,4,FALSE),"")</f>
        <v/>
      </c>
      <c r="L230" s="24">
        <f>IF($B230='Formulario de Respuestas'!$D229,'Formulario de Respuestas'!$H229,"ES DIFERENTE")</f>
        <v>0</v>
      </c>
      <c r="M230" s="1" t="str">
        <f>IFERROR(VLOOKUP(CONCATENATE(L$1,L230),'Formulario de Preguntas'!$C$10:$FN$185,3,FALSE),"")</f>
        <v/>
      </c>
      <c r="N230" s="1" t="str">
        <f>IFERROR(VLOOKUP(CONCATENATE(L$1,L230),'Formulario de Preguntas'!$C$10:$FN$185,4,FALSE),"")</f>
        <v/>
      </c>
      <c r="O230" s="24">
        <f>IF($B230='Formulario de Respuestas'!$D229,'Formulario de Respuestas'!$I229,"ES DIFERENTE")</f>
        <v>0</v>
      </c>
      <c r="P230" s="1" t="str">
        <f>IFERROR(VLOOKUP(CONCATENATE(O$1,O230),'Formulario de Preguntas'!$C$10:$FN$185,3,FALSE),"")</f>
        <v/>
      </c>
      <c r="Q230" s="1" t="str">
        <f>IFERROR(VLOOKUP(CONCATENATE(O$1,O230),'Formulario de Preguntas'!$C$10:$FN$185,4,FALSE),"")</f>
        <v/>
      </c>
      <c r="R230" s="24">
        <f>IF($B230='Formulario de Respuestas'!$D229,'Formulario de Respuestas'!$J229,"ES DIFERENTE")</f>
        <v>0</v>
      </c>
      <c r="S230" s="1" t="str">
        <f>IFERROR(VLOOKUP(CONCATENATE(R$1,R230),'Formulario de Preguntas'!$C$10:$FN$185,3,FALSE),"")</f>
        <v/>
      </c>
      <c r="T230" s="1" t="str">
        <f>IFERROR(VLOOKUP(CONCATENATE(R$1,R230),'Formulario de Preguntas'!$C$10:$FN$185,4,FALSE),"")</f>
        <v/>
      </c>
      <c r="U230" s="24">
        <f>IF($B230='Formulario de Respuestas'!$D229,'Formulario de Respuestas'!$K229,"ES DIFERENTE")</f>
        <v>0</v>
      </c>
      <c r="V230" s="1" t="str">
        <f>IFERROR(VLOOKUP(CONCATENATE(U$1,U230),'Formulario de Preguntas'!$C$10:$FN$185,3,FALSE),"")</f>
        <v/>
      </c>
      <c r="W230" s="1" t="str">
        <f>IFERROR(VLOOKUP(CONCATENATE(U$1,U230),'Formulario de Preguntas'!$C$10:$FN$185,4,FALSE),"")</f>
        <v/>
      </c>
      <c r="X230" s="24">
        <f>IF($B230='Formulario de Respuestas'!$D229,'Formulario de Respuestas'!$L229,"ES DIFERENTE")</f>
        <v>0</v>
      </c>
      <c r="Y230" s="1" t="str">
        <f>IFERROR(VLOOKUP(CONCATENATE(X$1,X230),'Formulario de Preguntas'!$C$10:$FN$185,3,FALSE),"")</f>
        <v/>
      </c>
      <c r="Z230" s="1" t="str">
        <f>IFERROR(VLOOKUP(CONCATENATE(X$1,X230),'Formulario de Preguntas'!$C$10:$FN$185,4,FALSE),"")</f>
        <v/>
      </c>
      <c r="AA230" s="24">
        <f>IF($B230='Formulario de Respuestas'!$D229,'Formulario de Respuestas'!$M229,"ES DIFERENTE")</f>
        <v>0</v>
      </c>
      <c r="AB230" s="1" t="str">
        <f>IFERROR(VLOOKUP(CONCATENATE(AA$1,AA230),'Formulario de Preguntas'!$C$10:$FN$185,3,FALSE),"")</f>
        <v/>
      </c>
      <c r="AC230" s="1" t="str">
        <f>IFERROR(VLOOKUP(CONCATENATE(AA$1,AA230),'Formulario de Preguntas'!$C$10:$FN$185,4,FALSE),"")</f>
        <v/>
      </c>
      <c r="AD230" s="24">
        <f>IF($B230='Formulario de Respuestas'!$D229,'Formulario de Respuestas'!$N229,"ES DIFERENTE")</f>
        <v>0</v>
      </c>
      <c r="AE230" s="1" t="str">
        <f>IFERROR(VLOOKUP(CONCATENATE(AD$1,AD230),'Formulario de Preguntas'!$C$10:$FN$185,3,FALSE),"")</f>
        <v/>
      </c>
      <c r="AF230" s="1" t="str">
        <f>IFERROR(VLOOKUP(CONCATENATE(AD$1,AD230),'Formulario de Preguntas'!$C$10:$FN$185,4,FALSE),"")</f>
        <v/>
      </c>
      <c r="AG230" s="24">
        <f>IF($B230='Formulario de Respuestas'!$D229,'Formulario de Respuestas'!$O229,"ES DIFERENTE")</f>
        <v>0</v>
      </c>
      <c r="AH230" s="1" t="str">
        <f>IFERROR(VLOOKUP(CONCATENATE(AG$1,AG230),'Formulario de Preguntas'!$C$10:$FN$185,3,FALSE),"")</f>
        <v/>
      </c>
      <c r="AI230" s="1" t="str">
        <f>IFERROR(VLOOKUP(CONCATENATE(AG$1,AG230),'Formulario de Preguntas'!$C$10:$FN$185,4,FALSE),"")</f>
        <v/>
      </c>
      <c r="AJ230" s="24">
        <f>IF($B230='Formulario de Respuestas'!$D229,'Formulario de Respuestas'!$P229,"ES DIFERENTE")</f>
        <v>0</v>
      </c>
      <c r="AK230" s="1" t="str">
        <f>IFERROR(VLOOKUP(CONCATENATE(AJ$1,AJ230),'Formulario de Preguntas'!$C$10:$FN$185,3,FALSE),"")</f>
        <v/>
      </c>
      <c r="AL230" s="1" t="str">
        <f>IFERROR(VLOOKUP(CONCATENATE(AJ$1,AJ230),'Formulario de Preguntas'!$C$10:$FN$185,4,FALSE),"")</f>
        <v/>
      </c>
      <c r="AM230" s="24">
        <f>IF($B230='Formulario de Respuestas'!$D229,'Formulario de Respuestas'!$Q229,"ES DIFERENTE")</f>
        <v>0</v>
      </c>
      <c r="AN230" s="1" t="str">
        <f>IFERROR(VLOOKUP(CONCATENATE(AM$1,AM230),'Formulario de Preguntas'!$C$10:$FN$185,3,FALSE),"")</f>
        <v/>
      </c>
      <c r="AO230" s="1" t="str">
        <f>IFERROR(VLOOKUP(CONCATENATE(AM$1,AM230),'Formulario de Preguntas'!$C$10:$FN$185,4,FALSE),"")</f>
        <v/>
      </c>
      <c r="AP230" s="24">
        <f>IF($B230='Formulario de Respuestas'!$D229,'Formulario de Respuestas'!$R229,"ES DIFERENTE")</f>
        <v>0</v>
      </c>
      <c r="AQ230" s="1" t="str">
        <f>IFERROR(VLOOKUP(CONCATENATE(AP$1,AP230),'Formulario de Preguntas'!$C$10:$FN$185,3,FALSE),"")</f>
        <v/>
      </c>
      <c r="AR230" s="1" t="str">
        <f>IFERROR(VLOOKUP(CONCATENATE(AP$1,AP230),'Formulario de Preguntas'!$C$10:$FN$185,4,FALSE),"")</f>
        <v/>
      </c>
      <c r="AS230" s="24">
        <f>IF($B230='Formulario de Respuestas'!$D229,'Formulario de Respuestas'!$S229,"ES DIFERENTE")</f>
        <v>0</v>
      </c>
      <c r="AT230" s="1" t="str">
        <f>IFERROR(VLOOKUP(CONCATENATE(AS$1,AS230),'Formulario de Preguntas'!$C$10:$FN$185,3,FALSE),"")</f>
        <v/>
      </c>
      <c r="AU230" s="1" t="str">
        <f>IFERROR(VLOOKUP(CONCATENATE(AS$1,AS230),'Formulario de Preguntas'!$C$10:$FN$185,4,FALSE),"")</f>
        <v/>
      </c>
      <c r="AV230" s="24">
        <f>IF($B230='Formulario de Respuestas'!$D229,'Formulario de Respuestas'!$T229,"ES DIFERENTE")</f>
        <v>0</v>
      </c>
      <c r="AW230" s="1" t="str">
        <f>IFERROR(VLOOKUP(CONCATENATE(AV$1,AV230),'Formulario de Preguntas'!$C$10:$FN$185,3,FALSE),"")</f>
        <v/>
      </c>
      <c r="AX230" s="1" t="str">
        <f>IFERROR(VLOOKUP(CONCATENATE(AV$1,AV230),'Formulario de Preguntas'!$C$10:$FN$185,4,FALSE),"")</f>
        <v/>
      </c>
      <c r="AY230" s="24">
        <f>IF($B230='Formulario de Respuestas'!$D229,'Formulario de Respuestas'!$U229,"ES DIFERENTE")</f>
        <v>0</v>
      </c>
      <c r="AZ230" s="1" t="str">
        <f>IFERROR(VLOOKUP(CONCATENATE(AY$1,AY230),'Formulario de Preguntas'!$C$10:$FN$185,3,FALSE),"")</f>
        <v/>
      </c>
      <c r="BA230" s="1" t="str">
        <f>IFERROR(VLOOKUP(CONCATENATE(AY$1,AY230),'Formulario de Preguntas'!$C$10:$FN$185,4,FALSE),"")</f>
        <v/>
      </c>
      <c r="BB230" s="24">
        <f>IF($B230='Formulario de Respuestas'!$D229,'Formulario de Respuestas'!$V229,"ES DIFERENTE")</f>
        <v>0</v>
      </c>
      <c r="BC230" s="1" t="str">
        <f>IFERROR(VLOOKUP(CONCATENATE(BB$1,BB230),'Formulario de Preguntas'!$C$10:$FN$185,3,FALSE),"")</f>
        <v/>
      </c>
      <c r="BD230" s="1" t="str">
        <f>IFERROR(VLOOKUP(CONCATENATE(BB$1,BB230),'Formulario de Preguntas'!$C$10:$FN$185,4,FALSE),"")</f>
        <v/>
      </c>
      <c r="BE230" s="24">
        <f>IF($B230='Formulario de Respuestas'!$D229,'Formulario de Respuestas'!$W229,"ES DIFERENTE")</f>
        <v>0</v>
      </c>
      <c r="BF230" s="1" t="str">
        <f>IFERROR(VLOOKUP(CONCATENATE(BE$1,BE230),'Formulario de Preguntas'!$C$10:$FN$185,3,FALSE),"")</f>
        <v/>
      </c>
      <c r="BG230" s="1" t="str">
        <f>IFERROR(VLOOKUP(CONCATENATE(BE$1,BE230),'Formulario de Preguntas'!$C$10:$FN$185,4,FALSE),"")</f>
        <v/>
      </c>
      <c r="BH230" s="24">
        <f>IF($B230='Formulario de Respuestas'!$D229,'Formulario de Respuestas'!$X229,"ES DIFERENTE")</f>
        <v>0</v>
      </c>
      <c r="BI230" s="1" t="str">
        <f>IFERROR(VLOOKUP(CONCATENATE(BH$1,BH230),'Formulario de Preguntas'!$C$10:$FN$185,3,FALSE),"")</f>
        <v/>
      </c>
      <c r="BJ230" s="1" t="str">
        <f>IFERROR(VLOOKUP(CONCATENATE(BH$1,BH230),'Formulario de Preguntas'!$C$10:$FN$185,4,FALSE),"")</f>
        <v/>
      </c>
      <c r="BL230" s="26">
        <f>IF($B230='Formulario de Respuestas'!$D229,'Formulario de Respuestas'!$Y229,"ES DIFERENTE")</f>
        <v>0</v>
      </c>
      <c r="BM230" s="1" t="str">
        <f>IFERROR(VLOOKUP(CONCATENATE(BL$1,BL230),'Formulario de Preguntas'!$C$10:$FN$185,3,FALSE),"")</f>
        <v/>
      </c>
      <c r="BN230" s="1" t="str">
        <f>IFERROR(VLOOKUP(CONCATENATE(BL$1,BL230),'Formulario de Preguntas'!$C$10:$FN$185,4,FALSE),"")</f>
        <v/>
      </c>
      <c r="BO230" s="26">
        <f>IF($B230='Formulario de Respuestas'!$D229,'Formulario de Respuestas'!$Z229,"ES DIFERENTE")</f>
        <v>0</v>
      </c>
      <c r="BP230" s="1" t="str">
        <f>IFERROR(VLOOKUP(CONCATENATE(BO$1,BO230),'Formulario de Preguntas'!$C$10:$FN$185,3,FALSE),"")</f>
        <v/>
      </c>
      <c r="BQ230" s="1" t="str">
        <f>IFERROR(VLOOKUP(CONCATENATE(BO$1,BO230),'Formulario de Preguntas'!$C$10:$FN$185,4,FALSE),"")</f>
        <v/>
      </c>
      <c r="BR230" s="26">
        <f>IF($B230='Formulario de Respuestas'!$D229,'Formulario de Respuestas'!$AA229,"ES DIFERENTE")</f>
        <v>0</v>
      </c>
      <c r="BS230" s="1" t="str">
        <f>IFERROR(VLOOKUP(CONCATENATE(BR$1,BR230),'Formulario de Preguntas'!$C$10:$FN$185,3,FALSE),"")</f>
        <v/>
      </c>
      <c r="BT230" s="1" t="str">
        <f>IFERROR(VLOOKUP(CONCATENATE(BR$1,BR230),'Formulario de Preguntas'!$C$10:$FN$185,4,FALSE),"")</f>
        <v/>
      </c>
      <c r="BU230" s="26">
        <f>IF($B230='Formulario de Respuestas'!$D229,'Formulario de Respuestas'!$AB229,"ES DIFERENTE")</f>
        <v>0</v>
      </c>
      <c r="BV230" s="1" t="str">
        <f>IFERROR(VLOOKUP(CONCATENATE(BU$1,BU230),'Formulario de Preguntas'!$C$10:$FN$185,3,FALSE),"")</f>
        <v/>
      </c>
      <c r="BW230" s="1" t="str">
        <f>IFERROR(VLOOKUP(CONCATENATE(BU$1,BU230),'Formulario de Preguntas'!$C$10:$FN$185,4,FALSE),"")</f>
        <v/>
      </c>
      <c r="BX230" s="26">
        <f>IF($B230='Formulario de Respuestas'!$D229,'Formulario de Respuestas'!$AC229,"ES DIFERENTE")</f>
        <v>0</v>
      </c>
      <c r="BY230" s="1" t="str">
        <f>IFERROR(VLOOKUP(CONCATENATE(BX$1,BX230),'Formulario de Preguntas'!$C$10:$FN$185,3,FALSE),"")</f>
        <v/>
      </c>
      <c r="BZ230" s="1" t="str">
        <f>IFERROR(VLOOKUP(CONCATENATE(BX$1,BX230),'Formulario de Preguntas'!$C$10:$FN$185,4,FALSE),"")</f>
        <v/>
      </c>
      <c r="CA230" s="26">
        <f>IF($B230='Formulario de Respuestas'!$D229,'Formulario de Respuestas'!$AD229,"ES DIFERENTE")</f>
        <v>0</v>
      </c>
      <c r="CB230" s="1" t="str">
        <f>IFERROR(VLOOKUP(CONCATENATE(CA$1,CA230),'Formulario de Preguntas'!$C$10:$FN$185,3,FALSE),"")</f>
        <v/>
      </c>
      <c r="CC230" s="1" t="str">
        <f>IFERROR(VLOOKUP(CONCATENATE(CA$1,CA230),'Formulario de Preguntas'!$C$10:$FN$185,4,FALSE),"")</f>
        <v/>
      </c>
      <c r="CD230" s="26">
        <f>IF($B230='Formulario de Respuestas'!$D229,'Formulario de Respuestas'!$AE229,"ES DIFERENTE")</f>
        <v>0</v>
      </c>
      <c r="CE230" s="1" t="str">
        <f>IFERROR(VLOOKUP(CONCATENATE(CD$1,CD230),'Formulario de Preguntas'!$C$10:$FN$185,3,FALSE),"")</f>
        <v/>
      </c>
      <c r="CF230" s="1" t="str">
        <f>IFERROR(VLOOKUP(CONCATENATE(CD$1,CD230),'Formulario de Preguntas'!$C$10:$FN$185,4,FALSE),"")</f>
        <v/>
      </c>
      <c r="CH230" s="1">
        <f t="shared" si="10"/>
        <v>0</v>
      </c>
      <c r="CI230" s="1">
        <f t="shared" si="11"/>
        <v>0.25</v>
      </c>
      <c r="CJ230" s="1">
        <f t="shared" si="12"/>
        <v>0</v>
      </c>
      <c r="CK230" s="1">
        <f>COUNTIF('Formulario de Respuestas'!$E229:$AE229,"A")</f>
        <v>0</v>
      </c>
      <c r="CL230" s="1">
        <f>COUNTIF('Formulario de Respuestas'!$E229:$AE229,"B")</f>
        <v>0</v>
      </c>
      <c r="CM230" s="1">
        <f>COUNTIF('Formulario de Respuestas'!$E229:$AE229,"C")</f>
        <v>0</v>
      </c>
      <c r="CN230" s="1">
        <f>COUNTIF('Formulario de Respuestas'!$E229:$AE229,"D")</f>
        <v>0</v>
      </c>
      <c r="CO230" s="1">
        <f>COUNTIF('Formulario de Respuestas'!$E229:$AE229,"E (RESPUESTA ANULADA)")</f>
        <v>0</v>
      </c>
    </row>
    <row r="231" spans="1:93" x14ac:dyDescent="0.25">
      <c r="A231" s="1">
        <f>'Formulario de Respuestas'!C230</f>
        <v>0</v>
      </c>
      <c r="B231" s="1">
        <f>'Formulario de Respuestas'!D230</f>
        <v>0</v>
      </c>
      <c r="C231" s="24">
        <f>IF($B231='Formulario de Respuestas'!$D230,'Formulario de Respuestas'!$E230,"ES DIFERENTE")</f>
        <v>0</v>
      </c>
      <c r="D231" s="15" t="str">
        <f>IFERROR(VLOOKUP(CONCATENATE(C$1,C231),'Formulario de Preguntas'!$C$2:$FN$185,3,FALSE),"")</f>
        <v/>
      </c>
      <c r="E231" s="1" t="str">
        <f>IFERROR(VLOOKUP(CONCATENATE(C$1,C231),'Formulario de Preguntas'!$C$2:$FN$185,4,FALSE),"")</f>
        <v/>
      </c>
      <c r="F231" s="24">
        <f>IF($B231='Formulario de Respuestas'!$D230,'Formulario de Respuestas'!$F230,"ES DIFERENTE")</f>
        <v>0</v>
      </c>
      <c r="G231" s="1" t="str">
        <f>IFERROR(VLOOKUP(CONCATENATE(F$1,F231),'Formulario de Preguntas'!$C$2:$FN$185,3,FALSE),"")</f>
        <v/>
      </c>
      <c r="H231" s="1" t="str">
        <f>IFERROR(VLOOKUP(CONCATENATE(F$1,F231),'Formulario de Preguntas'!$C$2:$FN$185,4,FALSE),"")</f>
        <v/>
      </c>
      <c r="I231" s="24">
        <f>IF($B231='Formulario de Respuestas'!$D230,'Formulario de Respuestas'!$G230,"ES DIFERENTE")</f>
        <v>0</v>
      </c>
      <c r="J231" s="1" t="str">
        <f>IFERROR(VLOOKUP(CONCATENATE(I$1,I231),'Formulario de Preguntas'!$C$10:$FN$185,3,FALSE),"")</f>
        <v/>
      </c>
      <c r="K231" s="1" t="str">
        <f>IFERROR(VLOOKUP(CONCATENATE(I$1,I231),'Formulario de Preguntas'!$C$10:$FN$185,4,FALSE),"")</f>
        <v/>
      </c>
      <c r="L231" s="24">
        <f>IF($B231='Formulario de Respuestas'!$D230,'Formulario de Respuestas'!$H230,"ES DIFERENTE")</f>
        <v>0</v>
      </c>
      <c r="M231" s="1" t="str">
        <f>IFERROR(VLOOKUP(CONCATENATE(L$1,L231),'Formulario de Preguntas'!$C$10:$FN$185,3,FALSE),"")</f>
        <v/>
      </c>
      <c r="N231" s="1" t="str">
        <f>IFERROR(VLOOKUP(CONCATENATE(L$1,L231),'Formulario de Preguntas'!$C$10:$FN$185,4,FALSE),"")</f>
        <v/>
      </c>
      <c r="O231" s="24">
        <f>IF($B231='Formulario de Respuestas'!$D230,'Formulario de Respuestas'!$I230,"ES DIFERENTE")</f>
        <v>0</v>
      </c>
      <c r="P231" s="1" t="str">
        <f>IFERROR(VLOOKUP(CONCATENATE(O$1,O231),'Formulario de Preguntas'!$C$10:$FN$185,3,FALSE),"")</f>
        <v/>
      </c>
      <c r="Q231" s="1" t="str">
        <f>IFERROR(VLOOKUP(CONCATENATE(O$1,O231),'Formulario de Preguntas'!$C$10:$FN$185,4,FALSE),"")</f>
        <v/>
      </c>
      <c r="R231" s="24">
        <f>IF($B231='Formulario de Respuestas'!$D230,'Formulario de Respuestas'!$J230,"ES DIFERENTE")</f>
        <v>0</v>
      </c>
      <c r="S231" s="1" t="str">
        <f>IFERROR(VLOOKUP(CONCATENATE(R$1,R231),'Formulario de Preguntas'!$C$10:$FN$185,3,FALSE),"")</f>
        <v/>
      </c>
      <c r="T231" s="1" t="str">
        <f>IFERROR(VLOOKUP(CONCATENATE(R$1,R231),'Formulario de Preguntas'!$C$10:$FN$185,4,FALSE),"")</f>
        <v/>
      </c>
      <c r="U231" s="24">
        <f>IF($B231='Formulario de Respuestas'!$D230,'Formulario de Respuestas'!$K230,"ES DIFERENTE")</f>
        <v>0</v>
      </c>
      <c r="V231" s="1" t="str">
        <f>IFERROR(VLOOKUP(CONCATENATE(U$1,U231),'Formulario de Preguntas'!$C$10:$FN$185,3,FALSE),"")</f>
        <v/>
      </c>
      <c r="W231" s="1" t="str">
        <f>IFERROR(VLOOKUP(CONCATENATE(U$1,U231),'Formulario de Preguntas'!$C$10:$FN$185,4,FALSE),"")</f>
        <v/>
      </c>
      <c r="X231" s="24">
        <f>IF($B231='Formulario de Respuestas'!$D230,'Formulario de Respuestas'!$L230,"ES DIFERENTE")</f>
        <v>0</v>
      </c>
      <c r="Y231" s="1" t="str">
        <f>IFERROR(VLOOKUP(CONCATENATE(X$1,X231),'Formulario de Preguntas'!$C$10:$FN$185,3,FALSE),"")</f>
        <v/>
      </c>
      <c r="Z231" s="1" t="str">
        <f>IFERROR(VLOOKUP(CONCATENATE(X$1,X231),'Formulario de Preguntas'!$C$10:$FN$185,4,FALSE),"")</f>
        <v/>
      </c>
      <c r="AA231" s="24">
        <f>IF($B231='Formulario de Respuestas'!$D230,'Formulario de Respuestas'!$M230,"ES DIFERENTE")</f>
        <v>0</v>
      </c>
      <c r="AB231" s="1" t="str">
        <f>IFERROR(VLOOKUP(CONCATENATE(AA$1,AA231),'Formulario de Preguntas'!$C$10:$FN$185,3,FALSE),"")</f>
        <v/>
      </c>
      <c r="AC231" s="1" t="str">
        <f>IFERROR(VLOOKUP(CONCATENATE(AA$1,AA231),'Formulario de Preguntas'!$C$10:$FN$185,4,FALSE),"")</f>
        <v/>
      </c>
      <c r="AD231" s="24">
        <f>IF($B231='Formulario de Respuestas'!$D230,'Formulario de Respuestas'!$N230,"ES DIFERENTE")</f>
        <v>0</v>
      </c>
      <c r="AE231" s="1" t="str">
        <f>IFERROR(VLOOKUP(CONCATENATE(AD$1,AD231),'Formulario de Preguntas'!$C$10:$FN$185,3,FALSE),"")</f>
        <v/>
      </c>
      <c r="AF231" s="1" t="str">
        <f>IFERROR(VLOOKUP(CONCATENATE(AD$1,AD231),'Formulario de Preguntas'!$C$10:$FN$185,4,FALSE),"")</f>
        <v/>
      </c>
      <c r="AG231" s="24">
        <f>IF($B231='Formulario de Respuestas'!$D230,'Formulario de Respuestas'!$O230,"ES DIFERENTE")</f>
        <v>0</v>
      </c>
      <c r="AH231" s="1" t="str">
        <f>IFERROR(VLOOKUP(CONCATENATE(AG$1,AG231),'Formulario de Preguntas'!$C$10:$FN$185,3,FALSE),"")</f>
        <v/>
      </c>
      <c r="AI231" s="1" t="str">
        <f>IFERROR(VLOOKUP(CONCATENATE(AG$1,AG231),'Formulario de Preguntas'!$C$10:$FN$185,4,FALSE),"")</f>
        <v/>
      </c>
      <c r="AJ231" s="24">
        <f>IF($B231='Formulario de Respuestas'!$D230,'Formulario de Respuestas'!$P230,"ES DIFERENTE")</f>
        <v>0</v>
      </c>
      <c r="AK231" s="1" t="str">
        <f>IFERROR(VLOOKUP(CONCATENATE(AJ$1,AJ231),'Formulario de Preguntas'!$C$10:$FN$185,3,FALSE),"")</f>
        <v/>
      </c>
      <c r="AL231" s="1" t="str">
        <f>IFERROR(VLOOKUP(CONCATENATE(AJ$1,AJ231),'Formulario de Preguntas'!$C$10:$FN$185,4,FALSE),"")</f>
        <v/>
      </c>
      <c r="AM231" s="24">
        <f>IF($B231='Formulario de Respuestas'!$D230,'Formulario de Respuestas'!$Q230,"ES DIFERENTE")</f>
        <v>0</v>
      </c>
      <c r="AN231" s="1" t="str">
        <f>IFERROR(VLOOKUP(CONCATENATE(AM$1,AM231),'Formulario de Preguntas'!$C$10:$FN$185,3,FALSE),"")</f>
        <v/>
      </c>
      <c r="AO231" s="1" t="str">
        <f>IFERROR(VLOOKUP(CONCATENATE(AM$1,AM231),'Formulario de Preguntas'!$C$10:$FN$185,4,FALSE),"")</f>
        <v/>
      </c>
      <c r="AP231" s="24">
        <f>IF($B231='Formulario de Respuestas'!$D230,'Formulario de Respuestas'!$R230,"ES DIFERENTE")</f>
        <v>0</v>
      </c>
      <c r="AQ231" s="1" t="str">
        <f>IFERROR(VLOOKUP(CONCATENATE(AP$1,AP231),'Formulario de Preguntas'!$C$10:$FN$185,3,FALSE),"")</f>
        <v/>
      </c>
      <c r="AR231" s="1" t="str">
        <f>IFERROR(VLOOKUP(CONCATENATE(AP$1,AP231),'Formulario de Preguntas'!$C$10:$FN$185,4,FALSE),"")</f>
        <v/>
      </c>
      <c r="AS231" s="24">
        <f>IF($B231='Formulario de Respuestas'!$D230,'Formulario de Respuestas'!$S230,"ES DIFERENTE")</f>
        <v>0</v>
      </c>
      <c r="AT231" s="1" t="str">
        <f>IFERROR(VLOOKUP(CONCATENATE(AS$1,AS231),'Formulario de Preguntas'!$C$10:$FN$185,3,FALSE),"")</f>
        <v/>
      </c>
      <c r="AU231" s="1" t="str">
        <f>IFERROR(VLOOKUP(CONCATENATE(AS$1,AS231),'Formulario de Preguntas'!$C$10:$FN$185,4,FALSE),"")</f>
        <v/>
      </c>
      <c r="AV231" s="24">
        <f>IF($B231='Formulario de Respuestas'!$D230,'Formulario de Respuestas'!$T230,"ES DIFERENTE")</f>
        <v>0</v>
      </c>
      <c r="AW231" s="1" t="str">
        <f>IFERROR(VLOOKUP(CONCATENATE(AV$1,AV231),'Formulario de Preguntas'!$C$10:$FN$185,3,FALSE),"")</f>
        <v/>
      </c>
      <c r="AX231" s="1" t="str">
        <f>IFERROR(VLOOKUP(CONCATENATE(AV$1,AV231),'Formulario de Preguntas'!$C$10:$FN$185,4,FALSE),"")</f>
        <v/>
      </c>
      <c r="AY231" s="24">
        <f>IF($B231='Formulario de Respuestas'!$D230,'Formulario de Respuestas'!$U230,"ES DIFERENTE")</f>
        <v>0</v>
      </c>
      <c r="AZ231" s="1" t="str">
        <f>IFERROR(VLOOKUP(CONCATENATE(AY$1,AY231),'Formulario de Preguntas'!$C$10:$FN$185,3,FALSE),"")</f>
        <v/>
      </c>
      <c r="BA231" s="1" t="str">
        <f>IFERROR(VLOOKUP(CONCATENATE(AY$1,AY231),'Formulario de Preguntas'!$C$10:$FN$185,4,FALSE),"")</f>
        <v/>
      </c>
      <c r="BB231" s="24">
        <f>IF($B231='Formulario de Respuestas'!$D230,'Formulario de Respuestas'!$V230,"ES DIFERENTE")</f>
        <v>0</v>
      </c>
      <c r="BC231" s="1" t="str">
        <f>IFERROR(VLOOKUP(CONCATENATE(BB$1,BB231),'Formulario de Preguntas'!$C$10:$FN$185,3,FALSE),"")</f>
        <v/>
      </c>
      <c r="BD231" s="1" t="str">
        <f>IFERROR(VLOOKUP(CONCATENATE(BB$1,BB231),'Formulario de Preguntas'!$C$10:$FN$185,4,FALSE),"")</f>
        <v/>
      </c>
      <c r="BE231" s="24">
        <f>IF($B231='Formulario de Respuestas'!$D230,'Formulario de Respuestas'!$W230,"ES DIFERENTE")</f>
        <v>0</v>
      </c>
      <c r="BF231" s="1" t="str">
        <f>IFERROR(VLOOKUP(CONCATENATE(BE$1,BE231),'Formulario de Preguntas'!$C$10:$FN$185,3,FALSE),"")</f>
        <v/>
      </c>
      <c r="BG231" s="1" t="str">
        <f>IFERROR(VLOOKUP(CONCATENATE(BE$1,BE231),'Formulario de Preguntas'!$C$10:$FN$185,4,FALSE),"")</f>
        <v/>
      </c>
      <c r="BH231" s="24">
        <f>IF($B231='Formulario de Respuestas'!$D230,'Formulario de Respuestas'!$X230,"ES DIFERENTE")</f>
        <v>0</v>
      </c>
      <c r="BI231" s="1" t="str">
        <f>IFERROR(VLOOKUP(CONCATENATE(BH$1,BH231),'Formulario de Preguntas'!$C$10:$FN$185,3,FALSE),"")</f>
        <v/>
      </c>
      <c r="BJ231" s="1" t="str">
        <f>IFERROR(VLOOKUP(CONCATENATE(BH$1,BH231),'Formulario de Preguntas'!$C$10:$FN$185,4,FALSE),"")</f>
        <v/>
      </c>
      <c r="BL231" s="26">
        <f>IF($B231='Formulario de Respuestas'!$D230,'Formulario de Respuestas'!$Y230,"ES DIFERENTE")</f>
        <v>0</v>
      </c>
      <c r="BM231" s="1" t="str">
        <f>IFERROR(VLOOKUP(CONCATENATE(BL$1,BL231),'Formulario de Preguntas'!$C$10:$FN$185,3,FALSE),"")</f>
        <v/>
      </c>
      <c r="BN231" s="1" t="str">
        <f>IFERROR(VLOOKUP(CONCATENATE(BL$1,BL231),'Formulario de Preguntas'!$C$10:$FN$185,4,FALSE),"")</f>
        <v/>
      </c>
      <c r="BO231" s="26">
        <f>IF($B231='Formulario de Respuestas'!$D230,'Formulario de Respuestas'!$Z230,"ES DIFERENTE")</f>
        <v>0</v>
      </c>
      <c r="BP231" s="1" t="str">
        <f>IFERROR(VLOOKUP(CONCATENATE(BO$1,BO231),'Formulario de Preguntas'!$C$10:$FN$185,3,FALSE),"")</f>
        <v/>
      </c>
      <c r="BQ231" s="1" t="str">
        <f>IFERROR(VLOOKUP(CONCATENATE(BO$1,BO231),'Formulario de Preguntas'!$C$10:$FN$185,4,FALSE),"")</f>
        <v/>
      </c>
      <c r="BR231" s="26">
        <f>IF($B231='Formulario de Respuestas'!$D230,'Formulario de Respuestas'!$AA230,"ES DIFERENTE")</f>
        <v>0</v>
      </c>
      <c r="BS231" s="1" t="str">
        <f>IFERROR(VLOOKUP(CONCATENATE(BR$1,BR231),'Formulario de Preguntas'!$C$10:$FN$185,3,FALSE),"")</f>
        <v/>
      </c>
      <c r="BT231" s="1" t="str">
        <f>IFERROR(VLOOKUP(CONCATENATE(BR$1,BR231),'Formulario de Preguntas'!$C$10:$FN$185,4,FALSE),"")</f>
        <v/>
      </c>
      <c r="BU231" s="26">
        <f>IF($B231='Formulario de Respuestas'!$D230,'Formulario de Respuestas'!$AB230,"ES DIFERENTE")</f>
        <v>0</v>
      </c>
      <c r="BV231" s="1" t="str">
        <f>IFERROR(VLOOKUP(CONCATENATE(BU$1,BU231),'Formulario de Preguntas'!$C$10:$FN$185,3,FALSE),"")</f>
        <v/>
      </c>
      <c r="BW231" s="1" t="str">
        <f>IFERROR(VLOOKUP(CONCATENATE(BU$1,BU231),'Formulario de Preguntas'!$C$10:$FN$185,4,FALSE),"")</f>
        <v/>
      </c>
      <c r="BX231" s="26">
        <f>IF($B231='Formulario de Respuestas'!$D230,'Formulario de Respuestas'!$AC230,"ES DIFERENTE")</f>
        <v>0</v>
      </c>
      <c r="BY231" s="1" t="str">
        <f>IFERROR(VLOOKUP(CONCATENATE(BX$1,BX231),'Formulario de Preguntas'!$C$10:$FN$185,3,FALSE),"")</f>
        <v/>
      </c>
      <c r="BZ231" s="1" t="str">
        <f>IFERROR(VLOOKUP(CONCATENATE(BX$1,BX231),'Formulario de Preguntas'!$C$10:$FN$185,4,FALSE),"")</f>
        <v/>
      </c>
      <c r="CA231" s="26">
        <f>IF($B231='Formulario de Respuestas'!$D230,'Formulario de Respuestas'!$AD230,"ES DIFERENTE")</f>
        <v>0</v>
      </c>
      <c r="CB231" s="1" t="str">
        <f>IFERROR(VLOOKUP(CONCATENATE(CA$1,CA231),'Formulario de Preguntas'!$C$10:$FN$185,3,FALSE),"")</f>
        <v/>
      </c>
      <c r="CC231" s="1" t="str">
        <f>IFERROR(VLOOKUP(CONCATENATE(CA$1,CA231),'Formulario de Preguntas'!$C$10:$FN$185,4,FALSE),"")</f>
        <v/>
      </c>
      <c r="CD231" s="26">
        <f>IF($B231='Formulario de Respuestas'!$D230,'Formulario de Respuestas'!$AE230,"ES DIFERENTE")</f>
        <v>0</v>
      </c>
      <c r="CE231" s="1" t="str">
        <f>IFERROR(VLOOKUP(CONCATENATE(CD$1,CD231),'Formulario de Preguntas'!$C$10:$FN$185,3,FALSE),"")</f>
        <v/>
      </c>
      <c r="CF231" s="1" t="str">
        <f>IFERROR(VLOOKUP(CONCATENATE(CD$1,CD231),'Formulario de Preguntas'!$C$10:$FN$185,4,FALSE),"")</f>
        <v/>
      </c>
      <c r="CH231" s="1">
        <f t="shared" si="10"/>
        <v>0</v>
      </c>
      <c r="CI231" s="1">
        <f t="shared" si="11"/>
        <v>0.25</v>
      </c>
      <c r="CJ231" s="1">
        <f t="shared" si="12"/>
        <v>0</v>
      </c>
      <c r="CK231" s="1">
        <f>COUNTIF('Formulario de Respuestas'!$E230:$AE230,"A")</f>
        <v>0</v>
      </c>
      <c r="CL231" s="1">
        <f>COUNTIF('Formulario de Respuestas'!$E230:$AE230,"B")</f>
        <v>0</v>
      </c>
      <c r="CM231" s="1">
        <f>COUNTIF('Formulario de Respuestas'!$E230:$AE230,"C")</f>
        <v>0</v>
      </c>
      <c r="CN231" s="1">
        <f>COUNTIF('Formulario de Respuestas'!$E230:$AE230,"D")</f>
        <v>0</v>
      </c>
      <c r="CO231" s="1">
        <f>COUNTIF('Formulario de Respuestas'!$E230:$AE230,"E (RESPUESTA ANULADA)")</f>
        <v>0</v>
      </c>
    </row>
    <row r="232" spans="1:93" x14ac:dyDescent="0.25">
      <c r="A232" s="1">
        <f>'Formulario de Respuestas'!C231</f>
        <v>0</v>
      </c>
      <c r="B232" s="1">
        <f>'Formulario de Respuestas'!D231</f>
        <v>0</v>
      </c>
      <c r="C232" s="24">
        <f>IF($B232='Formulario de Respuestas'!$D231,'Formulario de Respuestas'!$E231,"ES DIFERENTE")</f>
        <v>0</v>
      </c>
      <c r="D232" s="15" t="str">
        <f>IFERROR(VLOOKUP(CONCATENATE(C$1,C232),'Formulario de Preguntas'!$C$2:$FN$185,3,FALSE),"")</f>
        <v/>
      </c>
      <c r="E232" s="1" t="str">
        <f>IFERROR(VLOOKUP(CONCATENATE(C$1,C232),'Formulario de Preguntas'!$C$2:$FN$185,4,FALSE),"")</f>
        <v/>
      </c>
      <c r="F232" s="24">
        <f>IF($B232='Formulario de Respuestas'!$D231,'Formulario de Respuestas'!$F231,"ES DIFERENTE")</f>
        <v>0</v>
      </c>
      <c r="G232" s="1" t="str">
        <f>IFERROR(VLOOKUP(CONCATENATE(F$1,F232),'Formulario de Preguntas'!$C$2:$FN$185,3,FALSE),"")</f>
        <v/>
      </c>
      <c r="H232" s="1" t="str">
        <f>IFERROR(VLOOKUP(CONCATENATE(F$1,F232),'Formulario de Preguntas'!$C$2:$FN$185,4,FALSE),"")</f>
        <v/>
      </c>
      <c r="I232" s="24">
        <f>IF($B232='Formulario de Respuestas'!$D231,'Formulario de Respuestas'!$G231,"ES DIFERENTE")</f>
        <v>0</v>
      </c>
      <c r="J232" s="1" t="str">
        <f>IFERROR(VLOOKUP(CONCATENATE(I$1,I232),'Formulario de Preguntas'!$C$10:$FN$185,3,FALSE),"")</f>
        <v/>
      </c>
      <c r="K232" s="1" t="str">
        <f>IFERROR(VLOOKUP(CONCATENATE(I$1,I232),'Formulario de Preguntas'!$C$10:$FN$185,4,FALSE),"")</f>
        <v/>
      </c>
      <c r="L232" s="24">
        <f>IF($B232='Formulario de Respuestas'!$D231,'Formulario de Respuestas'!$H231,"ES DIFERENTE")</f>
        <v>0</v>
      </c>
      <c r="M232" s="1" t="str">
        <f>IFERROR(VLOOKUP(CONCATENATE(L$1,L232),'Formulario de Preguntas'!$C$10:$FN$185,3,FALSE),"")</f>
        <v/>
      </c>
      <c r="N232" s="1" t="str">
        <f>IFERROR(VLOOKUP(CONCATENATE(L$1,L232),'Formulario de Preguntas'!$C$10:$FN$185,4,FALSE),"")</f>
        <v/>
      </c>
      <c r="O232" s="24">
        <f>IF($B232='Formulario de Respuestas'!$D231,'Formulario de Respuestas'!$I231,"ES DIFERENTE")</f>
        <v>0</v>
      </c>
      <c r="P232" s="1" t="str">
        <f>IFERROR(VLOOKUP(CONCATENATE(O$1,O232),'Formulario de Preguntas'!$C$10:$FN$185,3,FALSE),"")</f>
        <v/>
      </c>
      <c r="Q232" s="1" t="str">
        <f>IFERROR(VLOOKUP(CONCATENATE(O$1,O232),'Formulario de Preguntas'!$C$10:$FN$185,4,FALSE),"")</f>
        <v/>
      </c>
      <c r="R232" s="24">
        <f>IF($B232='Formulario de Respuestas'!$D231,'Formulario de Respuestas'!$J231,"ES DIFERENTE")</f>
        <v>0</v>
      </c>
      <c r="S232" s="1" t="str">
        <f>IFERROR(VLOOKUP(CONCATENATE(R$1,R232),'Formulario de Preguntas'!$C$10:$FN$185,3,FALSE),"")</f>
        <v/>
      </c>
      <c r="T232" s="1" t="str">
        <f>IFERROR(VLOOKUP(CONCATENATE(R$1,R232),'Formulario de Preguntas'!$C$10:$FN$185,4,FALSE),"")</f>
        <v/>
      </c>
      <c r="U232" s="24">
        <f>IF($B232='Formulario de Respuestas'!$D231,'Formulario de Respuestas'!$K231,"ES DIFERENTE")</f>
        <v>0</v>
      </c>
      <c r="V232" s="1" t="str">
        <f>IFERROR(VLOOKUP(CONCATENATE(U$1,U232),'Formulario de Preguntas'!$C$10:$FN$185,3,FALSE),"")</f>
        <v/>
      </c>
      <c r="W232" s="1" t="str">
        <f>IFERROR(VLOOKUP(CONCATENATE(U$1,U232),'Formulario de Preguntas'!$C$10:$FN$185,4,FALSE),"")</f>
        <v/>
      </c>
      <c r="X232" s="24">
        <f>IF($B232='Formulario de Respuestas'!$D231,'Formulario de Respuestas'!$L231,"ES DIFERENTE")</f>
        <v>0</v>
      </c>
      <c r="Y232" s="1" t="str">
        <f>IFERROR(VLOOKUP(CONCATENATE(X$1,X232),'Formulario de Preguntas'!$C$10:$FN$185,3,FALSE),"")</f>
        <v/>
      </c>
      <c r="Z232" s="1" t="str">
        <f>IFERROR(VLOOKUP(CONCATENATE(X$1,X232),'Formulario de Preguntas'!$C$10:$FN$185,4,FALSE),"")</f>
        <v/>
      </c>
      <c r="AA232" s="24">
        <f>IF($B232='Formulario de Respuestas'!$D231,'Formulario de Respuestas'!$M231,"ES DIFERENTE")</f>
        <v>0</v>
      </c>
      <c r="AB232" s="1" t="str">
        <f>IFERROR(VLOOKUP(CONCATENATE(AA$1,AA232),'Formulario de Preguntas'!$C$10:$FN$185,3,FALSE),"")</f>
        <v/>
      </c>
      <c r="AC232" s="1" t="str">
        <f>IFERROR(VLOOKUP(CONCATENATE(AA$1,AA232),'Formulario de Preguntas'!$C$10:$FN$185,4,FALSE),"")</f>
        <v/>
      </c>
      <c r="AD232" s="24">
        <f>IF($B232='Formulario de Respuestas'!$D231,'Formulario de Respuestas'!$N231,"ES DIFERENTE")</f>
        <v>0</v>
      </c>
      <c r="AE232" s="1" t="str">
        <f>IFERROR(VLOOKUP(CONCATENATE(AD$1,AD232),'Formulario de Preguntas'!$C$10:$FN$185,3,FALSE),"")</f>
        <v/>
      </c>
      <c r="AF232" s="1" t="str">
        <f>IFERROR(VLOOKUP(CONCATENATE(AD$1,AD232),'Formulario de Preguntas'!$C$10:$FN$185,4,FALSE),"")</f>
        <v/>
      </c>
      <c r="AG232" s="24">
        <f>IF($B232='Formulario de Respuestas'!$D231,'Formulario de Respuestas'!$O231,"ES DIFERENTE")</f>
        <v>0</v>
      </c>
      <c r="AH232" s="1" t="str">
        <f>IFERROR(VLOOKUP(CONCATENATE(AG$1,AG232),'Formulario de Preguntas'!$C$10:$FN$185,3,FALSE),"")</f>
        <v/>
      </c>
      <c r="AI232" s="1" t="str">
        <f>IFERROR(VLOOKUP(CONCATENATE(AG$1,AG232),'Formulario de Preguntas'!$C$10:$FN$185,4,FALSE),"")</f>
        <v/>
      </c>
      <c r="AJ232" s="24">
        <f>IF($B232='Formulario de Respuestas'!$D231,'Formulario de Respuestas'!$P231,"ES DIFERENTE")</f>
        <v>0</v>
      </c>
      <c r="AK232" s="1" t="str">
        <f>IFERROR(VLOOKUP(CONCATENATE(AJ$1,AJ232),'Formulario de Preguntas'!$C$10:$FN$185,3,FALSE),"")</f>
        <v/>
      </c>
      <c r="AL232" s="1" t="str">
        <f>IFERROR(VLOOKUP(CONCATENATE(AJ$1,AJ232),'Formulario de Preguntas'!$C$10:$FN$185,4,FALSE),"")</f>
        <v/>
      </c>
      <c r="AM232" s="24">
        <f>IF($B232='Formulario de Respuestas'!$D231,'Formulario de Respuestas'!$Q231,"ES DIFERENTE")</f>
        <v>0</v>
      </c>
      <c r="AN232" s="1" t="str">
        <f>IFERROR(VLOOKUP(CONCATENATE(AM$1,AM232),'Formulario de Preguntas'!$C$10:$FN$185,3,FALSE),"")</f>
        <v/>
      </c>
      <c r="AO232" s="1" t="str">
        <f>IFERROR(VLOOKUP(CONCATENATE(AM$1,AM232),'Formulario de Preguntas'!$C$10:$FN$185,4,FALSE),"")</f>
        <v/>
      </c>
      <c r="AP232" s="24">
        <f>IF($B232='Formulario de Respuestas'!$D231,'Formulario de Respuestas'!$R231,"ES DIFERENTE")</f>
        <v>0</v>
      </c>
      <c r="AQ232" s="1" t="str">
        <f>IFERROR(VLOOKUP(CONCATENATE(AP$1,AP232),'Formulario de Preguntas'!$C$10:$FN$185,3,FALSE),"")</f>
        <v/>
      </c>
      <c r="AR232" s="1" t="str">
        <f>IFERROR(VLOOKUP(CONCATENATE(AP$1,AP232),'Formulario de Preguntas'!$C$10:$FN$185,4,FALSE),"")</f>
        <v/>
      </c>
      <c r="AS232" s="24">
        <f>IF($B232='Formulario de Respuestas'!$D231,'Formulario de Respuestas'!$S231,"ES DIFERENTE")</f>
        <v>0</v>
      </c>
      <c r="AT232" s="1" t="str">
        <f>IFERROR(VLOOKUP(CONCATENATE(AS$1,AS232),'Formulario de Preguntas'!$C$10:$FN$185,3,FALSE),"")</f>
        <v/>
      </c>
      <c r="AU232" s="1" t="str">
        <f>IFERROR(VLOOKUP(CONCATENATE(AS$1,AS232),'Formulario de Preguntas'!$C$10:$FN$185,4,FALSE),"")</f>
        <v/>
      </c>
      <c r="AV232" s="24">
        <f>IF($B232='Formulario de Respuestas'!$D231,'Formulario de Respuestas'!$T231,"ES DIFERENTE")</f>
        <v>0</v>
      </c>
      <c r="AW232" s="1" t="str">
        <f>IFERROR(VLOOKUP(CONCATENATE(AV$1,AV232),'Formulario de Preguntas'!$C$10:$FN$185,3,FALSE),"")</f>
        <v/>
      </c>
      <c r="AX232" s="1" t="str">
        <f>IFERROR(VLOOKUP(CONCATENATE(AV$1,AV232),'Formulario de Preguntas'!$C$10:$FN$185,4,FALSE),"")</f>
        <v/>
      </c>
      <c r="AY232" s="24">
        <f>IF($B232='Formulario de Respuestas'!$D231,'Formulario de Respuestas'!$U231,"ES DIFERENTE")</f>
        <v>0</v>
      </c>
      <c r="AZ232" s="1" t="str">
        <f>IFERROR(VLOOKUP(CONCATENATE(AY$1,AY232),'Formulario de Preguntas'!$C$10:$FN$185,3,FALSE),"")</f>
        <v/>
      </c>
      <c r="BA232" s="1" t="str">
        <f>IFERROR(VLOOKUP(CONCATENATE(AY$1,AY232),'Formulario de Preguntas'!$C$10:$FN$185,4,FALSE),"")</f>
        <v/>
      </c>
      <c r="BB232" s="24">
        <f>IF($B232='Formulario de Respuestas'!$D231,'Formulario de Respuestas'!$V231,"ES DIFERENTE")</f>
        <v>0</v>
      </c>
      <c r="BC232" s="1" t="str">
        <f>IFERROR(VLOOKUP(CONCATENATE(BB$1,BB232),'Formulario de Preguntas'!$C$10:$FN$185,3,FALSE),"")</f>
        <v/>
      </c>
      <c r="BD232" s="1" t="str">
        <f>IFERROR(VLOOKUP(CONCATENATE(BB$1,BB232),'Formulario de Preguntas'!$C$10:$FN$185,4,FALSE),"")</f>
        <v/>
      </c>
      <c r="BE232" s="24">
        <f>IF($B232='Formulario de Respuestas'!$D231,'Formulario de Respuestas'!$W231,"ES DIFERENTE")</f>
        <v>0</v>
      </c>
      <c r="BF232" s="1" t="str">
        <f>IFERROR(VLOOKUP(CONCATENATE(BE$1,BE232),'Formulario de Preguntas'!$C$10:$FN$185,3,FALSE),"")</f>
        <v/>
      </c>
      <c r="BG232" s="1" t="str">
        <f>IFERROR(VLOOKUP(CONCATENATE(BE$1,BE232),'Formulario de Preguntas'!$C$10:$FN$185,4,FALSE),"")</f>
        <v/>
      </c>
      <c r="BH232" s="24">
        <f>IF($B232='Formulario de Respuestas'!$D231,'Formulario de Respuestas'!$X231,"ES DIFERENTE")</f>
        <v>0</v>
      </c>
      <c r="BI232" s="1" t="str">
        <f>IFERROR(VLOOKUP(CONCATENATE(BH$1,BH232),'Formulario de Preguntas'!$C$10:$FN$185,3,FALSE),"")</f>
        <v/>
      </c>
      <c r="BJ232" s="1" t="str">
        <f>IFERROR(VLOOKUP(CONCATENATE(BH$1,BH232),'Formulario de Preguntas'!$C$10:$FN$185,4,FALSE),"")</f>
        <v/>
      </c>
      <c r="BL232" s="26">
        <f>IF($B232='Formulario de Respuestas'!$D231,'Formulario de Respuestas'!$Y231,"ES DIFERENTE")</f>
        <v>0</v>
      </c>
      <c r="BM232" s="1" t="str">
        <f>IFERROR(VLOOKUP(CONCATENATE(BL$1,BL232),'Formulario de Preguntas'!$C$10:$FN$185,3,FALSE),"")</f>
        <v/>
      </c>
      <c r="BN232" s="1" t="str">
        <f>IFERROR(VLOOKUP(CONCATENATE(BL$1,BL232),'Formulario de Preguntas'!$C$10:$FN$185,4,FALSE),"")</f>
        <v/>
      </c>
      <c r="BO232" s="26">
        <f>IF($B232='Formulario de Respuestas'!$D231,'Formulario de Respuestas'!$Z231,"ES DIFERENTE")</f>
        <v>0</v>
      </c>
      <c r="BP232" s="1" t="str">
        <f>IFERROR(VLOOKUP(CONCATENATE(BO$1,BO232),'Formulario de Preguntas'!$C$10:$FN$185,3,FALSE),"")</f>
        <v/>
      </c>
      <c r="BQ232" s="1" t="str">
        <f>IFERROR(VLOOKUP(CONCATENATE(BO$1,BO232),'Formulario de Preguntas'!$C$10:$FN$185,4,FALSE),"")</f>
        <v/>
      </c>
      <c r="BR232" s="26">
        <f>IF($B232='Formulario de Respuestas'!$D231,'Formulario de Respuestas'!$AA231,"ES DIFERENTE")</f>
        <v>0</v>
      </c>
      <c r="BS232" s="1" t="str">
        <f>IFERROR(VLOOKUP(CONCATENATE(BR$1,BR232),'Formulario de Preguntas'!$C$10:$FN$185,3,FALSE),"")</f>
        <v/>
      </c>
      <c r="BT232" s="1" t="str">
        <f>IFERROR(VLOOKUP(CONCATENATE(BR$1,BR232),'Formulario de Preguntas'!$C$10:$FN$185,4,FALSE),"")</f>
        <v/>
      </c>
      <c r="BU232" s="26">
        <f>IF($B232='Formulario de Respuestas'!$D231,'Formulario de Respuestas'!$AB231,"ES DIFERENTE")</f>
        <v>0</v>
      </c>
      <c r="BV232" s="1" t="str">
        <f>IFERROR(VLOOKUP(CONCATENATE(BU$1,BU232),'Formulario de Preguntas'!$C$10:$FN$185,3,FALSE),"")</f>
        <v/>
      </c>
      <c r="BW232" s="1" t="str">
        <f>IFERROR(VLOOKUP(CONCATENATE(BU$1,BU232),'Formulario de Preguntas'!$C$10:$FN$185,4,FALSE),"")</f>
        <v/>
      </c>
      <c r="BX232" s="26">
        <f>IF($B232='Formulario de Respuestas'!$D231,'Formulario de Respuestas'!$AC231,"ES DIFERENTE")</f>
        <v>0</v>
      </c>
      <c r="BY232" s="1" t="str">
        <f>IFERROR(VLOOKUP(CONCATENATE(BX$1,BX232),'Formulario de Preguntas'!$C$10:$FN$185,3,FALSE),"")</f>
        <v/>
      </c>
      <c r="BZ232" s="1" t="str">
        <f>IFERROR(VLOOKUP(CONCATENATE(BX$1,BX232),'Formulario de Preguntas'!$C$10:$FN$185,4,FALSE),"")</f>
        <v/>
      </c>
      <c r="CA232" s="26">
        <f>IF($B232='Formulario de Respuestas'!$D231,'Formulario de Respuestas'!$AD231,"ES DIFERENTE")</f>
        <v>0</v>
      </c>
      <c r="CB232" s="1" t="str">
        <f>IFERROR(VLOOKUP(CONCATENATE(CA$1,CA232),'Formulario de Preguntas'!$C$10:$FN$185,3,FALSE),"")</f>
        <v/>
      </c>
      <c r="CC232" s="1" t="str">
        <f>IFERROR(VLOOKUP(CONCATENATE(CA$1,CA232),'Formulario de Preguntas'!$C$10:$FN$185,4,FALSE),"")</f>
        <v/>
      </c>
      <c r="CD232" s="26">
        <f>IF($B232='Formulario de Respuestas'!$D231,'Formulario de Respuestas'!$AE231,"ES DIFERENTE")</f>
        <v>0</v>
      </c>
      <c r="CE232" s="1" t="str">
        <f>IFERROR(VLOOKUP(CONCATENATE(CD$1,CD232),'Formulario de Preguntas'!$C$10:$FN$185,3,FALSE),"")</f>
        <v/>
      </c>
      <c r="CF232" s="1" t="str">
        <f>IFERROR(VLOOKUP(CONCATENATE(CD$1,CD232),'Formulario de Preguntas'!$C$10:$FN$185,4,FALSE),"")</f>
        <v/>
      </c>
      <c r="CH232" s="1">
        <f t="shared" si="10"/>
        <v>0</v>
      </c>
      <c r="CI232" s="1">
        <f t="shared" si="11"/>
        <v>0.25</v>
      </c>
      <c r="CJ232" s="1">
        <f t="shared" si="12"/>
        <v>0</v>
      </c>
      <c r="CK232" s="1">
        <f>COUNTIF('Formulario de Respuestas'!$E231:$AE231,"A")</f>
        <v>0</v>
      </c>
      <c r="CL232" s="1">
        <f>COUNTIF('Formulario de Respuestas'!$E231:$AE231,"B")</f>
        <v>0</v>
      </c>
      <c r="CM232" s="1">
        <f>COUNTIF('Formulario de Respuestas'!$E231:$AE231,"C")</f>
        <v>0</v>
      </c>
      <c r="CN232" s="1">
        <f>COUNTIF('Formulario de Respuestas'!$E231:$AE231,"D")</f>
        <v>0</v>
      </c>
      <c r="CO232" s="1">
        <f>COUNTIF('Formulario de Respuestas'!$E231:$AE231,"E (RESPUESTA ANULADA)")</f>
        <v>0</v>
      </c>
    </row>
    <row r="233" spans="1:93" x14ac:dyDescent="0.25">
      <c r="A233" s="1">
        <f>'Formulario de Respuestas'!C232</f>
        <v>0</v>
      </c>
      <c r="B233" s="1">
        <f>'Formulario de Respuestas'!D232</f>
        <v>0</v>
      </c>
      <c r="C233" s="24">
        <f>IF($B233='Formulario de Respuestas'!$D232,'Formulario de Respuestas'!$E232,"ES DIFERENTE")</f>
        <v>0</v>
      </c>
      <c r="D233" s="15" t="str">
        <f>IFERROR(VLOOKUP(CONCATENATE(C$1,C233),'Formulario de Preguntas'!$C$2:$FN$185,3,FALSE),"")</f>
        <v/>
      </c>
      <c r="E233" s="1" t="str">
        <f>IFERROR(VLOOKUP(CONCATENATE(C$1,C233),'Formulario de Preguntas'!$C$2:$FN$185,4,FALSE),"")</f>
        <v/>
      </c>
      <c r="F233" s="24">
        <f>IF($B233='Formulario de Respuestas'!$D232,'Formulario de Respuestas'!$F232,"ES DIFERENTE")</f>
        <v>0</v>
      </c>
      <c r="G233" s="1" t="str">
        <f>IFERROR(VLOOKUP(CONCATENATE(F$1,F233),'Formulario de Preguntas'!$C$2:$FN$185,3,FALSE),"")</f>
        <v/>
      </c>
      <c r="H233" s="1" t="str">
        <f>IFERROR(VLOOKUP(CONCATENATE(F$1,F233),'Formulario de Preguntas'!$C$2:$FN$185,4,FALSE),"")</f>
        <v/>
      </c>
      <c r="I233" s="24">
        <f>IF($B233='Formulario de Respuestas'!$D232,'Formulario de Respuestas'!$G232,"ES DIFERENTE")</f>
        <v>0</v>
      </c>
      <c r="J233" s="1" t="str">
        <f>IFERROR(VLOOKUP(CONCATENATE(I$1,I233),'Formulario de Preguntas'!$C$10:$FN$185,3,FALSE),"")</f>
        <v/>
      </c>
      <c r="K233" s="1" t="str">
        <f>IFERROR(VLOOKUP(CONCATENATE(I$1,I233),'Formulario de Preguntas'!$C$10:$FN$185,4,FALSE),"")</f>
        <v/>
      </c>
      <c r="L233" s="24">
        <f>IF($B233='Formulario de Respuestas'!$D232,'Formulario de Respuestas'!$H232,"ES DIFERENTE")</f>
        <v>0</v>
      </c>
      <c r="M233" s="1" t="str">
        <f>IFERROR(VLOOKUP(CONCATENATE(L$1,L233),'Formulario de Preguntas'!$C$10:$FN$185,3,FALSE),"")</f>
        <v/>
      </c>
      <c r="N233" s="1" t="str">
        <f>IFERROR(VLOOKUP(CONCATENATE(L$1,L233),'Formulario de Preguntas'!$C$10:$FN$185,4,FALSE),"")</f>
        <v/>
      </c>
      <c r="O233" s="24">
        <f>IF($B233='Formulario de Respuestas'!$D232,'Formulario de Respuestas'!$I232,"ES DIFERENTE")</f>
        <v>0</v>
      </c>
      <c r="P233" s="1" t="str">
        <f>IFERROR(VLOOKUP(CONCATENATE(O$1,O233),'Formulario de Preguntas'!$C$10:$FN$185,3,FALSE),"")</f>
        <v/>
      </c>
      <c r="Q233" s="1" t="str">
        <f>IFERROR(VLOOKUP(CONCATENATE(O$1,O233),'Formulario de Preguntas'!$C$10:$FN$185,4,FALSE),"")</f>
        <v/>
      </c>
      <c r="R233" s="24">
        <f>IF($B233='Formulario de Respuestas'!$D232,'Formulario de Respuestas'!$J232,"ES DIFERENTE")</f>
        <v>0</v>
      </c>
      <c r="S233" s="1" t="str">
        <f>IFERROR(VLOOKUP(CONCATENATE(R$1,R233),'Formulario de Preguntas'!$C$10:$FN$185,3,FALSE),"")</f>
        <v/>
      </c>
      <c r="T233" s="1" t="str">
        <f>IFERROR(VLOOKUP(CONCATENATE(R$1,R233),'Formulario de Preguntas'!$C$10:$FN$185,4,FALSE),"")</f>
        <v/>
      </c>
      <c r="U233" s="24">
        <f>IF($B233='Formulario de Respuestas'!$D232,'Formulario de Respuestas'!$K232,"ES DIFERENTE")</f>
        <v>0</v>
      </c>
      <c r="V233" s="1" t="str">
        <f>IFERROR(VLOOKUP(CONCATENATE(U$1,U233),'Formulario de Preguntas'!$C$10:$FN$185,3,FALSE),"")</f>
        <v/>
      </c>
      <c r="W233" s="1" t="str">
        <f>IFERROR(VLOOKUP(CONCATENATE(U$1,U233),'Formulario de Preguntas'!$C$10:$FN$185,4,FALSE),"")</f>
        <v/>
      </c>
      <c r="X233" s="24">
        <f>IF($B233='Formulario de Respuestas'!$D232,'Formulario de Respuestas'!$L232,"ES DIFERENTE")</f>
        <v>0</v>
      </c>
      <c r="Y233" s="1" t="str">
        <f>IFERROR(VLOOKUP(CONCATENATE(X$1,X233),'Formulario de Preguntas'!$C$10:$FN$185,3,FALSE),"")</f>
        <v/>
      </c>
      <c r="Z233" s="1" t="str">
        <f>IFERROR(VLOOKUP(CONCATENATE(X$1,X233),'Formulario de Preguntas'!$C$10:$FN$185,4,FALSE),"")</f>
        <v/>
      </c>
      <c r="AA233" s="24">
        <f>IF($B233='Formulario de Respuestas'!$D232,'Formulario de Respuestas'!$M232,"ES DIFERENTE")</f>
        <v>0</v>
      </c>
      <c r="AB233" s="1" t="str">
        <f>IFERROR(VLOOKUP(CONCATENATE(AA$1,AA233),'Formulario de Preguntas'!$C$10:$FN$185,3,FALSE),"")</f>
        <v/>
      </c>
      <c r="AC233" s="1" t="str">
        <f>IFERROR(VLOOKUP(CONCATENATE(AA$1,AA233),'Formulario de Preguntas'!$C$10:$FN$185,4,FALSE),"")</f>
        <v/>
      </c>
      <c r="AD233" s="24">
        <f>IF($B233='Formulario de Respuestas'!$D232,'Formulario de Respuestas'!$N232,"ES DIFERENTE")</f>
        <v>0</v>
      </c>
      <c r="AE233" s="1" t="str">
        <f>IFERROR(VLOOKUP(CONCATENATE(AD$1,AD233),'Formulario de Preguntas'!$C$10:$FN$185,3,FALSE),"")</f>
        <v/>
      </c>
      <c r="AF233" s="1" t="str">
        <f>IFERROR(VLOOKUP(CONCATENATE(AD$1,AD233),'Formulario de Preguntas'!$C$10:$FN$185,4,FALSE),"")</f>
        <v/>
      </c>
      <c r="AG233" s="24">
        <f>IF($B233='Formulario de Respuestas'!$D232,'Formulario de Respuestas'!$O232,"ES DIFERENTE")</f>
        <v>0</v>
      </c>
      <c r="AH233" s="1" t="str">
        <f>IFERROR(VLOOKUP(CONCATENATE(AG$1,AG233),'Formulario de Preguntas'!$C$10:$FN$185,3,FALSE),"")</f>
        <v/>
      </c>
      <c r="AI233" s="1" t="str">
        <f>IFERROR(VLOOKUP(CONCATENATE(AG$1,AG233),'Formulario de Preguntas'!$C$10:$FN$185,4,FALSE),"")</f>
        <v/>
      </c>
      <c r="AJ233" s="24">
        <f>IF($B233='Formulario de Respuestas'!$D232,'Formulario de Respuestas'!$P232,"ES DIFERENTE")</f>
        <v>0</v>
      </c>
      <c r="AK233" s="1" t="str">
        <f>IFERROR(VLOOKUP(CONCATENATE(AJ$1,AJ233),'Formulario de Preguntas'!$C$10:$FN$185,3,FALSE),"")</f>
        <v/>
      </c>
      <c r="AL233" s="1" t="str">
        <f>IFERROR(VLOOKUP(CONCATENATE(AJ$1,AJ233),'Formulario de Preguntas'!$C$10:$FN$185,4,FALSE),"")</f>
        <v/>
      </c>
      <c r="AM233" s="24">
        <f>IF($B233='Formulario de Respuestas'!$D232,'Formulario de Respuestas'!$Q232,"ES DIFERENTE")</f>
        <v>0</v>
      </c>
      <c r="AN233" s="1" t="str">
        <f>IFERROR(VLOOKUP(CONCATENATE(AM$1,AM233),'Formulario de Preguntas'!$C$10:$FN$185,3,FALSE),"")</f>
        <v/>
      </c>
      <c r="AO233" s="1" t="str">
        <f>IFERROR(VLOOKUP(CONCATENATE(AM$1,AM233),'Formulario de Preguntas'!$C$10:$FN$185,4,FALSE),"")</f>
        <v/>
      </c>
      <c r="AP233" s="24">
        <f>IF($B233='Formulario de Respuestas'!$D232,'Formulario de Respuestas'!$R232,"ES DIFERENTE")</f>
        <v>0</v>
      </c>
      <c r="AQ233" s="1" t="str">
        <f>IFERROR(VLOOKUP(CONCATENATE(AP$1,AP233),'Formulario de Preguntas'!$C$10:$FN$185,3,FALSE),"")</f>
        <v/>
      </c>
      <c r="AR233" s="1" t="str">
        <f>IFERROR(VLOOKUP(CONCATENATE(AP$1,AP233),'Formulario de Preguntas'!$C$10:$FN$185,4,FALSE),"")</f>
        <v/>
      </c>
      <c r="AS233" s="24">
        <f>IF($B233='Formulario de Respuestas'!$D232,'Formulario de Respuestas'!$S232,"ES DIFERENTE")</f>
        <v>0</v>
      </c>
      <c r="AT233" s="1" t="str">
        <f>IFERROR(VLOOKUP(CONCATENATE(AS$1,AS233),'Formulario de Preguntas'!$C$10:$FN$185,3,FALSE),"")</f>
        <v/>
      </c>
      <c r="AU233" s="1" t="str">
        <f>IFERROR(VLOOKUP(CONCATENATE(AS$1,AS233),'Formulario de Preguntas'!$C$10:$FN$185,4,FALSE),"")</f>
        <v/>
      </c>
      <c r="AV233" s="24">
        <f>IF($B233='Formulario de Respuestas'!$D232,'Formulario de Respuestas'!$T232,"ES DIFERENTE")</f>
        <v>0</v>
      </c>
      <c r="AW233" s="1" t="str">
        <f>IFERROR(VLOOKUP(CONCATENATE(AV$1,AV233),'Formulario de Preguntas'!$C$10:$FN$185,3,FALSE),"")</f>
        <v/>
      </c>
      <c r="AX233" s="1" t="str">
        <f>IFERROR(VLOOKUP(CONCATENATE(AV$1,AV233),'Formulario de Preguntas'!$C$10:$FN$185,4,FALSE),"")</f>
        <v/>
      </c>
      <c r="AY233" s="24">
        <f>IF($B233='Formulario de Respuestas'!$D232,'Formulario de Respuestas'!$U232,"ES DIFERENTE")</f>
        <v>0</v>
      </c>
      <c r="AZ233" s="1" t="str">
        <f>IFERROR(VLOOKUP(CONCATENATE(AY$1,AY233),'Formulario de Preguntas'!$C$10:$FN$185,3,FALSE),"")</f>
        <v/>
      </c>
      <c r="BA233" s="1" t="str">
        <f>IFERROR(VLOOKUP(CONCATENATE(AY$1,AY233),'Formulario de Preguntas'!$C$10:$FN$185,4,FALSE),"")</f>
        <v/>
      </c>
      <c r="BB233" s="24">
        <f>IF($B233='Formulario de Respuestas'!$D232,'Formulario de Respuestas'!$V232,"ES DIFERENTE")</f>
        <v>0</v>
      </c>
      <c r="BC233" s="1" t="str">
        <f>IFERROR(VLOOKUP(CONCATENATE(BB$1,BB233),'Formulario de Preguntas'!$C$10:$FN$185,3,FALSE),"")</f>
        <v/>
      </c>
      <c r="BD233" s="1" t="str">
        <f>IFERROR(VLOOKUP(CONCATENATE(BB$1,BB233),'Formulario de Preguntas'!$C$10:$FN$185,4,FALSE),"")</f>
        <v/>
      </c>
      <c r="BE233" s="24">
        <f>IF($B233='Formulario de Respuestas'!$D232,'Formulario de Respuestas'!$W232,"ES DIFERENTE")</f>
        <v>0</v>
      </c>
      <c r="BF233" s="1" t="str">
        <f>IFERROR(VLOOKUP(CONCATENATE(BE$1,BE233),'Formulario de Preguntas'!$C$10:$FN$185,3,FALSE),"")</f>
        <v/>
      </c>
      <c r="BG233" s="1" t="str">
        <f>IFERROR(VLOOKUP(CONCATENATE(BE$1,BE233),'Formulario de Preguntas'!$C$10:$FN$185,4,FALSE),"")</f>
        <v/>
      </c>
      <c r="BH233" s="24">
        <f>IF($B233='Formulario de Respuestas'!$D232,'Formulario de Respuestas'!$X232,"ES DIFERENTE")</f>
        <v>0</v>
      </c>
      <c r="BI233" s="1" t="str">
        <f>IFERROR(VLOOKUP(CONCATENATE(BH$1,BH233),'Formulario de Preguntas'!$C$10:$FN$185,3,FALSE),"")</f>
        <v/>
      </c>
      <c r="BJ233" s="1" t="str">
        <f>IFERROR(VLOOKUP(CONCATENATE(BH$1,BH233),'Formulario de Preguntas'!$C$10:$FN$185,4,FALSE),"")</f>
        <v/>
      </c>
      <c r="BL233" s="26">
        <f>IF($B233='Formulario de Respuestas'!$D232,'Formulario de Respuestas'!$Y232,"ES DIFERENTE")</f>
        <v>0</v>
      </c>
      <c r="BM233" s="1" t="str">
        <f>IFERROR(VLOOKUP(CONCATENATE(BL$1,BL233),'Formulario de Preguntas'!$C$10:$FN$185,3,FALSE),"")</f>
        <v/>
      </c>
      <c r="BN233" s="1" t="str">
        <f>IFERROR(VLOOKUP(CONCATENATE(BL$1,BL233),'Formulario de Preguntas'!$C$10:$FN$185,4,FALSE),"")</f>
        <v/>
      </c>
      <c r="BO233" s="26">
        <f>IF($B233='Formulario de Respuestas'!$D232,'Formulario de Respuestas'!$Z232,"ES DIFERENTE")</f>
        <v>0</v>
      </c>
      <c r="BP233" s="1" t="str">
        <f>IFERROR(VLOOKUP(CONCATENATE(BO$1,BO233),'Formulario de Preguntas'!$C$10:$FN$185,3,FALSE),"")</f>
        <v/>
      </c>
      <c r="BQ233" s="1" t="str">
        <f>IFERROR(VLOOKUP(CONCATENATE(BO$1,BO233),'Formulario de Preguntas'!$C$10:$FN$185,4,FALSE),"")</f>
        <v/>
      </c>
      <c r="BR233" s="26">
        <f>IF($B233='Formulario de Respuestas'!$D232,'Formulario de Respuestas'!$AA232,"ES DIFERENTE")</f>
        <v>0</v>
      </c>
      <c r="BS233" s="1" t="str">
        <f>IFERROR(VLOOKUP(CONCATENATE(BR$1,BR233),'Formulario de Preguntas'!$C$10:$FN$185,3,FALSE),"")</f>
        <v/>
      </c>
      <c r="BT233" s="1" t="str">
        <f>IFERROR(VLOOKUP(CONCATENATE(BR$1,BR233),'Formulario de Preguntas'!$C$10:$FN$185,4,FALSE),"")</f>
        <v/>
      </c>
      <c r="BU233" s="26">
        <f>IF($B233='Formulario de Respuestas'!$D232,'Formulario de Respuestas'!$AB232,"ES DIFERENTE")</f>
        <v>0</v>
      </c>
      <c r="BV233" s="1" t="str">
        <f>IFERROR(VLOOKUP(CONCATENATE(BU$1,BU233),'Formulario de Preguntas'!$C$10:$FN$185,3,FALSE),"")</f>
        <v/>
      </c>
      <c r="BW233" s="1" t="str">
        <f>IFERROR(VLOOKUP(CONCATENATE(BU$1,BU233),'Formulario de Preguntas'!$C$10:$FN$185,4,FALSE),"")</f>
        <v/>
      </c>
      <c r="BX233" s="26">
        <f>IF($B233='Formulario de Respuestas'!$D232,'Formulario de Respuestas'!$AC232,"ES DIFERENTE")</f>
        <v>0</v>
      </c>
      <c r="BY233" s="1" t="str">
        <f>IFERROR(VLOOKUP(CONCATENATE(BX$1,BX233),'Formulario de Preguntas'!$C$10:$FN$185,3,FALSE),"")</f>
        <v/>
      </c>
      <c r="BZ233" s="1" t="str">
        <f>IFERROR(VLOOKUP(CONCATENATE(BX$1,BX233),'Formulario de Preguntas'!$C$10:$FN$185,4,FALSE),"")</f>
        <v/>
      </c>
      <c r="CA233" s="26">
        <f>IF($B233='Formulario de Respuestas'!$D232,'Formulario de Respuestas'!$AD232,"ES DIFERENTE")</f>
        <v>0</v>
      </c>
      <c r="CB233" s="1" t="str">
        <f>IFERROR(VLOOKUP(CONCATENATE(CA$1,CA233),'Formulario de Preguntas'!$C$10:$FN$185,3,FALSE),"")</f>
        <v/>
      </c>
      <c r="CC233" s="1" t="str">
        <f>IFERROR(VLOOKUP(CONCATENATE(CA$1,CA233),'Formulario de Preguntas'!$C$10:$FN$185,4,FALSE),"")</f>
        <v/>
      </c>
      <c r="CD233" s="26">
        <f>IF($B233='Formulario de Respuestas'!$D232,'Formulario de Respuestas'!$AE232,"ES DIFERENTE")</f>
        <v>0</v>
      </c>
      <c r="CE233" s="1" t="str">
        <f>IFERROR(VLOOKUP(CONCATENATE(CD$1,CD233),'Formulario de Preguntas'!$C$10:$FN$185,3,FALSE),"")</f>
        <v/>
      </c>
      <c r="CF233" s="1" t="str">
        <f>IFERROR(VLOOKUP(CONCATENATE(CD$1,CD233),'Formulario de Preguntas'!$C$10:$FN$185,4,FALSE),"")</f>
        <v/>
      </c>
      <c r="CH233" s="1">
        <f t="shared" si="10"/>
        <v>0</v>
      </c>
      <c r="CI233" s="1">
        <f t="shared" si="11"/>
        <v>0.25</v>
      </c>
      <c r="CJ233" s="1">
        <f t="shared" si="12"/>
        <v>0</v>
      </c>
      <c r="CK233" s="1">
        <f>COUNTIF('Formulario de Respuestas'!$E232:$AE232,"A")</f>
        <v>0</v>
      </c>
      <c r="CL233" s="1">
        <f>COUNTIF('Formulario de Respuestas'!$E232:$AE232,"B")</f>
        <v>0</v>
      </c>
      <c r="CM233" s="1">
        <f>COUNTIF('Formulario de Respuestas'!$E232:$AE232,"C")</f>
        <v>0</v>
      </c>
      <c r="CN233" s="1">
        <f>COUNTIF('Formulario de Respuestas'!$E232:$AE232,"D")</f>
        <v>0</v>
      </c>
      <c r="CO233" s="1">
        <f>COUNTIF('Formulario de Respuestas'!$E232:$AE232,"E (RESPUESTA ANULADA)")</f>
        <v>0</v>
      </c>
    </row>
    <row r="234" spans="1:93" x14ac:dyDescent="0.25">
      <c r="A234" s="1">
        <f>'Formulario de Respuestas'!C233</f>
        <v>0</v>
      </c>
      <c r="B234" s="1">
        <f>'Formulario de Respuestas'!D233</f>
        <v>0</v>
      </c>
      <c r="C234" s="24">
        <f>IF($B234='Formulario de Respuestas'!$D233,'Formulario de Respuestas'!$E233,"ES DIFERENTE")</f>
        <v>0</v>
      </c>
      <c r="D234" s="15" t="str">
        <f>IFERROR(VLOOKUP(CONCATENATE(C$1,C234),'Formulario de Preguntas'!$C$2:$FN$185,3,FALSE),"")</f>
        <v/>
      </c>
      <c r="E234" s="1" t="str">
        <f>IFERROR(VLOOKUP(CONCATENATE(C$1,C234),'Formulario de Preguntas'!$C$2:$FN$185,4,FALSE),"")</f>
        <v/>
      </c>
      <c r="F234" s="24">
        <f>IF($B234='Formulario de Respuestas'!$D233,'Formulario de Respuestas'!$F233,"ES DIFERENTE")</f>
        <v>0</v>
      </c>
      <c r="G234" s="1" t="str">
        <f>IFERROR(VLOOKUP(CONCATENATE(F$1,F234),'Formulario de Preguntas'!$C$2:$FN$185,3,FALSE),"")</f>
        <v/>
      </c>
      <c r="H234" s="1" t="str">
        <f>IFERROR(VLOOKUP(CONCATENATE(F$1,F234),'Formulario de Preguntas'!$C$2:$FN$185,4,FALSE),"")</f>
        <v/>
      </c>
      <c r="I234" s="24">
        <f>IF($B234='Formulario de Respuestas'!$D233,'Formulario de Respuestas'!$G233,"ES DIFERENTE")</f>
        <v>0</v>
      </c>
      <c r="J234" s="1" t="str">
        <f>IFERROR(VLOOKUP(CONCATENATE(I$1,I234),'Formulario de Preguntas'!$C$10:$FN$185,3,FALSE),"")</f>
        <v/>
      </c>
      <c r="K234" s="1" t="str">
        <f>IFERROR(VLOOKUP(CONCATENATE(I$1,I234),'Formulario de Preguntas'!$C$10:$FN$185,4,FALSE),"")</f>
        <v/>
      </c>
      <c r="L234" s="24">
        <f>IF($B234='Formulario de Respuestas'!$D233,'Formulario de Respuestas'!$H233,"ES DIFERENTE")</f>
        <v>0</v>
      </c>
      <c r="M234" s="1" t="str">
        <f>IFERROR(VLOOKUP(CONCATENATE(L$1,L234),'Formulario de Preguntas'!$C$10:$FN$185,3,FALSE),"")</f>
        <v/>
      </c>
      <c r="N234" s="1" t="str">
        <f>IFERROR(VLOOKUP(CONCATENATE(L$1,L234),'Formulario de Preguntas'!$C$10:$FN$185,4,FALSE),"")</f>
        <v/>
      </c>
      <c r="O234" s="24">
        <f>IF($B234='Formulario de Respuestas'!$D233,'Formulario de Respuestas'!$I233,"ES DIFERENTE")</f>
        <v>0</v>
      </c>
      <c r="P234" s="1" t="str">
        <f>IFERROR(VLOOKUP(CONCATENATE(O$1,O234),'Formulario de Preguntas'!$C$10:$FN$185,3,FALSE),"")</f>
        <v/>
      </c>
      <c r="Q234" s="1" t="str">
        <f>IFERROR(VLOOKUP(CONCATENATE(O$1,O234),'Formulario de Preguntas'!$C$10:$FN$185,4,FALSE),"")</f>
        <v/>
      </c>
      <c r="R234" s="24">
        <f>IF($B234='Formulario de Respuestas'!$D233,'Formulario de Respuestas'!$J233,"ES DIFERENTE")</f>
        <v>0</v>
      </c>
      <c r="S234" s="1" t="str">
        <f>IFERROR(VLOOKUP(CONCATENATE(R$1,R234),'Formulario de Preguntas'!$C$10:$FN$185,3,FALSE),"")</f>
        <v/>
      </c>
      <c r="T234" s="1" t="str">
        <f>IFERROR(VLOOKUP(CONCATENATE(R$1,R234),'Formulario de Preguntas'!$C$10:$FN$185,4,FALSE),"")</f>
        <v/>
      </c>
      <c r="U234" s="24">
        <f>IF($B234='Formulario de Respuestas'!$D233,'Formulario de Respuestas'!$K233,"ES DIFERENTE")</f>
        <v>0</v>
      </c>
      <c r="V234" s="1" t="str">
        <f>IFERROR(VLOOKUP(CONCATENATE(U$1,U234),'Formulario de Preguntas'!$C$10:$FN$185,3,FALSE),"")</f>
        <v/>
      </c>
      <c r="W234" s="1" t="str">
        <f>IFERROR(VLOOKUP(CONCATENATE(U$1,U234),'Formulario de Preguntas'!$C$10:$FN$185,4,FALSE),"")</f>
        <v/>
      </c>
      <c r="X234" s="24">
        <f>IF($B234='Formulario de Respuestas'!$D233,'Formulario de Respuestas'!$L233,"ES DIFERENTE")</f>
        <v>0</v>
      </c>
      <c r="Y234" s="1" t="str">
        <f>IFERROR(VLOOKUP(CONCATENATE(X$1,X234),'Formulario de Preguntas'!$C$10:$FN$185,3,FALSE),"")</f>
        <v/>
      </c>
      <c r="Z234" s="1" t="str">
        <f>IFERROR(VLOOKUP(CONCATENATE(X$1,X234),'Formulario de Preguntas'!$C$10:$FN$185,4,FALSE),"")</f>
        <v/>
      </c>
      <c r="AA234" s="24">
        <f>IF($B234='Formulario de Respuestas'!$D233,'Formulario de Respuestas'!$M233,"ES DIFERENTE")</f>
        <v>0</v>
      </c>
      <c r="AB234" s="1" t="str">
        <f>IFERROR(VLOOKUP(CONCATENATE(AA$1,AA234),'Formulario de Preguntas'!$C$10:$FN$185,3,FALSE),"")</f>
        <v/>
      </c>
      <c r="AC234" s="1" t="str">
        <f>IFERROR(VLOOKUP(CONCATENATE(AA$1,AA234),'Formulario de Preguntas'!$C$10:$FN$185,4,FALSE),"")</f>
        <v/>
      </c>
      <c r="AD234" s="24">
        <f>IF($B234='Formulario de Respuestas'!$D233,'Formulario de Respuestas'!$N233,"ES DIFERENTE")</f>
        <v>0</v>
      </c>
      <c r="AE234" s="1" t="str">
        <f>IFERROR(VLOOKUP(CONCATENATE(AD$1,AD234),'Formulario de Preguntas'!$C$10:$FN$185,3,FALSE),"")</f>
        <v/>
      </c>
      <c r="AF234" s="1" t="str">
        <f>IFERROR(VLOOKUP(CONCATENATE(AD$1,AD234),'Formulario de Preguntas'!$C$10:$FN$185,4,FALSE),"")</f>
        <v/>
      </c>
      <c r="AG234" s="24">
        <f>IF($B234='Formulario de Respuestas'!$D233,'Formulario de Respuestas'!$O233,"ES DIFERENTE")</f>
        <v>0</v>
      </c>
      <c r="AH234" s="1" t="str">
        <f>IFERROR(VLOOKUP(CONCATENATE(AG$1,AG234),'Formulario de Preguntas'!$C$10:$FN$185,3,FALSE),"")</f>
        <v/>
      </c>
      <c r="AI234" s="1" t="str">
        <f>IFERROR(VLOOKUP(CONCATENATE(AG$1,AG234),'Formulario de Preguntas'!$C$10:$FN$185,4,FALSE),"")</f>
        <v/>
      </c>
      <c r="AJ234" s="24">
        <f>IF($B234='Formulario de Respuestas'!$D233,'Formulario de Respuestas'!$P233,"ES DIFERENTE")</f>
        <v>0</v>
      </c>
      <c r="AK234" s="1" t="str">
        <f>IFERROR(VLOOKUP(CONCATENATE(AJ$1,AJ234),'Formulario de Preguntas'!$C$10:$FN$185,3,FALSE),"")</f>
        <v/>
      </c>
      <c r="AL234" s="1" t="str">
        <f>IFERROR(VLOOKUP(CONCATENATE(AJ$1,AJ234),'Formulario de Preguntas'!$C$10:$FN$185,4,FALSE),"")</f>
        <v/>
      </c>
      <c r="AM234" s="24">
        <f>IF($B234='Formulario de Respuestas'!$D233,'Formulario de Respuestas'!$Q233,"ES DIFERENTE")</f>
        <v>0</v>
      </c>
      <c r="AN234" s="1" t="str">
        <f>IFERROR(VLOOKUP(CONCATENATE(AM$1,AM234),'Formulario de Preguntas'!$C$10:$FN$185,3,FALSE),"")</f>
        <v/>
      </c>
      <c r="AO234" s="1" t="str">
        <f>IFERROR(VLOOKUP(CONCATENATE(AM$1,AM234),'Formulario de Preguntas'!$C$10:$FN$185,4,FALSE),"")</f>
        <v/>
      </c>
      <c r="AP234" s="24">
        <f>IF($B234='Formulario de Respuestas'!$D233,'Formulario de Respuestas'!$R233,"ES DIFERENTE")</f>
        <v>0</v>
      </c>
      <c r="AQ234" s="1" t="str">
        <f>IFERROR(VLOOKUP(CONCATENATE(AP$1,AP234),'Formulario de Preguntas'!$C$10:$FN$185,3,FALSE),"")</f>
        <v/>
      </c>
      <c r="AR234" s="1" t="str">
        <f>IFERROR(VLOOKUP(CONCATENATE(AP$1,AP234),'Formulario de Preguntas'!$C$10:$FN$185,4,FALSE),"")</f>
        <v/>
      </c>
      <c r="AS234" s="24">
        <f>IF($B234='Formulario de Respuestas'!$D233,'Formulario de Respuestas'!$S233,"ES DIFERENTE")</f>
        <v>0</v>
      </c>
      <c r="AT234" s="1" t="str">
        <f>IFERROR(VLOOKUP(CONCATENATE(AS$1,AS234),'Formulario de Preguntas'!$C$10:$FN$185,3,FALSE),"")</f>
        <v/>
      </c>
      <c r="AU234" s="1" t="str">
        <f>IFERROR(VLOOKUP(CONCATENATE(AS$1,AS234),'Formulario de Preguntas'!$C$10:$FN$185,4,FALSE),"")</f>
        <v/>
      </c>
      <c r="AV234" s="24">
        <f>IF($B234='Formulario de Respuestas'!$D233,'Formulario de Respuestas'!$T233,"ES DIFERENTE")</f>
        <v>0</v>
      </c>
      <c r="AW234" s="1" t="str">
        <f>IFERROR(VLOOKUP(CONCATENATE(AV$1,AV234),'Formulario de Preguntas'!$C$10:$FN$185,3,FALSE),"")</f>
        <v/>
      </c>
      <c r="AX234" s="1" t="str">
        <f>IFERROR(VLOOKUP(CONCATENATE(AV$1,AV234),'Formulario de Preguntas'!$C$10:$FN$185,4,FALSE),"")</f>
        <v/>
      </c>
      <c r="AY234" s="24">
        <f>IF($B234='Formulario de Respuestas'!$D233,'Formulario de Respuestas'!$U233,"ES DIFERENTE")</f>
        <v>0</v>
      </c>
      <c r="AZ234" s="1" t="str">
        <f>IFERROR(VLOOKUP(CONCATENATE(AY$1,AY234),'Formulario de Preguntas'!$C$10:$FN$185,3,FALSE),"")</f>
        <v/>
      </c>
      <c r="BA234" s="1" t="str">
        <f>IFERROR(VLOOKUP(CONCATENATE(AY$1,AY234),'Formulario de Preguntas'!$C$10:$FN$185,4,FALSE),"")</f>
        <v/>
      </c>
      <c r="BB234" s="24">
        <f>IF($B234='Formulario de Respuestas'!$D233,'Formulario de Respuestas'!$V233,"ES DIFERENTE")</f>
        <v>0</v>
      </c>
      <c r="BC234" s="1" t="str">
        <f>IFERROR(VLOOKUP(CONCATENATE(BB$1,BB234),'Formulario de Preguntas'!$C$10:$FN$185,3,FALSE),"")</f>
        <v/>
      </c>
      <c r="BD234" s="1" t="str">
        <f>IFERROR(VLOOKUP(CONCATENATE(BB$1,BB234),'Formulario de Preguntas'!$C$10:$FN$185,4,FALSE),"")</f>
        <v/>
      </c>
      <c r="BE234" s="24">
        <f>IF($B234='Formulario de Respuestas'!$D233,'Formulario de Respuestas'!$W233,"ES DIFERENTE")</f>
        <v>0</v>
      </c>
      <c r="BF234" s="1" t="str">
        <f>IFERROR(VLOOKUP(CONCATENATE(BE$1,BE234),'Formulario de Preguntas'!$C$10:$FN$185,3,FALSE),"")</f>
        <v/>
      </c>
      <c r="BG234" s="1" t="str">
        <f>IFERROR(VLOOKUP(CONCATENATE(BE$1,BE234),'Formulario de Preguntas'!$C$10:$FN$185,4,FALSE),"")</f>
        <v/>
      </c>
      <c r="BH234" s="24">
        <f>IF($B234='Formulario de Respuestas'!$D233,'Formulario de Respuestas'!$X233,"ES DIFERENTE")</f>
        <v>0</v>
      </c>
      <c r="BI234" s="1" t="str">
        <f>IFERROR(VLOOKUP(CONCATENATE(BH$1,BH234),'Formulario de Preguntas'!$C$10:$FN$185,3,FALSE),"")</f>
        <v/>
      </c>
      <c r="BJ234" s="1" t="str">
        <f>IFERROR(VLOOKUP(CONCATENATE(BH$1,BH234),'Formulario de Preguntas'!$C$10:$FN$185,4,FALSE),"")</f>
        <v/>
      </c>
      <c r="BL234" s="26">
        <f>IF($B234='Formulario de Respuestas'!$D233,'Formulario de Respuestas'!$Y233,"ES DIFERENTE")</f>
        <v>0</v>
      </c>
      <c r="BM234" s="1" t="str">
        <f>IFERROR(VLOOKUP(CONCATENATE(BL$1,BL234),'Formulario de Preguntas'!$C$10:$FN$185,3,FALSE),"")</f>
        <v/>
      </c>
      <c r="BN234" s="1" t="str">
        <f>IFERROR(VLOOKUP(CONCATENATE(BL$1,BL234),'Formulario de Preguntas'!$C$10:$FN$185,4,FALSE),"")</f>
        <v/>
      </c>
      <c r="BO234" s="26">
        <f>IF($B234='Formulario de Respuestas'!$D233,'Formulario de Respuestas'!$Z233,"ES DIFERENTE")</f>
        <v>0</v>
      </c>
      <c r="BP234" s="1" t="str">
        <f>IFERROR(VLOOKUP(CONCATENATE(BO$1,BO234),'Formulario de Preguntas'!$C$10:$FN$185,3,FALSE),"")</f>
        <v/>
      </c>
      <c r="BQ234" s="1" t="str">
        <f>IFERROR(VLOOKUP(CONCATENATE(BO$1,BO234),'Formulario de Preguntas'!$C$10:$FN$185,4,FALSE),"")</f>
        <v/>
      </c>
      <c r="BR234" s="26">
        <f>IF($B234='Formulario de Respuestas'!$D233,'Formulario de Respuestas'!$AA233,"ES DIFERENTE")</f>
        <v>0</v>
      </c>
      <c r="BS234" s="1" t="str">
        <f>IFERROR(VLOOKUP(CONCATENATE(BR$1,BR234),'Formulario de Preguntas'!$C$10:$FN$185,3,FALSE),"")</f>
        <v/>
      </c>
      <c r="BT234" s="1" t="str">
        <f>IFERROR(VLOOKUP(CONCATENATE(BR$1,BR234),'Formulario de Preguntas'!$C$10:$FN$185,4,FALSE),"")</f>
        <v/>
      </c>
      <c r="BU234" s="26">
        <f>IF($B234='Formulario de Respuestas'!$D233,'Formulario de Respuestas'!$AB233,"ES DIFERENTE")</f>
        <v>0</v>
      </c>
      <c r="BV234" s="1" t="str">
        <f>IFERROR(VLOOKUP(CONCATENATE(BU$1,BU234),'Formulario de Preguntas'!$C$10:$FN$185,3,FALSE),"")</f>
        <v/>
      </c>
      <c r="BW234" s="1" t="str">
        <f>IFERROR(VLOOKUP(CONCATENATE(BU$1,BU234),'Formulario de Preguntas'!$C$10:$FN$185,4,FALSE),"")</f>
        <v/>
      </c>
      <c r="BX234" s="26">
        <f>IF($B234='Formulario de Respuestas'!$D233,'Formulario de Respuestas'!$AC233,"ES DIFERENTE")</f>
        <v>0</v>
      </c>
      <c r="BY234" s="1" t="str">
        <f>IFERROR(VLOOKUP(CONCATENATE(BX$1,BX234),'Formulario de Preguntas'!$C$10:$FN$185,3,FALSE),"")</f>
        <v/>
      </c>
      <c r="BZ234" s="1" t="str">
        <f>IFERROR(VLOOKUP(CONCATENATE(BX$1,BX234),'Formulario de Preguntas'!$C$10:$FN$185,4,FALSE),"")</f>
        <v/>
      </c>
      <c r="CA234" s="26">
        <f>IF($B234='Formulario de Respuestas'!$D233,'Formulario de Respuestas'!$AD233,"ES DIFERENTE")</f>
        <v>0</v>
      </c>
      <c r="CB234" s="1" t="str">
        <f>IFERROR(VLOOKUP(CONCATENATE(CA$1,CA234),'Formulario de Preguntas'!$C$10:$FN$185,3,FALSE),"")</f>
        <v/>
      </c>
      <c r="CC234" s="1" t="str">
        <f>IFERROR(VLOOKUP(CONCATENATE(CA$1,CA234),'Formulario de Preguntas'!$C$10:$FN$185,4,FALSE),"")</f>
        <v/>
      </c>
      <c r="CD234" s="26">
        <f>IF($B234='Formulario de Respuestas'!$D233,'Formulario de Respuestas'!$AE233,"ES DIFERENTE")</f>
        <v>0</v>
      </c>
      <c r="CE234" s="1" t="str">
        <f>IFERROR(VLOOKUP(CONCATENATE(CD$1,CD234),'Formulario de Preguntas'!$C$10:$FN$185,3,FALSE),"")</f>
        <v/>
      </c>
      <c r="CF234" s="1" t="str">
        <f>IFERROR(VLOOKUP(CONCATENATE(CD$1,CD234),'Formulario de Preguntas'!$C$10:$FN$185,4,FALSE),"")</f>
        <v/>
      </c>
      <c r="CH234" s="1">
        <f t="shared" si="10"/>
        <v>0</v>
      </c>
      <c r="CI234" s="1">
        <f t="shared" si="11"/>
        <v>0.25</v>
      </c>
      <c r="CJ234" s="1">
        <f t="shared" si="12"/>
        <v>0</v>
      </c>
      <c r="CK234" s="1">
        <f>COUNTIF('Formulario de Respuestas'!$E233:$AE233,"A")</f>
        <v>0</v>
      </c>
      <c r="CL234" s="1">
        <f>COUNTIF('Formulario de Respuestas'!$E233:$AE233,"B")</f>
        <v>0</v>
      </c>
      <c r="CM234" s="1">
        <f>COUNTIF('Formulario de Respuestas'!$E233:$AE233,"C")</f>
        <v>0</v>
      </c>
      <c r="CN234" s="1">
        <f>COUNTIF('Formulario de Respuestas'!$E233:$AE233,"D")</f>
        <v>0</v>
      </c>
      <c r="CO234" s="1">
        <f>COUNTIF('Formulario de Respuestas'!$E233:$AE233,"E (RESPUESTA ANULADA)")</f>
        <v>0</v>
      </c>
    </row>
    <row r="235" spans="1:93" x14ac:dyDescent="0.25">
      <c r="A235" s="1">
        <f>'Formulario de Respuestas'!C234</f>
        <v>0</v>
      </c>
      <c r="B235" s="1">
        <f>'Formulario de Respuestas'!D234</f>
        <v>0</v>
      </c>
      <c r="C235" s="24">
        <f>IF($B235='Formulario de Respuestas'!$D234,'Formulario de Respuestas'!$E234,"ES DIFERENTE")</f>
        <v>0</v>
      </c>
      <c r="D235" s="15" t="str">
        <f>IFERROR(VLOOKUP(CONCATENATE(C$1,C235),'Formulario de Preguntas'!$C$2:$FN$185,3,FALSE),"")</f>
        <v/>
      </c>
      <c r="E235" s="1" t="str">
        <f>IFERROR(VLOOKUP(CONCATENATE(C$1,C235),'Formulario de Preguntas'!$C$2:$FN$185,4,FALSE),"")</f>
        <v/>
      </c>
      <c r="F235" s="24">
        <f>IF($B235='Formulario de Respuestas'!$D234,'Formulario de Respuestas'!$F234,"ES DIFERENTE")</f>
        <v>0</v>
      </c>
      <c r="G235" s="1" t="str">
        <f>IFERROR(VLOOKUP(CONCATENATE(F$1,F235),'Formulario de Preguntas'!$C$2:$FN$185,3,FALSE),"")</f>
        <v/>
      </c>
      <c r="H235" s="1" t="str">
        <f>IFERROR(VLOOKUP(CONCATENATE(F$1,F235),'Formulario de Preguntas'!$C$2:$FN$185,4,FALSE),"")</f>
        <v/>
      </c>
      <c r="I235" s="24">
        <f>IF($B235='Formulario de Respuestas'!$D234,'Formulario de Respuestas'!$G234,"ES DIFERENTE")</f>
        <v>0</v>
      </c>
      <c r="J235" s="1" t="str">
        <f>IFERROR(VLOOKUP(CONCATENATE(I$1,I235),'Formulario de Preguntas'!$C$10:$FN$185,3,FALSE),"")</f>
        <v/>
      </c>
      <c r="K235" s="1" t="str">
        <f>IFERROR(VLOOKUP(CONCATENATE(I$1,I235),'Formulario de Preguntas'!$C$10:$FN$185,4,FALSE),"")</f>
        <v/>
      </c>
      <c r="L235" s="24">
        <f>IF($B235='Formulario de Respuestas'!$D234,'Formulario de Respuestas'!$H234,"ES DIFERENTE")</f>
        <v>0</v>
      </c>
      <c r="M235" s="1" t="str">
        <f>IFERROR(VLOOKUP(CONCATENATE(L$1,L235),'Formulario de Preguntas'!$C$10:$FN$185,3,FALSE),"")</f>
        <v/>
      </c>
      <c r="N235" s="1" t="str">
        <f>IFERROR(VLOOKUP(CONCATENATE(L$1,L235),'Formulario de Preguntas'!$C$10:$FN$185,4,FALSE),"")</f>
        <v/>
      </c>
      <c r="O235" s="24">
        <f>IF($B235='Formulario de Respuestas'!$D234,'Formulario de Respuestas'!$I234,"ES DIFERENTE")</f>
        <v>0</v>
      </c>
      <c r="P235" s="1" t="str">
        <f>IFERROR(VLOOKUP(CONCATENATE(O$1,O235),'Formulario de Preguntas'!$C$10:$FN$185,3,FALSE),"")</f>
        <v/>
      </c>
      <c r="Q235" s="1" t="str">
        <f>IFERROR(VLOOKUP(CONCATENATE(O$1,O235),'Formulario de Preguntas'!$C$10:$FN$185,4,FALSE),"")</f>
        <v/>
      </c>
      <c r="R235" s="24">
        <f>IF($B235='Formulario de Respuestas'!$D234,'Formulario de Respuestas'!$J234,"ES DIFERENTE")</f>
        <v>0</v>
      </c>
      <c r="S235" s="1" t="str">
        <f>IFERROR(VLOOKUP(CONCATENATE(R$1,R235),'Formulario de Preguntas'!$C$10:$FN$185,3,FALSE),"")</f>
        <v/>
      </c>
      <c r="T235" s="1" t="str">
        <f>IFERROR(VLOOKUP(CONCATENATE(R$1,R235),'Formulario de Preguntas'!$C$10:$FN$185,4,FALSE),"")</f>
        <v/>
      </c>
      <c r="U235" s="24">
        <f>IF($B235='Formulario de Respuestas'!$D234,'Formulario de Respuestas'!$K234,"ES DIFERENTE")</f>
        <v>0</v>
      </c>
      <c r="V235" s="1" t="str">
        <f>IFERROR(VLOOKUP(CONCATENATE(U$1,U235),'Formulario de Preguntas'!$C$10:$FN$185,3,FALSE),"")</f>
        <v/>
      </c>
      <c r="W235" s="1" t="str">
        <f>IFERROR(VLOOKUP(CONCATENATE(U$1,U235),'Formulario de Preguntas'!$C$10:$FN$185,4,FALSE),"")</f>
        <v/>
      </c>
      <c r="X235" s="24">
        <f>IF($B235='Formulario de Respuestas'!$D234,'Formulario de Respuestas'!$L234,"ES DIFERENTE")</f>
        <v>0</v>
      </c>
      <c r="Y235" s="1" t="str">
        <f>IFERROR(VLOOKUP(CONCATENATE(X$1,X235),'Formulario de Preguntas'!$C$10:$FN$185,3,FALSE),"")</f>
        <v/>
      </c>
      <c r="Z235" s="1" t="str">
        <f>IFERROR(VLOOKUP(CONCATENATE(X$1,X235),'Formulario de Preguntas'!$C$10:$FN$185,4,FALSE),"")</f>
        <v/>
      </c>
      <c r="AA235" s="24">
        <f>IF($B235='Formulario de Respuestas'!$D234,'Formulario de Respuestas'!$M234,"ES DIFERENTE")</f>
        <v>0</v>
      </c>
      <c r="AB235" s="1" t="str">
        <f>IFERROR(VLOOKUP(CONCATENATE(AA$1,AA235),'Formulario de Preguntas'!$C$10:$FN$185,3,FALSE),"")</f>
        <v/>
      </c>
      <c r="AC235" s="1" t="str">
        <f>IFERROR(VLOOKUP(CONCATENATE(AA$1,AA235),'Formulario de Preguntas'!$C$10:$FN$185,4,FALSE),"")</f>
        <v/>
      </c>
      <c r="AD235" s="24">
        <f>IF($B235='Formulario de Respuestas'!$D234,'Formulario de Respuestas'!$N234,"ES DIFERENTE")</f>
        <v>0</v>
      </c>
      <c r="AE235" s="1" t="str">
        <f>IFERROR(VLOOKUP(CONCATENATE(AD$1,AD235),'Formulario de Preguntas'!$C$10:$FN$185,3,FALSE),"")</f>
        <v/>
      </c>
      <c r="AF235" s="1" t="str">
        <f>IFERROR(VLOOKUP(CONCATENATE(AD$1,AD235),'Formulario de Preguntas'!$C$10:$FN$185,4,FALSE),"")</f>
        <v/>
      </c>
      <c r="AG235" s="24">
        <f>IF($B235='Formulario de Respuestas'!$D234,'Formulario de Respuestas'!$O234,"ES DIFERENTE")</f>
        <v>0</v>
      </c>
      <c r="AH235" s="1" t="str">
        <f>IFERROR(VLOOKUP(CONCATENATE(AG$1,AG235),'Formulario de Preguntas'!$C$10:$FN$185,3,FALSE),"")</f>
        <v/>
      </c>
      <c r="AI235" s="1" t="str">
        <f>IFERROR(VLOOKUP(CONCATENATE(AG$1,AG235),'Formulario de Preguntas'!$C$10:$FN$185,4,FALSE),"")</f>
        <v/>
      </c>
      <c r="AJ235" s="24">
        <f>IF($B235='Formulario de Respuestas'!$D234,'Formulario de Respuestas'!$P234,"ES DIFERENTE")</f>
        <v>0</v>
      </c>
      <c r="AK235" s="1" t="str">
        <f>IFERROR(VLOOKUP(CONCATENATE(AJ$1,AJ235),'Formulario de Preguntas'!$C$10:$FN$185,3,FALSE),"")</f>
        <v/>
      </c>
      <c r="AL235" s="1" t="str">
        <f>IFERROR(VLOOKUP(CONCATENATE(AJ$1,AJ235),'Formulario de Preguntas'!$C$10:$FN$185,4,FALSE),"")</f>
        <v/>
      </c>
      <c r="AM235" s="24">
        <f>IF($B235='Formulario de Respuestas'!$D234,'Formulario de Respuestas'!$Q234,"ES DIFERENTE")</f>
        <v>0</v>
      </c>
      <c r="AN235" s="1" t="str">
        <f>IFERROR(VLOOKUP(CONCATENATE(AM$1,AM235),'Formulario de Preguntas'!$C$10:$FN$185,3,FALSE),"")</f>
        <v/>
      </c>
      <c r="AO235" s="1" t="str">
        <f>IFERROR(VLOOKUP(CONCATENATE(AM$1,AM235),'Formulario de Preguntas'!$C$10:$FN$185,4,FALSE),"")</f>
        <v/>
      </c>
      <c r="AP235" s="24">
        <f>IF($B235='Formulario de Respuestas'!$D234,'Formulario de Respuestas'!$R234,"ES DIFERENTE")</f>
        <v>0</v>
      </c>
      <c r="AQ235" s="1" t="str">
        <f>IFERROR(VLOOKUP(CONCATENATE(AP$1,AP235),'Formulario de Preguntas'!$C$10:$FN$185,3,FALSE),"")</f>
        <v/>
      </c>
      <c r="AR235" s="1" t="str">
        <f>IFERROR(VLOOKUP(CONCATENATE(AP$1,AP235),'Formulario de Preguntas'!$C$10:$FN$185,4,FALSE),"")</f>
        <v/>
      </c>
      <c r="AS235" s="24">
        <f>IF($B235='Formulario de Respuestas'!$D234,'Formulario de Respuestas'!$S234,"ES DIFERENTE")</f>
        <v>0</v>
      </c>
      <c r="AT235" s="1" t="str">
        <f>IFERROR(VLOOKUP(CONCATENATE(AS$1,AS235),'Formulario de Preguntas'!$C$10:$FN$185,3,FALSE),"")</f>
        <v/>
      </c>
      <c r="AU235" s="1" t="str">
        <f>IFERROR(VLOOKUP(CONCATENATE(AS$1,AS235),'Formulario de Preguntas'!$C$10:$FN$185,4,FALSE),"")</f>
        <v/>
      </c>
      <c r="AV235" s="24">
        <f>IF($B235='Formulario de Respuestas'!$D234,'Formulario de Respuestas'!$T234,"ES DIFERENTE")</f>
        <v>0</v>
      </c>
      <c r="AW235" s="1" t="str">
        <f>IFERROR(VLOOKUP(CONCATENATE(AV$1,AV235),'Formulario de Preguntas'!$C$10:$FN$185,3,FALSE),"")</f>
        <v/>
      </c>
      <c r="AX235" s="1" t="str">
        <f>IFERROR(VLOOKUP(CONCATENATE(AV$1,AV235),'Formulario de Preguntas'!$C$10:$FN$185,4,FALSE),"")</f>
        <v/>
      </c>
      <c r="AY235" s="24">
        <f>IF($B235='Formulario de Respuestas'!$D234,'Formulario de Respuestas'!$U234,"ES DIFERENTE")</f>
        <v>0</v>
      </c>
      <c r="AZ235" s="1" t="str">
        <f>IFERROR(VLOOKUP(CONCATENATE(AY$1,AY235),'Formulario de Preguntas'!$C$10:$FN$185,3,FALSE),"")</f>
        <v/>
      </c>
      <c r="BA235" s="1" t="str">
        <f>IFERROR(VLOOKUP(CONCATENATE(AY$1,AY235),'Formulario de Preguntas'!$C$10:$FN$185,4,FALSE),"")</f>
        <v/>
      </c>
      <c r="BB235" s="24">
        <f>IF($B235='Formulario de Respuestas'!$D234,'Formulario de Respuestas'!$V234,"ES DIFERENTE")</f>
        <v>0</v>
      </c>
      <c r="BC235" s="1" t="str">
        <f>IFERROR(VLOOKUP(CONCATENATE(BB$1,BB235),'Formulario de Preguntas'!$C$10:$FN$185,3,FALSE),"")</f>
        <v/>
      </c>
      <c r="BD235" s="1" t="str">
        <f>IFERROR(VLOOKUP(CONCATENATE(BB$1,BB235),'Formulario de Preguntas'!$C$10:$FN$185,4,FALSE),"")</f>
        <v/>
      </c>
      <c r="BE235" s="24">
        <f>IF($B235='Formulario de Respuestas'!$D234,'Formulario de Respuestas'!$W234,"ES DIFERENTE")</f>
        <v>0</v>
      </c>
      <c r="BF235" s="1" t="str">
        <f>IFERROR(VLOOKUP(CONCATENATE(BE$1,BE235),'Formulario de Preguntas'!$C$10:$FN$185,3,FALSE),"")</f>
        <v/>
      </c>
      <c r="BG235" s="1" t="str">
        <f>IFERROR(VLOOKUP(CONCATENATE(BE$1,BE235),'Formulario de Preguntas'!$C$10:$FN$185,4,FALSE),"")</f>
        <v/>
      </c>
      <c r="BH235" s="24">
        <f>IF($B235='Formulario de Respuestas'!$D234,'Formulario de Respuestas'!$X234,"ES DIFERENTE")</f>
        <v>0</v>
      </c>
      <c r="BI235" s="1" t="str">
        <f>IFERROR(VLOOKUP(CONCATENATE(BH$1,BH235),'Formulario de Preguntas'!$C$10:$FN$185,3,FALSE),"")</f>
        <v/>
      </c>
      <c r="BJ235" s="1" t="str">
        <f>IFERROR(VLOOKUP(CONCATENATE(BH$1,BH235),'Formulario de Preguntas'!$C$10:$FN$185,4,FALSE),"")</f>
        <v/>
      </c>
      <c r="BL235" s="26">
        <f>IF($B235='Formulario de Respuestas'!$D234,'Formulario de Respuestas'!$Y234,"ES DIFERENTE")</f>
        <v>0</v>
      </c>
      <c r="BM235" s="1" t="str">
        <f>IFERROR(VLOOKUP(CONCATENATE(BL$1,BL235),'Formulario de Preguntas'!$C$10:$FN$185,3,FALSE),"")</f>
        <v/>
      </c>
      <c r="BN235" s="1" t="str">
        <f>IFERROR(VLOOKUP(CONCATENATE(BL$1,BL235),'Formulario de Preguntas'!$C$10:$FN$185,4,FALSE),"")</f>
        <v/>
      </c>
      <c r="BO235" s="26">
        <f>IF($B235='Formulario de Respuestas'!$D234,'Formulario de Respuestas'!$Z234,"ES DIFERENTE")</f>
        <v>0</v>
      </c>
      <c r="BP235" s="1" t="str">
        <f>IFERROR(VLOOKUP(CONCATENATE(BO$1,BO235),'Formulario de Preguntas'!$C$10:$FN$185,3,FALSE),"")</f>
        <v/>
      </c>
      <c r="BQ235" s="1" t="str">
        <f>IFERROR(VLOOKUP(CONCATENATE(BO$1,BO235),'Formulario de Preguntas'!$C$10:$FN$185,4,FALSE),"")</f>
        <v/>
      </c>
      <c r="BR235" s="26">
        <f>IF($B235='Formulario de Respuestas'!$D234,'Formulario de Respuestas'!$AA234,"ES DIFERENTE")</f>
        <v>0</v>
      </c>
      <c r="BS235" s="1" t="str">
        <f>IFERROR(VLOOKUP(CONCATENATE(BR$1,BR235),'Formulario de Preguntas'!$C$10:$FN$185,3,FALSE),"")</f>
        <v/>
      </c>
      <c r="BT235" s="1" t="str">
        <f>IFERROR(VLOOKUP(CONCATENATE(BR$1,BR235),'Formulario de Preguntas'!$C$10:$FN$185,4,FALSE),"")</f>
        <v/>
      </c>
      <c r="BU235" s="26">
        <f>IF($B235='Formulario de Respuestas'!$D234,'Formulario de Respuestas'!$AB234,"ES DIFERENTE")</f>
        <v>0</v>
      </c>
      <c r="BV235" s="1" t="str">
        <f>IFERROR(VLOOKUP(CONCATENATE(BU$1,BU235),'Formulario de Preguntas'!$C$10:$FN$185,3,FALSE),"")</f>
        <v/>
      </c>
      <c r="BW235" s="1" t="str">
        <f>IFERROR(VLOOKUP(CONCATENATE(BU$1,BU235),'Formulario de Preguntas'!$C$10:$FN$185,4,FALSE),"")</f>
        <v/>
      </c>
      <c r="BX235" s="26">
        <f>IF($B235='Formulario de Respuestas'!$D234,'Formulario de Respuestas'!$AC234,"ES DIFERENTE")</f>
        <v>0</v>
      </c>
      <c r="BY235" s="1" t="str">
        <f>IFERROR(VLOOKUP(CONCATENATE(BX$1,BX235),'Formulario de Preguntas'!$C$10:$FN$185,3,FALSE),"")</f>
        <v/>
      </c>
      <c r="BZ235" s="1" t="str">
        <f>IFERROR(VLOOKUP(CONCATENATE(BX$1,BX235),'Formulario de Preguntas'!$C$10:$FN$185,4,FALSE),"")</f>
        <v/>
      </c>
      <c r="CA235" s="26">
        <f>IF($B235='Formulario de Respuestas'!$D234,'Formulario de Respuestas'!$AD234,"ES DIFERENTE")</f>
        <v>0</v>
      </c>
      <c r="CB235" s="1" t="str">
        <f>IFERROR(VLOOKUP(CONCATENATE(CA$1,CA235),'Formulario de Preguntas'!$C$10:$FN$185,3,FALSE),"")</f>
        <v/>
      </c>
      <c r="CC235" s="1" t="str">
        <f>IFERROR(VLOOKUP(CONCATENATE(CA$1,CA235),'Formulario de Preguntas'!$C$10:$FN$185,4,FALSE),"")</f>
        <v/>
      </c>
      <c r="CD235" s="26">
        <f>IF($B235='Formulario de Respuestas'!$D234,'Formulario de Respuestas'!$AE234,"ES DIFERENTE")</f>
        <v>0</v>
      </c>
      <c r="CE235" s="1" t="str">
        <f>IFERROR(VLOOKUP(CONCATENATE(CD$1,CD235),'Formulario de Preguntas'!$C$10:$FN$185,3,FALSE),"")</f>
        <v/>
      </c>
      <c r="CF235" s="1" t="str">
        <f>IFERROR(VLOOKUP(CONCATENATE(CD$1,CD235),'Formulario de Preguntas'!$C$10:$FN$185,4,FALSE),"")</f>
        <v/>
      </c>
      <c r="CH235" s="1">
        <f t="shared" si="10"/>
        <v>0</v>
      </c>
      <c r="CI235" s="1">
        <f t="shared" si="11"/>
        <v>0.25</v>
      </c>
      <c r="CJ235" s="1">
        <f t="shared" si="12"/>
        <v>0</v>
      </c>
      <c r="CK235" s="1">
        <f>COUNTIF('Formulario de Respuestas'!$E234:$AE234,"A")</f>
        <v>0</v>
      </c>
      <c r="CL235" s="1">
        <f>COUNTIF('Formulario de Respuestas'!$E234:$AE234,"B")</f>
        <v>0</v>
      </c>
      <c r="CM235" s="1">
        <f>COUNTIF('Formulario de Respuestas'!$E234:$AE234,"C")</f>
        <v>0</v>
      </c>
      <c r="CN235" s="1">
        <f>COUNTIF('Formulario de Respuestas'!$E234:$AE234,"D")</f>
        <v>0</v>
      </c>
      <c r="CO235" s="1">
        <f>COUNTIF('Formulario de Respuestas'!$E234:$AE234,"E (RESPUESTA ANULADA)")</f>
        <v>0</v>
      </c>
    </row>
    <row r="236" spans="1:93" x14ac:dyDescent="0.25">
      <c r="A236" s="1">
        <f>'Formulario de Respuestas'!C235</f>
        <v>0</v>
      </c>
      <c r="B236" s="1">
        <f>'Formulario de Respuestas'!D235</f>
        <v>0</v>
      </c>
      <c r="C236" s="24">
        <f>IF($B236='Formulario de Respuestas'!$D235,'Formulario de Respuestas'!$E235,"ES DIFERENTE")</f>
        <v>0</v>
      </c>
      <c r="D236" s="15" t="str">
        <f>IFERROR(VLOOKUP(CONCATENATE(C$1,C236),'Formulario de Preguntas'!$C$2:$FN$185,3,FALSE),"")</f>
        <v/>
      </c>
      <c r="E236" s="1" t="str">
        <f>IFERROR(VLOOKUP(CONCATENATE(C$1,C236),'Formulario de Preguntas'!$C$2:$FN$185,4,FALSE),"")</f>
        <v/>
      </c>
      <c r="F236" s="24">
        <f>IF($B236='Formulario de Respuestas'!$D235,'Formulario de Respuestas'!$F235,"ES DIFERENTE")</f>
        <v>0</v>
      </c>
      <c r="G236" s="1" t="str">
        <f>IFERROR(VLOOKUP(CONCATENATE(F$1,F236),'Formulario de Preguntas'!$C$2:$FN$185,3,FALSE),"")</f>
        <v/>
      </c>
      <c r="H236" s="1" t="str">
        <f>IFERROR(VLOOKUP(CONCATENATE(F$1,F236),'Formulario de Preguntas'!$C$2:$FN$185,4,FALSE),"")</f>
        <v/>
      </c>
      <c r="I236" s="24">
        <f>IF($B236='Formulario de Respuestas'!$D235,'Formulario de Respuestas'!$G235,"ES DIFERENTE")</f>
        <v>0</v>
      </c>
      <c r="J236" s="1" t="str">
        <f>IFERROR(VLOOKUP(CONCATENATE(I$1,I236),'Formulario de Preguntas'!$C$10:$FN$185,3,FALSE),"")</f>
        <v/>
      </c>
      <c r="K236" s="1" t="str">
        <f>IFERROR(VLOOKUP(CONCATENATE(I$1,I236),'Formulario de Preguntas'!$C$10:$FN$185,4,FALSE),"")</f>
        <v/>
      </c>
      <c r="L236" s="24">
        <f>IF($B236='Formulario de Respuestas'!$D235,'Formulario de Respuestas'!$H235,"ES DIFERENTE")</f>
        <v>0</v>
      </c>
      <c r="M236" s="1" t="str">
        <f>IFERROR(VLOOKUP(CONCATENATE(L$1,L236),'Formulario de Preguntas'!$C$10:$FN$185,3,FALSE),"")</f>
        <v/>
      </c>
      <c r="N236" s="1" t="str">
        <f>IFERROR(VLOOKUP(CONCATENATE(L$1,L236),'Formulario de Preguntas'!$C$10:$FN$185,4,FALSE),"")</f>
        <v/>
      </c>
      <c r="O236" s="24">
        <f>IF($B236='Formulario de Respuestas'!$D235,'Formulario de Respuestas'!$I235,"ES DIFERENTE")</f>
        <v>0</v>
      </c>
      <c r="P236" s="1" t="str">
        <f>IFERROR(VLOOKUP(CONCATENATE(O$1,O236),'Formulario de Preguntas'!$C$10:$FN$185,3,FALSE),"")</f>
        <v/>
      </c>
      <c r="Q236" s="1" t="str">
        <f>IFERROR(VLOOKUP(CONCATENATE(O$1,O236),'Formulario de Preguntas'!$C$10:$FN$185,4,FALSE),"")</f>
        <v/>
      </c>
      <c r="R236" s="24">
        <f>IF($B236='Formulario de Respuestas'!$D235,'Formulario de Respuestas'!$J235,"ES DIFERENTE")</f>
        <v>0</v>
      </c>
      <c r="S236" s="1" t="str">
        <f>IFERROR(VLOOKUP(CONCATENATE(R$1,R236),'Formulario de Preguntas'!$C$10:$FN$185,3,FALSE),"")</f>
        <v/>
      </c>
      <c r="T236" s="1" t="str">
        <f>IFERROR(VLOOKUP(CONCATENATE(R$1,R236),'Formulario de Preguntas'!$C$10:$FN$185,4,FALSE),"")</f>
        <v/>
      </c>
      <c r="U236" s="24">
        <f>IF($B236='Formulario de Respuestas'!$D235,'Formulario de Respuestas'!$K235,"ES DIFERENTE")</f>
        <v>0</v>
      </c>
      <c r="V236" s="1" t="str">
        <f>IFERROR(VLOOKUP(CONCATENATE(U$1,U236),'Formulario de Preguntas'!$C$10:$FN$185,3,FALSE),"")</f>
        <v/>
      </c>
      <c r="W236" s="1" t="str">
        <f>IFERROR(VLOOKUP(CONCATENATE(U$1,U236),'Formulario de Preguntas'!$C$10:$FN$185,4,FALSE),"")</f>
        <v/>
      </c>
      <c r="X236" s="24">
        <f>IF($B236='Formulario de Respuestas'!$D235,'Formulario de Respuestas'!$L235,"ES DIFERENTE")</f>
        <v>0</v>
      </c>
      <c r="Y236" s="1" t="str">
        <f>IFERROR(VLOOKUP(CONCATENATE(X$1,X236),'Formulario de Preguntas'!$C$10:$FN$185,3,FALSE),"")</f>
        <v/>
      </c>
      <c r="Z236" s="1" t="str">
        <f>IFERROR(VLOOKUP(CONCATENATE(X$1,X236),'Formulario de Preguntas'!$C$10:$FN$185,4,FALSE),"")</f>
        <v/>
      </c>
      <c r="AA236" s="24">
        <f>IF($B236='Formulario de Respuestas'!$D235,'Formulario de Respuestas'!$M235,"ES DIFERENTE")</f>
        <v>0</v>
      </c>
      <c r="AB236" s="1" t="str">
        <f>IFERROR(VLOOKUP(CONCATENATE(AA$1,AA236),'Formulario de Preguntas'!$C$10:$FN$185,3,FALSE),"")</f>
        <v/>
      </c>
      <c r="AC236" s="1" t="str">
        <f>IFERROR(VLOOKUP(CONCATENATE(AA$1,AA236),'Formulario de Preguntas'!$C$10:$FN$185,4,FALSE),"")</f>
        <v/>
      </c>
      <c r="AD236" s="24">
        <f>IF($B236='Formulario de Respuestas'!$D235,'Formulario de Respuestas'!$N235,"ES DIFERENTE")</f>
        <v>0</v>
      </c>
      <c r="AE236" s="1" t="str">
        <f>IFERROR(VLOOKUP(CONCATENATE(AD$1,AD236),'Formulario de Preguntas'!$C$10:$FN$185,3,FALSE),"")</f>
        <v/>
      </c>
      <c r="AF236" s="1" t="str">
        <f>IFERROR(VLOOKUP(CONCATENATE(AD$1,AD236),'Formulario de Preguntas'!$C$10:$FN$185,4,FALSE),"")</f>
        <v/>
      </c>
      <c r="AG236" s="24">
        <f>IF($B236='Formulario de Respuestas'!$D235,'Formulario de Respuestas'!$O235,"ES DIFERENTE")</f>
        <v>0</v>
      </c>
      <c r="AH236" s="1" t="str">
        <f>IFERROR(VLOOKUP(CONCATENATE(AG$1,AG236),'Formulario de Preguntas'!$C$10:$FN$185,3,FALSE),"")</f>
        <v/>
      </c>
      <c r="AI236" s="1" t="str">
        <f>IFERROR(VLOOKUP(CONCATENATE(AG$1,AG236),'Formulario de Preguntas'!$C$10:$FN$185,4,FALSE),"")</f>
        <v/>
      </c>
      <c r="AJ236" s="24">
        <f>IF($B236='Formulario de Respuestas'!$D235,'Formulario de Respuestas'!$P235,"ES DIFERENTE")</f>
        <v>0</v>
      </c>
      <c r="AK236" s="1" t="str">
        <f>IFERROR(VLOOKUP(CONCATENATE(AJ$1,AJ236),'Formulario de Preguntas'!$C$10:$FN$185,3,FALSE),"")</f>
        <v/>
      </c>
      <c r="AL236" s="1" t="str">
        <f>IFERROR(VLOOKUP(CONCATENATE(AJ$1,AJ236),'Formulario de Preguntas'!$C$10:$FN$185,4,FALSE),"")</f>
        <v/>
      </c>
      <c r="AM236" s="24">
        <f>IF($B236='Formulario de Respuestas'!$D235,'Formulario de Respuestas'!$Q235,"ES DIFERENTE")</f>
        <v>0</v>
      </c>
      <c r="AN236" s="1" t="str">
        <f>IFERROR(VLOOKUP(CONCATENATE(AM$1,AM236),'Formulario de Preguntas'!$C$10:$FN$185,3,FALSE),"")</f>
        <v/>
      </c>
      <c r="AO236" s="1" t="str">
        <f>IFERROR(VLOOKUP(CONCATENATE(AM$1,AM236),'Formulario de Preguntas'!$C$10:$FN$185,4,FALSE),"")</f>
        <v/>
      </c>
      <c r="AP236" s="24">
        <f>IF($B236='Formulario de Respuestas'!$D235,'Formulario de Respuestas'!$R235,"ES DIFERENTE")</f>
        <v>0</v>
      </c>
      <c r="AQ236" s="1" t="str">
        <f>IFERROR(VLOOKUP(CONCATENATE(AP$1,AP236),'Formulario de Preguntas'!$C$10:$FN$185,3,FALSE),"")</f>
        <v/>
      </c>
      <c r="AR236" s="1" t="str">
        <f>IFERROR(VLOOKUP(CONCATENATE(AP$1,AP236),'Formulario de Preguntas'!$C$10:$FN$185,4,FALSE),"")</f>
        <v/>
      </c>
      <c r="AS236" s="24">
        <f>IF($B236='Formulario de Respuestas'!$D235,'Formulario de Respuestas'!$S235,"ES DIFERENTE")</f>
        <v>0</v>
      </c>
      <c r="AT236" s="1" t="str">
        <f>IFERROR(VLOOKUP(CONCATENATE(AS$1,AS236),'Formulario de Preguntas'!$C$10:$FN$185,3,FALSE),"")</f>
        <v/>
      </c>
      <c r="AU236" s="1" t="str">
        <f>IFERROR(VLOOKUP(CONCATENATE(AS$1,AS236),'Formulario de Preguntas'!$C$10:$FN$185,4,FALSE),"")</f>
        <v/>
      </c>
      <c r="AV236" s="24">
        <f>IF($B236='Formulario de Respuestas'!$D235,'Formulario de Respuestas'!$T235,"ES DIFERENTE")</f>
        <v>0</v>
      </c>
      <c r="AW236" s="1" t="str">
        <f>IFERROR(VLOOKUP(CONCATENATE(AV$1,AV236),'Formulario de Preguntas'!$C$10:$FN$185,3,FALSE),"")</f>
        <v/>
      </c>
      <c r="AX236" s="1" t="str">
        <f>IFERROR(VLOOKUP(CONCATENATE(AV$1,AV236),'Formulario de Preguntas'!$C$10:$FN$185,4,FALSE),"")</f>
        <v/>
      </c>
      <c r="AY236" s="24">
        <f>IF($B236='Formulario de Respuestas'!$D235,'Formulario de Respuestas'!$U235,"ES DIFERENTE")</f>
        <v>0</v>
      </c>
      <c r="AZ236" s="1" t="str">
        <f>IFERROR(VLOOKUP(CONCATENATE(AY$1,AY236),'Formulario de Preguntas'!$C$10:$FN$185,3,FALSE),"")</f>
        <v/>
      </c>
      <c r="BA236" s="1" t="str">
        <f>IFERROR(VLOOKUP(CONCATENATE(AY$1,AY236),'Formulario de Preguntas'!$C$10:$FN$185,4,FALSE),"")</f>
        <v/>
      </c>
      <c r="BB236" s="24">
        <f>IF($B236='Formulario de Respuestas'!$D235,'Formulario de Respuestas'!$V235,"ES DIFERENTE")</f>
        <v>0</v>
      </c>
      <c r="BC236" s="1" t="str">
        <f>IFERROR(VLOOKUP(CONCATENATE(BB$1,BB236),'Formulario de Preguntas'!$C$10:$FN$185,3,FALSE),"")</f>
        <v/>
      </c>
      <c r="BD236" s="1" t="str">
        <f>IFERROR(VLOOKUP(CONCATENATE(BB$1,BB236),'Formulario de Preguntas'!$C$10:$FN$185,4,FALSE),"")</f>
        <v/>
      </c>
      <c r="BE236" s="24">
        <f>IF($B236='Formulario de Respuestas'!$D235,'Formulario de Respuestas'!$W235,"ES DIFERENTE")</f>
        <v>0</v>
      </c>
      <c r="BF236" s="1" t="str">
        <f>IFERROR(VLOOKUP(CONCATENATE(BE$1,BE236),'Formulario de Preguntas'!$C$10:$FN$185,3,FALSE),"")</f>
        <v/>
      </c>
      <c r="BG236" s="1" t="str">
        <f>IFERROR(VLOOKUP(CONCATENATE(BE$1,BE236),'Formulario de Preguntas'!$C$10:$FN$185,4,FALSE),"")</f>
        <v/>
      </c>
      <c r="BH236" s="24">
        <f>IF($B236='Formulario de Respuestas'!$D235,'Formulario de Respuestas'!$X235,"ES DIFERENTE")</f>
        <v>0</v>
      </c>
      <c r="BI236" s="1" t="str">
        <f>IFERROR(VLOOKUP(CONCATENATE(BH$1,BH236),'Formulario de Preguntas'!$C$10:$FN$185,3,FALSE),"")</f>
        <v/>
      </c>
      <c r="BJ236" s="1" t="str">
        <f>IFERROR(VLOOKUP(CONCATENATE(BH$1,BH236),'Formulario de Preguntas'!$C$10:$FN$185,4,FALSE),"")</f>
        <v/>
      </c>
      <c r="BL236" s="26">
        <f>IF($B236='Formulario de Respuestas'!$D235,'Formulario de Respuestas'!$Y235,"ES DIFERENTE")</f>
        <v>0</v>
      </c>
      <c r="BM236" s="1" t="str">
        <f>IFERROR(VLOOKUP(CONCATENATE(BL$1,BL236),'Formulario de Preguntas'!$C$10:$FN$185,3,FALSE),"")</f>
        <v/>
      </c>
      <c r="BN236" s="1" t="str">
        <f>IFERROR(VLOOKUP(CONCATENATE(BL$1,BL236),'Formulario de Preguntas'!$C$10:$FN$185,4,FALSE),"")</f>
        <v/>
      </c>
      <c r="BO236" s="26">
        <f>IF($B236='Formulario de Respuestas'!$D235,'Formulario de Respuestas'!$Z235,"ES DIFERENTE")</f>
        <v>0</v>
      </c>
      <c r="BP236" s="1" t="str">
        <f>IFERROR(VLOOKUP(CONCATENATE(BO$1,BO236),'Formulario de Preguntas'!$C$10:$FN$185,3,FALSE),"")</f>
        <v/>
      </c>
      <c r="BQ236" s="1" t="str">
        <f>IFERROR(VLOOKUP(CONCATENATE(BO$1,BO236),'Formulario de Preguntas'!$C$10:$FN$185,4,FALSE),"")</f>
        <v/>
      </c>
      <c r="BR236" s="26">
        <f>IF($B236='Formulario de Respuestas'!$D235,'Formulario de Respuestas'!$AA235,"ES DIFERENTE")</f>
        <v>0</v>
      </c>
      <c r="BS236" s="1" t="str">
        <f>IFERROR(VLOOKUP(CONCATENATE(BR$1,BR236),'Formulario de Preguntas'!$C$10:$FN$185,3,FALSE),"")</f>
        <v/>
      </c>
      <c r="BT236" s="1" t="str">
        <f>IFERROR(VLOOKUP(CONCATENATE(BR$1,BR236),'Formulario de Preguntas'!$C$10:$FN$185,4,FALSE),"")</f>
        <v/>
      </c>
      <c r="BU236" s="26">
        <f>IF($B236='Formulario de Respuestas'!$D235,'Formulario de Respuestas'!$AB235,"ES DIFERENTE")</f>
        <v>0</v>
      </c>
      <c r="BV236" s="1" t="str">
        <f>IFERROR(VLOOKUP(CONCATENATE(BU$1,BU236),'Formulario de Preguntas'!$C$10:$FN$185,3,FALSE),"")</f>
        <v/>
      </c>
      <c r="BW236" s="1" t="str">
        <f>IFERROR(VLOOKUP(CONCATENATE(BU$1,BU236),'Formulario de Preguntas'!$C$10:$FN$185,4,FALSE),"")</f>
        <v/>
      </c>
      <c r="BX236" s="26">
        <f>IF($B236='Formulario de Respuestas'!$D235,'Formulario de Respuestas'!$AC235,"ES DIFERENTE")</f>
        <v>0</v>
      </c>
      <c r="BY236" s="1" t="str">
        <f>IFERROR(VLOOKUP(CONCATENATE(BX$1,BX236),'Formulario de Preguntas'!$C$10:$FN$185,3,FALSE),"")</f>
        <v/>
      </c>
      <c r="BZ236" s="1" t="str">
        <f>IFERROR(VLOOKUP(CONCATENATE(BX$1,BX236),'Formulario de Preguntas'!$C$10:$FN$185,4,FALSE),"")</f>
        <v/>
      </c>
      <c r="CA236" s="26">
        <f>IF($B236='Formulario de Respuestas'!$D235,'Formulario de Respuestas'!$AD235,"ES DIFERENTE")</f>
        <v>0</v>
      </c>
      <c r="CB236" s="1" t="str">
        <f>IFERROR(VLOOKUP(CONCATENATE(CA$1,CA236),'Formulario de Preguntas'!$C$10:$FN$185,3,FALSE),"")</f>
        <v/>
      </c>
      <c r="CC236" s="1" t="str">
        <f>IFERROR(VLOOKUP(CONCATENATE(CA$1,CA236),'Formulario de Preguntas'!$C$10:$FN$185,4,FALSE),"")</f>
        <v/>
      </c>
      <c r="CD236" s="26">
        <f>IF($B236='Formulario de Respuestas'!$D235,'Formulario de Respuestas'!$AE235,"ES DIFERENTE")</f>
        <v>0</v>
      </c>
      <c r="CE236" s="1" t="str">
        <f>IFERROR(VLOOKUP(CONCATENATE(CD$1,CD236),'Formulario de Preguntas'!$C$10:$FN$185,3,FALSE),"")</f>
        <v/>
      </c>
      <c r="CF236" s="1" t="str">
        <f>IFERROR(VLOOKUP(CONCATENATE(CD$1,CD236),'Formulario de Preguntas'!$C$10:$FN$185,4,FALSE),"")</f>
        <v/>
      </c>
      <c r="CH236" s="1">
        <f t="shared" si="10"/>
        <v>0</v>
      </c>
      <c r="CI236" s="1">
        <f t="shared" si="11"/>
        <v>0.25</v>
      </c>
      <c r="CJ236" s="1">
        <f t="shared" si="12"/>
        <v>0</v>
      </c>
      <c r="CK236" s="1">
        <f>COUNTIF('Formulario de Respuestas'!$E235:$AE235,"A")</f>
        <v>0</v>
      </c>
      <c r="CL236" s="1">
        <f>COUNTIF('Formulario de Respuestas'!$E235:$AE235,"B")</f>
        <v>0</v>
      </c>
      <c r="CM236" s="1">
        <f>COUNTIF('Formulario de Respuestas'!$E235:$AE235,"C")</f>
        <v>0</v>
      </c>
      <c r="CN236" s="1">
        <f>COUNTIF('Formulario de Respuestas'!$E235:$AE235,"D")</f>
        <v>0</v>
      </c>
      <c r="CO236" s="1">
        <f>COUNTIF('Formulario de Respuestas'!$E235:$AE235,"E (RESPUESTA ANULADA)")</f>
        <v>0</v>
      </c>
    </row>
    <row r="237" spans="1:93" x14ac:dyDescent="0.25">
      <c r="A237" s="1">
        <f>'Formulario de Respuestas'!C236</f>
        <v>0</v>
      </c>
      <c r="B237" s="1">
        <f>'Formulario de Respuestas'!D236</f>
        <v>0</v>
      </c>
      <c r="C237" s="24">
        <f>IF($B237='Formulario de Respuestas'!$D236,'Formulario de Respuestas'!$E236,"ES DIFERENTE")</f>
        <v>0</v>
      </c>
      <c r="D237" s="15" t="str">
        <f>IFERROR(VLOOKUP(CONCATENATE(C$1,C237),'Formulario de Preguntas'!$C$2:$FN$185,3,FALSE),"")</f>
        <v/>
      </c>
      <c r="E237" s="1" t="str">
        <f>IFERROR(VLOOKUP(CONCATENATE(C$1,C237),'Formulario de Preguntas'!$C$2:$FN$185,4,FALSE),"")</f>
        <v/>
      </c>
      <c r="F237" s="24">
        <f>IF($B237='Formulario de Respuestas'!$D236,'Formulario de Respuestas'!$F236,"ES DIFERENTE")</f>
        <v>0</v>
      </c>
      <c r="G237" s="1" t="str">
        <f>IFERROR(VLOOKUP(CONCATENATE(F$1,F237),'Formulario de Preguntas'!$C$2:$FN$185,3,FALSE),"")</f>
        <v/>
      </c>
      <c r="H237" s="1" t="str">
        <f>IFERROR(VLOOKUP(CONCATENATE(F$1,F237),'Formulario de Preguntas'!$C$2:$FN$185,4,FALSE),"")</f>
        <v/>
      </c>
      <c r="I237" s="24">
        <f>IF($B237='Formulario de Respuestas'!$D236,'Formulario de Respuestas'!$G236,"ES DIFERENTE")</f>
        <v>0</v>
      </c>
      <c r="J237" s="1" t="str">
        <f>IFERROR(VLOOKUP(CONCATENATE(I$1,I237),'Formulario de Preguntas'!$C$10:$FN$185,3,FALSE),"")</f>
        <v/>
      </c>
      <c r="K237" s="1" t="str">
        <f>IFERROR(VLOOKUP(CONCATENATE(I$1,I237),'Formulario de Preguntas'!$C$10:$FN$185,4,FALSE),"")</f>
        <v/>
      </c>
      <c r="L237" s="24">
        <f>IF($B237='Formulario de Respuestas'!$D236,'Formulario de Respuestas'!$H236,"ES DIFERENTE")</f>
        <v>0</v>
      </c>
      <c r="M237" s="1" t="str">
        <f>IFERROR(VLOOKUP(CONCATENATE(L$1,L237),'Formulario de Preguntas'!$C$10:$FN$185,3,FALSE),"")</f>
        <v/>
      </c>
      <c r="N237" s="1" t="str">
        <f>IFERROR(VLOOKUP(CONCATENATE(L$1,L237),'Formulario de Preguntas'!$C$10:$FN$185,4,FALSE),"")</f>
        <v/>
      </c>
      <c r="O237" s="24">
        <f>IF($B237='Formulario de Respuestas'!$D236,'Formulario de Respuestas'!$I236,"ES DIFERENTE")</f>
        <v>0</v>
      </c>
      <c r="P237" s="1" t="str">
        <f>IFERROR(VLOOKUP(CONCATENATE(O$1,O237),'Formulario de Preguntas'!$C$10:$FN$185,3,FALSE),"")</f>
        <v/>
      </c>
      <c r="Q237" s="1" t="str">
        <f>IFERROR(VLOOKUP(CONCATENATE(O$1,O237),'Formulario de Preguntas'!$C$10:$FN$185,4,FALSE),"")</f>
        <v/>
      </c>
      <c r="R237" s="24">
        <f>IF($B237='Formulario de Respuestas'!$D236,'Formulario de Respuestas'!$J236,"ES DIFERENTE")</f>
        <v>0</v>
      </c>
      <c r="S237" s="1" t="str">
        <f>IFERROR(VLOOKUP(CONCATENATE(R$1,R237),'Formulario de Preguntas'!$C$10:$FN$185,3,FALSE),"")</f>
        <v/>
      </c>
      <c r="T237" s="1" t="str">
        <f>IFERROR(VLOOKUP(CONCATENATE(R$1,R237),'Formulario de Preguntas'!$C$10:$FN$185,4,FALSE),"")</f>
        <v/>
      </c>
      <c r="U237" s="24">
        <f>IF($B237='Formulario de Respuestas'!$D236,'Formulario de Respuestas'!$K236,"ES DIFERENTE")</f>
        <v>0</v>
      </c>
      <c r="V237" s="1" t="str">
        <f>IFERROR(VLOOKUP(CONCATENATE(U$1,U237),'Formulario de Preguntas'!$C$10:$FN$185,3,FALSE),"")</f>
        <v/>
      </c>
      <c r="W237" s="1" t="str">
        <f>IFERROR(VLOOKUP(CONCATENATE(U$1,U237),'Formulario de Preguntas'!$C$10:$FN$185,4,FALSE),"")</f>
        <v/>
      </c>
      <c r="X237" s="24">
        <f>IF($B237='Formulario de Respuestas'!$D236,'Formulario de Respuestas'!$L236,"ES DIFERENTE")</f>
        <v>0</v>
      </c>
      <c r="Y237" s="1" t="str">
        <f>IFERROR(VLOOKUP(CONCATENATE(X$1,X237),'Formulario de Preguntas'!$C$10:$FN$185,3,FALSE),"")</f>
        <v/>
      </c>
      <c r="Z237" s="1" t="str">
        <f>IFERROR(VLOOKUP(CONCATENATE(X$1,X237),'Formulario de Preguntas'!$C$10:$FN$185,4,FALSE),"")</f>
        <v/>
      </c>
      <c r="AA237" s="24">
        <f>IF($B237='Formulario de Respuestas'!$D236,'Formulario de Respuestas'!$M236,"ES DIFERENTE")</f>
        <v>0</v>
      </c>
      <c r="AB237" s="1" t="str">
        <f>IFERROR(VLOOKUP(CONCATENATE(AA$1,AA237),'Formulario de Preguntas'!$C$10:$FN$185,3,FALSE),"")</f>
        <v/>
      </c>
      <c r="AC237" s="1" t="str">
        <f>IFERROR(VLOOKUP(CONCATENATE(AA$1,AA237),'Formulario de Preguntas'!$C$10:$FN$185,4,FALSE),"")</f>
        <v/>
      </c>
      <c r="AD237" s="24">
        <f>IF($B237='Formulario de Respuestas'!$D236,'Formulario de Respuestas'!$N236,"ES DIFERENTE")</f>
        <v>0</v>
      </c>
      <c r="AE237" s="1" t="str">
        <f>IFERROR(VLOOKUP(CONCATENATE(AD$1,AD237),'Formulario de Preguntas'!$C$10:$FN$185,3,FALSE),"")</f>
        <v/>
      </c>
      <c r="AF237" s="1" t="str">
        <f>IFERROR(VLOOKUP(CONCATENATE(AD$1,AD237),'Formulario de Preguntas'!$C$10:$FN$185,4,FALSE),"")</f>
        <v/>
      </c>
      <c r="AG237" s="24">
        <f>IF($B237='Formulario de Respuestas'!$D236,'Formulario de Respuestas'!$O236,"ES DIFERENTE")</f>
        <v>0</v>
      </c>
      <c r="AH237" s="1" t="str">
        <f>IFERROR(VLOOKUP(CONCATENATE(AG$1,AG237),'Formulario de Preguntas'!$C$10:$FN$185,3,FALSE),"")</f>
        <v/>
      </c>
      <c r="AI237" s="1" t="str">
        <f>IFERROR(VLOOKUP(CONCATENATE(AG$1,AG237),'Formulario de Preguntas'!$C$10:$FN$185,4,FALSE),"")</f>
        <v/>
      </c>
      <c r="AJ237" s="24">
        <f>IF($B237='Formulario de Respuestas'!$D236,'Formulario de Respuestas'!$P236,"ES DIFERENTE")</f>
        <v>0</v>
      </c>
      <c r="AK237" s="1" t="str">
        <f>IFERROR(VLOOKUP(CONCATENATE(AJ$1,AJ237),'Formulario de Preguntas'!$C$10:$FN$185,3,FALSE),"")</f>
        <v/>
      </c>
      <c r="AL237" s="1" t="str">
        <f>IFERROR(VLOOKUP(CONCATENATE(AJ$1,AJ237),'Formulario de Preguntas'!$C$10:$FN$185,4,FALSE),"")</f>
        <v/>
      </c>
      <c r="AM237" s="24">
        <f>IF($B237='Formulario de Respuestas'!$D236,'Formulario de Respuestas'!$Q236,"ES DIFERENTE")</f>
        <v>0</v>
      </c>
      <c r="AN237" s="1" t="str">
        <f>IFERROR(VLOOKUP(CONCATENATE(AM$1,AM237),'Formulario de Preguntas'!$C$10:$FN$185,3,FALSE),"")</f>
        <v/>
      </c>
      <c r="AO237" s="1" t="str">
        <f>IFERROR(VLOOKUP(CONCATENATE(AM$1,AM237),'Formulario de Preguntas'!$C$10:$FN$185,4,FALSE),"")</f>
        <v/>
      </c>
      <c r="AP237" s="24">
        <f>IF($B237='Formulario de Respuestas'!$D236,'Formulario de Respuestas'!$R236,"ES DIFERENTE")</f>
        <v>0</v>
      </c>
      <c r="AQ237" s="1" t="str">
        <f>IFERROR(VLOOKUP(CONCATENATE(AP$1,AP237),'Formulario de Preguntas'!$C$10:$FN$185,3,FALSE),"")</f>
        <v/>
      </c>
      <c r="AR237" s="1" t="str">
        <f>IFERROR(VLOOKUP(CONCATENATE(AP$1,AP237),'Formulario de Preguntas'!$C$10:$FN$185,4,FALSE),"")</f>
        <v/>
      </c>
      <c r="AS237" s="24">
        <f>IF($B237='Formulario de Respuestas'!$D236,'Formulario de Respuestas'!$S236,"ES DIFERENTE")</f>
        <v>0</v>
      </c>
      <c r="AT237" s="1" t="str">
        <f>IFERROR(VLOOKUP(CONCATENATE(AS$1,AS237),'Formulario de Preguntas'!$C$10:$FN$185,3,FALSE),"")</f>
        <v/>
      </c>
      <c r="AU237" s="1" t="str">
        <f>IFERROR(VLOOKUP(CONCATENATE(AS$1,AS237),'Formulario de Preguntas'!$C$10:$FN$185,4,FALSE),"")</f>
        <v/>
      </c>
      <c r="AV237" s="24">
        <f>IF($B237='Formulario de Respuestas'!$D236,'Formulario de Respuestas'!$T236,"ES DIFERENTE")</f>
        <v>0</v>
      </c>
      <c r="AW237" s="1" t="str">
        <f>IFERROR(VLOOKUP(CONCATENATE(AV$1,AV237),'Formulario de Preguntas'!$C$10:$FN$185,3,FALSE),"")</f>
        <v/>
      </c>
      <c r="AX237" s="1" t="str">
        <f>IFERROR(VLOOKUP(CONCATENATE(AV$1,AV237),'Formulario de Preguntas'!$C$10:$FN$185,4,FALSE),"")</f>
        <v/>
      </c>
      <c r="AY237" s="24">
        <f>IF($B237='Formulario de Respuestas'!$D236,'Formulario de Respuestas'!$U236,"ES DIFERENTE")</f>
        <v>0</v>
      </c>
      <c r="AZ237" s="1" t="str">
        <f>IFERROR(VLOOKUP(CONCATENATE(AY$1,AY237),'Formulario de Preguntas'!$C$10:$FN$185,3,FALSE),"")</f>
        <v/>
      </c>
      <c r="BA237" s="1" t="str">
        <f>IFERROR(VLOOKUP(CONCATENATE(AY$1,AY237),'Formulario de Preguntas'!$C$10:$FN$185,4,FALSE),"")</f>
        <v/>
      </c>
      <c r="BB237" s="24">
        <f>IF($B237='Formulario de Respuestas'!$D236,'Formulario de Respuestas'!$V236,"ES DIFERENTE")</f>
        <v>0</v>
      </c>
      <c r="BC237" s="1" t="str">
        <f>IFERROR(VLOOKUP(CONCATENATE(BB$1,BB237),'Formulario de Preguntas'!$C$10:$FN$185,3,FALSE),"")</f>
        <v/>
      </c>
      <c r="BD237" s="1" t="str">
        <f>IFERROR(VLOOKUP(CONCATENATE(BB$1,BB237),'Formulario de Preguntas'!$C$10:$FN$185,4,FALSE),"")</f>
        <v/>
      </c>
      <c r="BE237" s="24">
        <f>IF($B237='Formulario de Respuestas'!$D236,'Formulario de Respuestas'!$W236,"ES DIFERENTE")</f>
        <v>0</v>
      </c>
      <c r="BF237" s="1" t="str">
        <f>IFERROR(VLOOKUP(CONCATENATE(BE$1,BE237),'Formulario de Preguntas'!$C$10:$FN$185,3,FALSE),"")</f>
        <v/>
      </c>
      <c r="BG237" s="1" t="str">
        <f>IFERROR(VLOOKUP(CONCATENATE(BE$1,BE237),'Formulario de Preguntas'!$C$10:$FN$185,4,FALSE),"")</f>
        <v/>
      </c>
      <c r="BH237" s="24">
        <f>IF($B237='Formulario de Respuestas'!$D236,'Formulario de Respuestas'!$X236,"ES DIFERENTE")</f>
        <v>0</v>
      </c>
      <c r="BI237" s="1" t="str">
        <f>IFERROR(VLOOKUP(CONCATENATE(BH$1,BH237),'Formulario de Preguntas'!$C$10:$FN$185,3,FALSE),"")</f>
        <v/>
      </c>
      <c r="BJ237" s="1" t="str">
        <f>IFERROR(VLOOKUP(CONCATENATE(BH$1,BH237),'Formulario de Preguntas'!$C$10:$FN$185,4,FALSE),"")</f>
        <v/>
      </c>
      <c r="BL237" s="26">
        <f>IF($B237='Formulario de Respuestas'!$D236,'Formulario de Respuestas'!$Y236,"ES DIFERENTE")</f>
        <v>0</v>
      </c>
      <c r="BM237" s="1" t="str">
        <f>IFERROR(VLOOKUP(CONCATENATE(BL$1,BL237),'Formulario de Preguntas'!$C$10:$FN$185,3,FALSE),"")</f>
        <v/>
      </c>
      <c r="BN237" s="1" t="str">
        <f>IFERROR(VLOOKUP(CONCATENATE(BL$1,BL237),'Formulario de Preguntas'!$C$10:$FN$185,4,FALSE),"")</f>
        <v/>
      </c>
      <c r="BO237" s="26">
        <f>IF($B237='Formulario de Respuestas'!$D236,'Formulario de Respuestas'!$Z236,"ES DIFERENTE")</f>
        <v>0</v>
      </c>
      <c r="BP237" s="1" t="str">
        <f>IFERROR(VLOOKUP(CONCATENATE(BO$1,BO237),'Formulario de Preguntas'!$C$10:$FN$185,3,FALSE),"")</f>
        <v/>
      </c>
      <c r="BQ237" s="1" t="str">
        <f>IFERROR(VLOOKUP(CONCATENATE(BO$1,BO237),'Formulario de Preguntas'!$C$10:$FN$185,4,FALSE),"")</f>
        <v/>
      </c>
      <c r="BR237" s="26">
        <f>IF($B237='Formulario de Respuestas'!$D236,'Formulario de Respuestas'!$AA236,"ES DIFERENTE")</f>
        <v>0</v>
      </c>
      <c r="BS237" s="1" t="str">
        <f>IFERROR(VLOOKUP(CONCATENATE(BR$1,BR237),'Formulario de Preguntas'!$C$10:$FN$185,3,FALSE),"")</f>
        <v/>
      </c>
      <c r="BT237" s="1" t="str">
        <f>IFERROR(VLOOKUP(CONCATENATE(BR$1,BR237),'Formulario de Preguntas'!$C$10:$FN$185,4,FALSE),"")</f>
        <v/>
      </c>
      <c r="BU237" s="26">
        <f>IF($B237='Formulario de Respuestas'!$D236,'Formulario de Respuestas'!$AB236,"ES DIFERENTE")</f>
        <v>0</v>
      </c>
      <c r="BV237" s="1" t="str">
        <f>IFERROR(VLOOKUP(CONCATENATE(BU$1,BU237),'Formulario de Preguntas'!$C$10:$FN$185,3,FALSE),"")</f>
        <v/>
      </c>
      <c r="BW237" s="1" t="str">
        <f>IFERROR(VLOOKUP(CONCATENATE(BU$1,BU237),'Formulario de Preguntas'!$C$10:$FN$185,4,FALSE),"")</f>
        <v/>
      </c>
      <c r="BX237" s="26">
        <f>IF($B237='Formulario de Respuestas'!$D236,'Formulario de Respuestas'!$AC236,"ES DIFERENTE")</f>
        <v>0</v>
      </c>
      <c r="BY237" s="1" t="str">
        <f>IFERROR(VLOOKUP(CONCATENATE(BX$1,BX237),'Formulario de Preguntas'!$C$10:$FN$185,3,FALSE),"")</f>
        <v/>
      </c>
      <c r="BZ237" s="1" t="str">
        <f>IFERROR(VLOOKUP(CONCATENATE(BX$1,BX237),'Formulario de Preguntas'!$C$10:$FN$185,4,FALSE),"")</f>
        <v/>
      </c>
      <c r="CA237" s="26">
        <f>IF($B237='Formulario de Respuestas'!$D236,'Formulario de Respuestas'!$AD236,"ES DIFERENTE")</f>
        <v>0</v>
      </c>
      <c r="CB237" s="1" t="str">
        <f>IFERROR(VLOOKUP(CONCATENATE(CA$1,CA237),'Formulario de Preguntas'!$C$10:$FN$185,3,FALSE),"")</f>
        <v/>
      </c>
      <c r="CC237" s="1" t="str">
        <f>IFERROR(VLOOKUP(CONCATENATE(CA$1,CA237),'Formulario de Preguntas'!$C$10:$FN$185,4,FALSE),"")</f>
        <v/>
      </c>
      <c r="CD237" s="26">
        <f>IF($B237='Formulario de Respuestas'!$D236,'Formulario de Respuestas'!$AE236,"ES DIFERENTE")</f>
        <v>0</v>
      </c>
      <c r="CE237" s="1" t="str">
        <f>IFERROR(VLOOKUP(CONCATENATE(CD$1,CD237),'Formulario de Preguntas'!$C$10:$FN$185,3,FALSE),"")</f>
        <v/>
      </c>
      <c r="CF237" s="1" t="str">
        <f>IFERROR(VLOOKUP(CONCATENATE(CD$1,CD237),'Formulario de Preguntas'!$C$10:$FN$185,4,FALSE),"")</f>
        <v/>
      </c>
      <c r="CH237" s="1">
        <f t="shared" si="10"/>
        <v>0</v>
      </c>
      <c r="CI237" s="1">
        <f t="shared" si="11"/>
        <v>0.25</v>
      </c>
      <c r="CJ237" s="1">
        <f t="shared" si="12"/>
        <v>0</v>
      </c>
      <c r="CK237" s="1">
        <f>COUNTIF('Formulario de Respuestas'!$E236:$AE236,"A")</f>
        <v>0</v>
      </c>
      <c r="CL237" s="1">
        <f>COUNTIF('Formulario de Respuestas'!$E236:$AE236,"B")</f>
        <v>0</v>
      </c>
      <c r="CM237" s="1">
        <f>COUNTIF('Formulario de Respuestas'!$E236:$AE236,"C")</f>
        <v>0</v>
      </c>
      <c r="CN237" s="1">
        <f>COUNTIF('Formulario de Respuestas'!$E236:$AE236,"D")</f>
        <v>0</v>
      </c>
      <c r="CO237" s="1">
        <f>COUNTIF('Formulario de Respuestas'!$E236:$AE236,"E (RESPUESTA ANULADA)")</f>
        <v>0</v>
      </c>
    </row>
    <row r="238" spans="1:93" x14ac:dyDescent="0.25">
      <c r="A238" s="1">
        <f>'Formulario de Respuestas'!C237</f>
        <v>0</v>
      </c>
      <c r="B238" s="1">
        <f>'Formulario de Respuestas'!D237</f>
        <v>0</v>
      </c>
      <c r="C238" s="24">
        <f>IF($B238='Formulario de Respuestas'!$D237,'Formulario de Respuestas'!$E237,"ES DIFERENTE")</f>
        <v>0</v>
      </c>
      <c r="D238" s="15" t="str">
        <f>IFERROR(VLOOKUP(CONCATENATE(C$1,C238),'Formulario de Preguntas'!$C$2:$FN$185,3,FALSE),"")</f>
        <v/>
      </c>
      <c r="E238" s="1" t="str">
        <f>IFERROR(VLOOKUP(CONCATENATE(C$1,C238),'Formulario de Preguntas'!$C$2:$FN$185,4,FALSE),"")</f>
        <v/>
      </c>
      <c r="F238" s="24">
        <f>IF($B238='Formulario de Respuestas'!$D237,'Formulario de Respuestas'!$F237,"ES DIFERENTE")</f>
        <v>0</v>
      </c>
      <c r="G238" s="1" t="str">
        <f>IFERROR(VLOOKUP(CONCATENATE(F$1,F238),'Formulario de Preguntas'!$C$2:$FN$185,3,FALSE),"")</f>
        <v/>
      </c>
      <c r="H238" s="1" t="str">
        <f>IFERROR(VLOOKUP(CONCATENATE(F$1,F238),'Formulario de Preguntas'!$C$2:$FN$185,4,FALSE),"")</f>
        <v/>
      </c>
      <c r="I238" s="24">
        <f>IF($B238='Formulario de Respuestas'!$D237,'Formulario de Respuestas'!$G237,"ES DIFERENTE")</f>
        <v>0</v>
      </c>
      <c r="J238" s="1" t="str">
        <f>IFERROR(VLOOKUP(CONCATENATE(I$1,I238),'Formulario de Preguntas'!$C$10:$FN$185,3,FALSE),"")</f>
        <v/>
      </c>
      <c r="K238" s="1" t="str">
        <f>IFERROR(VLOOKUP(CONCATENATE(I$1,I238),'Formulario de Preguntas'!$C$10:$FN$185,4,FALSE),"")</f>
        <v/>
      </c>
      <c r="L238" s="24">
        <f>IF($B238='Formulario de Respuestas'!$D237,'Formulario de Respuestas'!$H237,"ES DIFERENTE")</f>
        <v>0</v>
      </c>
      <c r="M238" s="1" t="str">
        <f>IFERROR(VLOOKUP(CONCATENATE(L$1,L238),'Formulario de Preguntas'!$C$10:$FN$185,3,FALSE),"")</f>
        <v/>
      </c>
      <c r="N238" s="1" t="str">
        <f>IFERROR(VLOOKUP(CONCATENATE(L$1,L238),'Formulario de Preguntas'!$C$10:$FN$185,4,FALSE),"")</f>
        <v/>
      </c>
      <c r="O238" s="24">
        <f>IF($B238='Formulario de Respuestas'!$D237,'Formulario de Respuestas'!$I237,"ES DIFERENTE")</f>
        <v>0</v>
      </c>
      <c r="P238" s="1" t="str">
        <f>IFERROR(VLOOKUP(CONCATENATE(O$1,O238),'Formulario de Preguntas'!$C$10:$FN$185,3,FALSE),"")</f>
        <v/>
      </c>
      <c r="Q238" s="1" t="str">
        <f>IFERROR(VLOOKUP(CONCATENATE(O$1,O238),'Formulario de Preguntas'!$C$10:$FN$185,4,FALSE),"")</f>
        <v/>
      </c>
      <c r="R238" s="24">
        <f>IF($B238='Formulario de Respuestas'!$D237,'Formulario de Respuestas'!$J237,"ES DIFERENTE")</f>
        <v>0</v>
      </c>
      <c r="S238" s="1" t="str">
        <f>IFERROR(VLOOKUP(CONCATENATE(R$1,R238),'Formulario de Preguntas'!$C$10:$FN$185,3,FALSE),"")</f>
        <v/>
      </c>
      <c r="T238" s="1" t="str">
        <f>IFERROR(VLOOKUP(CONCATENATE(R$1,R238),'Formulario de Preguntas'!$C$10:$FN$185,4,FALSE),"")</f>
        <v/>
      </c>
      <c r="U238" s="24">
        <f>IF($B238='Formulario de Respuestas'!$D237,'Formulario de Respuestas'!$K237,"ES DIFERENTE")</f>
        <v>0</v>
      </c>
      <c r="V238" s="1" t="str">
        <f>IFERROR(VLOOKUP(CONCATENATE(U$1,U238),'Formulario de Preguntas'!$C$10:$FN$185,3,FALSE),"")</f>
        <v/>
      </c>
      <c r="W238" s="1" t="str">
        <f>IFERROR(VLOOKUP(CONCATENATE(U$1,U238),'Formulario de Preguntas'!$C$10:$FN$185,4,FALSE),"")</f>
        <v/>
      </c>
      <c r="X238" s="24">
        <f>IF($B238='Formulario de Respuestas'!$D237,'Formulario de Respuestas'!$L237,"ES DIFERENTE")</f>
        <v>0</v>
      </c>
      <c r="Y238" s="1" t="str">
        <f>IFERROR(VLOOKUP(CONCATENATE(X$1,X238),'Formulario de Preguntas'!$C$10:$FN$185,3,FALSE),"")</f>
        <v/>
      </c>
      <c r="Z238" s="1" t="str">
        <f>IFERROR(VLOOKUP(CONCATENATE(X$1,X238),'Formulario de Preguntas'!$C$10:$FN$185,4,FALSE),"")</f>
        <v/>
      </c>
      <c r="AA238" s="24">
        <f>IF($B238='Formulario de Respuestas'!$D237,'Formulario de Respuestas'!$M237,"ES DIFERENTE")</f>
        <v>0</v>
      </c>
      <c r="AB238" s="1" t="str">
        <f>IFERROR(VLOOKUP(CONCATENATE(AA$1,AA238),'Formulario de Preguntas'!$C$10:$FN$185,3,FALSE),"")</f>
        <v/>
      </c>
      <c r="AC238" s="1" t="str">
        <f>IFERROR(VLOOKUP(CONCATENATE(AA$1,AA238),'Formulario de Preguntas'!$C$10:$FN$185,4,FALSE),"")</f>
        <v/>
      </c>
      <c r="AD238" s="24">
        <f>IF($B238='Formulario de Respuestas'!$D237,'Formulario de Respuestas'!$N237,"ES DIFERENTE")</f>
        <v>0</v>
      </c>
      <c r="AE238" s="1" t="str">
        <f>IFERROR(VLOOKUP(CONCATENATE(AD$1,AD238),'Formulario de Preguntas'!$C$10:$FN$185,3,FALSE),"")</f>
        <v/>
      </c>
      <c r="AF238" s="1" t="str">
        <f>IFERROR(VLOOKUP(CONCATENATE(AD$1,AD238),'Formulario de Preguntas'!$C$10:$FN$185,4,FALSE),"")</f>
        <v/>
      </c>
      <c r="AG238" s="24">
        <f>IF($B238='Formulario de Respuestas'!$D237,'Formulario de Respuestas'!$O237,"ES DIFERENTE")</f>
        <v>0</v>
      </c>
      <c r="AH238" s="1" t="str">
        <f>IFERROR(VLOOKUP(CONCATENATE(AG$1,AG238),'Formulario de Preguntas'!$C$10:$FN$185,3,FALSE),"")</f>
        <v/>
      </c>
      <c r="AI238" s="1" t="str">
        <f>IFERROR(VLOOKUP(CONCATENATE(AG$1,AG238),'Formulario de Preguntas'!$C$10:$FN$185,4,FALSE),"")</f>
        <v/>
      </c>
      <c r="AJ238" s="24">
        <f>IF($B238='Formulario de Respuestas'!$D237,'Formulario de Respuestas'!$P237,"ES DIFERENTE")</f>
        <v>0</v>
      </c>
      <c r="AK238" s="1" t="str">
        <f>IFERROR(VLOOKUP(CONCATENATE(AJ$1,AJ238),'Formulario de Preguntas'!$C$10:$FN$185,3,FALSE),"")</f>
        <v/>
      </c>
      <c r="AL238" s="1" t="str">
        <f>IFERROR(VLOOKUP(CONCATENATE(AJ$1,AJ238),'Formulario de Preguntas'!$C$10:$FN$185,4,FALSE),"")</f>
        <v/>
      </c>
      <c r="AM238" s="24">
        <f>IF($B238='Formulario de Respuestas'!$D237,'Formulario de Respuestas'!$Q237,"ES DIFERENTE")</f>
        <v>0</v>
      </c>
      <c r="AN238" s="1" t="str">
        <f>IFERROR(VLOOKUP(CONCATENATE(AM$1,AM238),'Formulario de Preguntas'!$C$10:$FN$185,3,FALSE),"")</f>
        <v/>
      </c>
      <c r="AO238" s="1" t="str">
        <f>IFERROR(VLOOKUP(CONCATENATE(AM$1,AM238),'Formulario de Preguntas'!$C$10:$FN$185,4,FALSE),"")</f>
        <v/>
      </c>
      <c r="AP238" s="24">
        <f>IF($B238='Formulario de Respuestas'!$D237,'Formulario de Respuestas'!$R237,"ES DIFERENTE")</f>
        <v>0</v>
      </c>
      <c r="AQ238" s="1" t="str">
        <f>IFERROR(VLOOKUP(CONCATENATE(AP$1,AP238),'Formulario de Preguntas'!$C$10:$FN$185,3,FALSE),"")</f>
        <v/>
      </c>
      <c r="AR238" s="1" t="str">
        <f>IFERROR(VLOOKUP(CONCATENATE(AP$1,AP238),'Formulario de Preguntas'!$C$10:$FN$185,4,FALSE),"")</f>
        <v/>
      </c>
      <c r="AS238" s="24">
        <f>IF($B238='Formulario de Respuestas'!$D237,'Formulario de Respuestas'!$S237,"ES DIFERENTE")</f>
        <v>0</v>
      </c>
      <c r="AT238" s="1" t="str">
        <f>IFERROR(VLOOKUP(CONCATENATE(AS$1,AS238),'Formulario de Preguntas'!$C$10:$FN$185,3,FALSE),"")</f>
        <v/>
      </c>
      <c r="AU238" s="1" t="str">
        <f>IFERROR(VLOOKUP(CONCATENATE(AS$1,AS238),'Formulario de Preguntas'!$C$10:$FN$185,4,FALSE),"")</f>
        <v/>
      </c>
      <c r="AV238" s="24">
        <f>IF($B238='Formulario de Respuestas'!$D237,'Formulario de Respuestas'!$T237,"ES DIFERENTE")</f>
        <v>0</v>
      </c>
      <c r="AW238" s="1" t="str">
        <f>IFERROR(VLOOKUP(CONCATENATE(AV$1,AV238),'Formulario de Preguntas'!$C$10:$FN$185,3,FALSE),"")</f>
        <v/>
      </c>
      <c r="AX238" s="1" t="str">
        <f>IFERROR(VLOOKUP(CONCATENATE(AV$1,AV238),'Formulario de Preguntas'!$C$10:$FN$185,4,FALSE),"")</f>
        <v/>
      </c>
      <c r="AY238" s="24">
        <f>IF($B238='Formulario de Respuestas'!$D237,'Formulario de Respuestas'!$U237,"ES DIFERENTE")</f>
        <v>0</v>
      </c>
      <c r="AZ238" s="1" t="str">
        <f>IFERROR(VLOOKUP(CONCATENATE(AY$1,AY238),'Formulario de Preguntas'!$C$10:$FN$185,3,FALSE),"")</f>
        <v/>
      </c>
      <c r="BA238" s="1" t="str">
        <f>IFERROR(VLOOKUP(CONCATENATE(AY$1,AY238),'Formulario de Preguntas'!$C$10:$FN$185,4,FALSE),"")</f>
        <v/>
      </c>
      <c r="BB238" s="24">
        <f>IF($B238='Formulario de Respuestas'!$D237,'Formulario de Respuestas'!$V237,"ES DIFERENTE")</f>
        <v>0</v>
      </c>
      <c r="BC238" s="1" t="str">
        <f>IFERROR(VLOOKUP(CONCATENATE(BB$1,BB238),'Formulario de Preguntas'!$C$10:$FN$185,3,FALSE),"")</f>
        <v/>
      </c>
      <c r="BD238" s="1" t="str">
        <f>IFERROR(VLOOKUP(CONCATENATE(BB$1,BB238),'Formulario de Preguntas'!$C$10:$FN$185,4,FALSE),"")</f>
        <v/>
      </c>
      <c r="BE238" s="24">
        <f>IF($B238='Formulario de Respuestas'!$D237,'Formulario de Respuestas'!$W237,"ES DIFERENTE")</f>
        <v>0</v>
      </c>
      <c r="BF238" s="1" t="str">
        <f>IFERROR(VLOOKUP(CONCATENATE(BE$1,BE238),'Formulario de Preguntas'!$C$10:$FN$185,3,FALSE),"")</f>
        <v/>
      </c>
      <c r="BG238" s="1" t="str">
        <f>IFERROR(VLOOKUP(CONCATENATE(BE$1,BE238),'Formulario de Preguntas'!$C$10:$FN$185,4,FALSE),"")</f>
        <v/>
      </c>
      <c r="BH238" s="24">
        <f>IF($B238='Formulario de Respuestas'!$D237,'Formulario de Respuestas'!$X237,"ES DIFERENTE")</f>
        <v>0</v>
      </c>
      <c r="BI238" s="1" t="str">
        <f>IFERROR(VLOOKUP(CONCATENATE(BH$1,BH238),'Formulario de Preguntas'!$C$10:$FN$185,3,FALSE),"")</f>
        <v/>
      </c>
      <c r="BJ238" s="1" t="str">
        <f>IFERROR(VLOOKUP(CONCATENATE(BH$1,BH238),'Formulario de Preguntas'!$C$10:$FN$185,4,FALSE),"")</f>
        <v/>
      </c>
      <c r="BL238" s="26">
        <f>IF($B238='Formulario de Respuestas'!$D237,'Formulario de Respuestas'!$Y237,"ES DIFERENTE")</f>
        <v>0</v>
      </c>
      <c r="BM238" s="1" t="str">
        <f>IFERROR(VLOOKUP(CONCATENATE(BL$1,BL238),'Formulario de Preguntas'!$C$10:$FN$185,3,FALSE),"")</f>
        <v/>
      </c>
      <c r="BN238" s="1" t="str">
        <f>IFERROR(VLOOKUP(CONCATENATE(BL$1,BL238),'Formulario de Preguntas'!$C$10:$FN$185,4,FALSE),"")</f>
        <v/>
      </c>
      <c r="BO238" s="26">
        <f>IF($B238='Formulario de Respuestas'!$D237,'Formulario de Respuestas'!$Z237,"ES DIFERENTE")</f>
        <v>0</v>
      </c>
      <c r="BP238" s="1" t="str">
        <f>IFERROR(VLOOKUP(CONCATENATE(BO$1,BO238),'Formulario de Preguntas'!$C$10:$FN$185,3,FALSE),"")</f>
        <v/>
      </c>
      <c r="BQ238" s="1" t="str">
        <f>IFERROR(VLOOKUP(CONCATENATE(BO$1,BO238),'Formulario de Preguntas'!$C$10:$FN$185,4,FALSE),"")</f>
        <v/>
      </c>
      <c r="BR238" s="26">
        <f>IF($B238='Formulario de Respuestas'!$D237,'Formulario de Respuestas'!$AA237,"ES DIFERENTE")</f>
        <v>0</v>
      </c>
      <c r="BS238" s="1" t="str">
        <f>IFERROR(VLOOKUP(CONCATENATE(BR$1,BR238),'Formulario de Preguntas'!$C$10:$FN$185,3,FALSE),"")</f>
        <v/>
      </c>
      <c r="BT238" s="1" t="str">
        <f>IFERROR(VLOOKUP(CONCATENATE(BR$1,BR238),'Formulario de Preguntas'!$C$10:$FN$185,4,FALSE),"")</f>
        <v/>
      </c>
      <c r="BU238" s="26">
        <f>IF($B238='Formulario de Respuestas'!$D237,'Formulario de Respuestas'!$AB237,"ES DIFERENTE")</f>
        <v>0</v>
      </c>
      <c r="BV238" s="1" t="str">
        <f>IFERROR(VLOOKUP(CONCATENATE(BU$1,BU238),'Formulario de Preguntas'!$C$10:$FN$185,3,FALSE),"")</f>
        <v/>
      </c>
      <c r="BW238" s="1" t="str">
        <f>IFERROR(VLOOKUP(CONCATENATE(BU$1,BU238),'Formulario de Preguntas'!$C$10:$FN$185,4,FALSE),"")</f>
        <v/>
      </c>
      <c r="BX238" s="26">
        <f>IF($B238='Formulario de Respuestas'!$D237,'Formulario de Respuestas'!$AC237,"ES DIFERENTE")</f>
        <v>0</v>
      </c>
      <c r="BY238" s="1" t="str">
        <f>IFERROR(VLOOKUP(CONCATENATE(BX$1,BX238),'Formulario de Preguntas'!$C$10:$FN$185,3,FALSE),"")</f>
        <v/>
      </c>
      <c r="BZ238" s="1" t="str">
        <f>IFERROR(VLOOKUP(CONCATENATE(BX$1,BX238),'Formulario de Preguntas'!$C$10:$FN$185,4,FALSE),"")</f>
        <v/>
      </c>
      <c r="CA238" s="26">
        <f>IF($B238='Formulario de Respuestas'!$D237,'Formulario de Respuestas'!$AD237,"ES DIFERENTE")</f>
        <v>0</v>
      </c>
      <c r="CB238" s="1" t="str">
        <f>IFERROR(VLOOKUP(CONCATENATE(CA$1,CA238),'Formulario de Preguntas'!$C$10:$FN$185,3,FALSE),"")</f>
        <v/>
      </c>
      <c r="CC238" s="1" t="str">
        <f>IFERROR(VLOOKUP(CONCATENATE(CA$1,CA238),'Formulario de Preguntas'!$C$10:$FN$185,4,FALSE),"")</f>
        <v/>
      </c>
      <c r="CD238" s="26">
        <f>IF($B238='Formulario de Respuestas'!$D237,'Formulario de Respuestas'!$AE237,"ES DIFERENTE")</f>
        <v>0</v>
      </c>
      <c r="CE238" s="1" t="str">
        <f>IFERROR(VLOOKUP(CONCATENATE(CD$1,CD238),'Formulario de Preguntas'!$C$10:$FN$185,3,FALSE),"")</f>
        <v/>
      </c>
      <c r="CF238" s="1" t="str">
        <f>IFERROR(VLOOKUP(CONCATENATE(CD$1,CD238),'Formulario de Preguntas'!$C$10:$FN$185,4,FALSE),"")</f>
        <v/>
      </c>
      <c r="CH238" s="1">
        <f t="shared" si="10"/>
        <v>0</v>
      </c>
      <c r="CI238" s="1">
        <f t="shared" si="11"/>
        <v>0.25</v>
      </c>
      <c r="CJ238" s="1">
        <f t="shared" si="12"/>
        <v>0</v>
      </c>
      <c r="CK238" s="1">
        <f>COUNTIF('Formulario de Respuestas'!$E237:$AE237,"A")</f>
        <v>0</v>
      </c>
      <c r="CL238" s="1">
        <f>COUNTIF('Formulario de Respuestas'!$E237:$AE237,"B")</f>
        <v>0</v>
      </c>
      <c r="CM238" s="1">
        <f>COUNTIF('Formulario de Respuestas'!$E237:$AE237,"C")</f>
        <v>0</v>
      </c>
      <c r="CN238" s="1">
        <f>COUNTIF('Formulario de Respuestas'!$E237:$AE237,"D")</f>
        <v>0</v>
      </c>
      <c r="CO238" s="1">
        <f>COUNTIF('Formulario de Respuestas'!$E237:$AE237,"E (RESPUESTA ANULADA)")</f>
        <v>0</v>
      </c>
    </row>
    <row r="239" spans="1:93" x14ac:dyDescent="0.25">
      <c r="A239" s="1">
        <f>'Formulario de Respuestas'!C238</f>
        <v>0</v>
      </c>
      <c r="B239" s="1">
        <f>'Formulario de Respuestas'!D238</f>
        <v>0</v>
      </c>
      <c r="C239" s="24">
        <f>IF($B239='Formulario de Respuestas'!$D238,'Formulario de Respuestas'!$E238,"ES DIFERENTE")</f>
        <v>0</v>
      </c>
      <c r="D239" s="15" t="str">
        <f>IFERROR(VLOOKUP(CONCATENATE(C$1,C239),'Formulario de Preguntas'!$C$2:$FN$185,3,FALSE),"")</f>
        <v/>
      </c>
      <c r="E239" s="1" t="str">
        <f>IFERROR(VLOOKUP(CONCATENATE(C$1,C239),'Formulario de Preguntas'!$C$2:$FN$185,4,FALSE),"")</f>
        <v/>
      </c>
      <c r="F239" s="24">
        <f>IF($B239='Formulario de Respuestas'!$D238,'Formulario de Respuestas'!$F238,"ES DIFERENTE")</f>
        <v>0</v>
      </c>
      <c r="G239" s="1" t="str">
        <f>IFERROR(VLOOKUP(CONCATENATE(F$1,F239),'Formulario de Preguntas'!$C$2:$FN$185,3,FALSE),"")</f>
        <v/>
      </c>
      <c r="H239" s="1" t="str">
        <f>IFERROR(VLOOKUP(CONCATENATE(F$1,F239),'Formulario de Preguntas'!$C$2:$FN$185,4,FALSE),"")</f>
        <v/>
      </c>
      <c r="I239" s="24">
        <f>IF($B239='Formulario de Respuestas'!$D238,'Formulario de Respuestas'!$G238,"ES DIFERENTE")</f>
        <v>0</v>
      </c>
      <c r="J239" s="1" t="str">
        <f>IFERROR(VLOOKUP(CONCATENATE(I$1,I239),'Formulario de Preguntas'!$C$10:$FN$185,3,FALSE),"")</f>
        <v/>
      </c>
      <c r="K239" s="1" t="str">
        <f>IFERROR(VLOOKUP(CONCATENATE(I$1,I239),'Formulario de Preguntas'!$C$10:$FN$185,4,FALSE),"")</f>
        <v/>
      </c>
      <c r="L239" s="24">
        <f>IF($B239='Formulario de Respuestas'!$D238,'Formulario de Respuestas'!$H238,"ES DIFERENTE")</f>
        <v>0</v>
      </c>
      <c r="M239" s="1" t="str">
        <f>IFERROR(VLOOKUP(CONCATENATE(L$1,L239),'Formulario de Preguntas'!$C$10:$FN$185,3,FALSE),"")</f>
        <v/>
      </c>
      <c r="N239" s="1" t="str">
        <f>IFERROR(VLOOKUP(CONCATENATE(L$1,L239),'Formulario de Preguntas'!$C$10:$FN$185,4,FALSE),"")</f>
        <v/>
      </c>
      <c r="O239" s="24">
        <f>IF($B239='Formulario de Respuestas'!$D238,'Formulario de Respuestas'!$I238,"ES DIFERENTE")</f>
        <v>0</v>
      </c>
      <c r="P239" s="1" t="str">
        <f>IFERROR(VLOOKUP(CONCATENATE(O$1,O239),'Formulario de Preguntas'!$C$10:$FN$185,3,FALSE),"")</f>
        <v/>
      </c>
      <c r="Q239" s="1" t="str">
        <f>IFERROR(VLOOKUP(CONCATENATE(O$1,O239),'Formulario de Preguntas'!$C$10:$FN$185,4,FALSE),"")</f>
        <v/>
      </c>
      <c r="R239" s="24">
        <f>IF($B239='Formulario de Respuestas'!$D238,'Formulario de Respuestas'!$J238,"ES DIFERENTE")</f>
        <v>0</v>
      </c>
      <c r="S239" s="1" t="str">
        <f>IFERROR(VLOOKUP(CONCATENATE(R$1,R239),'Formulario de Preguntas'!$C$10:$FN$185,3,FALSE),"")</f>
        <v/>
      </c>
      <c r="T239" s="1" t="str">
        <f>IFERROR(VLOOKUP(CONCATENATE(R$1,R239),'Formulario de Preguntas'!$C$10:$FN$185,4,FALSE),"")</f>
        <v/>
      </c>
      <c r="U239" s="24">
        <f>IF($B239='Formulario de Respuestas'!$D238,'Formulario de Respuestas'!$K238,"ES DIFERENTE")</f>
        <v>0</v>
      </c>
      <c r="V239" s="1" t="str">
        <f>IFERROR(VLOOKUP(CONCATENATE(U$1,U239),'Formulario de Preguntas'!$C$10:$FN$185,3,FALSE),"")</f>
        <v/>
      </c>
      <c r="W239" s="1" t="str">
        <f>IFERROR(VLOOKUP(CONCATENATE(U$1,U239),'Formulario de Preguntas'!$C$10:$FN$185,4,FALSE),"")</f>
        <v/>
      </c>
      <c r="X239" s="24">
        <f>IF($B239='Formulario de Respuestas'!$D238,'Formulario de Respuestas'!$L238,"ES DIFERENTE")</f>
        <v>0</v>
      </c>
      <c r="Y239" s="1" t="str">
        <f>IFERROR(VLOOKUP(CONCATENATE(X$1,X239),'Formulario de Preguntas'!$C$10:$FN$185,3,FALSE),"")</f>
        <v/>
      </c>
      <c r="Z239" s="1" t="str">
        <f>IFERROR(VLOOKUP(CONCATENATE(X$1,X239),'Formulario de Preguntas'!$C$10:$FN$185,4,FALSE),"")</f>
        <v/>
      </c>
      <c r="AA239" s="24">
        <f>IF($B239='Formulario de Respuestas'!$D238,'Formulario de Respuestas'!$M238,"ES DIFERENTE")</f>
        <v>0</v>
      </c>
      <c r="AB239" s="1" t="str">
        <f>IFERROR(VLOOKUP(CONCATENATE(AA$1,AA239),'Formulario de Preguntas'!$C$10:$FN$185,3,FALSE),"")</f>
        <v/>
      </c>
      <c r="AC239" s="1" t="str">
        <f>IFERROR(VLOOKUP(CONCATENATE(AA$1,AA239),'Formulario de Preguntas'!$C$10:$FN$185,4,FALSE),"")</f>
        <v/>
      </c>
      <c r="AD239" s="24">
        <f>IF($B239='Formulario de Respuestas'!$D238,'Formulario de Respuestas'!$N238,"ES DIFERENTE")</f>
        <v>0</v>
      </c>
      <c r="AE239" s="1" t="str">
        <f>IFERROR(VLOOKUP(CONCATENATE(AD$1,AD239),'Formulario de Preguntas'!$C$10:$FN$185,3,FALSE),"")</f>
        <v/>
      </c>
      <c r="AF239" s="1" t="str">
        <f>IFERROR(VLOOKUP(CONCATENATE(AD$1,AD239),'Formulario de Preguntas'!$C$10:$FN$185,4,FALSE),"")</f>
        <v/>
      </c>
      <c r="AG239" s="24">
        <f>IF($B239='Formulario de Respuestas'!$D238,'Formulario de Respuestas'!$O238,"ES DIFERENTE")</f>
        <v>0</v>
      </c>
      <c r="AH239" s="1" t="str">
        <f>IFERROR(VLOOKUP(CONCATENATE(AG$1,AG239),'Formulario de Preguntas'!$C$10:$FN$185,3,FALSE),"")</f>
        <v/>
      </c>
      <c r="AI239" s="1" t="str">
        <f>IFERROR(VLOOKUP(CONCATENATE(AG$1,AG239),'Formulario de Preguntas'!$C$10:$FN$185,4,FALSE),"")</f>
        <v/>
      </c>
      <c r="AJ239" s="24">
        <f>IF($B239='Formulario de Respuestas'!$D238,'Formulario de Respuestas'!$P238,"ES DIFERENTE")</f>
        <v>0</v>
      </c>
      <c r="AK239" s="1" t="str">
        <f>IFERROR(VLOOKUP(CONCATENATE(AJ$1,AJ239),'Formulario de Preguntas'!$C$10:$FN$185,3,FALSE),"")</f>
        <v/>
      </c>
      <c r="AL239" s="1" t="str">
        <f>IFERROR(VLOOKUP(CONCATENATE(AJ$1,AJ239),'Formulario de Preguntas'!$C$10:$FN$185,4,FALSE),"")</f>
        <v/>
      </c>
      <c r="AM239" s="24">
        <f>IF($B239='Formulario de Respuestas'!$D238,'Formulario de Respuestas'!$Q238,"ES DIFERENTE")</f>
        <v>0</v>
      </c>
      <c r="AN239" s="1" t="str">
        <f>IFERROR(VLOOKUP(CONCATENATE(AM$1,AM239),'Formulario de Preguntas'!$C$10:$FN$185,3,FALSE),"")</f>
        <v/>
      </c>
      <c r="AO239" s="1" t="str">
        <f>IFERROR(VLOOKUP(CONCATENATE(AM$1,AM239),'Formulario de Preguntas'!$C$10:$FN$185,4,FALSE),"")</f>
        <v/>
      </c>
      <c r="AP239" s="24">
        <f>IF($B239='Formulario de Respuestas'!$D238,'Formulario de Respuestas'!$R238,"ES DIFERENTE")</f>
        <v>0</v>
      </c>
      <c r="AQ239" s="1" t="str">
        <f>IFERROR(VLOOKUP(CONCATENATE(AP$1,AP239),'Formulario de Preguntas'!$C$10:$FN$185,3,FALSE),"")</f>
        <v/>
      </c>
      <c r="AR239" s="1" t="str">
        <f>IFERROR(VLOOKUP(CONCATENATE(AP$1,AP239),'Formulario de Preguntas'!$C$10:$FN$185,4,FALSE),"")</f>
        <v/>
      </c>
      <c r="AS239" s="24">
        <f>IF($B239='Formulario de Respuestas'!$D238,'Formulario de Respuestas'!$S238,"ES DIFERENTE")</f>
        <v>0</v>
      </c>
      <c r="AT239" s="1" t="str">
        <f>IFERROR(VLOOKUP(CONCATENATE(AS$1,AS239),'Formulario de Preguntas'!$C$10:$FN$185,3,FALSE),"")</f>
        <v/>
      </c>
      <c r="AU239" s="1" t="str">
        <f>IFERROR(VLOOKUP(CONCATENATE(AS$1,AS239),'Formulario de Preguntas'!$C$10:$FN$185,4,FALSE),"")</f>
        <v/>
      </c>
      <c r="AV239" s="24">
        <f>IF($B239='Formulario de Respuestas'!$D238,'Formulario de Respuestas'!$T238,"ES DIFERENTE")</f>
        <v>0</v>
      </c>
      <c r="AW239" s="1" t="str">
        <f>IFERROR(VLOOKUP(CONCATENATE(AV$1,AV239),'Formulario de Preguntas'!$C$10:$FN$185,3,FALSE),"")</f>
        <v/>
      </c>
      <c r="AX239" s="1" t="str">
        <f>IFERROR(VLOOKUP(CONCATENATE(AV$1,AV239),'Formulario de Preguntas'!$C$10:$FN$185,4,FALSE),"")</f>
        <v/>
      </c>
      <c r="AY239" s="24">
        <f>IF($B239='Formulario de Respuestas'!$D238,'Formulario de Respuestas'!$U238,"ES DIFERENTE")</f>
        <v>0</v>
      </c>
      <c r="AZ239" s="1" t="str">
        <f>IFERROR(VLOOKUP(CONCATENATE(AY$1,AY239),'Formulario de Preguntas'!$C$10:$FN$185,3,FALSE),"")</f>
        <v/>
      </c>
      <c r="BA239" s="1" t="str">
        <f>IFERROR(VLOOKUP(CONCATENATE(AY$1,AY239),'Formulario de Preguntas'!$C$10:$FN$185,4,FALSE),"")</f>
        <v/>
      </c>
      <c r="BB239" s="24">
        <f>IF($B239='Formulario de Respuestas'!$D238,'Formulario de Respuestas'!$V238,"ES DIFERENTE")</f>
        <v>0</v>
      </c>
      <c r="BC239" s="1" t="str">
        <f>IFERROR(VLOOKUP(CONCATENATE(BB$1,BB239),'Formulario de Preguntas'!$C$10:$FN$185,3,FALSE),"")</f>
        <v/>
      </c>
      <c r="BD239" s="1" t="str">
        <f>IFERROR(VLOOKUP(CONCATENATE(BB$1,BB239),'Formulario de Preguntas'!$C$10:$FN$185,4,FALSE),"")</f>
        <v/>
      </c>
      <c r="BE239" s="24">
        <f>IF($B239='Formulario de Respuestas'!$D238,'Formulario de Respuestas'!$W238,"ES DIFERENTE")</f>
        <v>0</v>
      </c>
      <c r="BF239" s="1" t="str">
        <f>IFERROR(VLOOKUP(CONCATENATE(BE$1,BE239),'Formulario de Preguntas'!$C$10:$FN$185,3,FALSE),"")</f>
        <v/>
      </c>
      <c r="BG239" s="1" t="str">
        <f>IFERROR(VLOOKUP(CONCATENATE(BE$1,BE239),'Formulario de Preguntas'!$C$10:$FN$185,4,FALSE),"")</f>
        <v/>
      </c>
      <c r="BH239" s="24">
        <f>IF($B239='Formulario de Respuestas'!$D238,'Formulario de Respuestas'!$X238,"ES DIFERENTE")</f>
        <v>0</v>
      </c>
      <c r="BI239" s="1" t="str">
        <f>IFERROR(VLOOKUP(CONCATENATE(BH$1,BH239),'Formulario de Preguntas'!$C$10:$FN$185,3,FALSE),"")</f>
        <v/>
      </c>
      <c r="BJ239" s="1" t="str">
        <f>IFERROR(VLOOKUP(CONCATENATE(BH$1,BH239),'Formulario de Preguntas'!$C$10:$FN$185,4,FALSE),"")</f>
        <v/>
      </c>
      <c r="BL239" s="26">
        <f>IF($B239='Formulario de Respuestas'!$D238,'Formulario de Respuestas'!$Y238,"ES DIFERENTE")</f>
        <v>0</v>
      </c>
      <c r="BM239" s="1" t="str">
        <f>IFERROR(VLOOKUP(CONCATENATE(BL$1,BL239),'Formulario de Preguntas'!$C$10:$FN$185,3,FALSE),"")</f>
        <v/>
      </c>
      <c r="BN239" s="1" t="str">
        <f>IFERROR(VLOOKUP(CONCATENATE(BL$1,BL239),'Formulario de Preguntas'!$C$10:$FN$185,4,FALSE),"")</f>
        <v/>
      </c>
      <c r="BO239" s="26">
        <f>IF($B239='Formulario de Respuestas'!$D238,'Formulario de Respuestas'!$Z238,"ES DIFERENTE")</f>
        <v>0</v>
      </c>
      <c r="BP239" s="1" t="str">
        <f>IFERROR(VLOOKUP(CONCATENATE(BO$1,BO239),'Formulario de Preguntas'!$C$10:$FN$185,3,FALSE),"")</f>
        <v/>
      </c>
      <c r="BQ239" s="1" t="str">
        <f>IFERROR(VLOOKUP(CONCATENATE(BO$1,BO239),'Formulario de Preguntas'!$C$10:$FN$185,4,FALSE),"")</f>
        <v/>
      </c>
      <c r="BR239" s="26">
        <f>IF($B239='Formulario de Respuestas'!$D238,'Formulario de Respuestas'!$AA238,"ES DIFERENTE")</f>
        <v>0</v>
      </c>
      <c r="BS239" s="1" t="str">
        <f>IFERROR(VLOOKUP(CONCATENATE(BR$1,BR239),'Formulario de Preguntas'!$C$10:$FN$185,3,FALSE),"")</f>
        <v/>
      </c>
      <c r="BT239" s="1" t="str">
        <f>IFERROR(VLOOKUP(CONCATENATE(BR$1,BR239),'Formulario de Preguntas'!$C$10:$FN$185,4,FALSE),"")</f>
        <v/>
      </c>
      <c r="BU239" s="26">
        <f>IF($B239='Formulario de Respuestas'!$D238,'Formulario de Respuestas'!$AB238,"ES DIFERENTE")</f>
        <v>0</v>
      </c>
      <c r="BV239" s="1" t="str">
        <f>IFERROR(VLOOKUP(CONCATENATE(BU$1,BU239),'Formulario de Preguntas'!$C$10:$FN$185,3,FALSE),"")</f>
        <v/>
      </c>
      <c r="BW239" s="1" t="str">
        <f>IFERROR(VLOOKUP(CONCATENATE(BU$1,BU239),'Formulario de Preguntas'!$C$10:$FN$185,4,FALSE),"")</f>
        <v/>
      </c>
      <c r="BX239" s="26">
        <f>IF($B239='Formulario de Respuestas'!$D238,'Formulario de Respuestas'!$AC238,"ES DIFERENTE")</f>
        <v>0</v>
      </c>
      <c r="BY239" s="1" t="str">
        <f>IFERROR(VLOOKUP(CONCATENATE(BX$1,BX239),'Formulario de Preguntas'!$C$10:$FN$185,3,FALSE),"")</f>
        <v/>
      </c>
      <c r="BZ239" s="1" t="str">
        <f>IFERROR(VLOOKUP(CONCATENATE(BX$1,BX239),'Formulario de Preguntas'!$C$10:$FN$185,4,FALSE),"")</f>
        <v/>
      </c>
      <c r="CA239" s="26">
        <f>IF($B239='Formulario de Respuestas'!$D238,'Formulario de Respuestas'!$AD238,"ES DIFERENTE")</f>
        <v>0</v>
      </c>
      <c r="CB239" s="1" t="str">
        <f>IFERROR(VLOOKUP(CONCATENATE(CA$1,CA239),'Formulario de Preguntas'!$C$10:$FN$185,3,FALSE),"")</f>
        <v/>
      </c>
      <c r="CC239" s="1" t="str">
        <f>IFERROR(VLOOKUP(CONCATENATE(CA$1,CA239),'Formulario de Preguntas'!$C$10:$FN$185,4,FALSE),"")</f>
        <v/>
      </c>
      <c r="CD239" s="26">
        <f>IF($B239='Formulario de Respuestas'!$D238,'Formulario de Respuestas'!$AE238,"ES DIFERENTE")</f>
        <v>0</v>
      </c>
      <c r="CE239" s="1" t="str">
        <f>IFERROR(VLOOKUP(CONCATENATE(CD$1,CD239),'Formulario de Preguntas'!$C$10:$FN$185,3,FALSE),"")</f>
        <v/>
      </c>
      <c r="CF239" s="1" t="str">
        <f>IFERROR(VLOOKUP(CONCATENATE(CD$1,CD239),'Formulario de Preguntas'!$C$10:$FN$185,4,FALSE),"")</f>
        <v/>
      </c>
      <c r="CH239" s="1">
        <f t="shared" si="10"/>
        <v>0</v>
      </c>
      <c r="CI239" s="1">
        <f t="shared" si="11"/>
        <v>0.25</v>
      </c>
      <c r="CJ239" s="1">
        <f t="shared" si="12"/>
        <v>0</v>
      </c>
      <c r="CK239" s="1">
        <f>COUNTIF('Formulario de Respuestas'!$E238:$AE238,"A")</f>
        <v>0</v>
      </c>
      <c r="CL239" s="1">
        <f>COUNTIF('Formulario de Respuestas'!$E238:$AE238,"B")</f>
        <v>0</v>
      </c>
      <c r="CM239" s="1">
        <f>COUNTIF('Formulario de Respuestas'!$E238:$AE238,"C")</f>
        <v>0</v>
      </c>
      <c r="CN239" s="1">
        <f>COUNTIF('Formulario de Respuestas'!$E238:$AE238,"D")</f>
        <v>0</v>
      </c>
      <c r="CO239" s="1">
        <f>COUNTIF('Formulario de Respuestas'!$E238:$AE238,"E (RESPUESTA ANULADA)")</f>
        <v>0</v>
      </c>
    </row>
    <row r="240" spans="1:93" x14ac:dyDescent="0.25">
      <c r="A240" s="1">
        <f>'Formulario de Respuestas'!C239</f>
        <v>0</v>
      </c>
      <c r="B240" s="1">
        <f>'Formulario de Respuestas'!D239</f>
        <v>0</v>
      </c>
      <c r="C240" s="24">
        <f>IF($B240='Formulario de Respuestas'!$D239,'Formulario de Respuestas'!$E239,"ES DIFERENTE")</f>
        <v>0</v>
      </c>
      <c r="D240" s="15" t="str">
        <f>IFERROR(VLOOKUP(CONCATENATE(C$1,C240),'Formulario de Preguntas'!$C$2:$FN$185,3,FALSE),"")</f>
        <v/>
      </c>
      <c r="E240" s="1" t="str">
        <f>IFERROR(VLOOKUP(CONCATENATE(C$1,C240),'Formulario de Preguntas'!$C$2:$FN$185,4,FALSE),"")</f>
        <v/>
      </c>
      <c r="F240" s="24">
        <f>IF($B240='Formulario de Respuestas'!$D239,'Formulario de Respuestas'!$F239,"ES DIFERENTE")</f>
        <v>0</v>
      </c>
      <c r="G240" s="1" t="str">
        <f>IFERROR(VLOOKUP(CONCATENATE(F$1,F240),'Formulario de Preguntas'!$C$2:$FN$185,3,FALSE),"")</f>
        <v/>
      </c>
      <c r="H240" s="1" t="str">
        <f>IFERROR(VLOOKUP(CONCATENATE(F$1,F240),'Formulario de Preguntas'!$C$2:$FN$185,4,FALSE),"")</f>
        <v/>
      </c>
      <c r="I240" s="24">
        <f>IF($B240='Formulario de Respuestas'!$D239,'Formulario de Respuestas'!$G239,"ES DIFERENTE")</f>
        <v>0</v>
      </c>
      <c r="J240" s="1" t="str">
        <f>IFERROR(VLOOKUP(CONCATENATE(I$1,I240),'Formulario de Preguntas'!$C$10:$FN$185,3,FALSE),"")</f>
        <v/>
      </c>
      <c r="K240" s="1" t="str">
        <f>IFERROR(VLOOKUP(CONCATENATE(I$1,I240),'Formulario de Preguntas'!$C$10:$FN$185,4,FALSE),"")</f>
        <v/>
      </c>
      <c r="L240" s="24">
        <f>IF($B240='Formulario de Respuestas'!$D239,'Formulario de Respuestas'!$H239,"ES DIFERENTE")</f>
        <v>0</v>
      </c>
      <c r="M240" s="1" t="str">
        <f>IFERROR(VLOOKUP(CONCATENATE(L$1,L240),'Formulario de Preguntas'!$C$10:$FN$185,3,FALSE),"")</f>
        <v/>
      </c>
      <c r="N240" s="1" t="str">
        <f>IFERROR(VLOOKUP(CONCATENATE(L$1,L240),'Formulario de Preguntas'!$C$10:$FN$185,4,FALSE),"")</f>
        <v/>
      </c>
      <c r="O240" s="24">
        <f>IF($B240='Formulario de Respuestas'!$D239,'Formulario de Respuestas'!$I239,"ES DIFERENTE")</f>
        <v>0</v>
      </c>
      <c r="P240" s="1" t="str">
        <f>IFERROR(VLOOKUP(CONCATENATE(O$1,O240),'Formulario de Preguntas'!$C$10:$FN$185,3,FALSE),"")</f>
        <v/>
      </c>
      <c r="Q240" s="1" t="str">
        <f>IFERROR(VLOOKUP(CONCATENATE(O$1,O240),'Formulario de Preguntas'!$C$10:$FN$185,4,FALSE),"")</f>
        <v/>
      </c>
      <c r="R240" s="24">
        <f>IF($B240='Formulario de Respuestas'!$D239,'Formulario de Respuestas'!$J239,"ES DIFERENTE")</f>
        <v>0</v>
      </c>
      <c r="S240" s="1" t="str">
        <f>IFERROR(VLOOKUP(CONCATENATE(R$1,R240),'Formulario de Preguntas'!$C$10:$FN$185,3,FALSE),"")</f>
        <v/>
      </c>
      <c r="T240" s="1" t="str">
        <f>IFERROR(VLOOKUP(CONCATENATE(R$1,R240),'Formulario de Preguntas'!$C$10:$FN$185,4,FALSE),"")</f>
        <v/>
      </c>
      <c r="U240" s="24">
        <f>IF($B240='Formulario de Respuestas'!$D239,'Formulario de Respuestas'!$K239,"ES DIFERENTE")</f>
        <v>0</v>
      </c>
      <c r="V240" s="1" t="str">
        <f>IFERROR(VLOOKUP(CONCATENATE(U$1,U240),'Formulario de Preguntas'!$C$10:$FN$185,3,FALSE),"")</f>
        <v/>
      </c>
      <c r="W240" s="1" t="str">
        <f>IFERROR(VLOOKUP(CONCATENATE(U$1,U240),'Formulario de Preguntas'!$C$10:$FN$185,4,FALSE),"")</f>
        <v/>
      </c>
      <c r="X240" s="24">
        <f>IF($B240='Formulario de Respuestas'!$D239,'Formulario de Respuestas'!$L239,"ES DIFERENTE")</f>
        <v>0</v>
      </c>
      <c r="Y240" s="1" t="str">
        <f>IFERROR(VLOOKUP(CONCATENATE(X$1,X240),'Formulario de Preguntas'!$C$10:$FN$185,3,FALSE),"")</f>
        <v/>
      </c>
      <c r="Z240" s="1" t="str">
        <f>IFERROR(VLOOKUP(CONCATENATE(X$1,X240),'Formulario de Preguntas'!$C$10:$FN$185,4,FALSE),"")</f>
        <v/>
      </c>
      <c r="AA240" s="24">
        <f>IF($B240='Formulario de Respuestas'!$D239,'Formulario de Respuestas'!$M239,"ES DIFERENTE")</f>
        <v>0</v>
      </c>
      <c r="AB240" s="1" t="str">
        <f>IFERROR(VLOOKUP(CONCATENATE(AA$1,AA240),'Formulario de Preguntas'!$C$10:$FN$185,3,FALSE),"")</f>
        <v/>
      </c>
      <c r="AC240" s="1" t="str">
        <f>IFERROR(VLOOKUP(CONCATENATE(AA$1,AA240),'Formulario de Preguntas'!$C$10:$FN$185,4,FALSE),"")</f>
        <v/>
      </c>
      <c r="AD240" s="24">
        <f>IF($B240='Formulario de Respuestas'!$D239,'Formulario de Respuestas'!$N239,"ES DIFERENTE")</f>
        <v>0</v>
      </c>
      <c r="AE240" s="1" t="str">
        <f>IFERROR(VLOOKUP(CONCATENATE(AD$1,AD240),'Formulario de Preguntas'!$C$10:$FN$185,3,FALSE),"")</f>
        <v/>
      </c>
      <c r="AF240" s="1" t="str">
        <f>IFERROR(VLOOKUP(CONCATENATE(AD$1,AD240),'Formulario de Preguntas'!$C$10:$FN$185,4,FALSE),"")</f>
        <v/>
      </c>
      <c r="AG240" s="24">
        <f>IF($B240='Formulario de Respuestas'!$D239,'Formulario de Respuestas'!$O239,"ES DIFERENTE")</f>
        <v>0</v>
      </c>
      <c r="AH240" s="1" t="str">
        <f>IFERROR(VLOOKUP(CONCATENATE(AG$1,AG240),'Formulario de Preguntas'!$C$10:$FN$185,3,FALSE),"")</f>
        <v/>
      </c>
      <c r="AI240" s="1" t="str">
        <f>IFERROR(VLOOKUP(CONCATENATE(AG$1,AG240),'Formulario de Preguntas'!$C$10:$FN$185,4,FALSE),"")</f>
        <v/>
      </c>
      <c r="AJ240" s="24">
        <f>IF($B240='Formulario de Respuestas'!$D239,'Formulario de Respuestas'!$P239,"ES DIFERENTE")</f>
        <v>0</v>
      </c>
      <c r="AK240" s="1" t="str">
        <f>IFERROR(VLOOKUP(CONCATENATE(AJ$1,AJ240),'Formulario de Preguntas'!$C$10:$FN$185,3,FALSE),"")</f>
        <v/>
      </c>
      <c r="AL240" s="1" t="str">
        <f>IFERROR(VLOOKUP(CONCATENATE(AJ$1,AJ240),'Formulario de Preguntas'!$C$10:$FN$185,4,FALSE),"")</f>
        <v/>
      </c>
      <c r="AM240" s="24">
        <f>IF($B240='Formulario de Respuestas'!$D239,'Formulario de Respuestas'!$Q239,"ES DIFERENTE")</f>
        <v>0</v>
      </c>
      <c r="AN240" s="1" t="str">
        <f>IFERROR(VLOOKUP(CONCATENATE(AM$1,AM240),'Formulario de Preguntas'!$C$10:$FN$185,3,FALSE),"")</f>
        <v/>
      </c>
      <c r="AO240" s="1" t="str">
        <f>IFERROR(VLOOKUP(CONCATENATE(AM$1,AM240),'Formulario de Preguntas'!$C$10:$FN$185,4,FALSE),"")</f>
        <v/>
      </c>
      <c r="AP240" s="24">
        <f>IF($B240='Formulario de Respuestas'!$D239,'Formulario de Respuestas'!$R239,"ES DIFERENTE")</f>
        <v>0</v>
      </c>
      <c r="AQ240" s="1" t="str">
        <f>IFERROR(VLOOKUP(CONCATENATE(AP$1,AP240),'Formulario de Preguntas'!$C$10:$FN$185,3,FALSE),"")</f>
        <v/>
      </c>
      <c r="AR240" s="1" t="str">
        <f>IFERROR(VLOOKUP(CONCATENATE(AP$1,AP240),'Formulario de Preguntas'!$C$10:$FN$185,4,FALSE),"")</f>
        <v/>
      </c>
      <c r="AS240" s="24">
        <f>IF($B240='Formulario de Respuestas'!$D239,'Formulario de Respuestas'!$S239,"ES DIFERENTE")</f>
        <v>0</v>
      </c>
      <c r="AT240" s="1" t="str">
        <f>IFERROR(VLOOKUP(CONCATENATE(AS$1,AS240),'Formulario de Preguntas'!$C$10:$FN$185,3,FALSE),"")</f>
        <v/>
      </c>
      <c r="AU240" s="1" t="str">
        <f>IFERROR(VLOOKUP(CONCATENATE(AS$1,AS240),'Formulario de Preguntas'!$C$10:$FN$185,4,FALSE),"")</f>
        <v/>
      </c>
      <c r="AV240" s="24">
        <f>IF($B240='Formulario de Respuestas'!$D239,'Formulario de Respuestas'!$T239,"ES DIFERENTE")</f>
        <v>0</v>
      </c>
      <c r="AW240" s="1" t="str">
        <f>IFERROR(VLOOKUP(CONCATENATE(AV$1,AV240),'Formulario de Preguntas'!$C$10:$FN$185,3,FALSE),"")</f>
        <v/>
      </c>
      <c r="AX240" s="1" t="str">
        <f>IFERROR(VLOOKUP(CONCATENATE(AV$1,AV240),'Formulario de Preguntas'!$C$10:$FN$185,4,FALSE),"")</f>
        <v/>
      </c>
      <c r="AY240" s="24">
        <f>IF($B240='Formulario de Respuestas'!$D239,'Formulario de Respuestas'!$U239,"ES DIFERENTE")</f>
        <v>0</v>
      </c>
      <c r="AZ240" s="1" t="str">
        <f>IFERROR(VLOOKUP(CONCATENATE(AY$1,AY240),'Formulario de Preguntas'!$C$10:$FN$185,3,FALSE),"")</f>
        <v/>
      </c>
      <c r="BA240" s="1" t="str">
        <f>IFERROR(VLOOKUP(CONCATENATE(AY$1,AY240),'Formulario de Preguntas'!$C$10:$FN$185,4,FALSE),"")</f>
        <v/>
      </c>
      <c r="BB240" s="24">
        <f>IF($B240='Formulario de Respuestas'!$D239,'Formulario de Respuestas'!$V239,"ES DIFERENTE")</f>
        <v>0</v>
      </c>
      <c r="BC240" s="1" t="str">
        <f>IFERROR(VLOOKUP(CONCATENATE(BB$1,BB240),'Formulario de Preguntas'!$C$10:$FN$185,3,FALSE),"")</f>
        <v/>
      </c>
      <c r="BD240" s="1" t="str">
        <f>IFERROR(VLOOKUP(CONCATENATE(BB$1,BB240),'Formulario de Preguntas'!$C$10:$FN$185,4,FALSE),"")</f>
        <v/>
      </c>
      <c r="BE240" s="24">
        <f>IF($B240='Formulario de Respuestas'!$D239,'Formulario de Respuestas'!$W239,"ES DIFERENTE")</f>
        <v>0</v>
      </c>
      <c r="BF240" s="1" t="str">
        <f>IFERROR(VLOOKUP(CONCATENATE(BE$1,BE240),'Formulario de Preguntas'!$C$10:$FN$185,3,FALSE),"")</f>
        <v/>
      </c>
      <c r="BG240" s="1" t="str">
        <f>IFERROR(VLOOKUP(CONCATENATE(BE$1,BE240),'Formulario de Preguntas'!$C$10:$FN$185,4,FALSE),"")</f>
        <v/>
      </c>
      <c r="BH240" s="24">
        <f>IF($B240='Formulario de Respuestas'!$D239,'Formulario de Respuestas'!$X239,"ES DIFERENTE")</f>
        <v>0</v>
      </c>
      <c r="BI240" s="1" t="str">
        <f>IFERROR(VLOOKUP(CONCATENATE(BH$1,BH240),'Formulario de Preguntas'!$C$10:$FN$185,3,FALSE),"")</f>
        <v/>
      </c>
      <c r="BJ240" s="1" t="str">
        <f>IFERROR(VLOOKUP(CONCATENATE(BH$1,BH240),'Formulario de Preguntas'!$C$10:$FN$185,4,FALSE),"")</f>
        <v/>
      </c>
      <c r="BL240" s="26">
        <f>IF($B240='Formulario de Respuestas'!$D239,'Formulario de Respuestas'!$Y239,"ES DIFERENTE")</f>
        <v>0</v>
      </c>
      <c r="BM240" s="1" t="str">
        <f>IFERROR(VLOOKUP(CONCATENATE(BL$1,BL240),'Formulario de Preguntas'!$C$10:$FN$185,3,FALSE),"")</f>
        <v/>
      </c>
      <c r="BN240" s="1" t="str">
        <f>IFERROR(VLOOKUP(CONCATENATE(BL$1,BL240),'Formulario de Preguntas'!$C$10:$FN$185,4,FALSE),"")</f>
        <v/>
      </c>
      <c r="BO240" s="26">
        <f>IF($B240='Formulario de Respuestas'!$D239,'Formulario de Respuestas'!$Z239,"ES DIFERENTE")</f>
        <v>0</v>
      </c>
      <c r="BP240" s="1" t="str">
        <f>IFERROR(VLOOKUP(CONCATENATE(BO$1,BO240),'Formulario de Preguntas'!$C$10:$FN$185,3,FALSE),"")</f>
        <v/>
      </c>
      <c r="BQ240" s="1" t="str">
        <f>IFERROR(VLOOKUP(CONCATENATE(BO$1,BO240),'Formulario de Preguntas'!$C$10:$FN$185,4,FALSE),"")</f>
        <v/>
      </c>
      <c r="BR240" s="26">
        <f>IF($B240='Formulario de Respuestas'!$D239,'Formulario de Respuestas'!$AA239,"ES DIFERENTE")</f>
        <v>0</v>
      </c>
      <c r="BS240" s="1" t="str">
        <f>IFERROR(VLOOKUP(CONCATENATE(BR$1,BR240),'Formulario de Preguntas'!$C$10:$FN$185,3,FALSE),"")</f>
        <v/>
      </c>
      <c r="BT240" s="1" t="str">
        <f>IFERROR(VLOOKUP(CONCATENATE(BR$1,BR240),'Formulario de Preguntas'!$C$10:$FN$185,4,FALSE),"")</f>
        <v/>
      </c>
      <c r="BU240" s="26">
        <f>IF($B240='Formulario de Respuestas'!$D239,'Formulario de Respuestas'!$AB239,"ES DIFERENTE")</f>
        <v>0</v>
      </c>
      <c r="BV240" s="1" t="str">
        <f>IFERROR(VLOOKUP(CONCATENATE(BU$1,BU240),'Formulario de Preguntas'!$C$10:$FN$185,3,FALSE),"")</f>
        <v/>
      </c>
      <c r="BW240" s="1" t="str">
        <f>IFERROR(VLOOKUP(CONCATENATE(BU$1,BU240),'Formulario de Preguntas'!$C$10:$FN$185,4,FALSE),"")</f>
        <v/>
      </c>
      <c r="BX240" s="26">
        <f>IF($B240='Formulario de Respuestas'!$D239,'Formulario de Respuestas'!$AC239,"ES DIFERENTE")</f>
        <v>0</v>
      </c>
      <c r="BY240" s="1" t="str">
        <f>IFERROR(VLOOKUP(CONCATENATE(BX$1,BX240),'Formulario de Preguntas'!$C$10:$FN$185,3,FALSE),"")</f>
        <v/>
      </c>
      <c r="BZ240" s="1" t="str">
        <f>IFERROR(VLOOKUP(CONCATENATE(BX$1,BX240),'Formulario de Preguntas'!$C$10:$FN$185,4,FALSE),"")</f>
        <v/>
      </c>
      <c r="CA240" s="26">
        <f>IF($B240='Formulario de Respuestas'!$D239,'Formulario de Respuestas'!$AD239,"ES DIFERENTE")</f>
        <v>0</v>
      </c>
      <c r="CB240" s="1" t="str">
        <f>IFERROR(VLOOKUP(CONCATENATE(CA$1,CA240),'Formulario de Preguntas'!$C$10:$FN$185,3,FALSE),"")</f>
        <v/>
      </c>
      <c r="CC240" s="1" t="str">
        <f>IFERROR(VLOOKUP(CONCATENATE(CA$1,CA240),'Formulario de Preguntas'!$C$10:$FN$185,4,FALSE),"")</f>
        <v/>
      </c>
      <c r="CD240" s="26">
        <f>IF($B240='Formulario de Respuestas'!$D239,'Formulario de Respuestas'!$AE239,"ES DIFERENTE")</f>
        <v>0</v>
      </c>
      <c r="CE240" s="1" t="str">
        <f>IFERROR(VLOOKUP(CONCATENATE(CD$1,CD240),'Formulario de Preguntas'!$C$10:$FN$185,3,FALSE),"")</f>
        <v/>
      </c>
      <c r="CF240" s="1" t="str">
        <f>IFERROR(VLOOKUP(CONCATENATE(CD$1,CD240),'Formulario de Preguntas'!$C$10:$FN$185,4,FALSE),"")</f>
        <v/>
      </c>
      <c r="CH240" s="1">
        <f t="shared" si="10"/>
        <v>0</v>
      </c>
      <c r="CI240" s="1">
        <f t="shared" si="11"/>
        <v>0.25</v>
      </c>
      <c r="CJ240" s="1">
        <f t="shared" si="12"/>
        <v>0</v>
      </c>
      <c r="CK240" s="1">
        <f>COUNTIF('Formulario de Respuestas'!$E239:$AE239,"A")</f>
        <v>0</v>
      </c>
      <c r="CL240" s="1">
        <f>COUNTIF('Formulario de Respuestas'!$E239:$AE239,"B")</f>
        <v>0</v>
      </c>
      <c r="CM240" s="1">
        <f>COUNTIF('Formulario de Respuestas'!$E239:$AE239,"C")</f>
        <v>0</v>
      </c>
      <c r="CN240" s="1">
        <f>COUNTIF('Formulario de Respuestas'!$E239:$AE239,"D")</f>
        <v>0</v>
      </c>
      <c r="CO240" s="1">
        <f>COUNTIF('Formulario de Respuestas'!$E239:$AE239,"E (RESPUESTA ANULADA)")</f>
        <v>0</v>
      </c>
    </row>
    <row r="241" spans="1:93" x14ac:dyDescent="0.25">
      <c r="A241" s="1">
        <f>'Formulario de Respuestas'!C240</f>
        <v>0</v>
      </c>
      <c r="B241" s="1">
        <f>'Formulario de Respuestas'!D240</f>
        <v>0</v>
      </c>
      <c r="C241" s="24">
        <f>IF($B241='Formulario de Respuestas'!$D240,'Formulario de Respuestas'!$E240,"ES DIFERENTE")</f>
        <v>0</v>
      </c>
      <c r="D241" s="15" t="str">
        <f>IFERROR(VLOOKUP(CONCATENATE(C$1,C241),'Formulario de Preguntas'!$C$2:$FN$185,3,FALSE),"")</f>
        <v/>
      </c>
      <c r="E241" s="1" t="str">
        <f>IFERROR(VLOOKUP(CONCATENATE(C$1,C241),'Formulario de Preguntas'!$C$2:$FN$185,4,FALSE),"")</f>
        <v/>
      </c>
      <c r="F241" s="24">
        <f>IF($B241='Formulario de Respuestas'!$D240,'Formulario de Respuestas'!$F240,"ES DIFERENTE")</f>
        <v>0</v>
      </c>
      <c r="G241" s="1" t="str">
        <f>IFERROR(VLOOKUP(CONCATENATE(F$1,F241),'Formulario de Preguntas'!$C$2:$FN$185,3,FALSE),"")</f>
        <v/>
      </c>
      <c r="H241" s="1" t="str">
        <f>IFERROR(VLOOKUP(CONCATENATE(F$1,F241),'Formulario de Preguntas'!$C$2:$FN$185,4,FALSE),"")</f>
        <v/>
      </c>
      <c r="I241" s="24">
        <f>IF($B241='Formulario de Respuestas'!$D240,'Formulario de Respuestas'!$G240,"ES DIFERENTE")</f>
        <v>0</v>
      </c>
      <c r="J241" s="1" t="str">
        <f>IFERROR(VLOOKUP(CONCATENATE(I$1,I241),'Formulario de Preguntas'!$C$10:$FN$185,3,FALSE),"")</f>
        <v/>
      </c>
      <c r="K241" s="1" t="str">
        <f>IFERROR(VLOOKUP(CONCATENATE(I$1,I241),'Formulario de Preguntas'!$C$10:$FN$185,4,FALSE),"")</f>
        <v/>
      </c>
      <c r="L241" s="24">
        <f>IF($B241='Formulario de Respuestas'!$D240,'Formulario de Respuestas'!$H240,"ES DIFERENTE")</f>
        <v>0</v>
      </c>
      <c r="M241" s="1" t="str">
        <f>IFERROR(VLOOKUP(CONCATENATE(L$1,L241),'Formulario de Preguntas'!$C$10:$FN$185,3,FALSE),"")</f>
        <v/>
      </c>
      <c r="N241" s="1" t="str">
        <f>IFERROR(VLOOKUP(CONCATENATE(L$1,L241),'Formulario de Preguntas'!$C$10:$FN$185,4,FALSE),"")</f>
        <v/>
      </c>
      <c r="O241" s="24">
        <f>IF($B241='Formulario de Respuestas'!$D240,'Formulario de Respuestas'!$I240,"ES DIFERENTE")</f>
        <v>0</v>
      </c>
      <c r="P241" s="1" t="str">
        <f>IFERROR(VLOOKUP(CONCATENATE(O$1,O241),'Formulario de Preguntas'!$C$10:$FN$185,3,FALSE),"")</f>
        <v/>
      </c>
      <c r="Q241" s="1" t="str">
        <f>IFERROR(VLOOKUP(CONCATENATE(O$1,O241),'Formulario de Preguntas'!$C$10:$FN$185,4,FALSE),"")</f>
        <v/>
      </c>
      <c r="R241" s="24">
        <f>IF($B241='Formulario de Respuestas'!$D240,'Formulario de Respuestas'!$J240,"ES DIFERENTE")</f>
        <v>0</v>
      </c>
      <c r="S241" s="1" t="str">
        <f>IFERROR(VLOOKUP(CONCATENATE(R$1,R241),'Formulario de Preguntas'!$C$10:$FN$185,3,FALSE),"")</f>
        <v/>
      </c>
      <c r="T241" s="1" t="str">
        <f>IFERROR(VLOOKUP(CONCATENATE(R$1,R241),'Formulario de Preguntas'!$C$10:$FN$185,4,FALSE),"")</f>
        <v/>
      </c>
      <c r="U241" s="24">
        <f>IF($B241='Formulario de Respuestas'!$D240,'Formulario de Respuestas'!$K240,"ES DIFERENTE")</f>
        <v>0</v>
      </c>
      <c r="V241" s="1" t="str">
        <f>IFERROR(VLOOKUP(CONCATENATE(U$1,U241),'Formulario de Preguntas'!$C$10:$FN$185,3,FALSE),"")</f>
        <v/>
      </c>
      <c r="W241" s="1" t="str">
        <f>IFERROR(VLOOKUP(CONCATENATE(U$1,U241),'Formulario de Preguntas'!$C$10:$FN$185,4,FALSE),"")</f>
        <v/>
      </c>
      <c r="X241" s="24">
        <f>IF($B241='Formulario de Respuestas'!$D240,'Formulario de Respuestas'!$L240,"ES DIFERENTE")</f>
        <v>0</v>
      </c>
      <c r="Y241" s="1" t="str">
        <f>IFERROR(VLOOKUP(CONCATENATE(X$1,X241),'Formulario de Preguntas'!$C$10:$FN$185,3,FALSE),"")</f>
        <v/>
      </c>
      <c r="Z241" s="1" t="str">
        <f>IFERROR(VLOOKUP(CONCATENATE(X$1,X241),'Formulario de Preguntas'!$C$10:$FN$185,4,FALSE),"")</f>
        <v/>
      </c>
      <c r="AA241" s="24">
        <f>IF($B241='Formulario de Respuestas'!$D240,'Formulario de Respuestas'!$M240,"ES DIFERENTE")</f>
        <v>0</v>
      </c>
      <c r="AB241" s="1" t="str">
        <f>IFERROR(VLOOKUP(CONCATENATE(AA$1,AA241),'Formulario de Preguntas'!$C$10:$FN$185,3,FALSE),"")</f>
        <v/>
      </c>
      <c r="AC241" s="1" t="str">
        <f>IFERROR(VLOOKUP(CONCATENATE(AA$1,AA241),'Formulario de Preguntas'!$C$10:$FN$185,4,FALSE),"")</f>
        <v/>
      </c>
      <c r="AD241" s="24">
        <f>IF($B241='Formulario de Respuestas'!$D240,'Formulario de Respuestas'!$N240,"ES DIFERENTE")</f>
        <v>0</v>
      </c>
      <c r="AE241" s="1" t="str">
        <f>IFERROR(VLOOKUP(CONCATENATE(AD$1,AD241),'Formulario de Preguntas'!$C$10:$FN$185,3,FALSE),"")</f>
        <v/>
      </c>
      <c r="AF241" s="1" t="str">
        <f>IFERROR(VLOOKUP(CONCATENATE(AD$1,AD241),'Formulario de Preguntas'!$C$10:$FN$185,4,FALSE),"")</f>
        <v/>
      </c>
      <c r="AG241" s="24">
        <f>IF($B241='Formulario de Respuestas'!$D240,'Formulario de Respuestas'!$O240,"ES DIFERENTE")</f>
        <v>0</v>
      </c>
      <c r="AH241" s="1" t="str">
        <f>IFERROR(VLOOKUP(CONCATENATE(AG$1,AG241),'Formulario de Preguntas'!$C$10:$FN$185,3,FALSE),"")</f>
        <v/>
      </c>
      <c r="AI241" s="1" t="str">
        <f>IFERROR(VLOOKUP(CONCATENATE(AG$1,AG241),'Formulario de Preguntas'!$C$10:$FN$185,4,FALSE),"")</f>
        <v/>
      </c>
      <c r="AJ241" s="24">
        <f>IF($B241='Formulario de Respuestas'!$D240,'Formulario de Respuestas'!$P240,"ES DIFERENTE")</f>
        <v>0</v>
      </c>
      <c r="AK241" s="1" t="str">
        <f>IFERROR(VLOOKUP(CONCATENATE(AJ$1,AJ241),'Formulario de Preguntas'!$C$10:$FN$185,3,FALSE),"")</f>
        <v/>
      </c>
      <c r="AL241" s="1" t="str">
        <f>IFERROR(VLOOKUP(CONCATENATE(AJ$1,AJ241),'Formulario de Preguntas'!$C$10:$FN$185,4,FALSE),"")</f>
        <v/>
      </c>
      <c r="AM241" s="24">
        <f>IF($B241='Formulario de Respuestas'!$D240,'Formulario de Respuestas'!$Q240,"ES DIFERENTE")</f>
        <v>0</v>
      </c>
      <c r="AN241" s="1" t="str">
        <f>IFERROR(VLOOKUP(CONCATENATE(AM$1,AM241),'Formulario de Preguntas'!$C$10:$FN$185,3,FALSE),"")</f>
        <v/>
      </c>
      <c r="AO241" s="1" t="str">
        <f>IFERROR(VLOOKUP(CONCATENATE(AM$1,AM241),'Formulario de Preguntas'!$C$10:$FN$185,4,FALSE),"")</f>
        <v/>
      </c>
      <c r="AP241" s="24">
        <f>IF($B241='Formulario de Respuestas'!$D240,'Formulario de Respuestas'!$R240,"ES DIFERENTE")</f>
        <v>0</v>
      </c>
      <c r="AQ241" s="1" t="str">
        <f>IFERROR(VLOOKUP(CONCATENATE(AP$1,AP241),'Formulario de Preguntas'!$C$10:$FN$185,3,FALSE),"")</f>
        <v/>
      </c>
      <c r="AR241" s="1" t="str">
        <f>IFERROR(VLOOKUP(CONCATENATE(AP$1,AP241),'Formulario de Preguntas'!$C$10:$FN$185,4,FALSE),"")</f>
        <v/>
      </c>
      <c r="AS241" s="24">
        <f>IF($B241='Formulario de Respuestas'!$D240,'Formulario de Respuestas'!$S240,"ES DIFERENTE")</f>
        <v>0</v>
      </c>
      <c r="AT241" s="1" t="str">
        <f>IFERROR(VLOOKUP(CONCATENATE(AS$1,AS241),'Formulario de Preguntas'!$C$10:$FN$185,3,FALSE),"")</f>
        <v/>
      </c>
      <c r="AU241" s="1" t="str">
        <f>IFERROR(VLOOKUP(CONCATENATE(AS$1,AS241),'Formulario de Preguntas'!$C$10:$FN$185,4,FALSE),"")</f>
        <v/>
      </c>
      <c r="AV241" s="24">
        <f>IF($B241='Formulario de Respuestas'!$D240,'Formulario de Respuestas'!$T240,"ES DIFERENTE")</f>
        <v>0</v>
      </c>
      <c r="AW241" s="1" t="str">
        <f>IFERROR(VLOOKUP(CONCATENATE(AV$1,AV241),'Formulario de Preguntas'!$C$10:$FN$185,3,FALSE),"")</f>
        <v/>
      </c>
      <c r="AX241" s="1" t="str">
        <f>IFERROR(VLOOKUP(CONCATENATE(AV$1,AV241),'Formulario de Preguntas'!$C$10:$FN$185,4,FALSE),"")</f>
        <v/>
      </c>
      <c r="AY241" s="24">
        <f>IF($B241='Formulario de Respuestas'!$D240,'Formulario de Respuestas'!$U240,"ES DIFERENTE")</f>
        <v>0</v>
      </c>
      <c r="AZ241" s="1" t="str">
        <f>IFERROR(VLOOKUP(CONCATENATE(AY$1,AY241),'Formulario de Preguntas'!$C$10:$FN$185,3,FALSE),"")</f>
        <v/>
      </c>
      <c r="BA241" s="1" t="str">
        <f>IFERROR(VLOOKUP(CONCATENATE(AY$1,AY241),'Formulario de Preguntas'!$C$10:$FN$185,4,FALSE),"")</f>
        <v/>
      </c>
      <c r="BB241" s="24">
        <f>IF($B241='Formulario de Respuestas'!$D240,'Formulario de Respuestas'!$V240,"ES DIFERENTE")</f>
        <v>0</v>
      </c>
      <c r="BC241" s="1" t="str">
        <f>IFERROR(VLOOKUP(CONCATENATE(BB$1,BB241),'Formulario de Preguntas'!$C$10:$FN$185,3,FALSE),"")</f>
        <v/>
      </c>
      <c r="BD241" s="1" t="str">
        <f>IFERROR(VLOOKUP(CONCATENATE(BB$1,BB241),'Formulario de Preguntas'!$C$10:$FN$185,4,FALSE),"")</f>
        <v/>
      </c>
      <c r="BE241" s="24">
        <f>IF($B241='Formulario de Respuestas'!$D240,'Formulario de Respuestas'!$W240,"ES DIFERENTE")</f>
        <v>0</v>
      </c>
      <c r="BF241" s="1" t="str">
        <f>IFERROR(VLOOKUP(CONCATENATE(BE$1,BE241),'Formulario de Preguntas'!$C$10:$FN$185,3,FALSE),"")</f>
        <v/>
      </c>
      <c r="BG241" s="1" t="str">
        <f>IFERROR(VLOOKUP(CONCATENATE(BE$1,BE241),'Formulario de Preguntas'!$C$10:$FN$185,4,FALSE),"")</f>
        <v/>
      </c>
      <c r="BH241" s="24">
        <f>IF($B241='Formulario de Respuestas'!$D240,'Formulario de Respuestas'!$X240,"ES DIFERENTE")</f>
        <v>0</v>
      </c>
      <c r="BI241" s="1" t="str">
        <f>IFERROR(VLOOKUP(CONCATENATE(BH$1,BH241),'Formulario de Preguntas'!$C$10:$FN$185,3,FALSE),"")</f>
        <v/>
      </c>
      <c r="BJ241" s="1" t="str">
        <f>IFERROR(VLOOKUP(CONCATENATE(BH$1,BH241),'Formulario de Preguntas'!$C$10:$FN$185,4,FALSE),"")</f>
        <v/>
      </c>
      <c r="BL241" s="26">
        <f>IF($B241='Formulario de Respuestas'!$D240,'Formulario de Respuestas'!$Y240,"ES DIFERENTE")</f>
        <v>0</v>
      </c>
      <c r="BM241" s="1" t="str">
        <f>IFERROR(VLOOKUP(CONCATENATE(BL$1,BL241),'Formulario de Preguntas'!$C$10:$FN$185,3,FALSE),"")</f>
        <v/>
      </c>
      <c r="BN241" s="1" t="str">
        <f>IFERROR(VLOOKUP(CONCATENATE(BL$1,BL241),'Formulario de Preguntas'!$C$10:$FN$185,4,FALSE),"")</f>
        <v/>
      </c>
      <c r="BO241" s="26">
        <f>IF($B241='Formulario de Respuestas'!$D240,'Formulario de Respuestas'!$Z240,"ES DIFERENTE")</f>
        <v>0</v>
      </c>
      <c r="BP241" s="1" t="str">
        <f>IFERROR(VLOOKUP(CONCATENATE(BO$1,BO241),'Formulario de Preguntas'!$C$10:$FN$185,3,FALSE),"")</f>
        <v/>
      </c>
      <c r="BQ241" s="1" t="str">
        <f>IFERROR(VLOOKUP(CONCATENATE(BO$1,BO241),'Formulario de Preguntas'!$C$10:$FN$185,4,FALSE),"")</f>
        <v/>
      </c>
      <c r="BR241" s="26">
        <f>IF($B241='Formulario de Respuestas'!$D240,'Formulario de Respuestas'!$AA240,"ES DIFERENTE")</f>
        <v>0</v>
      </c>
      <c r="BS241" s="1" t="str">
        <f>IFERROR(VLOOKUP(CONCATENATE(BR$1,BR241),'Formulario de Preguntas'!$C$10:$FN$185,3,FALSE),"")</f>
        <v/>
      </c>
      <c r="BT241" s="1" t="str">
        <f>IFERROR(VLOOKUP(CONCATENATE(BR$1,BR241),'Formulario de Preguntas'!$C$10:$FN$185,4,FALSE),"")</f>
        <v/>
      </c>
      <c r="BU241" s="26">
        <f>IF($B241='Formulario de Respuestas'!$D240,'Formulario de Respuestas'!$AB240,"ES DIFERENTE")</f>
        <v>0</v>
      </c>
      <c r="BV241" s="1" t="str">
        <f>IFERROR(VLOOKUP(CONCATENATE(BU$1,BU241),'Formulario de Preguntas'!$C$10:$FN$185,3,FALSE),"")</f>
        <v/>
      </c>
      <c r="BW241" s="1" t="str">
        <f>IFERROR(VLOOKUP(CONCATENATE(BU$1,BU241),'Formulario de Preguntas'!$C$10:$FN$185,4,FALSE),"")</f>
        <v/>
      </c>
      <c r="BX241" s="26">
        <f>IF($B241='Formulario de Respuestas'!$D240,'Formulario de Respuestas'!$AC240,"ES DIFERENTE")</f>
        <v>0</v>
      </c>
      <c r="BY241" s="1" t="str">
        <f>IFERROR(VLOOKUP(CONCATENATE(BX$1,BX241),'Formulario de Preguntas'!$C$10:$FN$185,3,FALSE),"")</f>
        <v/>
      </c>
      <c r="BZ241" s="1" t="str">
        <f>IFERROR(VLOOKUP(CONCATENATE(BX$1,BX241),'Formulario de Preguntas'!$C$10:$FN$185,4,FALSE),"")</f>
        <v/>
      </c>
      <c r="CA241" s="26">
        <f>IF($B241='Formulario de Respuestas'!$D240,'Formulario de Respuestas'!$AD240,"ES DIFERENTE")</f>
        <v>0</v>
      </c>
      <c r="CB241" s="1" t="str">
        <f>IFERROR(VLOOKUP(CONCATENATE(CA$1,CA241),'Formulario de Preguntas'!$C$10:$FN$185,3,FALSE),"")</f>
        <v/>
      </c>
      <c r="CC241" s="1" t="str">
        <f>IFERROR(VLOOKUP(CONCATENATE(CA$1,CA241),'Formulario de Preguntas'!$C$10:$FN$185,4,FALSE),"")</f>
        <v/>
      </c>
      <c r="CD241" s="26">
        <f>IF($B241='Formulario de Respuestas'!$D240,'Formulario de Respuestas'!$AE240,"ES DIFERENTE")</f>
        <v>0</v>
      </c>
      <c r="CE241" s="1" t="str">
        <f>IFERROR(VLOOKUP(CONCATENATE(CD$1,CD241),'Formulario de Preguntas'!$C$10:$FN$185,3,FALSE),"")</f>
        <v/>
      </c>
      <c r="CF241" s="1" t="str">
        <f>IFERROR(VLOOKUP(CONCATENATE(CD$1,CD241),'Formulario de Preguntas'!$C$10:$FN$185,4,FALSE),"")</f>
        <v/>
      </c>
      <c r="CH241" s="1">
        <f t="shared" si="10"/>
        <v>0</v>
      </c>
      <c r="CI241" s="1">
        <f t="shared" si="11"/>
        <v>0.25</v>
      </c>
      <c r="CJ241" s="1">
        <f t="shared" si="12"/>
        <v>0</v>
      </c>
      <c r="CK241" s="1">
        <f>COUNTIF('Formulario de Respuestas'!$E240:$AE240,"A")</f>
        <v>0</v>
      </c>
      <c r="CL241" s="1">
        <f>COUNTIF('Formulario de Respuestas'!$E240:$AE240,"B")</f>
        <v>0</v>
      </c>
      <c r="CM241" s="1">
        <f>COUNTIF('Formulario de Respuestas'!$E240:$AE240,"C")</f>
        <v>0</v>
      </c>
      <c r="CN241" s="1">
        <f>COUNTIF('Formulario de Respuestas'!$E240:$AE240,"D")</f>
        <v>0</v>
      </c>
      <c r="CO241" s="1">
        <f>COUNTIF('Formulario de Respuestas'!$E240:$AE240,"E (RESPUESTA ANULADA)")</f>
        <v>0</v>
      </c>
    </row>
    <row r="242" spans="1:93" x14ac:dyDescent="0.25">
      <c r="A242" s="1">
        <f>'Formulario de Respuestas'!C241</f>
        <v>0</v>
      </c>
      <c r="B242" s="1">
        <f>'Formulario de Respuestas'!D241</f>
        <v>0</v>
      </c>
      <c r="C242" s="24">
        <f>IF($B242='Formulario de Respuestas'!$D241,'Formulario de Respuestas'!$E241,"ES DIFERENTE")</f>
        <v>0</v>
      </c>
      <c r="D242" s="15" t="str">
        <f>IFERROR(VLOOKUP(CONCATENATE(C$1,C242),'Formulario de Preguntas'!$C$2:$FN$185,3,FALSE),"")</f>
        <v/>
      </c>
      <c r="E242" s="1" t="str">
        <f>IFERROR(VLOOKUP(CONCATENATE(C$1,C242),'Formulario de Preguntas'!$C$2:$FN$185,4,FALSE),"")</f>
        <v/>
      </c>
      <c r="F242" s="24">
        <f>IF($B242='Formulario de Respuestas'!$D241,'Formulario de Respuestas'!$F241,"ES DIFERENTE")</f>
        <v>0</v>
      </c>
      <c r="G242" s="1" t="str">
        <f>IFERROR(VLOOKUP(CONCATENATE(F$1,F242),'Formulario de Preguntas'!$C$2:$FN$185,3,FALSE),"")</f>
        <v/>
      </c>
      <c r="H242" s="1" t="str">
        <f>IFERROR(VLOOKUP(CONCATENATE(F$1,F242),'Formulario de Preguntas'!$C$2:$FN$185,4,FALSE),"")</f>
        <v/>
      </c>
      <c r="I242" s="24">
        <f>IF($B242='Formulario de Respuestas'!$D241,'Formulario de Respuestas'!$G241,"ES DIFERENTE")</f>
        <v>0</v>
      </c>
      <c r="J242" s="1" t="str">
        <f>IFERROR(VLOOKUP(CONCATENATE(I$1,I242),'Formulario de Preguntas'!$C$10:$FN$185,3,FALSE),"")</f>
        <v/>
      </c>
      <c r="K242" s="1" t="str">
        <f>IFERROR(VLOOKUP(CONCATENATE(I$1,I242),'Formulario de Preguntas'!$C$10:$FN$185,4,FALSE),"")</f>
        <v/>
      </c>
      <c r="L242" s="24">
        <f>IF($B242='Formulario de Respuestas'!$D241,'Formulario de Respuestas'!$H241,"ES DIFERENTE")</f>
        <v>0</v>
      </c>
      <c r="M242" s="1" t="str">
        <f>IFERROR(VLOOKUP(CONCATENATE(L$1,L242),'Formulario de Preguntas'!$C$10:$FN$185,3,FALSE),"")</f>
        <v/>
      </c>
      <c r="N242" s="1" t="str">
        <f>IFERROR(VLOOKUP(CONCATENATE(L$1,L242),'Formulario de Preguntas'!$C$10:$FN$185,4,FALSE),"")</f>
        <v/>
      </c>
      <c r="O242" s="24">
        <f>IF($B242='Formulario de Respuestas'!$D241,'Formulario de Respuestas'!$I241,"ES DIFERENTE")</f>
        <v>0</v>
      </c>
      <c r="P242" s="1" t="str">
        <f>IFERROR(VLOOKUP(CONCATENATE(O$1,O242),'Formulario de Preguntas'!$C$10:$FN$185,3,FALSE),"")</f>
        <v/>
      </c>
      <c r="Q242" s="1" t="str">
        <f>IFERROR(VLOOKUP(CONCATENATE(O$1,O242),'Formulario de Preguntas'!$C$10:$FN$185,4,FALSE),"")</f>
        <v/>
      </c>
      <c r="R242" s="24">
        <f>IF($B242='Formulario de Respuestas'!$D241,'Formulario de Respuestas'!$J241,"ES DIFERENTE")</f>
        <v>0</v>
      </c>
      <c r="S242" s="1" t="str">
        <f>IFERROR(VLOOKUP(CONCATENATE(R$1,R242),'Formulario de Preguntas'!$C$10:$FN$185,3,FALSE),"")</f>
        <v/>
      </c>
      <c r="T242" s="1" t="str">
        <f>IFERROR(VLOOKUP(CONCATENATE(R$1,R242),'Formulario de Preguntas'!$C$10:$FN$185,4,FALSE),"")</f>
        <v/>
      </c>
      <c r="U242" s="24">
        <f>IF($B242='Formulario de Respuestas'!$D241,'Formulario de Respuestas'!$K241,"ES DIFERENTE")</f>
        <v>0</v>
      </c>
      <c r="V242" s="1" t="str">
        <f>IFERROR(VLOOKUP(CONCATENATE(U$1,U242),'Formulario de Preguntas'!$C$10:$FN$185,3,FALSE),"")</f>
        <v/>
      </c>
      <c r="W242" s="1" t="str">
        <f>IFERROR(VLOOKUP(CONCATENATE(U$1,U242),'Formulario de Preguntas'!$C$10:$FN$185,4,FALSE),"")</f>
        <v/>
      </c>
      <c r="X242" s="24">
        <f>IF($B242='Formulario de Respuestas'!$D241,'Formulario de Respuestas'!$L241,"ES DIFERENTE")</f>
        <v>0</v>
      </c>
      <c r="Y242" s="1" t="str">
        <f>IFERROR(VLOOKUP(CONCATENATE(X$1,X242),'Formulario de Preguntas'!$C$10:$FN$185,3,FALSE),"")</f>
        <v/>
      </c>
      <c r="Z242" s="1" t="str">
        <f>IFERROR(VLOOKUP(CONCATENATE(X$1,X242),'Formulario de Preguntas'!$C$10:$FN$185,4,FALSE),"")</f>
        <v/>
      </c>
      <c r="AA242" s="24">
        <f>IF($B242='Formulario de Respuestas'!$D241,'Formulario de Respuestas'!$M241,"ES DIFERENTE")</f>
        <v>0</v>
      </c>
      <c r="AB242" s="1" t="str">
        <f>IFERROR(VLOOKUP(CONCATENATE(AA$1,AA242),'Formulario de Preguntas'!$C$10:$FN$185,3,FALSE),"")</f>
        <v/>
      </c>
      <c r="AC242" s="1" t="str">
        <f>IFERROR(VLOOKUP(CONCATENATE(AA$1,AA242),'Formulario de Preguntas'!$C$10:$FN$185,4,FALSE),"")</f>
        <v/>
      </c>
      <c r="AD242" s="24">
        <f>IF($B242='Formulario de Respuestas'!$D241,'Formulario de Respuestas'!$N241,"ES DIFERENTE")</f>
        <v>0</v>
      </c>
      <c r="AE242" s="1" t="str">
        <f>IFERROR(VLOOKUP(CONCATENATE(AD$1,AD242),'Formulario de Preguntas'!$C$10:$FN$185,3,FALSE),"")</f>
        <v/>
      </c>
      <c r="AF242" s="1" t="str">
        <f>IFERROR(VLOOKUP(CONCATENATE(AD$1,AD242),'Formulario de Preguntas'!$C$10:$FN$185,4,FALSE),"")</f>
        <v/>
      </c>
      <c r="AG242" s="24">
        <f>IF($B242='Formulario de Respuestas'!$D241,'Formulario de Respuestas'!$O241,"ES DIFERENTE")</f>
        <v>0</v>
      </c>
      <c r="AH242" s="1" t="str">
        <f>IFERROR(VLOOKUP(CONCATENATE(AG$1,AG242),'Formulario de Preguntas'!$C$10:$FN$185,3,FALSE),"")</f>
        <v/>
      </c>
      <c r="AI242" s="1" t="str">
        <f>IFERROR(VLOOKUP(CONCATENATE(AG$1,AG242),'Formulario de Preguntas'!$C$10:$FN$185,4,FALSE),"")</f>
        <v/>
      </c>
      <c r="AJ242" s="24">
        <f>IF($B242='Formulario de Respuestas'!$D241,'Formulario de Respuestas'!$P241,"ES DIFERENTE")</f>
        <v>0</v>
      </c>
      <c r="AK242" s="1" t="str">
        <f>IFERROR(VLOOKUP(CONCATENATE(AJ$1,AJ242),'Formulario de Preguntas'!$C$10:$FN$185,3,FALSE),"")</f>
        <v/>
      </c>
      <c r="AL242" s="1" t="str">
        <f>IFERROR(VLOOKUP(CONCATENATE(AJ$1,AJ242),'Formulario de Preguntas'!$C$10:$FN$185,4,FALSE),"")</f>
        <v/>
      </c>
      <c r="AM242" s="24">
        <f>IF($B242='Formulario de Respuestas'!$D241,'Formulario de Respuestas'!$Q241,"ES DIFERENTE")</f>
        <v>0</v>
      </c>
      <c r="AN242" s="1" t="str">
        <f>IFERROR(VLOOKUP(CONCATENATE(AM$1,AM242),'Formulario de Preguntas'!$C$10:$FN$185,3,FALSE),"")</f>
        <v/>
      </c>
      <c r="AO242" s="1" t="str">
        <f>IFERROR(VLOOKUP(CONCATENATE(AM$1,AM242),'Formulario de Preguntas'!$C$10:$FN$185,4,FALSE),"")</f>
        <v/>
      </c>
      <c r="AP242" s="24">
        <f>IF($B242='Formulario de Respuestas'!$D241,'Formulario de Respuestas'!$R241,"ES DIFERENTE")</f>
        <v>0</v>
      </c>
      <c r="AQ242" s="1" t="str">
        <f>IFERROR(VLOOKUP(CONCATENATE(AP$1,AP242),'Formulario de Preguntas'!$C$10:$FN$185,3,FALSE),"")</f>
        <v/>
      </c>
      <c r="AR242" s="1" t="str">
        <f>IFERROR(VLOOKUP(CONCATENATE(AP$1,AP242),'Formulario de Preguntas'!$C$10:$FN$185,4,FALSE),"")</f>
        <v/>
      </c>
      <c r="AS242" s="24">
        <f>IF($B242='Formulario de Respuestas'!$D241,'Formulario de Respuestas'!$S241,"ES DIFERENTE")</f>
        <v>0</v>
      </c>
      <c r="AT242" s="1" t="str">
        <f>IFERROR(VLOOKUP(CONCATENATE(AS$1,AS242),'Formulario de Preguntas'!$C$10:$FN$185,3,FALSE),"")</f>
        <v/>
      </c>
      <c r="AU242" s="1" t="str">
        <f>IFERROR(VLOOKUP(CONCATENATE(AS$1,AS242),'Formulario de Preguntas'!$C$10:$FN$185,4,FALSE),"")</f>
        <v/>
      </c>
      <c r="AV242" s="24">
        <f>IF($B242='Formulario de Respuestas'!$D241,'Formulario de Respuestas'!$T241,"ES DIFERENTE")</f>
        <v>0</v>
      </c>
      <c r="AW242" s="1" t="str">
        <f>IFERROR(VLOOKUP(CONCATENATE(AV$1,AV242),'Formulario de Preguntas'!$C$10:$FN$185,3,FALSE),"")</f>
        <v/>
      </c>
      <c r="AX242" s="1" t="str">
        <f>IFERROR(VLOOKUP(CONCATENATE(AV$1,AV242),'Formulario de Preguntas'!$C$10:$FN$185,4,FALSE),"")</f>
        <v/>
      </c>
      <c r="AY242" s="24">
        <f>IF($B242='Formulario de Respuestas'!$D241,'Formulario de Respuestas'!$U241,"ES DIFERENTE")</f>
        <v>0</v>
      </c>
      <c r="AZ242" s="1" t="str">
        <f>IFERROR(VLOOKUP(CONCATENATE(AY$1,AY242),'Formulario de Preguntas'!$C$10:$FN$185,3,FALSE),"")</f>
        <v/>
      </c>
      <c r="BA242" s="1" t="str">
        <f>IFERROR(VLOOKUP(CONCATENATE(AY$1,AY242),'Formulario de Preguntas'!$C$10:$FN$185,4,FALSE),"")</f>
        <v/>
      </c>
      <c r="BB242" s="24">
        <f>IF($B242='Formulario de Respuestas'!$D241,'Formulario de Respuestas'!$V241,"ES DIFERENTE")</f>
        <v>0</v>
      </c>
      <c r="BC242" s="1" t="str">
        <f>IFERROR(VLOOKUP(CONCATENATE(BB$1,BB242),'Formulario de Preguntas'!$C$10:$FN$185,3,FALSE),"")</f>
        <v/>
      </c>
      <c r="BD242" s="1" t="str">
        <f>IFERROR(VLOOKUP(CONCATENATE(BB$1,BB242),'Formulario de Preguntas'!$C$10:$FN$185,4,FALSE),"")</f>
        <v/>
      </c>
      <c r="BE242" s="24">
        <f>IF($B242='Formulario de Respuestas'!$D241,'Formulario de Respuestas'!$W241,"ES DIFERENTE")</f>
        <v>0</v>
      </c>
      <c r="BF242" s="1" t="str">
        <f>IFERROR(VLOOKUP(CONCATENATE(BE$1,BE242),'Formulario de Preguntas'!$C$10:$FN$185,3,FALSE),"")</f>
        <v/>
      </c>
      <c r="BG242" s="1" t="str">
        <f>IFERROR(VLOOKUP(CONCATENATE(BE$1,BE242),'Formulario de Preguntas'!$C$10:$FN$185,4,FALSE),"")</f>
        <v/>
      </c>
      <c r="BH242" s="24">
        <f>IF($B242='Formulario de Respuestas'!$D241,'Formulario de Respuestas'!$X241,"ES DIFERENTE")</f>
        <v>0</v>
      </c>
      <c r="BI242" s="1" t="str">
        <f>IFERROR(VLOOKUP(CONCATENATE(BH$1,BH242),'Formulario de Preguntas'!$C$10:$FN$185,3,FALSE),"")</f>
        <v/>
      </c>
      <c r="BJ242" s="1" t="str">
        <f>IFERROR(VLOOKUP(CONCATENATE(BH$1,BH242),'Formulario de Preguntas'!$C$10:$FN$185,4,FALSE),"")</f>
        <v/>
      </c>
      <c r="BL242" s="26">
        <f>IF($B242='Formulario de Respuestas'!$D241,'Formulario de Respuestas'!$Y241,"ES DIFERENTE")</f>
        <v>0</v>
      </c>
      <c r="BM242" s="1" t="str">
        <f>IFERROR(VLOOKUP(CONCATENATE(BL$1,BL242),'Formulario de Preguntas'!$C$10:$FN$185,3,FALSE),"")</f>
        <v/>
      </c>
      <c r="BN242" s="1" t="str">
        <f>IFERROR(VLOOKUP(CONCATENATE(BL$1,BL242),'Formulario de Preguntas'!$C$10:$FN$185,4,FALSE),"")</f>
        <v/>
      </c>
      <c r="BO242" s="26">
        <f>IF($B242='Formulario de Respuestas'!$D241,'Formulario de Respuestas'!$Z241,"ES DIFERENTE")</f>
        <v>0</v>
      </c>
      <c r="BP242" s="1" t="str">
        <f>IFERROR(VLOOKUP(CONCATENATE(BO$1,BO242),'Formulario de Preguntas'!$C$10:$FN$185,3,FALSE),"")</f>
        <v/>
      </c>
      <c r="BQ242" s="1" t="str">
        <f>IFERROR(VLOOKUP(CONCATENATE(BO$1,BO242),'Formulario de Preguntas'!$C$10:$FN$185,4,FALSE),"")</f>
        <v/>
      </c>
      <c r="BR242" s="26">
        <f>IF($B242='Formulario de Respuestas'!$D241,'Formulario de Respuestas'!$AA241,"ES DIFERENTE")</f>
        <v>0</v>
      </c>
      <c r="BS242" s="1" t="str">
        <f>IFERROR(VLOOKUP(CONCATENATE(BR$1,BR242),'Formulario de Preguntas'!$C$10:$FN$185,3,FALSE),"")</f>
        <v/>
      </c>
      <c r="BT242" s="1" t="str">
        <f>IFERROR(VLOOKUP(CONCATENATE(BR$1,BR242),'Formulario de Preguntas'!$C$10:$FN$185,4,FALSE),"")</f>
        <v/>
      </c>
      <c r="BU242" s="26">
        <f>IF($B242='Formulario de Respuestas'!$D241,'Formulario de Respuestas'!$AB241,"ES DIFERENTE")</f>
        <v>0</v>
      </c>
      <c r="BV242" s="1" t="str">
        <f>IFERROR(VLOOKUP(CONCATENATE(BU$1,BU242),'Formulario de Preguntas'!$C$10:$FN$185,3,FALSE),"")</f>
        <v/>
      </c>
      <c r="BW242" s="1" t="str">
        <f>IFERROR(VLOOKUP(CONCATENATE(BU$1,BU242),'Formulario de Preguntas'!$C$10:$FN$185,4,FALSE),"")</f>
        <v/>
      </c>
      <c r="BX242" s="26">
        <f>IF($B242='Formulario de Respuestas'!$D241,'Formulario de Respuestas'!$AC241,"ES DIFERENTE")</f>
        <v>0</v>
      </c>
      <c r="BY242" s="1" t="str">
        <f>IFERROR(VLOOKUP(CONCATENATE(BX$1,BX242),'Formulario de Preguntas'!$C$10:$FN$185,3,FALSE),"")</f>
        <v/>
      </c>
      <c r="BZ242" s="1" t="str">
        <f>IFERROR(VLOOKUP(CONCATENATE(BX$1,BX242),'Formulario de Preguntas'!$C$10:$FN$185,4,FALSE),"")</f>
        <v/>
      </c>
      <c r="CA242" s="26">
        <f>IF($B242='Formulario de Respuestas'!$D241,'Formulario de Respuestas'!$AD241,"ES DIFERENTE")</f>
        <v>0</v>
      </c>
      <c r="CB242" s="1" t="str">
        <f>IFERROR(VLOOKUP(CONCATENATE(CA$1,CA242),'Formulario de Preguntas'!$C$10:$FN$185,3,FALSE),"")</f>
        <v/>
      </c>
      <c r="CC242" s="1" t="str">
        <f>IFERROR(VLOOKUP(CONCATENATE(CA$1,CA242),'Formulario de Preguntas'!$C$10:$FN$185,4,FALSE),"")</f>
        <v/>
      </c>
      <c r="CD242" s="26">
        <f>IF($B242='Formulario de Respuestas'!$D241,'Formulario de Respuestas'!$AE241,"ES DIFERENTE")</f>
        <v>0</v>
      </c>
      <c r="CE242" s="1" t="str">
        <f>IFERROR(VLOOKUP(CONCATENATE(CD$1,CD242),'Formulario de Preguntas'!$C$10:$FN$185,3,FALSE),"")</f>
        <v/>
      </c>
      <c r="CF242" s="1" t="str">
        <f>IFERROR(VLOOKUP(CONCATENATE(CD$1,CD242),'Formulario de Preguntas'!$C$10:$FN$185,4,FALSE),"")</f>
        <v/>
      </c>
      <c r="CH242" s="1">
        <f t="shared" si="10"/>
        <v>0</v>
      </c>
      <c r="CI242" s="1">
        <f t="shared" si="11"/>
        <v>0.25</v>
      </c>
      <c r="CJ242" s="1">
        <f t="shared" si="12"/>
        <v>0</v>
      </c>
      <c r="CK242" s="1">
        <f>COUNTIF('Formulario de Respuestas'!$E241:$AE241,"A")</f>
        <v>0</v>
      </c>
      <c r="CL242" s="1">
        <f>COUNTIF('Formulario de Respuestas'!$E241:$AE241,"B")</f>
        <v>0</v>
      </c>
      <c r="CM242" s="1">
        <f>COUNTIF('Formulario de Respuestas'!$E241:$AE241,"C")</f>
        <v>0</v>
      </c>
      <c r="CN242" s="1">
        <f>COUNTIF('Formulario de Respuestas'!$E241:$AE241,"D")</f>
        <v>0</v>
      </c>
      <c r="CO242" s="1">
        <f>COUNTIF('Formulario de Respuestas'!$E241:$AE241,"E (RESPUESTA ANULADA)")</f>
        <v>0</v>
      </c>
    </row>
    <row r="243" spans="1:93" x14ac:dyDescent="0.25">
      <c r="A243" s="1">
        <f>'Formulario de Respuestas'!C242</f>
        <v>0</v>
      </c>
      <c r="B243" s="1">
        <f>'Formulario de Respuestas'!D242</f>
        <v>0</v>
      </c>
      <c r="C243" s="24">
        <f>IF($B243='Formulario de Respuestas'!$D242,'Formulario de Respuestas'!$E242,"ES DIFERENTE")</f>
        <v>0</v>
      </c>
      <c r="D243" s="15" t="str">
        <f>IFERROR(VLOOKUP(CONCATENATE(C$1,C243),'Formulario de Preguntas'!$C$2:$FN$185,3,FALSE),"")</f>
        <v/>
      </c>
      <c r="E243" s="1" t="str">
        <f>IFERROR(VLOOKUP(CONCATENATE(C$1,C243),'Formulario de Preguntas'!$C$2:$FN$185,4,FALSE),"")</f>
        <v/>
      </c>
      <c r="F243" s="24">
        <f>IF($B243='Formulario de Respuestas'!$D242,'Formulario de Respuestas'!$F242,"ES DIFERENTE")</f>
        <v>0</v>
      </c>
      <c r="G243" s="1" t="str">
        <f>IFERROR(VLOOKUP(CONCATENATE(F$1,F243),'Formulario de Preguntas'!$C$2:$FN$185,3,FALSE),"")</f>
        <v/>
      </c>
      <c r="H243" s="1" t="str">
        <f>IFERROR(VLOOKUP(CONCATENATE(F$1,F243),'Formulario de Preguntas'!$C$2:$FN$185,4,FALSE),"")</f>
        <v/>
      </c>
      <c r="I243" s="24">
        <f>IF($B243='Formulario de Respuestas'!$D242,'Formulario de Respuestas'!$G242,"ES DIFERENTE")</f>
        <v>0</v>
      </c>
      <c r="J243" s="1" t="str">
        <f>IFERROR(VLOOKUP(CONCATENATE(I$1,I243),'Formulario de Preguntas'!$C$10:$FN$185,3,FALSE),"")</f>
        <v/>
      </c>
      <c r="K243" s="1" t="str">
        <f>IFERROR(VLOOKUP(CONCATENATE(I$1,I243),'Formulario de Preguntas'!$C$10:$FN$185,4,FALSE),"")</f>
        <v/>
      </c>
      <c r="L243" s="24">
        <f>IF($B243='Formulario de Respuestas'!$D242,'Formulario de Respuestas'!$H242,"ES DIFERENTE")</f>
        <v>0</v>
      </c>
      <c r="M243" s="1" t="str">
        <f>IFERROR(VLOOKUP(CONCATENATE(L$1,L243),'Formulario de Preguntas'!$C$10:$FN$185,3,FALSE),"")</f>
        <v/>
      </c>
      <c r="N243" s="1" t="str">
        <f>IFERROR(VLOOKUP(CONCATENATE(L$1,L243),'Formulario de Preguntas'!$C$10:$FN$185,4,FALSE),"")</f>
        <v/>
      </c>
      <c r="O243" s="24">
        <f>IF($B243='Formulario de Respuestas'!$D242,'Formulario de Respuestas'!$I242,"ES DIFERENTE")</f>
        <v>0</v>
      </c>
      <c r="P243" s="1" t="str">
        <f>IFERROR(VLOOKUP(CONCATENATE(O$1,O243),'Formulario de Preguntas'!$C$10:$FN$185,3,FALSE),"")</f>
        <v/>
      </c>
      <c r="Q243" s="1" t="str">
        <f>IFERROR(VLOOKUP(CONCATENATE(O$1,O243),'Formulario de Preguntas'!$C$10:$FN$185,4,FALSE),"")</f>
        <v/>
      </c>
      <c r="R243" s="24">
        <f>IF($B243='Formulario de Respuestas'!$D242,'Formulario de Respuestas'!$J242,"ES DIFERENTE")</f>
        <v>0</v>
      </c>
      <c r="S243" s="1" t="str">
        <f>IFERROR(VLOOKUP(CONCATENATE(R$1,R243),'Formulario de Preguntas'!$C$10:$FN$185,3,FALSE),"")</f>
        <v/>
      </c>
      <c r="T243" s="1" t="str">
        <f>IFERROR(VLOOKUP(CONCATENATE(R$1,R243),'Formulario de Preguntas'!$C$10:$FN$185,4,FALSE),"")</f>
        <v/>
      </c>
      <c r="U243" s="24">
        <f>IF($B243='Formulario de Respuestas'!$D242,'Formulario de Respuestas'!$K242,"ES DIFERENTE")</f>
        <v>0</v>
      </c>
      <c r="V243" s="1" t="str">
        <f>IFERROR(VLOOKUP(CONCATENATE(U$1,U243),'Formulario de Preguntas'!$C$10:$FN$185,3,FALSE),"")</f>
        <v/>
      </c>
      <c r="W243" s="1" t="str">
        <f>IFERROR(VLOOKUP(CONCATENATE(U$1,U243),'Formulario de Preguntas'!$C$10:$FN$185,4,FALSE),"")</f>
        <v/>
      </c>
      <c r="X243" s="24">
        <f>IF($B243='Formulario de Respuestas'!$D242,'Formulario de Respuestas'!$L242,"ES DIFERENTE")</f>
        <v>0</v>
      </c>
      <c r="Y243" s="1" t="str">
        <f>IFERROR(VLOOKUP(CONCATENATE(X$1,X243),'Formulario de Preguntas'!$C$10:$FN$185,3,FALSE),"")</f>
        <v/>
      </c>
      <c r="Z243" s="1" t="str">
        <f>IFERROR(VLOOKUP(CONCATENATE(X$1,X243),'Formulario de Preguntas'!$C$10:$FN$185,4,FALSE),"")</f>
        <v/>
      </c>
      <c r="AA243" s="24">
        <f>IF($B243='Formulario de Respuestas'!$D242,'Formulario de Respuestas'!$M242,"ES DIFERENTE")</f>
        <v>0</v>
      </c>
      <c r="AB243" s="1" t="str">
        <f>IFERROR(VLOOKUP(CONCATENATE(AA$1,AA243),'Formulario de Preguntas'!$C$10:$FN$185,3,FALSE),"")</f>
        <v/>
      </c>
      <c r="AC243" s="1" t="str">
        <f>IFERROR(VLOOKUP(CONCATENATE(AA$1,AA243),'Formulario de Preguntas'!$C$10:$FN$185,4,FALSE),"")</f>
        <v/>
      </c>
      <c r="AD243" s="24">
        <f>IF($B243='Formulario de Respuestas'!$D242,'Formulario de Respuestas'!$N242,"ES DIFERENTE")</f>
        <v>0</v>
      </c>
      <c r="AE243" s="1" t="str">
        <f>IFERROR(VLOOKUP(CONCATENATE(AD$1,AD243),'Formulario de Preguntas'!$C$10:$FN$185,3,FALSE),"")</f>
        <v/>
      </c>
      <c r="AF243" s="1" t="str">
        <f>IFERROR(VLOOKUP(CONCATENATE(AD$1,AD243),'Formulario de Preguntas'!$C$10:$FN$185,4,FALSE),"")</f>
        <v/>
      </c>
      <c r="AG243" s="24">
        <f>IF($B243='Formulario de Respuestas'!$D242,'Formulario de Respuestas'!$O242,"ES DIFERENTE")</f>
        <v>0</v>
      </c>
      <c r="AH243" s="1" t="str">
        <f>IFERROR(VLOOKUP(CONCATENATE(AG$1,AG243),'Formulario de Preguntas'!$C$10:$FN$185,3,FALSE),"")</f>
        <v/>
      </c>
      <c r="AI243" s="1" t="str">
        <f>IFERROR(VLOOKUP(CONCATENATE(AG$1,AG243),'Formulario de Preguntas'!$C$10:$FN$185,4,FALSE),"")</f>
        <v/>
      </c>
      <c r="AJ243" s="24">
        <f>IF($B243='Formulario de Respuestas'!$D242,'Formulario de Respuestas'!$P242,"ES DIFERENTE")</f>
        <v>0</v>
      </c>
      <c r="AK243" s="1" t="str">
        <f>IFERROR(VLOOKUP(CONCATENATE(AJ$1,AJ243),'Formulario de Preguntas'!$C$10:$FN$185,3,FALSE),"")</f>
        <v/>
      </c>
      <c r="AL243" s="1" t="str">
        <f>IFERROR(VLOOKUP(CONCATENATE(AJ$1,AJ243),'Formulario de Preguntas'!$C$10:$FN$185,4,FALSE),"")</f>
        <v/>
      </c>
      <c r="AM243" s="24">
        <f>IF($B243='Formulario de Respuestas'!$D242,'Formulario de Respuestas'!$Q242,"ES DIFERENTE")</f>
        <v>0</v>
      </c>
      <c r="AN243" s="1" t="str">
        <f>IFERROR(VLOOKUP(CONCATENATE(AM$1,AM243),'Formulario de Preguntas'!$C$10:$FN$185,3,FALSE),"")</f>
        <v/>
      </c>
      <c r="AO243" s="1" t="str">
        <f>IFERROR(VLOOKUP(CONCATENATE(AM$1,AM243),'Formulario de Preguntas'!$C$10:$FN$185,4,FALSE),"")</f>
        <v/>
      </c>
      <c r="AP243" s="24">
        <f>IF($B243='Formulario de Respuestas'!$D242,'Formulario de Respuestas'!$R242,"ES DIFERENTE")</f>
        <v>0</v>
      </c>
      <c r="AQ243" s="1" t="str">
        <f>IFERROR(VLOOKUP(CONCATENATE(AP$1,AP243),'Formulario de Preguntas'!$C$10:$FN$185,3,FALSE),"")</f>
        <v/>
      </c>
      <c r="AR243" s="1" t="str">
        <f>IFERROR(VLOOKUP(CONCATENATE(AP$1,AP243),'Formulario de Preguntas'!$C$10:$FN$185,4,FALSE),"")</f>
        <v/>
      </c>
      <c r="AS243" s="24">
        <f>IF($B243='Formulario de Respuestas'!$D242,'Formulario de Respuestas'!$S242,"ES DIFERENTE")</f>
        <v>0</v>
      </c>
      <c r="AT243" s="1" t="str">
        <f>IFERROR(VLOOKUP(CONCATENATE(AS$1,AS243),'Formulario de Preguntas'!$C$10:$FN$185,3,FALSE),"")</f>
        <v/>
      </c>
      <c r="AU243" s="1" t="str">
        <f>IFERROR(VLOOKUP(CONCATENATE(AS$1,AS243),'Formulario de Preguntas'!$C$10:$FN$185,4,FALSE),"")</f>
        <v/>
      </c>
      <c r="AV243" s="24">
        <f>IF($B243='Formulario de Respuestas'!$D242,'Formulario de Respuestas'!$T242,"ES DIFERENTE")</f>
        <v>0</v>
      </c>
      <c r="AW243" s="1" t="str">
        <f>IFERROR(VLOOKUP(CONCATENATE(AV$1,AV243),'Formulario de Preguntas'!$C$10:$FN$185,3,FALSE),"")</f>
        <v/>
      </c>
      <c r="AX243" s="1" t="str">
        <f>IFERROR(VLOOKUP(CONCATENATE(AV$1,AV243),'Formulario de Preguntas'!$C$10:$FN$185,4,FALSE),"")</f>
        <v/>
      </c>
      <c r="AY243" s="24">
        <f>IF($B243='Formulario de Respuestas'!$D242,'Formulario de Respuestas'!$U242,"ES DIFERENTE")</f>
        <v>0</v>
      </c>
      <c r="AZ243" s="1" t="str">
        <f>IFERROR(VLOOKUP(CONCATENATE(AY$1,AY243),'Formulario de Preguntas'!$C$10:$FN$185,3,FALSE),"")</f>
        <v/>
      </c>
      <c r="BA243" s="1" t="str">
        <f>IFERROR(VLOOKUP(CONCATENATE(AY$1,AY243),'Formulario de Preguntas'!$C$10:$FN$185,4,FALSE),"")</f>
        <v/>
      </c>
      <c r="BB243" s="24">
        <f>IF($B243='Formulario de Respuestas'!$D242,'Formulario de Respuestas'!$V242,"ES DIFERENTE")</f>
        <v>0</v>
      </c>
      <c r="BC243" s="1" t="str">
        <f>IFERROR(VLOOKUP(CONCATENATE(BB$1,BB243),'Formulario de Preguntas'!$C$10:$FN$185,3,FALSE),"")</f>
        <v/>
      </c>
      <c r="BD243" s="1" t="str">
        <f>IFERROR(VLOOKUP(CONCATENATE(BB$1,BB243),'Formulario de Preguntas'!$C$10:$FN$185,4,FALSE),"")</f>
        <v/>
      </c>
      <c r="BE243" s="24">
        <f>IF($B243='Formulario de Respuestas'!$D242,'Formulario de Respuestas'!$W242,"ES DIFERENTE")</f>
        <v>0</v>
      </c>
      <c r="BF243" s="1" t="str">
        <f>IFERROR(VLOOKUP(CONCATENATE(BE$1,BE243),'Formulario de Preguntas'!$C$10:$FN$185,3,FALSE),"")</f>
        <v/>
      </c>
      <c r="BG243" s="1" t="str">
        <f>IFERROR(VLOOKUP(CONCATENATE(BE$1,BE243),'Formulario de Preguntas'!$C$10:$FN$185,4,FALSE),"")</f>
        <v/>
      </c>
      <c r="BH243" s="24">
        <f>IF($B243='Formulario de Respuestas'!$D242,'Formulario de Respuestas'!$X242,"ES DIFERENTE")</f>
        <v>0</v>
      </c>
      <c r="BI243" s="1" t="str">
        <f>IFERROR(VLOOKUP(CONCATENATE(BH$1,BH243),'Formulario de Preguntas'!$C$10:$FN$185,3,FALSE),"")</f>
        <v/>
      </c>
      <c r="BJ243" s="1" t="str">
        <f>IFERROR(VLOOKUP(CONCATENATE(BH$1,BH243),'Formulario de Preguntas'!$C$10:$FN$185,4,FALSE),"")</f>
        <v/>
      </c>
      <c r="BL243" s="26">
        <f>IF($B243='Formulario de Respuestas'!$D242,'Formulario de Respuestas'!$Y242,"ES DIFERENTE")</f>
        <v>0</v>
      </c>
      <c r="BM243" s="1" t="str">
        <f>IFERROR(VLOOKUP(CONCATENATE(BL$1,BL243),'Formulario de Preguntas'!$C$10:$FN$185,3,FALSE),"")</f>
        <v/>
      </c>
      <c r="BN243" s="1" t="str">
        <f>IFERROR(VLOOKUP(CONCATENATE(BL$1,BL243),'Formulario de Preguntas'!$C$10:$FN$185,4,FALSE),"")</f>
        <v/>
      </c>
      <c r="BO243" s="26">
        <f>IF($B243='Formulario de Respuestas'!$D242,'Formulario de Respuestas'!$Z242,"ES DIFERENTE")</f>
        <v>0</v>
      </c>
      <c r="BP243" s="1" t="str">
        <f>IFERROR(VLOOKUP(CONCATENATE(BO$1,BO243),'Formulario de Preguntas'!$C$10:$FN$185,3,FALSE),"")</f>
        <v/>
      </c>
      <c r="BQ243" s="1" t="str">
        <f>IFERROR(VLOOKUP(CONCATENATE(BO$1,BO243),'Formulario de Preguntas'!$C$10:$FN$185,4,FALSE),"")</f>
        <v/>
      </c>
      <c r="BR243" s="26">
        <f>IF($B243='Formulario de Respuestas'!$D242,'Formulario de Respuestas'!$AA242,"ES DIFERENTE")</f>
        <v>0</v>
      </c>
      <c r="BS243" s="1" t="str">
        <f>IFERROR(VLOOKUP(CONCATENATE(BR$1,BR243),'Formulario de Preguntas'!$C$10:$FN$185,3,FALSE),"")</f>
        <v/>
      </c>
      <c r="BT243" s="1" t="str">
        <f>IFERROR(VLOOKUP(CONCATENATE(BR$1,BR243),'Formulario de Preguntas'!$C$10:$FN$185,4,FALSE),"")</f>
        <v/>
      </c>
      <c r="BU243" s="26">
        <f>IF($B243='Formulario de Respuestas'!$D242,'Formulario de Respuestas'!$AB242,"ES DIFERENTE")</f>
        <v>0</v>
      </c>
      <c r="BV243" s="1" t="str">
        <f>IFERROR(VLOOKUP(CONCATENATE(BU$1,BU243),'Formulario de Preguntas'!$C$10:$FN$185,3,FALSE),"")</f>
        <v/>
      </c>
      <c r="BW243" s="1" t="str">
        <f>IFERROR(VLOOKUP(CONCATENATE(BU$1,BU243),'Formulario de Preguntas'!$C$10:$FN$185,4,FALSE),"")</f>
        <v/>
      </c>
      <c r="BX243" s="26">
        <f>IF($B243='Formulario de Respuestas'!$D242,'Formulario de Respuestas'!$AC242,"ES DIFERENTE")</f>
        <v>0</v>
      </c>
      <c r="BY243" s="1" t="str">
        <f>IFERROR(VLOOKUP(CONCATENATE(BX$1,BX243),'Formulario de Preguntas'!$C$10:$FN$185,3,FALSE),"")</f>
        <v/>
      </c>
      <c r="BZ243" s="1" t="str">
        <f>IFERROR(VLOOKUP(CONCATENATE(BX$1,BX243),'Formulario de Preguntas'!$C$10:$FN$185,4,FALSE),"")</f>
        <v/>
      </c>
      <c r="CA243" s="26">
        <f>IF($B243='Formulario de Respuestas'!$D242,'Formulario de Respuestas'!$AD242,"ES DIFERENTE")</f>
        <v>0</v>
      </c>
      <c r="CB243" s="1" t="str">
        <f>IFERROR(VLOOKUP(CONCATENATE(CA$1,CA243),'Formulario de Preguntas'!$C$10:$FN$185,3,FALSE),"")</f>
        <v/>
      </c>
      <c r="CC243" s="1" t="str">
        <f>IFERROR(VLOOKUP(CONCATENATE(CA$1,CA243),'Formulario de Preguntas'!$C$10:$FN$185,4,FALSE),"")</f>
        <v/>
      </c>
      <c r="CD243" s="26">
        <f>IF($B243='Formulario de Respuestas'!$D242,'Formulario de Respuestas'!$AE242,"ES DIFERENTE")</f>
        <v>0</v>
      </c>
      <c r="CE243" s="1" t="str">
        <f>IFERROR(VLOOKUP(CONCATENATE(CD$1,CD243),'Formulario de Preguntas'!$C$10:$FN$185,3,FALSE),"")</f>
        <v/>
      </c>
      <c r="CF243" s="1" t="str">
        <f>IFERROR(VLOOKUP(CONCATENATE(CD$1,CD243),'Formulario de Preguntas'!$C$10:$FN$185,4,FALSE),"")</f>
        <v/>
      </c>
      <c r="CH243" s="1">
        <f t="shared" si="10"/>
        <v>0</v>
      </c>
      <c r="CI243" s="1">
        <f t="shared" si="11"/>
        <v>0.25</v>
      </c>
      <c r="CJ243" s="1">
        <f t="shared" si="12"/>
        <v>0</v>
      </c>
      <c r="CK243" s="1">
        <f>COUNTIF('Formulario de Respuestas'!$E242:$AE242,"A")</f>
        <v>0</v>
      </c>
      <c r="CL243" s="1">
        <f>COUNTIF('Formulario de Respuestas'!$E242:$AE242,"B")</f>
        <v>0</v>
      </c>
      <c r="CM243" s="1">
        <f>COUNTIF('Formulario de Respuestas'!$E242:$AE242,"C")</f>
        <v>0</v>
      </c>
      <c r="CN243" s="1">
        <f>COUNTIF('Formulario de Respuestas'!$E242:$AE242,"D")</f>
        <v>0</v>
      </c>
      <c r="CO243" s="1">
        <f>COUNTIF('Formulario de Respuestas'!$E242:$AE242,"E (RESPUESTA ANULADA)")</f>
        <v>0</v>
      </c>
    </row>
    <row r="244" spans="1:93" x14ac:dyDescent="0.25">
      <c r="A244" s="1">
        <f>'Formulario de Respuestas'!C243</f>
        <v>0</v>
      </c>
      <c r="B244" s="1">
        <f>'Formulario de Respuestas'!D243</f>
        <v>0</v>
      </c>
      <c r="C244" s="24">
        <f>IF($B244='Formulario de Respuestas'!$D243,'Formulario de Respuestas'!$E243,"ES DIFERENTE")</f>
        <v>0</v>
      </c>
      <c r="D244" s="15" t="str">
        <f>IFERROR(VLOOKUP(CONCATENATE(C$1,C244),'Formulario de Preguntas'!$C$2:$FN$185,3,FALSE),"")</f>
        <v/>
      </c>
      <c r="E244" s="1" t="str">
        <f>IFERROR(VLOOKUP(CONCATENATE(C$1,C244),'Formulario de Preguntas'!$C$2:$FN$185,4,FALSE),"")</f>
        <v/>
      </c>
      <c r="F244" s="24">
        <f>IF($B244='Formulario de Respuestas'!$D243,'Formulario de Respuestas'!$F243,"ES DIFERENTE")</f>
        <v>0</v>
      </c>
      <c r="G244" s="1" t="str">
        <f>IFERROR(VLOOKUP(CONCATENATE(F$1,F244),'Formulario de Preguntas'!$C$2:$FN$185,3,FALSE),"")</f>
        <v/>
      </c>
      <c r="H244" s="1" t="str">
        <f>IFERROR(VLOOKUP(CONCATENATE(F$1,F244),'Formulario de Preguntas'!$C$2:$FN$185,4,FALSE),"")</f>
        <v/>
      </c>
      <c r="I244" s="24">
        <f>IF($B244='Formulario de Respuestas'!$D243,'Formulario de Respuestas'!$G243,"ES DIFERENTE")</f>
        <v>0</v>
      </c>
      <c r="J244" s="1" t="str">
        <f>IFERROR(VLOOKUP(CONCATENATE(I$1,I244),'Formulario de Preguntas'!$C$10:$FN$185,3,FALSE),"")</f>
        <v/>
      </c>
      <c r="K244" s="1" t="str">
        <f>IFERROR(VLOOKUP(CONCATENATE(I$1,I244),'Formulario de Preguntas'!$C$10:$FN$185,4,FALSE),"")</f>
        <v/>
      </c>
      <c r="L244" s="24">
        <f>IF($B244='Formulario de Respuestas'!$D243,'Formulario de Respuestas'!$H243,"ES DIFERENTE")</f>
        <v>0</v>
      </c>
      <c r="M244" s="1" t="str">
        <f>IFERROR(VLOOKUP(CONCATENATE(L$1,L244),'Formulario de Preguntas'!$C$10:$FN$185,3,FALSE),"")</f>
        <v/>
      </c>
      <c r="N244" s="1" t="str">
        <f>IFERROR(VLOOKUP(CONCATENATE(L$1,L244),'Formulario de Preguntas'!$C$10:$FN$185,4,FALSE),"")</f>
        <v/>
      </c>
      <c r="O244" s="24">
        <f>IF($B244='Formulario de Respuestas'!$D243,'Formulario de Respuestas'!$I243,"ES DIFERENTE")</f>
        <v>0</v>
      </c>
      <c r="P244" s="1" t="str">
        <f>IFERROR(VLOOKUP(CONCATENATE(O$1,O244),'Formulario de Preguntas'!$C$10:$FN$185,3,FALSE),"")</f>
        <v/>
      </c>
      <c r="Q244" s="1" t="str">
        <f>IFERROR(VLOOKUP(CONCATENATE(O$1,O244),'Formulario de Preguntas'!$C$10:$FN$185,4,FALSE),"")</f>
        <v/>
      </c>
      <c r="R244" s="24">
        <f>IF($B244='Formulario de Respuestas'!$D243,'Formulario de Respuestas'!$J243,"ES DIFERENTE")</f>
        <v>0</v>
      </c>
      <c r="S244" s="1" t="str">
        <f>IFERROR(VLOOKUP(CONCATENATE(R$1,R244),'Formulario de Preguntas'!$C$10:$FN$185,3,FALSE),"")</f>
        <v/>
      </c>
      <c r="T244" s="1" t="str">
        <f>IFERROR(VLOOKUP(CONCATENATE(R$1,R244),'Formulario de Preguntas'!$C$10:$FN$185,4,FALSE),"")</f>
        <v/>
      </c>
      <c r="U244" s="24">
        <f>IF($B244='Formulario de Respuestas'!$D243,'Formulario de Respuestas'!$K243,"ES DIFERENTE")</f>
        <v>0</v>
      </c>
      <c r="V244" s="1" t="str">
        <f>IFERROR(VLOOKUP(CONCATENATE(U$1,U244),'Formulario de Preguntas'!$C$10:$FN$185,3,FALSE),"")</f>
        <v/>
      </c>
      <c r="W244" s="1" t="str">
        <f>IFERROR(VLOOKUP(CONCATENATE(U$1,U244),'Formulario de Preguntas'!$C$10:$FN$185,4,FALSE),"")</f>
        <v/>
      </c>
      <c r="X244" s="24">
        <f>IF($B244='Formulario de Respuestas'!$D243,'Formulario de Respuestas'!$L243,"ES DIFERENTE")</f>
        <v>0</v>
      </c>
      <c r="Y244" s="1" t="str">
        <f>IFERROR(VLOOKUP(CONCATENATE(X$1,X244),'Formulario de Preguntas'!$C$10:$FN$185,3,FALSE),"")</f>
        <v/>
      </c>
      <c r="Z244" s="1" t="str">
        <f>IFERROR(VLOOKUP(CONCATENATE(X$1,X244),'Formulario de Preguntas'!$C$10:$FN$185,4,FALSE),"")</f>
        <v/>
      </c>
      <c r="AA244" s="24">
        <f>IF($B244='Formulario de Respuestas'!$D243,'Formulario de Respuestas'!$M243,"ES DIFERENTE")</f>
        <v>0</v>
      </c>
      <c r="AB244" s="1" t="str">
        <f>IFERROR(VLOOKUP(CONCATENATE(AA$1,AA244),'Formulario de Preguntas'!$C$10:$FN$185,3,FALSE),"")</f>
        <v/>
      </c>
      <c r="AC244" s="1" t="str">
        <f>IFERROR(VLOOKUP(CONCATENATE(AA$1,AA244),'Formulario de Preguntas'!$C$10:$FN$185,4,FALSE),"")</f>
        <v/>
      </c>
      <c r="AD244" s="24">
        <f>IF($B244='Formulario de Respuestas'!$D243,'Formulario de Respuestas'!$N243,"ES DIFERENTE")</f>
        <v>0</v>
      </c>
      <c r="AE244" s="1" t="str">
        <f>IFERROR(VLOOKUP(CONCATENATE(AD$1,AD244),'Formulario de Preguntas'!$C$10:$FN$185,3,FALSE),"")</f>
        <v/>
      </c>
      <c r="AF244" s="1" t="str">
        <f>IFERROR(VLOOKUP(CONCATENATE(AD$1,AD244),'Formulario de Preguntas'!$C$10:$FN$185,4,FALSE),"")</f>
        <v/>
      </c>
      <c r="AG244" s="24">
        <f>IF($B244='Formulario de Respuestas'!$D243,'Formulario de Respuestas'!$O243,"ES DIFERENTE")</f>
        <v>0</v>
      </c>
      <c r="AH244" s="1" t="str">
        <f>IFERROR(VLOOKUP(CONCATENATE(AG$1,AG244),'Formulario de Preguntas'!$C$10:$FN$185,3,FALSE),"")</f>
        <v/>
      </c>
      <c r="AI244" s="1" t="str">
        <f>IFERROR(VLOOKUP(CONCATENATE(AG$1,AG244),'Formulario de Preguntas'!$C$10:$FN$185,4,FALSE),"")</f>
        <v/>
      </c>
      <c r="AJ244" s="24">
        <f>IF($B244='Formulario de Respuestas'!$D243,'Formulario de Respuestas'!$P243,"ES DIFERENTE")</f>
        <v>0</v>
      </c>
      <c r="AK244" s="1" t="str">
        <f>IFERROR(VLOOKUP(CONCATENATE(AJ$1,AJ244),'Formulario de Preguntas'!$C$10:$FN$185,3,FALSE),"")</f>
        <v/>
      </c>
      <c r="AL244" s="1" t="str">
        <f>IFERROR(VLOOKUP(CONCATENATE(AJ$1,AJ244),'Formulario de Preguntas'!$C$10:$FN$185,4,FALSE),"")</f>
        <v/>
      </c>
      <c r="AM244" s="24">
        <f>IF($B244='Formulario de Respuestas'!$D243,'Formulario de Respuestas'!$Q243,"ES DIFERENTE")</f>
        <v>0</v>
      </c>
      <c r="AN244" s="1" t="str">
        <f>IFERROR(VLOOKUP(CONCATENATE(AM$1,AM244),'Formulario de Preguntas'!$C$10:$FN$185,3,FALSE),"")</f>
        <v/>
      </c>
      <c r="AO244" s="1" t="str">
        <f>IFERROR(VLOOKUP(CONCATENATE(AM$1,AM244),'Formulario de Preguntas'!$C$10:$FN$185,4,FALSE),"")</f>
        <v/>
      </c>
      <c r="AP244" s="24">
        <f>IF($B244='Formulario de Respuestas'!$D243,'Formulario de Respuestas'!$R243,"ES DIFERENTE")</f>
        <v>0</v>
      </c>
      <c r="AQ244" s="1" t="str">
        <f>IFERROR(VLOOKUP(CONCATENATE(AP$1,AP244),'Formulario de Preguntas'!$C$10:$FN$185,3,FALSE),"")</f>
        <v/>
      </c>
      <c r="AR244" s="1" t="str">
        <f>IFERROR(VLOOKUP(CONCATENATE(AP$1,AP244),'Formulario de Preguntas'!$C$10:$FN$185,4,FALSE),"")</f>
        <v/>
      </c>
      <c r="AS244" s="24">
        <f>IF($B244='Formulario de Respuestas'!$D243,'Formulario de Respuestas'!$S243,"ES DIFERENTE")</f>
        <v>0</v>
      </c>
      <c r="AT244" s="1" t="str">
        <f>IFERROR(VLOOKUP(CONCATENATE(AS$1,AS244),'Formulario de Preguntas'!$C$10:$FN$185,3,FALSE),"")</f>
        <v/>
      </c>
      <c r="AU244" s="1" t="str">
        <f>IFERROR(VLOOKUP(CONCATENATE(AS$1,AS244),'Formulario de Preguntas'!$C$10:$FN$185,4,FALSE),"")</f>
        <v/>
      </c>
      <c r="AV244" s="24">
        <f>IF($B244='Formulario de Respuestas'!$D243,'Formulario de Respuestas'!$T243,"ES DIFERENTE")</f>
        <v>0</v>
      </c>
      <c r="AW244" s="1" t="str">
        <f>IFERROR(VLOOKUP(CONCATENATE(AV$1,AV244),'Formulario de Preguntas'!$C$10:$FN$185,3,FALSE),"")</f>
        <v/>
      </c>
      <c r="AX244" s="1" t="str">
        <f>IFERROR(VLOOKUP(CONCATENATE(AV$1,AV244),'Formulario de Preguntas'!$C$10:$FN$185,4,FALSE),"")</f>
        <v/>
      </c>
      <c r="AY244" s="24">
        <f>IF($B244='Formulario de Respuestas'!$D243,'Formulario de Respuestas'!$U243,"ES DIFERENTE")</f>
        <v>0</v>
      </c>
      <c r="AZ244" s="1" t="str">
        <f>IFERROR(VLOOKUP(CONCATENATE(AY$1,AY244),'Formulario de Preguntas'!$C$10:$FN$185,3,FALSE),"")</f>
        <v/>
      </c>
      <c r="BA244" s="1" t="str">
        <f>IFERROR(VLOOKUP(CONCATENATE(AY$1,AY244),'Formulario de Preguntas'!$C$10:$FN$185,4,FALSE),"")</f>
        <v/>
      </c>
      <c r="BB244" s="24">
        <f>IF($B244='Formulario de Respuestas'!$D243,'Formulario de Respuestas'!$V243,"ES DIFERENTE")</f>
        <v>0</v>
      </c>
      <c r="BC244" s="1" t="str">
        <f>IFERROR(VLOOKUP(CONCATENATE(BB$1,BB244),'Formulario de Preguntas'!$C$10:$FN$185,3,FALSE),"")</f>
        <v/>
      </c>
      <c r="BD244" s="1" t="str">
        <f>IFERROR(VLOOKUP(CONCATENATE(BB$1,BB244),'Formulario de Preguntas'!$C$10:$FN$185,4,FALSE),"")</f>
        <v/>
      </c>
      <c r="BE244" s="24">
        <f>IF($B244='Formulario de Respuestas'!$D243,'Formulario de Respuestas'!$W243,"ES DIFERENTE")</f>
        <v>0</v>
      </c>
      <c r="BF244" s="1" t="str">
        <f>IFERROR(VLOOKUP(CONCATENATE(BE$1,BE244),'Formulario de Preguntas'!$C$10:$FN$185,3,FALSE),"")</f>
        <v/>
      </c>
      <c r="BG244" s="1" t="str">
        <f>IFERROR(VLOOKUP(CONCATENATE(BE$1,BE244),'Formulario de Preguntas'!$C$10:$FN$185,4,FALSE),"")</f>
        <v/>
      </c>
      <c r="BH244" s="24">
        <f>IF($B244='Formulario de Respuestas'!$D243,'Formulario de Respuestas'!$X243,"ES DIFERENTE")</f>
        <v>0</v>
      </c>
      <c r="BI244" s="1" t="str">
        <f>IFERROR(VLOOKUP(CONCATENATE(BH$1,BH244),'Formulario de Preguntas'!$C$10:$FN$185,3,FALSE),"")</f>
        <v/>
      </c>
      <c r="BJ244" s="1" t="str">
        <f>IFERROR(VLOOKUP(CONCATENATE(BH$1,BH244),'Formulario de Preguntas'!$C$10:$FN$185,4,FALSE),"")</f>
        <v/>
      </c>
      <c r="BL244" s="26">
        <f>IF($B244='Formulario de Respuestas'!$D243,'Formulario de Respuestas'!$Y243,"ES DIFERENTE")</f>
        <v>0</v>
      </c>
      <c r="BM244" s="1" t="str">
        <f>IFERROR(VLOOKUP(CONCATENATE(BL$1,BL244),'Formulario de Preguntas'!$C$10:$FN$185,3,FALSE),"")</f>
        <v/>
      </c>
      <c r="BN244" s="1" t="str">
        <f>IFERROR(VLOOKUP(CONCATENATE(BL$1,BL244),'Formulario de Preguntas'!$C$10:$FN$185,4,FALSE),"")</f>
        <v/>
      </c>
      <c r="BO244" s="26">
        <f>IF($B244='Formulario de Respuestas'!$D243,'Formulario de Respuestas'!$Z243,"ES DIFERENTE")</f>
        <v>0</v>
      </c>
      <c r="BP244" s="1" t="str">
        <f>IFERROR(VLOOKUP(CONCATENATE(BO$1,BO244),'Formulario de Preguntas'!$C$10:$FN$185,3,FALSE),"")</f>
        <v/>
      </c>
      <c r="BQ244" s="1" t="str">
        <f>IFERROR(VLOOKUP(CONCATENATE(BO$1,BO244),'Formulario de Preguntas'!$C$10:$FN$185,4,FALSE),"")</f>
        <v/>
      </c>
      <c r="BR244" s="26">
        <f>IF($B244='Formulario de Respuestas'!$D243,'Formulario de Respuestas'!$AA243,"ES DIFERENTE")</f>
        <v>0</v>
      </c>
      <c r="BS244" s="1" t="str">
        <f>IFERROR(VLOOKUP(CONCATENATE(BR$1,BR244),'Formulario de Preguntas'!$C$10:$FN$185,3,FALSE),"")</f>
        <v/>
      </c>
      <c r="BT244" s="1" t="str">
        <f>IFERROR(VLOOKUP(CONCATENATE(BR$1,BR244),'Formulario de Preguntas'!$C$10:$FN$185,4,FALSE),"")</f>
        <v/>
      </c>
      <c r="BU244" s="26">
        <f>IF($B244='Formulario de Respuestas'!$D243,'Formulario de Respuestas'!$AB243,"ES DIFERENTE")</f>
        <v>0</v>
      </c>
      <c r="BV244" s="1" t="str">
        <f>IFERROR(VLOOKUP(CONCATENATE(BU$1,BU244),'Formulario de Preguntas'!$C$10:$FN$185,3,FALSE),"")</f>
        <v/>
      </c>
      <c r="BW244" s="1" t="str">
        <f>IFERROR(VLOOKUP(CONCATENATE(BU$1,BU244),'Formulario de Preguntas'!$C$10:$FN$185,4,FALSE),"")</f>
        <v/>
      </c>
      <c r="BX244" s="26">
        <f>IF($B244='Formulario de Respuestas'!$D243,'Formulario de Respuestas'!$AC243,"ES DIFERENTE")</f>
        <v>0</v>
      </c>
      <c r="BY244" s="1" t="str">
        <f>IFERROR(VLOOKUP(CONCATENATE(BX$1,BX244),'Formulario de Preguntas'!$C$10:$FN$185,3,FALSE),"")</f>
        <v/>
      </c>
      <c r="BZ244" s="1" t="str">
        <f>IFERROR(VLOOKUP(CONCATENATE(BX$1,BX244),'Formulario de Preguntas'!$C$10:$FN$185,4,FALSE),"")</f>
        <v/>
      </c>
      <c r="CA244" s="26">
        <f>IF($B244='Formulario de Respuestas'!$D243,'Formulario de Respuestas'!$AD243,"ES DIFERENTE")</f>
        <v>0</v>
      </c>
      <c r="CB244" s="1" t="str">
        <f>IFERROR(VLOOKUP(CONCATENATE(CA$1,CA244),'Formulario de Preguntas'!$C$10:$FN$185,3,FALSE),"")</f>
        <v/>
      </c>
      <c r="CC244" s="1" t="str">
        <f>IFERROR(VLOOKUP(CONCATENATE(CA$1,CA244),'Formulario de Preguntas'!$C$10:$FN$185,4,FALSE),"")</f>
        <v/>
      </c>
      <c r="CD244" s="26">
        <f>IF($B244='Formulario de Respuestas'!$D243,'Formulario de Respuestas'!$AE243,"ES DIFERENTE")</f>
        <v>0</v>
      </c>
      <c r="CE244" s="1" t="str">
        <f>IFERROR(VLOOKUP(CONCATENATE(CD$1,CD244),'Formulario de Preguntas'!$C$10:$FN$185,3,FALSE),"")</f>
        <v/>
      </c>
      <c r="CF244" s="1" t="str">
        <f>IFERROR(VLOOKUP(CONCATENATE(CD$1,CD244),'Formulario de Preguntas'!$C$10:$FN$185,4,FALSE),"")</f>
        <v/>
      </c>
      <c r="CH244" s="1">
        <f t="shared" si="10"/>
        <v>0</v>
      </c>
      <c r="CI244" s="1">
        <f t="shared" si="11"/>
        <v>0.25</v>
      </c>
      <c r="CJ244" s="1">
        <f t="shared" si="12"/>
        <v>0</v>
      </c>
      <c r="CK244" s="1">
        <f>COUNTIF('Formulario de Respuestas'!$E243:$AE243,"A")</f>
        <v>0</v>
      </c>
      <c r="CL244" s="1">
        <f>COUNTIF('Formulario de Respuestas'!$E243:$AE243,"B")</f>
        <v>0</v>
      </c>
      <c r="CM244" s="1">
        <f>COUNTIF('Formulario de Respuestas'!$E243:$AE243,"C")</f>
        <v>0</v>
      </c>
      <c r="CN244" s="1">
        <f>COUNTIF('Formulario de Respuestas'!$E243:$AE243,"D")</f>
        <v>0</v>
      </c>
      <c r="CO244" s="1">
        <f>COUNTIF('Formulario de Respuestas'!$E243:$AE243,"E (RESPUESTA ANULADA)")</f>
        <v>0</v>
      </c>
    </row>
    <row r="245" spans="1:93" x14ac:dyDescent="0.25">
      <c r="A245" s="1">
        <f>'Formulario de Respuestas'!C244</f>
        <v>0</v>
      </c>
      <c r="B245" s="1">
        <f>'Formulario de Respuestas'!D244</f>
        <v>0</v>
      </c>
      <c r="C245" s="24">
        <f>IF($B245='Formulario de Respuestas'!$D244,'Formulario de Respuestas'!$E244,"ES DIFERENTE")</f>
        <v>0</v>
      </c>
      <c r="D245" s="15" t="str">
        <f>IFERROR(VLOOKUP(CONCATENATE(C$1,C245),'Formulario de Preguntas'!$C$2:$FN$185,3,FALSE),"")</f>
        <v/>
      </c>
      <c r="E245" s="1" t="str">
        <f>IFERROR(VLOOKUP(CONCATENATE(C$1,C245),'Formulario de Preguntas'!$C$2:$FN$185,4,FALSE),"")</f>
        <v/>
      </c>
      <c r="F245" s="24">
        <f>IF($B245='Formulario de Respuestas'!$D244,'Formulario de Respuestas'!$F244,"ES DIFERENTE")</f>
        <v>0</v>
      </c>
      <c r="G245" s="1" t="str">
        <f>IFERROR(VLOOKUP(CONCATENATE(F$1,F245),'Formulario de Preguntas'!$C$2:$FN$185,3,FALSE),"")</f>
        <v/>
      </c>
      <c r="H245" s="1" t="str">
        <f>IFERROR(VLOOKUP(CONCATENATE(F$1,F245),'Formulario de Preguntas'!$C$2:$FN$185,4,FALSE),"")</f>
        <v/>
      </c>
      <c r="I245" s="24">
        <f>IF($B245='Formulario de Respuestas'!$D244,'Formulario de Respuestas'!$G244,"ES DIFERENTE")</f>
        <v>0</v>
      </c>
      <c r="J245" s="1" t="str">
        <f>IFERROR(VLOOKUP(CONCATENATE(I$1,I245),'Formulario de Preguntas'!$C$10:$FN$185,3,FALSE),"")</f>
        <v/>
      </c>
      <c r="K245" s="1" t="str">
        <f>IFERROR(VLOOKUP(CONCATENATE(I$1,I245),'Formulario de Preguntas'!$C$10:$FN$185,4,FALSE),"")</f>
        <v/>
      </c>
      <c r="L245" s="24">
        <f>IF($B245='Formulario de Respuestas'!$D244,'Formulario de Respuestas'!$H244,"ES DIFERENTE")</f>
        <v>0</v>
      </c>
      <c r="M245" s="1" t="str">
        <f>IFERROR(VLOOKUP(CONCATENATE(L$1,L245),'Formulario de Preguntas'!$C$10:$FN$185,3,FALSE),"")</f>
        <v/>
      </c>
      <c r="N245" s="1" t="str">
        <f>IFERROR(VLOOKUP(CONCATENATE(L$1,L245),'Formulario de Preguntas'!$C$10:$FN$185,4,FALSE),"")</f>
        <v/>
      </c>
      <c r="O245" s="24">
        <f>IF($B245='Formulario de Respuestas'!$D244,'Formulario de Respuestas'!$I244,"ES DIFERENTE")</f>
        <v>0</v>
      </c>
      <c r="P245" s="1" t="str">
        <f>IFERROR(VLOOKUP(CONCATENATE(O$1,O245),'Formulario de Preguntas'!$C$10:$FN$185,3,FALSE),"")</f>
        <v/>
      </c>
      <c r="Q245" s="1" t="str">
        <f>IFERROR(VLOOKUP(CONCATENATE(O$1,O245),'Formulario de Preguntas'!$C$10:$FN$185,4,FALSE),"")</f>
        <v/>
      </c>
      <c r="R245" s="24">
        <f>IF($B245='Formulario de Respuestas'!$D244,'Formulario de Respuestas'!$J244,"ES DIFERENTE")</f>
        <v>0</v>
      </c>
      <c r="S245" s="1" t="str">
        <f>IFERROR(VLOOKUP(CONCATENATE(R$1,R245),'Formulario de Preguntas'!$C$10:$FN$185,3,FALSE),"")</f>
        <v/>
      </c>
      <c r="T245" s="1" t="str">
        <f>IFERROR(VLOOKUP(CONCATENATE(R$1,R245),'Formulario de Preguntas'!$C$10:$FN$185,4,FALSE),"")</f>
        <v/>
      </c>
      <c r="U245" s="24">
        <f>IF($B245='Formulario de Respuestas'!$D244,'Formulario de Respuestas'!$K244,"ES DIFERENTE")</f>
        <v>0</v>
      </c>
      <c r="V245" s="1" t="str">
        <f>IFERROR(VLOOKUP(CONCATENATE(U$1,U245),'Formulario de Preguntas'!$C$10:$FN$185,3,FALSE),"")</f>
        <v/>
      </c>
      <c r="W245" s="1" t="str">
        <f>IFERROR(VLOOKUP(CONCATENATE(U$1,U245),'Formulario de Preguntas'!$C$10:$FN$185,4,FALSE),"")</f>
        <v/>
      </c>
      <c r="X245" s="24">
        <f>IF($B245='Formulario de Respuestas'!$D244,'Formulario de Respuestas'!$L244,"ES DIFERENTE")</f>
        <v>0</v>
      </c>
      <c r="Y245" s="1" t="str">
        <f>IFERROR(VLOOKUP(CONCATENATE(X$1,X245),'Formulario de Preguntas'!$C$10:$FN$185,3,FALSE),"")</f>
        <v/>
      </c>
      <c r="Z245" s="1" t="str">
        <f>IFERROR(VLOOKUP(CONCATENATE(X$1,X245),'Formulario de Preguntas'!$C$10:$FN$185,4,FALSE),"")</f>
        <v/>
      </c>
      <c r="AA245" s="24">
        <f>IF($B245='Formulario de Respuestas'!$D244,'Formulario de Respuestas'!$M244,"ES DIFERENTE")</f>
        <v>0</v>
      </c>
      <c r="AB245" s="1" t="str">
        <f>IFERROR(VLOOKUP(CONCATENATE(AA$1,AA245),'Formulario de Preguntas'!$C$10:$FN$185,3,FALSE),"")</f>
        <v/>
      </c>
      <c r="AC245" s="1" t="str">
        <f>IFERROR(VLOOKUP(CONCATENATE(AA$1,AA245),'Formulario de Preguntas'!$C$10:$FN$185,4,FALSE),"")</f>
        <v/>
      </c>
      <c r="AD245" s="24">
        <f>IF($B245='Formulario de Respuestas'!$D244,'Formulario de Respuestas'!$N244,"ES DIFERENTE")</f>
        <v>0</v>
      </c>
      <c r="AE245" s="1" t="str">
        <f>IFERROR(VLOOKUP(CONCATENATE(AD$1,AD245),'Formulario de Preguntas'!$C$10:$FN$185,3,FALSE),"")</f>
        <v/>
      </c>
      <c r="AF245" s="1" t="str">
        <f>IFERROR(VLOOKUP(CONCATENATE(AD$1,AD245),'Formulario de Preguntas'!$C$10:$FN$185,4,FALSE),"")</f>
        <v/>
      </c>
      <c r="AG245" s="24">
        <f>IF($B245='Formulario de Respuestas'!$D244,'Formulario de Respuestas'!$O244,"ES DIFERENTE")</f>
        <v>0</v>
      </c>
      <c r="AH245" s="1" t="str">
        <f>IFERROR(VLOOKUP(CONCATENATE(AG$1,AG245),'Formulario de Preguntas'!$C$10:$FN$185,3,FALSE),"")</f>
        <v/>
      </c>
      <c r="AI245" s="1" t="str">
        <f>IFERROR(VLOOKUP(CONCATENATE(AG$1,AG245),'Formulario de Preguntas'!$C$10:$FN$185,4,FALSE),"")</f>
        <v/>
      </c>
      <c r="AJ245" s="24">
        <f>IF($B245='Formulario de Respuestas'!$D244,'Formulario de Respuestas'!$P244,"ES DIFERENTE")</f>
        <v>0</v>
      </c>
      <c r="AK245" s="1" t="str">
        <f>IFERROR(VLOOKUP(CONCATENATE(AJ$1,AJ245),'Formulario de Preguntas'!$C$10:$FN$185,3,FALSE),"")</f>
        <v/>
      </c>
      <c r="AL245" s="1" t="str">
        <f>IFERROR(VLOOKUP(CONCATENATE(AJ$1,AJ245),'Formulario de Preguntas'!$C$10:$FN$185,4,FALSE),"")</f>
        <v/>
      </c>
      <c r="AM245" s="24">
        <f>IF($B245='Formulario de Respuestas'!$D244,'Formulario de Respuestas'!$Q244,"ES DIFERENTE")</f>
        <v>0</v>
      </c>
      <c r="AN245" s="1" t="str">
        <f>IFERROR(VLOOKUP(CONCATENATE(AM$1,AM245),'Formulario de Preguntas'!$C$10:$FN$185,3,FALSE),"")</f>
        <v/>
      </c>
      <c r="AO245" s="1" t="str">
        <f>IFERROR(VLOOKUP(CONCATENATE(AM$1,AM245),'Formulario de Preguntas'!$C$10:$FN$185,4,FALSE),"")</f>
        <v/>
      </c>
      <c r="AP245" s="24">
        <f>IF($B245='Formulario de Respuestas'!$D244,'Formulario de Respuestas'!$R244,"ES DIFERENTE")</f>
        <v>0</v>
      </c>
      <c r="AQ245" s="1" t="str">
        <f>IFERROR(VLOOKUP(CONCATENATE(AP$1,AP245),'Formulario de Preguntas'!$C$10:$FN$185,3,FALSE),"")</f>
        <v/>
      </c>
      <c r="AR245" s="1" t="str">
        <f>IFERROR(VLOOKUP(CONCATENATE(AP$1,AP245),'Formulario de Preguntas'!$C$10:$FN$185,4,FALSE),"")</f>
        <v/>
      </c>
      <c r="AS245" s="24">
        <f>IF($B245='Formulario de Respuestas'!$D244,'Formulario de Respuestas'!$S244,"ES DIFERENTE")</f>
        <v>0</v>
      </c>
      <c r="AT245" s="1" t="str">
        <f>IFERROR(VLOOKUP(CONCATENATE(AS$1,AS245),'Formulario de Preguntas'!$C$10:$FN$185,3,FALSE),"")</f>
        <v/>
      </c>
      <c r="AU245" s="1" t="str">
        <f>IFERROR(VLOOKUP(CONCATENATE(AS$1,AS245),'Formulario de Preguntas'!$C$10:$FN$185,4,FALSE),"")</f>
        <v/>
      </c>
      <c r="AV245" s="24">
        <f>IF($B245='Formulario de Respuestas'!$D244,'Formulario de Respuestas'!$T244,"ES DIFERENTE")</f>
        <v>0</v>
      </c>
      <c r="AW245" s="1" t="str">
        <f>IFERROR(VLOOKUP(CONCATENATE(AV$1,AV245),'Formulario de Preguntas'!$C$10:$FN$185,3,FALSE),"")</f>
        <v/>
      </c>
      <c r="AX245" s="1" t="str">
        <f>IFERROR(VLOOKUP(CONCATENATE(AV$1,AV245),'Formulario de Preguntas'!$C$10:$FN$185,4,FALSE),"")</f>
        <v/>
      </c>
      <c r="AY245" s="24">
        <f>IF($B245='Formulario de Respuestas'!$D244,'Formulario de Respuestas'!$U244,"ES DIFERENTE")</f>
        <v>0</v>
      </c>
      <c r="AZ245" s="1" t="str">
        <f>IFERROR(VLOOKUP(CONCATENATE(AY$1,AY245),'Formulario de Preguntas'!$C$10:$FN$185,3,FALSE),"")</f>
        <v/>
      </c>
      <c r="BA245" s="1" t="str">
        <f>IFERROR(VLOOKUP(CONCATENATE(AY$1,AY245),'Formulario de Preguntas'!$C$10:$FN$185,4,FALSE),"")</f>
        <v/>
      </c>
      <c r="BB245" s="24">
        <f>IF($B245='Formulario de Respuestas'!$D244,'Formulario de Respuestas'!$V244,"ES DIFERENTE")</f>
        <v>0</v>
      </c>
      <c r="BC245" s="1" t="str">
        <f>IFERROR(VLOOKUP(CONCATENATE(BB$1,BB245),'Formulario de Preguntas'!$C$10:$FN$185,3,FALSE),"")</f>
        <v/>
      </c>
      <c r="BD245" s="1" t="str">
        <f>IFERROR(VLOOKUP(CONCATENATE(BB$1,BB245),'Formulario de Preguntas'!$C$10:$FN$185,4,FALSE),"")</f>
        <v/>
      </c>
      <c r="BE245" s="24">
        <f>IF($B245='Formulario de Respuestas'!$D244,'Formulario de Respuestas'!$W244,"ES DIFERENTE")</f>
        <v>0</v>
      </c>
      <c r="BF245" s="1" t="str">
        <f>IFERROR(VLOOKUP(CONCATENATE(BE$1,BE245),'Formulario de Preguntas'!$C$10:$FN$185,3,FALSE),"")</f>
        <v/>
      </c>
      <c r="BG245" s="1" t="str">
        <f>IFERROR(VLOOKUP(CONCATENATE(BE$1,BE245),'Formulario de Preguntas'!$C$10:$FN$185,4,FALSE),"")</f>
        <v/>
      </c>
      <c r="BH245" s="24">
        <f>IF($B245='Formulario de Respuestas'!$D244,'Formulario de Respuestas'!$X244,"ES DIFERENTE")</f>
        <v>0</v>
      </c>
      <c r="BI245" s="1" t="str">
        <f>IFERROR(VLOOKUP(CONCATENATE(BH$1,BH245),'Formulario de Preguntas'!$C$10:$FN$185,3,FALSE),"")</f>
        <v/>
      </c>
      <c r="BJ245" s="1" t="str">
        <f>IFERROR(VLOOKUP(CONCATENATE(BH$1,BH245),'Formulario de Preguntas'!$C$10:$FN$185,4,FALSE),"")</f>
        <v/>
      </c>
      <c r="BL245" s="26">
        <f>IF($B245='Formulario de Respuestas'!$D244,'Formulario de Respuestas'!$Y244,"ES DIFERENTE")</f>
        <v>0</v>
      </c>
      <c r="BM245" s="1" t="str">
        <f>IFERROR(VLOOKUP(CONCATENATE(BL$1,BL245),'Formulario de Preguntas'!$C$10:$FN$185,3,FALSE),"")</f>
        <v/>
      </c>
      <c r="BN245" s="1" t="str">
        <f>IFERROR(VLOOKUP(CONCATENATE(BL$1,BL245),'Formulario de Preguntas'!$C$10:$FN$185,4,FALSE),"")</f>
        <v/>
      </c>
      <c r="BO245" s="26">
        <f>IF($B245='Formulario de Respuestas'!$D244,'Formulario de Respuestas'!$Z244,"ES DIFERENTE")</f>
        <v>0</v>
      </c>
      <c r="BP245" s="1" t="str">
        <f>IFERROR(VLOOKUP(CONCATENATE(BO$1,BO245),'Formulario de Preguntas'!$C$10:$FN$185,3,FALSE),"")</f>
        <v/>
      </c>
      <c r="BQ245" s="1" t="str">
        <f>IFERROR(VLOOKUP(CONCATENATE(BO$1,BO245),'Formulario de Preguntas'!$C$10:$FN$185,4,FALSE),"")</f>
        <v/>
      </c>
      <c r="BR245" s="26">
        <f>IF($B245='Formulario de Respuestas'!$D244,'Formulario de Respuestas'!$AA244,"ES DIFERENTE")</f>
        <v>0</v>
      </c>
      <c r="BS245" s="1" t="str">
        <f>IFERROR(VLOOKUP(CONCATENATE(BR$1,BR245),'Formulario de Preguntas'!$C$10:$FN$185,3,FALSE),"")</f>
        <v/>
      </c>
      <c r="BT245" s="1" t="str">
        <f>IFERROR(VLOOKUP(CONCATENATE(BR$1,BR245),'Formulario de Preguntas'!$C$10:$FN$185,4,FALSE),"")</f>
        <v/>
      </c>
      <c r="BU245" s="26">
        <f>IF($B245='Formulario de Respuestas'!$D244,'Formulario de Respuestas'!$AB244,"ES DIFERENTE")</f>
        <v>0</v>
      </c>
      <c r="BV245" s="1" t="str">
        <f>IFERROR(VLOOKUP(CONCATENATE(BU$1,BU245),'Formulario de Preguntas'!$C$10:$FN$185,3,FALSE),"")</f>
        <v/>
      </c>
      <c r="BW245" s="1" t="str">
        <f>IFERROR(VLOOKUP(CONCATENATE(BU$1,BU245),'Formulario de Preguntas'!$C$10:$FN$185,4,FALSE),"")</f>
        <v/>
      </c>
      <c r="BX245" s="26">
        <f>IF($B245='Formulario de Respuestas'!$D244,'Formulario de Respuestas'!$AC244,"ES DIFERENTE")</f>
        <v>0</v>
      </c>
      <c r="BY245" s="1" t="str">
        <f>IFERROR(VLOOKUP(CONCATENATE(BX$1,BX245),'Formulario de Preguntas'!$C$10:$FN$185,3,FALSE),"")</f>
        <v/>
      </c>
      <c r="BZ245" s="1" t="str">
        <f>IFERROR(VLOOKUP(CONCATENATE(BX$1,BX245),'Formulario de Preguntas'!$C$10:$FN$185,4,FALSE),"")</f>
        <v/>
      </c>
      <c r="CA245" s="26">
        <f>IF($B245='Formulario de Respuestas'!$D244,'Formulario de Respuestas'!$AD244,"ES DIFERENTE")</f>
        <v>0</v>
      </c>
      <c r="CB245" s="1" t="str">
        <f>IFERROR(VLOOKUP(CONCATENATE(CA$1,CA245),'Formulario de Preguntas'!$C$10:$FN$185,3,FALSE),"")</f>
        <v/>
      </c>
      <c r="CC245" s="1" t="str">
        <f>IFERROR(VLOOKUP(CONCATENATE(CA$1,CA245),'Formulario de Preguntas'!$C$10:$FN$185,4,FALSE),"")</f>
        <v/>
      </c>
      <c r="CD245" s="26">
        <f>IF($B245='Formulario de Respuestas'!$D244,'Formulario de Respuestas'!$AE244,"ES DIFERENTE")</f>
        <v>0</v>
      </c>
      <c r="CE245" s="1" t="str">
        <f>IFERROR(VLOOKUP(CONCATENATE(CD$1,CD245),'Formulario de Preguntas'!$C$10:$FN$185,3,FALSE),"")</f>
        <v/>
      </c>
      <c r="CF245" s="1" t="str">
        <f>IFERROR(VLOOKUP(CONCATENATE(CD$1,CD245),'Formulario de Preguntas'!$C$10:$FN$185,4,FALSE),"")</f>
        <v/>
      </c>
      <c r="CH245" s="1">
        <f t="shared" si="10"/>
        <v>0</v>
      </c>
      <c r="CI245" s="1">
        <f t="shared" si="11"/>
        <v>0.25</v>
      </c>
      <c r="CJ245" s="1">
        <f t="shared" si="12"/>
        <v>0</v>
      </c>
      <c r="CK245" s="1">
        <f>COUNTIF('Formulario de Respuestas'!$E244:$AE244,"A")</f>
        <v>0</v>
      </c>
      <c r="CL245" s="1">
        <f>COUNTIF('Formulario de Respuestas'!$E244:$AE244,"B")</f>
        <v>0</v>
      </c>
      <c r="CM245" s="1">
        <f>COUNTIF('Formulario de Respuestas'!$E244:$AE244,"C")</f>
        <v>0</v>
      </c>
      <c r="CN245" s="1">
        <f>COUNTIF('Formulario de Respuestas'!$E244:$AE244,"D")</f>
        <v>0</v>
      </c>
      <c r="CO245" s="1">
        <f>COUNTIF('Formulario de Respuestas'!$E244:$AE244,"E (RESPUESTA ANULADA)")</f>
        <v>0</v>
      </c>
    </row>
    <row r="246" spans="1:93" x14ac:dyDescent="0.25">
      <c r="A246" s="1">
        <f>'Formulario de Respuestas'!C245</f>
        <v>0</v>
      </c>
      <c r="B246" s="1">
        <f>'Formulario de Respuestas'!D245</f>
        <v>0</v>
      </c>
      <c r="C246" s="24">
        <f>IF($B246='Formulario de Respuestas'!$D245,'Formulario de Respuestas'!$E245,"ES DIFERENTE")</f>
        <v>0</v>
      </c>
      <c r="D246" s="15" t="str">
        <f>IFERROR(VLOOKUP(CONCATENATE(C$1,C246),'Formulario de Preguntas'!$C$2:$FN$185,3,FALSE),"")</f>
        <v/>
      </c>
      <c r="E246" s="1" t="str">
        <f>IFERROR(VLOOKUP(CONCATENATE(C$1,C246),'Formulario de Preguntas'!$C$2:$FN$185,4,FALSE),"")</f>
        <v/>
      </c>
      <c r="F246" s="24">
        <f>IF($B246='Formulario de Respuestas'!$D245,'Formulario de Respuestas'!$F245,"ES DIFERENTE")</f>
        <v>0</v>
      </c>
      <c r="G246" s="1" t="str">
        <f>IFERROR(VLOOKUP(CONCATENATE(F$1,F246),'Formulario de Preguntas'!$C$2:$FN$185,3,FALSE),"")</f>
        <v/>
      </c>
      <c r="H246" s="1" t="str">
        <f>IFERROR(VLOOKUP(CONCATENATE(F$1,F246),'Formulario de Preguntas'!$C$2:$FN$185,4,FALSE),"")</f>
        <v/>
      </c>
      <c r="I246" s="24">
        <f>IF($B246='Formulario de Respuestas'!$D245,'Formulario de Respuestas'!$G245,"ES DIFERENTE")</f>
        <v>0</v>
      </c>
      <c r="J246" s="1" t="str">
        <f>IFERROR(VLOOKUP(CONCATENATE(I$1,I246),'Formulario de Preguntas'!$C$10:$FN$185,3,FALSE),"")</f>
        <v/>
      </c>
      <c r="K246" s="1" t="str">
        <f>IFERROR(VLOOKUP(CONCATENATE(I$1,I246),'Formulario de Preguntas'!$C$10:$FN$185,4,FALSE),"")</f>
        <v/>
      </c>
      <c r="L246" s="24">
        <f>IF($B246='Formulario de Respuestas'!$D245,'Formulario de Respuestas'!$H245,"ES DIFERENTE")</f>
        <v>0</v>
      </c>
      <c r="M246" s="1" t="str">
        <f>IFERROR(VLOOKUP(CONCATENATE(L$1,L246),'Formulario de Preguntas'!$C$10:$FN$185,3,FALSE),"")</f>
        <v/>
      </c>
      <c r="N246" s="1" t="str">
        <f>IFERROR(VLOOKUP(CONCATENATE(L$1,L246),'Formulario de Preguntas'!$C$10:$FN$185,4,FALSE),"")</f>
        <v/>
      </c>
      <c r="O246" s="24">
        <f>IF($B246='Formulario de Respuestas'!$D245,'Formulario de Respuestas'!$I245,"ES DIFERENTE")</f>
        <v>0</v>
      </c>
      <c r="P246" s="1" t="str">
        <f>IFERROR(VLOOKUP(CONCATENATE(O$1,O246),'Formulario de Preguntas'!$C$10:$FN$185,3,FALSE),"")</f>
        <v/>
      </c>
      <c r="Q246" s="1" t="str">
        <f>IFERROR(VLOOKUP(CONCATENATE(O$1,O246),'Formulario de Preguntas'!$C$10:$FN$185,4,FALSE),"")</f>
        <v/>
      </c>
      <c r="R246" s="24">
        <f>IF($B246='Formulario de Respuestas'!$D245,'Formulario de Respuestas'!$J245,"ES DIFERENTE")</f>
        <v>0</v>
      </c>
      <c r="S246" s="1" t="str">
        <f>IFERROR(VLOOKUP(CONCATENATE(R$1,R246),'Formulario de Preguntas'!$C$10:$FN$185,3,FALSE),"")</f>
        <v/>
      </c>
      <c r="T246" s="1" t="str">
        <f>IFERROR(VLOOKUP(CONCATENATE(R$1,R246),'Formulario de Preguntas'!$C$10:$FN$185,4,FALSE),"")</f>
        <v/>
      </c>
      <c r="U246" s="24">
        <f>IF($B246='Formulario de Respuestas'!$D245,'Formulario de Respuestas'!$K245,"ES DIFERENTE")</f>
        <v>0</v>
      </c>
      <c r="V246" s="1" t="str">
        <f>IFERROR(VLOOKUP(CONCATENATE(U$1,U246),'Formulario de Preguntas'!$C$10:$FN$185,3,FALSE),"")</f>
        <v/>
      </c>
      <c r="W246" s="1" t="str">
        <f>IFERROR(VLOOKUP(CONCATENATE(U$1,U246),'Formulario de Preguntas'!$C$10:$FN$185,4,FALSE),"")</f>
        <v/>
      </c>
      <c r="X246" s="24">
        <f>IF($B246='Formulario de Respuestas'!$D245,'Formulario de Respuestas'!$L245,"ES DIFERENTE")</f>
        <v>0</v>
      </c>
      <c r="Y246" s="1" t="str">
        <f>IFERROR(VLOOKUP(CONCATENATE(X$1,X246),'Formulario de Preguntas'!$C$10:$FN$185,3,FALSE),"")</f>
        <v/>
      </c>
      <c r="Z246" s="1" t="str">
        <f>IFERROR(VLOOKUP(CONCATENATE(X$1,X246),'Formulario de Preguntas'!$C$10:$FN$185,4,FALSE),"")</f>
        <v/>
      </c>
      <c r="AA246" s="24">
        <f>IF($B246='Formulario de Respuestas'!$D245,'Formulario de Respuestas'!$M245,"ES DIFERENTE")</f>
        <v>0</v>
      </c>
      <c r="AB246" s="1" t="str">
        <f>IFERROR(VLOOKUP(CONCATENATE(AA$1,AA246),'Formulario de Preguntas'!$C$10:$FN$185,3,FALSE),"")</f>
        <v/>
      </c>
      <c r="AC246" s="1" t="str">
        <f>IFERROR(VLOOKUP(CONCATENATE(AA$1,AA246),'Formulario de Preguntas'!$C$10:$FN$185,4,FALSE),"")</f>
        <v/>
      </c>
      <c r="AD246" s="24">
        <f>IF($B246='Formulario de Respuestas'!$D245,'Formulario de Respuestas'!$N245,"ES DIFERENTE")</f>
        <v>0</v>
      </c>
      <c r="AE246" s="1" t="str">
        <f>IFERROR(VLOOKUP(CONCATENATE(AD$1,AD246),'Formulario de Preguntas'!$C$10:$FN$185,3,FALSE),"")</f>
        <v/>
      </c>
      <c r="AF246" s="1" t="str">
        <f>IFERROR(VLOOKUP(CONCATENATE(AD$1,AD246),'Formulario de Preguntas'!$C$10:$FN$185,4,FALSE),"")</f>
        <v/>
      </c>
      <c r="AG246" s="24">
        <f>IF($B246='Formulario de Respuestas'!$D245,'Formulario de Respuestas'!$O245,"ES DIFERENTE")</f>
        <v>0</v>
      </c>
      <c r="AH246" s="1" t="str">
        <f>IFERROR(VLOOKUP(CONCATENATE(AG$1,AG246),'Formulario de Preguntas'!$C$10:$FN$185,3,FALSE),"")</f>
        <v/>
      </c>
      <c r="AI246" s="1" t="str">
        <f>IFERROR(VLOOKUP(CONCATENATE(AG$1,AG246),'Formulario de Preguntas'!$C$10:$FN$185,4,FALSE),"")</f>
        <v/>
      </c>
      <c r="AJ246" s="24">
        <f>IF($B246='Formulario de Respuestas'!$D245,'Formulario de Respuestas'!$P245,"ES DIFERENTE")</f>
        <v>0</v>
      </c>
      <c r="AK246" s="1" t="str">
        <f>IFERROR(VLOOKUP(CONCATENATE(AJ$1,AJ246),'Formulario de Preguntas'!$C$10:$FN$185,3,FALSE),"")</f>
        <v/>
      </c>
      <c r="AL246" s="1" t="str">
        <f>IFERROR(VLOOKUP(CONCATENATE(AJ$1,AJ246),'Formulario de Preguntas'!$C$10:$FN$185,4,FALSE),"")</f>
        <v/>
      </c>
      <c r="AM246" s="24">
        <f>IF($B246='Formulario de Respuestas'!$D245,'Formulario de Respuestas'!$Q245,"ES DIFERENTE")</f>
        <v>0</v>
      </c>
      <c r="AN246" s="1" t="str">
        <f>IFERROR(VLOOKUP(CONCATENATE(AM$1,AM246),'Formulario de Preguntas'!$C$10:$FN$185,3,FALSE),"")</f>
        <v/>
      </c>
      <c r="AO246" s="1" t="str">
        <f>IFERROR(VLOOKUP(CONCATENATE(AM$1,AM246),'Formulario de Preguntas'!$C$10:$FN$185,4,FALSE),"")</f>
        <v/>
      </c>
      <c r="AP246" s="24">
        <f>IF($B246='Formulario de Respuestas'!$D245,'Formulario de Respuestas'!$R245,"ES DIFERENTE")</f>
        <v>0</v>
      </c>
      <c r="AQ246" s="1" t="str">
        <f>IFERROR(VLOOKUP(CONCATENATE(AP$1,AP246),'Formulario de Preguntas'!$C$10:$FN$185,3,FALSE),"")</f>
        <v/>
      </c>
      <c r="AR246" s="1" t="str">
        <f>IFERROR(VLOOKUP(CONCATENATE(AP$1,AP246),'Formulario de Preguntas'!$C$10:$FN$185,4,FALSE),"")</f>
        <v/>
      </c>
      <c r="AS246" s="24">
        <f>IF($B246='Formulario de Respuestas'!$D245,'Formulario de Respuestas'!$S245,"ES DIFERENTE")</f>
        <v>0</v>
      </c>
      <c r="AT246" s="1" t="str">
        <f>IFERROR(VLOOKUP(CONCATENATE(AS$1,AS246),'Formulario de Preguntas'!$C$10:$FN$185,3,FALSE),"")</f>
        <v/>
      </c>
      <c r="AU246" s="1" t="str">
        <f>IFERROR(VLOOKUP(CONCATENATE(AS$1,AS246),'Formulario de Preguntas'!$C$10:$FN$185,4,FALSE),"")</f>
        <v/>
      </c>
      <c r="AV246" s="24">
        <f>IF($B246='Formulario de Respuestas'!$D245,'Formulario de Respuestas'!$T245,"ES DIFERENTE")</f>
        <v>0</v>
      </c>
      <c r="AW246" s="1" t="str">
        <f>IFERROR(VLOOKUP(CONCATENATE(AV$1,AV246),'Formulario de Preguntas'!$C$10:$FN$185,3,FALSE),"")</f>
        <v/>
      </c>
      <c r="AX246" s="1" t="str">
        <f>IFERROR(VLOOKUP(CONCATENATE(AV$1,AV246),'Formulario de Preguntas'!$C$10:$FN$185,4,FALSE),"")</f>
        <v/>
      </c>
      <c r="AY246" s="24">
        <f>IF($B246='Formulario de Respuestas'!$D245,'Formulario de Respuestas'!$U245,"ES DIFERENTE")</f>
        <v>0</v>
      </c>
      <c r="AZ246" s="1" t="str">
        <f>IFERROR(VLOOKUP(CONCATENATE(AY$1,AY246),'Formulario de Preguntas'!$C$10:$FN$185,3,FALSE),"")</f>
        <v/>
      </c>
      <c r="BA246" s="1" t="str">
        <f>IFERROR(VLOOKUP(CONCATENATE(AY$1,AY246),'Formulario de Preguntas'!$C$10:$FN$185,4,FALSE),"")</f>
        <v/>
      </c>
      <c r="BB246" s="24">
        <f>IF($B246='Formulario de Respuestas'!$D245,'Formulario de Respuestas'!$V245,"ES DIFERENTE")</f>
        <v>0</v>
      </c>
      <c r="BC246" s="1" t="str">
        <f>IFERROR(VLOOKUP(CONCATENATE(BB$1,BB246),'Formulario de Preguntas'!$C$10:$FN$185,3,FALSE),"")</f>
        <v/>
      </c>
      <c r="BD246" s="1" t="str">
        <f>IFERROR(VLOOKUP(CONCATENATE(BB$1,BB246),'Formulario de Preguntas'!$C$10:$FN$185,4,FALSE),"")</f>
        <v/>
      </c>
      <c r="BE246" s="24">
        <f>IF($B246='Formulario de Respuestas'!$D245,'Formulario de Respuestas'!$W245,"ES DIFERENTE")</f>
        <v>0</v>
      </c>
      <c r="BF246" s="1" t="str">
        <f>IFERROR(VLOOKUP(CONCATENATE(BE$1,BE246),'Formulario de Preguntas'!$C$10:$FN$185,3,FALSE),"")</f>
        <v/>
      </c>
      <c r="BG246" s="1" t="str">
        <f>IFERROR(VLOOKUP(CONCATENATE(BE$1,BE246),'Formulario de Preguntas'!$C$10:$FN$185,4,FALSE),"")</f>
        <v/>
      </c>
      <c r="BH246" s="24">
        <f>IF($B246='Formulario de Respuestas'!$D245,'Formulario de Respuestas'!$X245,"ES DIFERENTE")</f>
        <v>0</v>
      </c>
      <c r="BI246" s="1" t="str">
        <f>IFERROR(VLOOKUP(CONCATENATE(BH$1,BH246),'Formulario de Preguntas'!$C$10:$FN$185,3,FALSE),"")</f>
        <v/>
      </c>
      <c r="BJ246" s="1" t="str">
        <f>IFERROR(VLOOKUP(CONCATENATE(BH$1,BH246),'Formulario de Preguntas'!$C$10:$FN$185,4,FALSE),"")</f>
        <v/>
      </c>
      <c r="BL246" s="26">
        <f>IF($B246='Formulario de Respuestas'!$D245,'Formulario de Respuestas'!$Y245,"ES DIFERENTE")</f>
        <v>0</v>
      </c>
      <c r="BM246" s="1" t="str">
        <f>IFERROR(VLOOKUP(CONCATENATE(BL$1,BL246),'Formulario de Preguntas'!$C$10:$FN$185,3,FALSE),"")</f>
        <v/>
      </c>
      <c r="BN246" s="1" t="str">
        <f>IFERROR(VLOOKUP(CONCATENATE(BL$1,BL246),'Formulario de Preguntas'!$C$10:$FN$185,4,FALSE),"")</f>
        <v/>
      </c>
      <c r="BO246" s="26">
        <f>IF($B246='Formulario de Respuestas'!$D245,'Formulario de Respuestas'!$Z245,"ES DIFERENTE")</f>
        <v>0</v>
      </c>
      <c r="BP246" s="1" t="str">
        <f>IFERROR(VLOOKUP(CONCATENATE(BO$1,BO246),'Formulario de Preguntas'!$C$10:$FN$185,3,FALSE),"")</f>
        <v/>
      </c>
      <c r="BQ246" s="1" t="str">
        <f>IFERROR(VLOOKUP(CONCATENATE(BO$1,BO246),'Formulario de Preguntas'!$C$10:$FN$185,4,FALSE),"")</f>
        <v/>
      </c>
      <c r="BR246" s="26">
        <f>IF($B246='Formulario de Respuestas'!$D245,'Formulario de Respuestas'!$AA245,"ES DIFERENTE")</f>
        <v>0</v>
      </c>
      <c r="BS246" s="1" t="str">
        <f>IFERROR(VLOOKUP(CONCATENATE(BR$1,BR246),'Formulario de Preguntas'!$C$10:$FN$185,3,FALSE),"")</f>
        <v/>
      </c>
      <c r="BT246" s="1" t="str">
        <f>IFERROR(VLOOKUP(CONCATENATE(BR$1,BR246),'Formulario de Preguntas'!$C$10:$FN$185,4,FALSE),"")</f>
        <v/>
      </c>
      <c r="BU246" s="26">
        <f>IF($B246='Formulario de Respuestas'!$D245,'Formulario de Respuestas'!$AB245,"ES DIFERENTE")</f>
        <v>0</v>
      </c>
      <c r="BV246" s="1" t="str">
        <f>IFERROR(VLOOKUP(CONCATENATE(BU$1,BU246),'Formulario de Preguntas'!$C$10:$FN$185,3,FALSE),"")</f>
        <v/>
      </c>
      <c r="BW246" s="1" t="str">
        <f>IFERROR(VLOOKUP(CONCATENATE(BU$1,BU246),'Formulario de Preguntas'!$C$10:$FN$185,4,FALSE),"")</f>
        <v/>
      </c>
      <c r="BX246" s="26">
        <f>IF($B246='Formulario de Respuestas'!$D245,'Formulario de Respuestas'!$AC245,"ES DIFERENTE")</f>
        <v>0</v>
      </c>
      <c r="BY246" s="1" t="str">
        <f>IFERROR(VLOOKUP(CONCATENATE(BX$1,BX246),'Formulario de Preguntas'!$C$10:$FN$185,3,FALSE),"")</f>
        <v/>
      </c>
      <c r="BZ246" s="1" t="str">
        <f>IFERROR(VLOOKUP(CONCATENATE(BX$1,BX246),'Formulario de Preguntas'!$C$10:$FN$185,4,FALSE),"")</f>
        <v/>
      </c>
      <c r="CA246" s="26">
        <f>IF($B246='Formulario de Respuestas'!$D245,'Formulario de Respuestas'!$AD245,"ES DIFERENTE")</f>
        <v>0</v>
      </c>
      <c r="CB246" s="1" t="str">
        <f>IFERROR(VLOOKUP(CONCATENATE(CA$1,CA246),'Formulario de Preguntas'!$C$10:$FN$185,3,FALSE),"")</f>
        <v/>
      </c>
      <c r="CC246" s="1" t="str">
        <f>IFERROR(VLOOKUP(CONCATENATE(CA$1,CA246),'Formulario de Preguntas'!$C$10:$FN$185,4,FALSE),"")</f>
        <v/>
      </c>
      <c r="CD246" s="26">
        <f>IF($B246='Formulario de Respuestas'!$D245,'Formulario de Respuestas'!$AE245,"ES DIFERENTE")</f>
        <v>0</v>
      </c>
      <c r="CE246" s="1" t="str">
        <f>IFERROR(VLOOKUP(CONCATENATE(CD$1,CD246),'Formulario de Preguntas'!$C$10:$FN$185,3,FALSE),"")</f>
        <v/>
      </c>
      <c r="CF246" s="1" t="str">
        <f>IFERROR(VLOOKUP(CONCATENATE(CD$1,CD246),'Formulario de Preguntas'!$C$10:$FN$185,4,FALSE),"")</f>
        <v/>
      </c>
      <c r="CH246" s="1">
        <f t="shared" si="10"/>
        <v>0</v>
      </c>
      <c r="CI246" s="1">
        <f t="shared" si="11"/>
        <v>0.25</v>
      </c>
      <c r="CJ246" s="1">
        <f t="shared" si="12"/>
        <v>0</v>
      </c>
      <c r="CK246" s="1">
        <f>COUNTIF('Formulario de Respuestas'!$E245:$AE245,"A")</f>
        <v>0</v>
      </c>
      <c r="CL246" s="1">
        <f>COUNTIF('Formulario de Respuestas'!$E245:$AE245,"B")</f>
        <v>0</v>
      </c>
      <c r="CM246" s="1">
        <f>COUNTIF('Formulario de Respuestas'!$E245:$AE245,"C")</f>
        <v>0</v>
      </c>
      <c r="CN246" s="1">
        <f>COUNTIF('Formulario de Respuestas'!$E245:$AE245,"D")</f>
        <v>0</v>
      </c>
      <c r="CO246" s="1">
        <f>COUNTIF('Formulario de Respuestas'!$E245:$AE245,"E (RESPUESTA ANULADA)")</f>
        <v>0</v>
      </c>
    </row>
    <row r="247" spans="1:93" x14ac:dyDescent="0.25">
      <c r="A247" s="1">
        <f>'Formulario de Respuestas'!C246</f>
        <v>0</v>
      </c>
      <c r="B247" s="1">
        <f>'Formulario de Respuestas'!D246</f>
        <v>0</v>
      </c>
      <c r="C247" s="24">
        <f>IF($B247='Formulario de Respuestas'!$D246,'Formulario de Respuestas'!$E246,"ES DIFERENTE")</f>
        <v>0</v>
      </c>
      <c r="D247" s="15" t="str">
        <f>IFERROR(VLOOKUP(CONCATENATE(C$1,C247),'Formulario de Preguntas'!$C$2:$FN$185,3,FALSE),"")</f>
        <v/>
      </c>
      <c r="E247" s="1" t="str">
        <f>IFERROR(VLOOKUP(CONCATENATE(C$1,C247),'Formulario de Preguntas'!$C$2:$FN$185,4,FALSE),"")</f>
        <v/>
      </c>
      <c r="F247" s="24">
        <f>IF($B247='Formulario de Respuestas'!$D246,'Formulario de Respuestas'!$F246,"ES DIFERENTE")</f>
        <v>0</v>
      </c>
      <c r="G247" s="1" t="str">
        <f>IFERROR(VLOOKUP(CONCATENATE(F$1,F247),'Formulario de Preguntas'!$C$2:$FN$185,3,FALSE),"")</f>
        <v/>
      </c>
      <c r="H247" s="1" t="str">
        <f>IFERROR(VLOOKUP(CONCATENATE(F$1,F247),'Formulario de Preguntas'!$C$2:$FN$185,4,FALSE),"")</f>
        <v/>
      </c>
      <c r="I247" s="24">
        <f>IF($B247='Formulario de Respuestas'!$D246,'Formulario de Respuestas'!$G246,"ES DIFERENTE")</f>
        <v>0</v>
      </c>
      <c r="J247" s="1" t="str">
        <f>IFERROR(VLOOKUP(CONCATENATE(I$1,I247),'Formulario de Preguntas'!$C$10:$FN$185,3,FALSE),"")</f>
        <v/>
      </c>
      <c r="K247" s="1" t="str">
        <f>IFERROR(VLOOKUP(CONCATENATE(I$1,I247),'Formulario de Preguntas'!$C$10:$FN$185,4,FALSE),"")</f>
        <v/>
      </c>
      <c r="L247" s="24">
        <f>IF($B247='Formulario de Respuestas'!$D246,'Formulario de Respuestas'!$H246,"ES DIFERENTE")</f>
        <v>0</v>
      </c>
      <c r="M247" s="1" t="str">
        <f>IFERROR(VLOOKUP(CONCATENATE(L$1,L247),'Formulario de Preguntas'!$C$10:$FN$185,3,FALSE),"")</f>
        <v/>
      </c>
      <c r="N247" s="1" t="str">
        <f>IFERROR(VLOOKUP(CONCATENATE(L$1,L247),'Formulario de Preguntas'!$C$10:$FN$185,4,FALSE),"")</f>
        <v/>
      </c>
      <c r="O247" s="24">
        <f>IF($B247='Formulario de Respuestas'!$D246,'Formulario de Respuestas'!$I246,"ES DIFERENTE")</f>
        <v>0</v>
      </c>
      <c r="P247" s="1" t="str">
        <f>IFERROR(VLOOKUP(CONCATENATE(O$1,O247),'Formulario de Preguntas'!$C$10:$FN$185,3,FALSE),"")</f>
        <v/>
      </c>
      <c r="Q247" s="1" t="str">
        <f>IFERROR(VLOOKUP(CONCATENATE(O$1,O247),'Formulario de Preguntas'!$C$10:$FN$185,4,FALSE),"")</f>
        <v/>
      </c>
      <c r="R247" s="24">
        <f>IF($B247='Formulario de Respuestas'!$D246,'Formulario de Respuestas'!$J246,"ES DIFERENTE")</f>
        <v>0</v>
      </c>
      <c r="S247" s="1" t="str">
        <f>IFERROR(VLOOKUP(CONCATENATE(R$1,R247),'Formulario de Preguntas'!$C$10:$FN$185,3,FALSE),"")</f>
        <v/>
      </c>
      <c r="T247" s="1" t="str">
        <f>IFERROR(VLOOKUP(CONCATENATE(R$1,R247),'Formulario de Preguntas'!$C$10:$FN$185,4,FALSE),"")</f>
        <v/>
      </c>
      <c r="U247" s="24">
        <f>IF($B247='Formulario de Respuestas'!$D246,'Formulario de Respuestas'!$K246,"ES DIFERENTE")</f>
        <v>0</v>
      </c>
      <c r="V247" s="1" t="str">
        <f>IFERROR(VLOOKUP(CONCATENATE(U$1,U247),'Formulario de Preguntas'!$C$10:$FN$185,3,FALSE),"")</f>
        <v/>
      </c>
      <c r="W247" s="1" t="str">
        <f>IFERROR(VLOOKUP(CONCATENATE(U$1,U247),'Formulario de Preguntas'!$C$10:$FN$185,4,FALSE),"")</f>
        <v/>
      </c>
      <c r="X247" s="24">
        <f>IF($B247='Formulario de Respuestas'!$D246,'Formulario de Respuestas'!$L246,"ES DIFERENTE")</f>
        <v>0</v>
      </c>
      <c r="Y247" s="1" t="str">
        <f>IFERROR(VLOOKUP(CONCATENATE(X$1,X247),'Formulario de Preguntas'!$C$10:$FN$185,3,FALSE),"")</f>
        <v/>
      </c>
      <c r="Z247" s="1" t="str">
        <f>IFERROR(VLOOKUP(CONCATENATE(X$1,X247),'Formulario de Preguntas'!$C$10:$FN$185,4,FALSE),"")</f>
        <v/>
      </c>
      <c r="AA247" s="24">
        <f>IF($B247='Formulario de Respuestas'!$D246,'Formulario de Respuestas'!$M246,"ES DIFERENTE")</f>
        <v>0</v>
      </c>
      <c r="AB247" s="1" t="str">
        <f>IFERROR(VLOOKUP(CONCATENATE(AA$1,AA247),'Formulario de Preguntas'!$C$10:$FN$185,3,FALSE),"")</f>
        <v/>
      </c>
      <c r="AC247" s="1" t="str">
        <f>IFERROR(VLOOKUP(CONCATENATE(AA$1,AA247),'Formulario de Preguntas'!$C$10:$FN$185,4,FALSE),"")</f>
        <v/>
      </c>
      <c r="AD247" s="24">
        <f>IF($B247='Formulario de Respuestas'!$D246,'Formulario de Respuestas'!$N246,"ES DIFERENTE")</f>
        <v>0</v>
      </c>
      <c r="AE247" s="1" t="str">
        <f>IFERROR(VLOOKUP(CONCATENATE(AD$1,AD247),'Formulario de Preguntas'!$C$10:$FN$185,3,FALSE),"")</f>
        <v/>
      </c>
      <c r="AF247" s="1" t="str">
        <f>IFERROR(VLOOKUP(CONCATENATE(AD$1,AD247),'Formulario de Preguntas'!$C$10:$FN$185,4,FALSE),"")</f>
        <v/>
      </c>
      <c r="AG247" s="24">
        <f>IF($B247='Formulario de Respuestas'!$D246,'Formulario de Respuestas'!$O246,"ES DIFERENTE")</f>
        <v>0</v>
      </c>
      <c r="AH247" s="1" t="str">
        <f>IFERROR(VLOOKUP(CONCATENATE(AG$1,AG247),'Formulario de Preguntas'!$C$10:$FN$185,3,FALSE),"")</f>
        <v/>
      </c>
      <c r="AI247" s="1" t="str">
        <f>IFERROR(VLOOKUP(CONCATENATE(AG$1,AG247),'Formulario de Preguntas'!$C$10:$FN$185,4,FALSE),"")</f>
        <v/>
      </c>
      <c r="AJ247" s="24">
        <f>IF($B247='Formulario de Respuestas'!$D246,'Formulario de Respuestas'!$P246,"ES DIFERENTE")</f>
        <v>0</v>
      </c>
      <c r="AK247" s="1" t="str">
        <f>IFERROR(VLOOKUP(CONCATENATE(AJ$1,AJ247),'Formulario de Preguntas'!$C$10:$FN$185,3,FALSE),"")</f>
        <v/>
      </c>
      <c r="AL247" s="1" t="str">
        <f>IFERROR(VLOOKUP(CONCATENATE(AJ$1,AJ247),'Formulario de Preguntas'!$C$10:$FN$185,4,FALSE),"")</f>
        <v/>
      </c>
      <c r="AM247" s="24">
        <f>IF($B247='Formulario de Respuestas'!$D246,'Formulario de Respuestas'!$Q246,"ES DIFERENTE")</f>
        <v>0</v>
      </c>
      <c r="AN247" s="1" t="str">
        <f>IFERROR(VLOOKUP(CONCATENATE(AM$1,AM247),'Formulario de Preguntas'!$C$10:$FN$185,3,FALSE),"")</f>
        <v/>
      </c>
      <c r="AO247" s="1" t="str">
        <f>IFERROR(VLOOKUP(CONCATENATE(AM$1,AM247),'Formulario de Preguntas'!$C$10:$FN$185,4,FALSE),"")</f>
        <v/>
      </c>
      <c r="AP247" s="24">
        <f>IF($B247='Formulario de Respuestas'!$D246,'Formulario de Respuestas'!$R246,"ES DIFERENTE")</f>
        <v>0</v>
      </c>
      <c r="AQ247" s="1" t="str">
        <f>IFERROR(VLOOKUP(CONCATENATE(AP$1,AP247),'Formulario de Preguntas'!$C$10:$FN$185,3,FALSE),"")</f>
        <v/>
      </c>
      <c r="AR247" s="1" t="str">
        <f>IFERROR(VLOOKUP(CONCATENATE(AP$1,AP247),'Formulario de Preguntas'!$C$10:$FN$185,4,FALSE),"")</f>
        <v/>
      </c>
      <c r="AS247" s="24">
        <f>IF($B247='Formulario de Respuestas'!$D246,'Formulario de Respuestas'!$S246,"ES DIFERENTE")</f>
        <v>0</v>
      </c>
      <c r="AT247" s="1" t="str">
        <f>IFERROR(VLOOKUP(CONCATENATE(AS$1,AS247),'Formulario de Preguntas'!$C$10:$FN$185,3,FALSE),"")</f>
        <v/>
      </c>
      <c r="AU247" s="1" t="str">
        <f>IFERROR(VLOOKUP(CONCATENATE(AS$1,AS247),'Formulario de Preguntas'!$C$10:$FN$185,4,FALSE),"")</f>
        <v/>
      </c>
      <c r="AV247" s="24">
        <f>IF($B247='Formulario de Respuestas'!$D246,'Formulario de Respuestas'!$T246,"ES DIFERENTE")</f>
        <v>0</v>
      </c>
      <c r="AW247" s="1" t="str">
        <f>IFERROR(VLOOKUP(CONCATENATE(AV$1,AV247),'Formulario de Preguntas'!$C$10:$FN$185,3,FALSE),"")</f>
        <v/>
      </c>
      <c r="AX247" s="1" t="str">
        <f>IFERROR(VLOOKUP(CONCATENATE(AV$1,AV247),'Formulario de Preguntas'!$C$10:$FN$185,4,FALSE),"")</f>
        <v/>
      </c>
      <c r="AY247" s="24">
        <f>IF($B247='Formulario de Respuestas'!$D246,'Formulario de Respuestas'!$U246,"ES DIFERENTE")</f>
        <v>0</v>
      </c>
      <c r="AZ247" s="1" t="str">
        <f>IFERROR(VLOOKUP(CONCATENATE(AY$1,AY247),'Formulario de Preguntas'!$C$10:$FN$185,3,FALSE),"")</f>
        <v/>
      </c>
      <c r="BA247" s="1" t="str">
        <f>IFERROR(VLOOKUP(CONCATENATE(AY$1,AY247),'Formulario de Preguntas'!$C$10:$FN$185,4,FALSE),"")</f>
        <v/>
      </c>
      <c r="BB247" s="24">
        <f>IF($B247='Formulario de Respuestas'!$D246,'Formulario de Respuestas'!$V246,"ES DIFERENTE")</f>
        <v>0</v>
      </c>
      <c r="BC247" s="1" t="str">
        <f>IFERROR(VLOOKUP(CONCATENATE(BB$1,BB247),'Formulario de Preguntas'!$C$10:$FN$185,3,FALSE),"")</f>
        <v/>
      </c>
      <c r="BD247" s="1" t="str">
        <f>IFERROR(VLOOKUP(CONCATENATE(BB$1,BB247),'Formulario de Preguntas'!$C$10:$FN$185,4,FALSE),"")</f>
        <v/>
      </c>
      <c r="BE247" s="24">
        <f>IF($B247='Formulario de Respuestas'!$D246,'Formulario de Respuestas'!$W246,"ES DIFERENTE")</f>
        <v>0</v>
      </c>
      <c r="BF247" s="1" t="str">
        <f>IFERROR(VLOOKUP(CONCATENATE(BE$1,BE247),'Formulario de Preguntas'!$C$10:$FN$185,3,FALSE),"")</f>
        <v/>
      </c>
      <c r="BG247" s="1" t="str">
        <f>IFERROR(VLOOKUP(CONCATENATE(BE$1,BE247),'Formulario de Preguntas'!$C$10:$FN$185,4,FALSE),"")</f>
        <v/>
      </c>
      <c r="BH247" s="24">
        <f>IF($B247='Formulario de Respuestas'!$D246,'Formulario de Respuestas'!$X246,"ES DIFERENTE")</f>
        <v>0</v>
      </c>
      <c r="BI247" s="1" t="str">
        <f>IFERROR(VLOOKUP(CONCATENATE(BH$1,BH247),'Formulario de Preguntas'!$C$10:$FN$185,3,FALSE),"")</f>
        <v/>
      </c>
      <c r="BJ247" s="1" t="str">
        <f>IFERROR(VLOOKUP(CONCATENATE(BH$1,BH247),'Formulario de Preguntas'!$C$10:$FN$185,4,FALSE),"")</f>
        <v/>
      </c>
      <c r="BL247" s="26">
        <f>IF($B247='Formulario de Respuestas'!$D246,'Formulario de Respuestas'!$Y246,"ES DIFERENTE")</f>
        <v>0</v>
      </c>
      <c r="BM247" s="1" t="str">
        <f>IFERROR(VLOOKUP(CONCATENATE(BL$1,BL247),'Formulario de Preguntas'!$C$10:$FN$185,3,FALSE),"")</f>
        <v/>
      </c>
      <c r="BN247" s="1" t="str">
        <f>IFERROR(VLOOKUP(CONCATENATE(BL$1,BL247),'Formulario de Preguntas'!$C$10:$FN$185,4,FALSE),"")</f>
        <v/>
      </c>
      <c r="BO247" s="26">
        <f>IF($B247='Formulario de Respuestas'!$D246,'Formulario de Respuestas'!$Z246,"ES DIFERENTE")</f>
        <v>0</v>
      </c>
      <c r="BP247" s="1" t="str">
        <f>IFERROR(VLOOKUP(CONCATENATE(BO$1,BO247),'Formulario de Preguntas'!$C$10:$FN$185,3,FALSE),"")</f>
        <v/>
      </c>
      <c r="BQ247" s="1" t="str">
        <f>IFERROR(VLOOKUP(CONCATENATE(BO$1,BO247),'Formulario de Preguntas'!$C$10:$FN$185,4,FALSE),"")</f>
        <v/>
      </c>
      <c r="BR247" s="26">
        <f>IF($B247='Formulario de Respuestas'!$D246,'Formulario de Respuestas'!$AA246,"ES DIFERENTE")</f>
        <v>0</v>
      </c>
      <c r="BS247" s="1" t="str">
        <f>IFERROR(VLOOKUP(CONCATENATE(BR$1,BR247),'Formulario de Preguntas'!$C$10:$FN$185,3,FALSE),"")</f>
        <v/>
      </c>
      <c r="BT247" s="1" t="str">
        <f>IFERROR(VLOOKUP(CONCATENATE(BR$1,BR247),'Formulario de Preguntas'!$C$10:$FN$185,4,FALSE),"")</f>
        <v/>
      </c>
      <c r="BU247" s="26">
        <f>IF($B247='Formulario de Respuestas'!$D246,'Formulario de Respuestas'!$AB246,"ES DIFERENTE")</f>
        <v>0</v>
      </c>
      <c r="BV247" s="1" t="str">
        <f>IFERROR(VLOOKUP(CONCATENATE(BU$1,BU247),'Formulario de Preguntas'!$C$10:$FN$185,3,FALSE),"")</f>
        <v/>
      </c>
      <c r="BW247" s="1" t="str">
        <f>IFERROR(VLOOKUP(CONCATENATE(BU$1,BU247),'Formulario de Preguntas'!$C$10:$FN$185,4,FALSE),"")</f>
        <v/>
      </c>
      <c r="BX247" s="26">
        <f>IF($B247='Formulario de Respuestas'!$D246,'Formulario de Respuestas'!$AC246,"ES DIFERENTE")</f>
        <v>0</v>
      </c>
      <c r="BY247" s="1" t="str">
        <f>IFERROR(VLOOKUP(CONCATENATE(BX$1,BX247),'Formulario de Preguntas'!$C$10:$FN$185,3,FALSE),"")</f>
        <v/>
      </c>
      <c r="BZ247" s="1" t="str">
        <f>IFERROR(VLOOKUP(CONCATENATE(BX$1,BX247),'Formulario de Preguntas'!$C$10:$FN$185,4,FALSE),"")</f>
        <v/>
      </c>
      <c r="CA247" s="26">
        <f>IF($B247='Formulario de Respuestas'!$D246,'Formulario de Respuestas'!$AD246,"ES DIFERENTE")</f>
        <v>0</v>
      </c>
      <c r="CB247" s="1" t="str">
        <f>IFERROR(VLOOKUP(CONCATENATE(CA$1,CA247),'Formulario de Preguntas'!$C$10:$FN$185,3,FALSE),"")</f>
        <v/>
      </c>
      <c r="CC247" s="1" t="str">
        <f>IFERROR(VLOOKUP(CONCATENATE(CA$1,CA247),'Formulario de Preguntas'!$C$10:$FN$185,4,FALSE),"")</f>
        <v/>
      </c>
      <c r="CD247" s="26">
        <f>IF($B247='Formulario de Respuestas'!$D246,'Formulario de Respuestas'!$AE246,"ES DIFERENTE")</f>
        <v>0</v>
      </c>
      <c r="CE247" s="1" t="str">
        <f>IFERROR(VLOOKUP(CONCATENATE(CD$1,CD247),'Formulario de Preguntas'!$C$10:$FN$185,3,FALSE),"")</f>
        <v/>
      </c>
      <c r="CF247" s="1" t="str">
        <f>IFERROR(VLOOKUP(CONCATENATE(CD$1,CD247),'Formulario de Preguntas'!$C$10:$FN$185,4,FALSE),"")</f>
        <v/>
      </c>
      <c r="CH247" s="1">
        <f t="shared" si="10"/>
        <v>0</v>
      </c>
      <c r="CI247" s="1">
        <f t="shared" si="11"/>
        <v>0.25</v>
      </c>
      <c r="CJ247" s="1">
        <f t="shared" si="12"/>
        <v>0</v>
      </c>
      <c r="CK247" s="1">
        <f>COUNTIF('Formulario de Respuestas'!$E246:$AE246,"A")</f>
        <v>0</v>
      </c>
      <c r="CL247" s="1">
        <f>COUNTIF('Formulario de Respuestas'!$E246:$AE246,"B")</f>
        <v>0</v>
      </c>
      <c r="CM247" s="1">
        <f>COUNTIF('Formulario de Respuestas'!$E246:$AE246,"C")</f>
        <v>0</v>
      </c>
      <c r="CN247" s="1">
        <f>COUNTIF('Formulario de Respuestas'!$E246:$AE246,"D")</f>
        <v>0</v>
      </c>
      <c r="CO247" s="1">
        <f>COUNTIF('Formulario de Respuestas'!$E246:$AE246,"E (RESPUESTA ANULADA)")</f>
        <v>0</v>
      </c>
    </row>
    <row r="248" spans="1:93" x14ac:dyDescent="0.25">
      <c r="A248" s="1">
        <f>'Formulario de Respuestas'!C247</f>
        <v>0</v>
      </c>
      <c r="B248" s="1">
        <f>'Formulario de Respuestas'!D247</f>
        <v>0</v>
      </c>
      <c r="C248" s="24">
        <f>IF($B248='Formulario de Respuestas'!$D247,'Formulario de Respuestas'!$E247,"ES DIFERENTE")</f>
        <v>0</v>
      </c>
      <c r="D248" s="15" t="str">
        <f>IFERROR(VLOOKUP(CONCATENATE(C$1,C248),'Formulario de Preguntas'!$C$2:$FN$185,3,FALSE),"")</f>
        <v/>
      </c>
      <c r="E248" s="1" t="str">
        <f>IFERROR(VLOOKUP(CONCATENATE(C$1,C248),'Formulario de Preguntas'!$C$2:$FN$185,4,FALSE),"")</f>
        <v/>
      </c>
      <c r="F248" s="24">
        <f>IF($B248='Formulario de Respuestas'!$D247,'Formulario de Respuestas'!$F247,"ES DIFERENTE")</f>
        <v>0</v>
      </c>
      <c r="G248" s="1" t="str">
        <f>IFERROR(VLOOKUP(CONCATENATE(F$1,F248),'Formulario de Preguntas'!$C$2:$FN$185,3,FALSE),"")</f>
        <v/>
      </c>
      <c r="H248" s="1" t="str">
        <f>IFERROR(VLOOKUP(CONCATENATE(F$1,F248),'Formulario de Preguntas'!$C$2:$FN$185,4,FALSE),"")</f>
        <v/>
      </c>
      <c r="I248" s="24">
        <f>IF($B248='Formulario de Respuestas'!$D247,'Formulario de Respuestas'!$G247,"ES DIFERENTE")</f>
        <v>0</v>
      </c>
      <c r="J248" s="1" t="str">
        <f>IFERROR(VLOOKUP(CONCATENATE(I$1,I248),'Formulario de Preguntas'!$C$10:$FN$185,3,FALSE),"")</f>
        <v/>
      </c>
      <c r="K248" s="1" t="str">
        <f>IFERROR(VLOOKUP(CONCATENATE(I$1,I248),'Formulario de Preguntas'!$C$10:$FN$185,4,FALSE),"")</f>
        <v/>
      </c>
      <c r="L248" s="24">
        <f>IF($B248='Formulario de Respuestas'!$D247,'Formulario de Respuestas'!$H247,"ES DIFERENTE")</f>
        <v>0</v>
      </c>
      <c r="M248" s="1" t="str">
        <f>IFERROR(VLOOKUP(CONCATENATE(L$1,L248),'Formulario de Preguntas'!$C$10:$FN$185,3,FALSE),"")</f>
        <v/>
      </c>
      <c r="N248" s="1" t="str">
        <f>IFERROR(VLOOKUP(CONCATENATE(L$1,L248),'Formulario de Preguntas'!$C$10:$FN$185,4,FALSE),"")</f>
        <v/>
      </c>
      <c r="O248" s="24">
        <f>IF($B248='Formulario de Respuestas'!$D247,'Formulario de Respuestas'!$I247,"ES DIFERENTE")</f>
        <v>0</v>
      </c>
      <c r="P248" s="1" t="str">
        <f>IFERROR(VLOOKUP(CONCATENATE(O$1,O248),'Formulario de Preguntas'!$C$10:$FN$185,3,FALSE),"")</f>
        <v/>
      </c>
      <c r="Q248" s="1" t="str">
        <f>IFERROR(VLOOKUP(CONCATENATE(O$1,O248),'Formulario de Preguntas'!$C$10:$FN$185,4,FALSE),"")</f>
        <v/>
      </c>
      <c r="R248" s="24">
        <f>IF($B248='Formulario de Respuestas'!$D247,'Formulario de Respuestas'!$J247,"ES DIFERENTE")</f>
        <v>0</v>
      </c>
      <c r="S248" s="1" t="str">
        <f>IFERROR(VLOOKUP(CONCATENATE(R$1,R248),'Formulario de Preguntas'!$C$10:$FN$185,3,FALSE),"")</f>
        <v/>
      </c>
      <c r="T248" s="1" t="str">
        <f>IFERROR(VLOOKUP(CONCATENATE(R$1,R248),'Formulario de Preguntas'!$C$10:$FN$185,4,FALSE),"")</f>
        <v/>
      </c>
      <c r="U248" s="24">
        <f>IF($B248='Formulario de Respuestas'!$D247,'Formulario de Respuestas'!$K247,"ES DIFERENTE")</f>
        <v>0</v>
      </c>
      <c r="V248" s="1" t="str">
        <f>IFERROR(VLOOKUP(CONCATENATE(U$1,U248),'Formulario de Preguntas'!$C$10:$FN$185,3,FALSE),"")</f>
        <v/>
      </c>
      <c r="W248" s="1" t="str">
        <f>IFERROR(VLOOKUP(CONCATENATE(U$1,U248),'Formulario de Preguntas'!$C$10:$FN$185,4,FALSE),"")</f>
        <v/>
      </c>
      <c r="X248" s="24">
        <f>IF($B248='Formulario de Respuestas'!$D247,'Formulario de Respuestas'!$L247,"ES DIFERENTE")</f>
        <v>0</v>
      </c>
      <c r="Y248" s="1" t="str">
        <f>IFERROR(VLOOKUP(CONCATENATE(X$1,X248),'Formulario de Preguntas'!$C$10:$FN$185,3,FALSE),"")</f>
        <v/>
      </c>
      <c r="Z248" s="1" t="str">
        <f>IFERROR(VLOOKUP(CONCATENATE(X$1,X248),'Formulario de Preguntas'!$C$10:$FN$185,4,FALSE),"")</f>
        <v/>
      </c>
      <c r="AA248" s="24">
        <f>IF($B248='Formulario de Respuestas'!$D247,'Formulario de Respuestas'!$M247,"ES DIFERENTE")</f>
        <v>0</v>
      </c>
      <c r="AB248" s="1" t="str">
        <f>IFERROR(VLOOKUP(CONCATENATE(AA$1,AA248),'Formulario de Preguntas'!$C$10:$FN$185,3,FALSE),"")</f>
        <v/>
      </c>
      <c r="AC248" s="1" t="str">
        <f>IFERROR(VLOOKUP(CONCATENATE(AA$1,AA248),'Formulario de Preguntas'!$C$10:$FN$185,4,FALSE),"")</f>
        <v/>
      </c>
      <c r="AD248" s="24">
        <f>IF($B248='Formulario de Respuestas'!$D247,'Formulario de Respuestas'!$N247,"ES DIFERENTE")</f>
        <v>0</v>
      </c>
      <c r="AE248" s="1" t="str">
        <f>IFERROR(VLOOKUP(CONCATENATE(AD$1,AD248),'Formulario de Preguntas'!$C$10:$FN$185,3,FALSE),"")</f>
        <v/>
      </c>
      <c r="AF248" s="1" t="str">
        <f>IFERROR(VLOOKUP(CONCATENATE(AD$1,AD248),'Formulario de Preguntas'!$C$10:$FN$185,4,FALSE),"")</f>
        <v/>
      </c>
      <c r="AG248" s="24">
        <f>IF($B248='Formulario de Respuestas'!$D247,'Formulario de Respuestas'!$O247,"ES DIFERENTE")</f>
        <v>0</v>
      </c>
      <c r="AH248" s="1" t="str">
        <f>IFERROR(VLOOKUP(CONCATENATE(AG$1,AG248),'Formulario de Preguntas'!$C$10:$FN$185,3,FALSE),"")</f>
        <v/>
      </c>
      <c r="AI248" s="1" t="str">
        <f>IFERROR(VLOOKUP(CONCATENATE(AG$1,AG248),'Formulario de Preguntas'!$C$10:$FN$185,4,FALSE),"")</f>
        <v/>
      </c>
      <c r="AJ248" s="24">
        <f>IF($B248='Formulario de Respuestas'!$D247,'Formulario de Respuestas'!$P247,"ES DIFERENTE")</f>
        <v>0</v>
      </c>
      <c r="AK248" s="1" t="str">
        <f>IFERROR(VLOOKUP(CONCATENATE(AJ$1,AJ248),'Formulario de Preguntas'!$C$10:$FN$185,3,FALSE),"")</f>
        <v/>
      </c>
      <c r="AL248" s="1" t="str">
        <f>IFERROR(VLOOKUP(CONCATENATE(AJ$1,AJ248),'Formulario de Preguntas'!$C$10:$FN$185,4,FALSE),"")</f>
        <v/>
      </c>
      <c r="AM248" s="24">
        <f>IF($B248='Formulario de Respuestas'!$D247,'Formulario de Respuestas'!$Q247,"ES DIFERENTE")</f>
        <v>0</v>
      </c>
      <c r="AN248" s="1" t="str">
        <f>IFERROR(VLOOKUP(CONCATENATE(AM$1,AM248),'Formulario de Preguntas'!$C$10:$FN$185,3,FALSE),"")</f>
        <v/>
      </c>
      <c r="AO248" s="1" t="str">
        <f>IFERROR(VLOOKUP(CONCATENATE(AM$1,AM248),'Formulario de Preguntas'!$C$10:$FN$185,4,FALSE),"")</f>
        <v/>
      </c>
      <c r="AP248" s="24">
        <f>IF($B248='Formulario de Respuestas'!$D247,'Formulario de Respuestas'!$R247,"ES DIFERENTE")</f>
        <v>0</v>
      </c>
      <c r="AQ248" s="1" t="str">
        <f>IFERROR(VLOOKUP(CONCATENATE(AP$1,AP248),'Formulario de Preguntas'!$C$10:$FN$185,3,FALSE),"")</f>
        <v/>
      </c>
      <c r="AR248" s="1" t="str">
        <f>IFERROR(VLOOKUP(CONCATENATE(AP$1,AP248),'Formulario de Preguntas'!$C$10:$FN$185,4,FALSE),"")</f>
        <v/>
      </c>
      <c r="AS248" s="24">
        <f>IF($B248='Formulario de Respuestas'!$D247,'Formulario de Respuestas'!$S247,"ES DIFERENTE")</f>
        <v>0</v>
      </c>
      <c r="AT248" s="1" t="str">
        <f>IFERROR(VLOOKUP(CONCATENATE(AS$1,AS248),'Formulario de Preguntas'!$C$10:$FN$185,3,FALSE),"")</f>
        <v/>
      </c>
      <c r="AU248" s="1" t="str">
        <f>IFERROR(VLOOKUP(CONCATENATE(AS$1,AS248),'Formulario de Preguntas'!$C$10:$FN$185,4,FALSE),"")</f>
        <v/>
      </c>
      <c r="AV248" s="24">
        <f>IF($B248='Formulario de Respuestas'!$D247,'Formulario de Respuestas'!$T247,"ES DIFERENTE")</f>
        <v>0</v>
      </c>
      <c r="AW248" s="1" t="str">
        <f>IFERROR(VLOOKUP(CONCATENATE(AV$1,AV248),'Formulario de Preguntas'!$C$10:$FN$185,3,FALSE),"")</f>
        <v/>
      </c>
      <c r="AX248" s="1" t="str">
        <f>IFERROR(VLOOKUP(CONCATENATE(AV$1,AV248),'Formulario de Preguntas'!$C$10:$FN$185,4,FALSE),"")</f>
        <v/>
      </c>
      <c r="AY248" s="24">
        <f>IF($B248='Formulario de Respuestas'!$D247,'Formulario de Respuestas'!$U247,"ES DIFERENTE")</f>
        <v>0</v>
      </c>
      <c r="AZ248" s="1" t="str">
        <f>IFERROR(VLOOKUP(CONCATENATE(AY$1,AY248),'Formulario de Preguntas'!$C$10:$FN$185,3,FALSE),"")</f>
        <v/>
      </c>
      <c r="BA248" s="1" t="str">
        <f>IFERROR(VLOOKUP(CONCATENATE(AY$1,AY248),'Formulario de Preguntas'!$C$10:$FN$185,4,FALSE),"")</f>
        <v/>
      </c>
      <c r="BB248" s="24">
        <f>IF($B248='Formulario de Respuestas'!$D247,'Formulario de Respuestas'!$V247,"ES DIFERENTE")</f>
        <v>0</v>
      </c>
      <c r="BC248" s="1" t="str">
        <f>IFERROR(VLOOKUP(CONCATENATE(BB$1,BB248),'Formulario de Preguntas'!$C$10:$FN$185,3,FALSE),"")</f>
        <v/>
      </c>
      <c r="BD248" s="1" t="str">
        <f>IFERROR(VLOOKUP(CONCATENATE(BB$1,BB248),'Formulario de Preguntas'!$C$10:$FN$185,4,FALSE),"")</f>
        <v/>
      </c>
      <c r="BE248" s="24">
        <f>IF($B248='Formulario de Respuestas'!$D247,'Formulario de Respuestas'!$W247,"ES DIFERENTE")</f>
        <v>0</v>
      </c>
      <c r="BF248" s="1" t="str">
        <f>IFERROR(VLOOKUP(CONCATENATE(BE$1,BE248),'Formulario de Preguntas'!$C$10:$FN$185,3,FALSE),"")</f>
        <v/>
      </c>
      <c r="BG248" s="1" t="str">
        <f>IFERROR(VLOOKUP(CONCATENATE(BE$1,BE248),'Formulario de Preguntas'!$C$10:$FN$185,4,FALSE),"")</f>
        <v/>
      </c>
      <c r="BH248" s="24">
        <f>IF($B248='Formulario de Respuestas'!$D247,'Formulario de Respuestas'!$X247,"ES DIFERENTE")</f>
        <v>0</v>
      </c>
      <c r="BI248" s="1" t="str">
        <f>IFERROR(VLOOKUP(CONCATENATE(BH$1,BH248),'Formulario de Preguntas'!$C$10:$FN$185,3,FALSE),"")</f>
        <v/>
      </c>
      <c r="BJ248" s="1" t="str">
        <f>IFERROR(VLOOKUP(CONCATENATE(BH$1,BH248),'Formulario de Preguntas'!$C$10:$FN$185,4,FALSE),"")</f>
        <v/>
      </c>
      <c r="BL248" s="26">
        <f>IF($B248='Formulario de Respuestas'!$D247,'Formulario de Respuestas'!$Y247,"ES DIFERENTE")</f>
        <v>0</v>
      </c>
      <c r="BM248" s="1" t="str">
        <f>IFERROR(VLOOKUP(CONCATENATE(BL$1,BL248),'Formulario de Preguntas'!$C$10:$FN$185,3,FALSE),"")</f>
        <v/>
      </c>
      <c r="BN248" s="1" t="str">
        <f>IFERROR(VLOOKUP(CONCATENATE(BL$1,BL248),'Formulario de Preguntas'!$C$10:$FN$185,4,FALSE),"")</f>
        <v/>
      </c>
      <c r="BO248" s="26">
        <f>IF($B248='Formulario de Respuestas'!$D247,'Formulario de Respuestas'!$Z247,"ES DIFERENTE")</f>
        <v>0</v>
      </c>
      <c r="BP248" s="1" t="str">
        <f>IFERROR(VLOOKUP(CONCATENATE(BO$1,BO248),'Formulario de Preguntas'!$C$10:$FN$185,3,FALSE),"")</f>
        <v/>
      </c>
      <c r="BQ248" s="1" t="str">
        <f>IFERROR(VLOOKUP(CONCATENATE(BO$1,BO248),'Formulario de Preguntas'!$C$10:$FN$185,4,FALSE),"")</f>
        <v/>
      </c>
      <c r="BR248" s="26">
        <f>IF($B248='Formulario de Respuestas'!$D247,'Formulario de Respuestas'!$AA247,"ES DIFERENTE")</f>
        <v>0</v>
      </c>
      <c r="BS248" s="1" t="str">
        <f>IFERROR(VLOOKUP(CONCATENATE(BR$1,BR248),'Formulario de Preguntas'!$C$10:$FN$185,3,FALSE),"")</f>
        <v/>
      </c>
      <c r="BT248" s="1" t="str">
        <f>IFERROR(VLOOKUP(CONCATENATE(BR$1,BR248),'Formulario de Preguntas'!$C$10:$FN$185,4,FALSE),"")</f>
        <v/>
      </c>
      <c r="BU248" s="26">
        <f>IF($B248='Formulario de Respuestas'!$D247,'Formulario de Respuestas'!$AB247,"ES DIFERENTE")</f>
        <v>0</v>
      </c>
      <c r="BV248" s="1" t="str">
        <f>IFERROR(VLOOKUP(CONCATENATE(BU$1,BU248),'Formulario de Preguntas'!$C$10:$FN$185,3,FALSE),"")</f>
        <v/>
      </c>
      <c r="BW248" s="1" t="str">
        <f>IFERROR(VLOOKUP(CONCATENATE(BU$1,BU248),'Formulario de Preguntas'!$C$10:$FN$185,4,FALSE),"")</f>
        <v/>
      </c>
      <c r="BX248" s="26">
        <f>IF($B248='Formulario de Respuestas'!$D247,'Formulario de Respuestas'!$AC247,"ES DIFERENTE")</f>
        <v>0</v>
      </c>
      <c r="BY248" s="1" t="str">
        <f>IFERROR(VLOOKUP(CONCATENATE(BX$1,BX248),'Formulario de Preguntas'!$C$10:$FN$185,3,FALSE),"")</f>
        <v/>
      </c>
      <c r="BZ248" s="1" t="str">
        <f>IFERROR(VLOOKUP(CONCATENATE(BX$1,BX248),'Formulario de Preguntas'!$C$10:$FN$185,4,FALSE),"")</f>
        <v/>
      </c>
      <c r="CA248" s="26">
        <f>IF($B248='Formulario de Respuestas'!$D247,'Formulario de Respuestas'!$AD247,"ES DIFERENTE")</f>
        <v>0</v>
      </c>
      <c r="CB248" s="1" t="str">
        <f>IFERROR(VLOOKUP(CONCATENATE(CA$1,CA248),'Formulario de Preguntas'!$C$10:$FN$185,3,FALSE),"")</f>
        <v/>
      </c>
      <c r="CC248" s="1" t="str">
        <f>IFERROR(VLOOKUP(CONCATENATE(CA$1,CA248),'Formulario de Preguntas'!$C$10:$FN$185,4,FALSE),"")</f>
        <v/>
      </c>
      <c r="CD248" s="26">
        <f>IF($B248='Formulario de Respuestas'!$D247,'Formulario de Respuestas'!$AE247,"ES DIFERENTE")</f>
        <v>0</v>
      </c>
      <c r="CE248" s="1" t="str">
        <f>IFERROR(VLOOKUP(CONCATENATE(CD$1,CD248),'Formulario de Preguntas'!$C$10:$FN$185,3,FALSE),"")</f>
        <v/>
      </c>
      <c r="CF248" s="1" t="str">
        <f>IFERROR(VLOOKUP(CONCATENATE(CD$1,CD248),'Formulario de Preguntas'!$C$10:$FN$185,4,FALSE),"")</f>
        <v/>
      </c>
      <c r="CH248" s="1">
        <f t="shared" si="10"/>
        <v>0</v>
      </c>
      <c r="CI248" s="1">
        <f t="shared" si="11"/>
        <v>0.25</v>
      </c>
      <c r="CJ248" s="1">
        <f t="shared" si="12"/>
        <v>0</v>
      </c>
      <c r="CK248" s="1">
        <f>COUNTIF('Formulario de Respuestas'!$E247:$AE247,"A")</f>
        <v>0</v>
      </c>
      <c r="CL248" s="1">
        <f>COUNTIF('Formulario de Respuestas'!$E247:$AE247,"B")</f>
        <v>0</v>
      </c>
      <c r="CM248" s="1">
        <f>COUNTIF('Formulario de Respuestas'!$E247:$AE247,"C")</f>
        <v>0</v>
      </c>
      <c r="CN248" s="1">
        <f>COUNTIF('Formulario de Respuestas'!$E247:$AE247,"D")</f>
        <v>0</v>
      </c>
      <c r="CO248" s="1">
        <f>COUNTIF('Formulario de Respuestas'!$E247:$AE247,"E (RESPUESTA ANULADA)")</f>
        <v>0</v>
      </c>
    </row>
    <row r="249" spans="1:93" x14ac:dyDescent="0.25">
      <c r="A249" s="1">
        <f>'Formulario de Respuestas'!C248</f>
        <v>0</v>
      </c>
      <c r="B249" s="1">
        <f>'Formulario de Respuestas'!D248</f>
        <v>0</v>
      </c>
      <c r="C249" s="24">
        <f>IF($B249='Formulario de Respuestas'!$D248,'Formulario de Respuestas'!$E248,"ES DIFERENTE")</f>
        <v>0</v>
      </c>
      <c r="D249" s="15" t="str">
        <f>IFERROR(VLOOKUP(CONCATENATE(C$1,C249),'Formulario de Preguntas'!$C$2:$FN$185,3,FALSE),"")</f>
        <v/>
      </c>
      <c r="E249" s="1" t="str">
        <f>IFERROR(VLOOKUP(CONCATENATE(C$1,C249),'Formulario de Preguntas'!$C$2:$FN$185,4,FALSE),"")</f>
        <v/>
      </c>
      <c r="F249" s="24">
        <f>IF($B249='Formulario de Respuestas'!$D248,'Formulario de Respuestas'!$F248,"ES DIFERENTE")</f>
        <v>0</v>
      </c>
      <c r="G249" s="1" t="str">
        <f>IFERROR(VLOOKUP(CONCATENATE(F$1,F249),'Formulario de Preguntas'!$C$2:$FN$185,3,FALSE),"")</f>
        <v/>
      </c>
      <c r="H249" s="1" t="str">
        <f>IFERROR(VLOOKUP(CONCATENATE(F$1,F249),'Formulario de Preguntas'!$C$2:$FN$185,4,FALSE),"")</f>
        <v/>
      </c>
      <c r="I249" s="24">
        <f>IF($B249='Formulario de Respuestas'!$D248,'Formulario de Respuestas'!$G248,"ES DIFERENTE")</f>
        <v>0</v>
      </c>
      <c r="J249" s="1" t="str">
        <f>IFERROR(VLOOKUP(CONCATENATE(I$1,I249),'Formulario de Preguntas'!$C$10:$FN$185,3,FALSE),"")</f>
        <v/>
      </c>
      <c r="K249" s="1" t="str">
        <f>IFERROR(VLOOKUP(CONCATENATE(I$1,I249),'Formulario de Preguntas'!$C$10:$FN$185,4,FALSE),"")</f>
        <v/>
      </c>
      <c r="L249" s="24">
        <f>IF($B249='Formulario de Respuestas'!$D248,'Formulario de Respuestas'!$H248,"ES DIFERENTE")</f>
        <v>0</v>
      </c>
      <c r="M249" s="1" t="str">
        <f>IFERROR(VLOOKUP(CONCATENATE(L$1,L249),'Formulario de Preguntas'!$C$10:$FN$185,3,FALSE),"")</f>
        <v/>
      </c>
      <c r="N249" s="1" t="str">
        <f>IFERROR(VLOOKUP(CONCATENATE(L$1,L249),'Formulario de Preguntas'!$C$10:$FN$185,4,FALSE),"")</f>
        <v/>
      </c>
      <c r="O249" s="24">
        <f>IF($B249='Formulario de Respuestas'!$D248,'Formulario de Respuestas'!$I248,"ES DIFERENTE")</f>
        <v>0</v>
      </c>
      <c r="P249" s="1" t="str">
        <f>IFERROR(VLOOKUP(CONCATENATE(O$1,O249),'Formulario de Preguntas'!$C$10:$FN$185,3,FALSE),"")</f>
        <v/>
      </c>
      <c r="Q249" s="1" t="str">
        <f>IFERROR(VLOOKUP(CONCATENATE(O$1,O249),'Formulario de Preguntas'!$C$10:$FN$185,4,FALSE),"")</f>
        <v/>
      </c>
      <c r="R249" s="24">
        <f>IF($B249='Formulario de Respuestas'!$D248,'Formulario de Respuestas'!$J248,"ES DIFERENTE")</f>
        <v>0</v>
      </c>
      <c r="S249" s="1" t="str">
        <f>IFERROR(VLOOKUP(CONCATENATE(R$1,R249),'Formulario de Preguntas'!$C$10:$FN$185,3,FALSE),"")</f>
        <v/>
      </c>
      <c r="T249" s="1" t="str">
        <f>IFERROR(VLOOKUP(CONCATENATE(R$1,R249),'Formulario de Preguntas'!$C$10:$FN$185,4,FALSE),"")</f>
        <v/>
      </c>
      <c r="U249" s="24">
        <f>IF($B249='Formulario de Respuestas'!$D248,'Formulario de Respuestas'!$K248,"ES DIFERENTE")</f>
        <v>0</v>
      </c>
      <c r="V249" s="1" t="str">
        <f>IFERROR(VLOOKUP(CONCATENATE(U$1,U249),'Formulario de Preguntas'!$C$10:$FN$185,3,FALSE),"")</f>
        <v/>
      </c>
      <c r="W249" s="1" t="str">
        <f>IFERROR(VLOOKUP(CONCATENATE(U$1,U249),'Formulario de Preguntas'!$C$10:$FN$185,4,FALSE),"")</f>
        <v/>
      </c>
      <c r="X249" s="24">
        <f>IF($B249='Formulario de Respuestas'!$D248,'Formulario de Respuestas'!$L248,"ES DIFERENTE")</f>
        <v>0</v>
      </c>
      <c r="Y249" s="1" t="str">
        <f>IFERROR(VLOOKUP(CONCATENATE(X$1,X249),'Formulario de Preguntas'!$C$10:$FN$185,3,FALSE),"")</f>
        <v/>
      </c>
      <c r="Z249" s="1" t="str">
        <f>IFERROR(VLOOKUP(CONCATENATE(X$1,X249),'Formulario de Preguntas'!$C$10:$FN$185,4,FALSE),"")</f>
        <v/>
      </c>
      <c r="AA249" s="24">
        <f>IF($B249='Formulario de Respuestas'!$D248,'Formulario de Respuestas'!$M248,"ES DIFERENTE")</f>
        <v>0</v>
      </c>
      <c r="AB249" s="1" t="str">
        <f>IFERROR(VLOOKUP(CONCATENATE(AA$1,AA249),'Formulario de Preguntas'!$C$10:$FN$185,3,FALSE),"")</f>
        <v/>
      </c>
      <c r="AC249" s="1" t="str">
        <f>IFERROR(VLOOKUP(CONCATENATE(AA$1,AA249),'Formulario de Preguntas'!$C$10:$FN$185,4,FALSE),"")</f>
        <v/>
      </c>
      <c r="AD249" s="24">
        <f>IF($B249='Formulario de Respuestas'!$D248,'Formulario de Respuestas'!$N248,"ES DIFERENTE")</f>
        <v>0</v>
      </c>
      <c r="AE249" s="1" t="str">
        <f>IFERROR(VLOOKUP(CONCATENATE(AD$1,AD249),'Formulario de Preguntas'!$C$10:$FN$185,3,FALSE),"")</f>
        <v/>
      </c>
      <c r="AF249" s="1" t="str">
        <f>IFERROR(VLOOKUP(CONCATENATE(AD$1,AD249),'Formulario de Preguntas'!$C$10:$FN$185,4,FALSE),"")</f>
        <v/>
      </c>
      <c r="AG249" s="24">
        <f>IF($B249='Formulario de Respuestas'!$D248,'Formulario de Respuestas'!$O248,"ES DIFERENTE")</f>
        <v>0</v>
      </c>
      <c r="AH249" s="1" t="str">
        <f>IFERROR(VLOOKUP(CONCATENATE(AG$1,AG249),'Formulario de Preguntas'!$C$10:$FN$185,3,FALSE),"")</f>
        <v/>
      </c>
      <c r="AI249" s="1" t="str">
        <f>IFERROR(VLOOKUP(CONCATENATE(AG$1,AG249),'Formulario de Preguntas'!$C$10:$FN$185,4,FALSE),"")</f>
        <v/>
      </c>
      <c r="AJ249" s="24">
        <f>IF($B249='Formulario de Respuestas'!$D248,'Formulario de Respuestas'!$P248,"ES DIFERENTE")</f>
        <v>0</v>
      </c>
      <c r="AK249" s="1" t="str">
        <f>IFERROR(VLOOKUP(CONCATENATE(AJ$1,AJ249),'Formulario de Preguntas'!$C$10:$FN$185,3,FALSE),"")</f>
        <v/>
      </c>
      <c r="AL249" s="1" t="str">
        <f>IFERROR(VLOOKUP(CONCATENATE(AJ$1,AJ249),'Formulario de Preguntas'!$C$10:$FN$185,4,FALSE),"")</f>
        <v/>
      </c>
      <c r="AM249" s="24">
        <f>IF($B249='Formulario de Respuestas'!$D248,'Formulario de Respuestas'!$Q248,"ES DIFERENTE")</f>
        <v>0</v>
      </c>
      <c r="AN249" s="1" t="str">
        <f>IFERROR(VLOOKUP(CONCATENATE(AM$1,AM249),'Formulario de Preguntas'!$C$10:$FN$185,3,FALSE),"")</f>
        <v/>
      </c>
      <c r="AO249" s="1" t="str">
        <f>IFERROR(VLOOKUP(CONCATENATE(AM$1,AM249),'Formulario de Preguntas'!$C$10:$FN$185,4,FALSE),"")</f>
        <v/>
      </c>
      <c r="AP249" s="24">
        <f>IF($B249='Formulario de Respuestas'!$D248,'Formulario de Respuestas'!$R248,"ES DIFERENTE")</f>
        <v>0</v>
      </c>
      <c r="AQ249" s="1" t="str">
        <f>IFERROR(VLOOKUP(CONCATENATE(AP$1,AP249),'Formulario de Preguntas'!$C$10:$FN$185,3,FALSE),"")</f>
        <v/>
      </c>
      <c r="AR249" s="1" t="str">
        <f>IFERROR(VLOOKUP(CONCATENATE(AP$1,AP249),'Formulario de Preguntas'!$C$10:$FN$185,4,FALSE),"")</f>
        <v/>
      </c>
      <c r="AS249" s="24">
        <f>IF($B249='Formulario de Respuestas'!$D248,'Formulario de Respuestas'!$S248,"ES DIFERENTE")</f>
        <v>0</v>
      </c>
      <c r="AT249" s="1" t="str">
        <f>IFERROR(VLOOKUP(CONCATENATE(AS$1,AS249),'Formulario de Preguntas'!$C$10:$FN$185,3,FALSE),"")</f>
        <v/>
      </c>
      <c r="AU249" s="1" t="str">
        <f>IFERROR(VLOOKUP(CONCATENATE(AS$1,AS249),'Formulario de Preguntas'!$C$10:$FN$185,4,FALSE),"")</f>
        <v/>
      </c>
      <c r="AV249" s="24">
        <f>IF($B249='Formulario de Respuestas'!$D248,'Formulario de Respuestas'!$T248,"ES DIFERENTE")</f>
        <v>0</v>
      </c>
      <c r="AW249" s="1" t="str">
        <f>IFERROR(VLOOKUP(CONCATENATE(AV$1,AV249),'Formulario de Preguntas'!$C$10:$FN$185,3,FALSE),"")</f>
        <v/>
      </c>
      <c r="AX249" s="1" t="str">
        <f>IFERROR(VLOOKUP(CONCATENATE(AV$1,AV249),'Formulario de Preguntas'!$C$10:$FN$185,4,FALSE),"")</f>
        <v/>
      </c>
      <c r="AY249" s="24">
        <f>IF($B249='Formulario de Respuestas'!$D248,'Formulario de Respuestas'!$U248,"ES DIFERENTE")</f>
        <v>0</v>
      </c>
      <c r="AZ249" s="1" t="str">
        <f>IFERROR(VLOOKUP(CONCATENATE(AY$1,AY249),'Formulario de Preguntas'!$C$10:$FN$185,3,FALSE),"")</f>
        <v/>
      </c>
      <c r="BA249" s="1" t="str">
        <f>IFERROR(VLOOKUP(CONCATENATE(AY$1,AY249),'Formulario de Preguntas'!$C$10:$FN$185,4,FALSE),"")</f>
        <v/>
      </c>
      <c r="BB249" s="24">
        <f>IF($B249='Formulario de Respuestas'!$D248,'Formulario de Respuestas'!$V248,"ES DIFERENTE")</f>
        <v>0</v>
      </c>
      <c r="BC249" s="1" t="str">
        <f>IFERROR(VLOOKUP(CONCATENATE(BB$1,BB249),'Formulario de Preguntas'!$C$10:$FN$185,3,FALSE),"")</f>
        <v/>
      </c>
      <c r="BD249" s="1" t="str">
        <f>IFERROR(VLOOKUP(CONCATENATE(BB$1,BB249),'Formulario de Preguntas'!$C$10:$FN$185,4,FALSE),"")</f>
        <v/>
      </c>
      <c r="BE249" s="24">
        <f>IF($B249='Formulario de Respuestas'!$D248,'Formulario de Respuestas'!$W248,"ES DIFERENTE")</f>
        <v>0</v>
      </c>
      <c r="BF249" s="1" t="str">
        <f>IFERROR(VLOOKUP(CONCATENATE(BE$1,BE249),'Formulario de Preguntas'!$C$10:$FN$185,3,FALSE),"")</f>
        <v/>
      </c>
      <c r="BG249" s="1" t="str">
        <f>IFERROR(VLOOKUP(CONCATENATE(BE$1,BE249),'Formulario de Preguntas'!$C$10:$FN$185,4,FALSE),"")</f>
        <v/>
      </c>
      <c r="BH249" s="24">
        <f>IF($B249='Formulario de Respuestas'!$D248,'Formulario de Respuestas'!$X248,"ES DIFERENTE")</f>
        <v>0</v>
      </c>
      <c r="BI249" s="1" t="str">
        <f>IFERROR(VLOOKUP(CONCATENATE(BH$1,BH249),'Formulario de Preguntas'!$C$10:$FN$185,3,FALSE),"")</f>
        <v/>
      </c>
      <c r="BJ249" s="1" t="str">
        <f>IFERROR(VLOOKUP(CONCATENATE(BH$1,BH249),'Formulario de Preguntas'!$C$10:$FN$185,4,FALSE),"")</f>
        <v/>
      </c>
      <c r="BL249" s="26">
        <f>IF($B249='Formulario de Respuestas'!$D248,'Formulario de Respuestas'!$Y248,"ES DIFERENTE")</f>
        <v>0</v>
      </c>
      <c r="BM249" s="1" t="str">
        <f>IFERROR(VLOOKUP(CONCATENATE(BL$1,BL249),'Formulario de Preguntas'!$C$10:$FN$185,3,FALSE),"")</f>
        <v/>
      </c>
      <c r="BN249" s="1" t="str">
        <f>IFERROR(VLOOKUP(CONCATENATE(BL$1,BL249),'Formulario de Preguntas'!$C$10:$FN$185,4,FALSE),"")</f>
        <v/>
      </c>
      <c r="BO249" s="26">
        <f>IF($B249='Formulario de Respuestas'!$D248,'Formulario de Respuestas'!$Z248,"ES DIFERENTE")</f>
        <v>0</v>
      </c>
      <c r="BP249" s="1" t="str">
        <f>IFERROR(VLOOKUP(CONCATENATE(BO$1,BO249),'Formulario de Preguntas'!$C$10:$FN$185,3,FALSE),"")</f>
        <v/>
      </c>
      <c r="BQ249" s="1" t="str">
        <f>IFERROR(VLOOKUP(CONCATENATE(BO$1,BO249),'Formulario de Preguntas'!$C$10:$FN$185,4,FALSE),"")</f>
        <v/>
      </c>
      <c r="BR249" s="26">
        <f>IF($B249='Formulario de Respuestas'!$D248,'Formulario de Respuestas'!$AA248,"ES DIFERENTE")</f>
        <v>0</v>
      </c>
      <c r="BS249" s="1" t="str">
        <f>IFERROR(VLOOKUP(CONCATENATE(BR$1,BR249),'Formulario de Preguntas'!$C$10:$FN$185,3,FALSE),"")</f>
        <v/>
      </c>
      <c r="BT249" s="1" t="str">
        <f>IFERROR(VLOOKUP(CONCATENATE(BR$1,BR249),'Formulario de Preguntas'!$C$10:$FN$185,4,FALSE),"")</f>
        <v/>
      </c>
      <c r="BU249" s="26">
        <f>IF($B249='Formulario de Respuestas'!$D248,'Formulario de Respuestas'!$AB248,"ES DIFERENTE")</f>
        <v>0</v>
      </c>
      <c r="BV249" s="1" t="str">
        <f>IFERROR(VLOOKUP(CONCATENATE(BU$1,BU249),'Formulario de Preguntas'!$C$10:$FN$185,3,FALSE),"")</f>
        <v/>
      </c>
      <c r="BW249" s="1" t="str">
        <f>IFERROR(VLOOKUP(CONCATENATE(BU$1,BU249),'Formulario de Preguntas'!$C$10:$FN$185,4,FALSE),"")</f>
        <v/>
      </c>
      <c r="BX249" s="26">
        <f>IF($B249='Formulario de Respuestas'!$D248,'Formulario de Respuestas'!$AC248,"ES DIFERENTE")</f>
        <v>0</v>
      </c>
      <c r="BY249" s="1" t="str">
        <f>IFERROR(VLOOKUP(CONCATENATE(BX$1,BX249),'Formulario de Preguntas'!$C$10:$FN$185,3,FALSE),"")</f>
        <v/>
      </c>
      <c r="BZ249" s="1" t="str">
        <f>IFERROR(VLOOKUP(CONCATENATE(BX$1,BX249),'Formulario de Preguntas'!$C$10:$FN$185,4,FALSE),"")</f>
        <v/>
      </c>
      <c r="CA249" s="26">
        <f>IF($B249='Formulario de Respuestas'!$D248,'Formulario de Respuestas'!$AD248,"ES DIFERENTE")</f>
        <v>0</v>
      </c>
      <c r="CB249" s="1" t="str">
        <f>IFERROR(VLOOKUP(CONCATENATE(CA$1,CA249),'Formulario de Preguntas'!$C$10:$FN$185,3,FALSE),"")</f>
        <v/>
      </c>
      <c r="CC249" s="1" t="str">
        <f>IFERROR(VLOOKUP(CONCATENATE(CA$1,CA249),'Formulario de Preguntas'!$C$10:$FN$185,4,FALSE),"")</f>
        <v/>
      </c>
      <c r="CD249" s="26">
        <f>IF($B249='Formulario de Respuestas'!$D248,'Formulario de Respuestas'!$AE248,"ES DIFERENTE")</f>
        <v>0</v>
      </c>
      <c r="CE249" s="1" t="str">
        <f>IFERROR(VLOOKUP(CONCATENATE(CD$1,CD249),'Formulario de Preguntas'!$C$10:$FN$185,3,FALSE),"")</f>
        <v/>
      </c>
      <c r="CF249" s="1" t="str">
        <f>IFERROR(VLOOKUP(CONCATENATE(CD$1,CD249),'Formulario de Preguntas'!$C$10:$FN$185,4,FALSE),"")</f>
        <v/>
      </c>
      <c r="CH249" s="1">
        <f t="shared" si="10"/>
        <v>0</v>
      </c>
      <c r="CI249" s="1">
        <f t="shared" si="11"/>
        <v>0.25</v>
      </c>
      <c r="CJ249" s="1">
        <f t="shared" si="12"/>
        <v>0</v>
      </c>
      <c r="CK249" s="1">
        <f>COUNTIF('Formulario de Respuestas'!$E248:$AE248,"A")</f>
        <v>0</v>
      </c>
      <c r="CL249" s="1">
        <f>COUNTIF('Formulario de Respuestas'!$E248:$AE248,"B")</f>
        <v>0</v>
      </c>
      <c r="CM249" s="1">
        <f>COUNTIF('Formulario de Respuestas'!$E248:$AE248,"C")</f>
        <v>0</v>
      </c>
      <c r="CN249" s="1">
        <f>COUNTIF('Formulario de Respuestas'!$E248:$AE248,"D")</f>
        <v>0</v>
      </c>
      <c r="CO249" s="1">
        <f>COUNTIF('Formulario de Respuestas'!$E248:$AE248,"E (RESPUESTA ANULADA)")</f>
        <v>0</v>
      </c>
    </row>
    <row r="250" spans="1:93" x14ac:dyDescent="0.25">
      <c r="A250" s="1">
        <f>'Formulario de Respuestas'!C249</f>
        <v>0</v>
      </c>
      <c r="B250" s="1">
        <f>'Formulario de Respuestas'!D249</f>
        <v>0</v>
      </c>
      <c r="C250" s="24">
        <f>IF($B250='Formulario de Respuestas'!$D249,'Formulario de Respuestas'!$E249,"ES DIFERENTE")</f>
        <v>0</v>
      </c>
      <c r="D250" s="15" t="str">
        <f>IFERROR(VLOOKUP(CONCATENATE(C$1,C250),'Formulario de Preguntas'!$C$2:$FN$185,3,FALSE),"")</f>
        <v/>
      </c>
      <c r="E250" s="1" t="str">
        <f>IFERROR(VLOOKUP(CONCATENATE(C$1,C250),'Formulario de Preguntas'!$C$2:$FN$185,4,FALSE),"")</f>
        <v/>
      </c>
      <c r="F250" s="24">
        <f>IF($B250='Formulario de Respuestas'!$D249,'Formulario de Respuestas'!$F249,"ES DIFERENTE")</f>
        <v>0</v>
      </c>
      <c r="G250" s="1" t="str">
        <f>IFERROR(VLOOKUP(CONCATENATE(F$1,F250),'Formulario de Preguntas'!$C$2:$FN$185,3,FALSE),"")</f>
        <v/>
      </c>
      <c r="H250" s="1" t="str">
        <f>IFERROR(VLOOKUP(CONCATENATE(F$1,F250),'Formulario de Preguntas'!$C$2:$FN$185,4,FALSE),"")</f>
        <v/>
      </c>
      <c r="I250" s="24">
        <f>IF($B250='Formulario de Respuestas'!$D249,'Formulario de Respuestas'!$G249,"ES DIFERENTE")</f>
        <v>0</v>
      </c>
      <c r="J250" s="1" t="str">
        <f>IFERROR(VLOOKUP(CONCATENATE(I$1,I250),'Formulario de Preguntas'!$C$10:$FN$185,3,FALSE),"")</f>
        <v/>
      </c>
      <c r="K250" s="1" t="str">
        <f>IFERROR(VLOOKUP(CONCATENATE(I$1,I250),'Formulario de Preguntas'!$C$10:$FN$185,4,FALSE),"")</f>
        <v/>
      </c>
      <c r="L250" s="24">
        <f>IF($B250='Formulario de Respuestas'!$D249,'Formulario de Respuestas'!$H249,"ES DIFERENTE")</f>
        <v>0</v>
      </c>
      <c r="M250" s="1" t="str">
        <f>IFERROR(VLOOKUP(CONCATENATE(L$1,L250),'Formulario de Preguntas'!$C$10:$FN$185,3,FALSE),"")</f>
        <v/>
      </c>
      <c r="N250" s="1" t="str">
        <f>IFERROR(VLOOKUP(CONCATENATE(L$1,L250),'Formulario de Preguntas'!$C$10:$FN$185,4,FALSE),"")</f>
        <v/>
      </c>
      <c r="O250" s="24">
        <f>IF($B250='Formulario de Respuestas'!$D249,'Formulario de Respuestas'!$I249,"ES DIFERENTE")</f>
        <v>0</v>
      </c>
      <c r="P250" s="1" t="str">
        <f>IFERROR(VLOOKUP(CONCATENATE(O$1,O250),'Formulario de Preguntas'!$C$10:$FN$185,3,FALSE),"")</f>
        <v/>
      </c>
      <c r="Q250" s="1" t="str">
        <f>IFERROR(VLOOKUP(CONCATENATE(O$1,O250),'Formulario de Preguntas'!$C$10:$FN$185,4,FALSE),"")</f>
        <v/>
      </c>
      <c r="R250" s="24">
        <f>IF($B250='Formulario de Respuestas'!$D249,'Formulario de Respuestas'!$J249,"ES DIFERENTE")</f>
        <v>0</v>
      </c>
      <c r="S250" s="1" t="str">
        <f>IFERROR(VLOOKUP(CONCATENATE(R$1,R250),'Formulario de Preguntas'!$C$10:$FN$185,3,FALSE),"")</f>
        <v/>
      </c>
      <c r="T250" s="1" t="str">
        <f>IFERROR(VLOOKUP(CONCATENATE(R$1,R250),'Formulario de Preguntas'!$C$10:$FN$185,4,FALSE),"")</f>
        <v/>
      </c>
      <c r="U250" s="24">
        <f>IF($B250='Formulario de Respuestas'!$D249,'Formulario de Respuestas'!$K249,"ES DIFERENTE")</f>
        <v>0</v>
      </c>
      <c r="V250" s="1" t="str">
        <f>IFERROR(VLOOKUP(CONCATENATE(U$1,U250),'Formulario de Preguntas'!$C$10:$FN$185,3,FALSE),"")</f>
        <v/>
      </c>
      <c r="W250" s="1" t="str">
        <f>IFERROR(VLOOKUP(CONCATENATE(U$1,U250),'Formulario de Preguntas'!$C$10:$FN$185,4,FALSE),"")</f>
        <v/>
      </c>
      <c r="X250" s="24">
        <f>IF($B250='Formulario de Respuestas'!$D249,'Formulario de Respuestas'!$L249,"ES DIFERENTE")</f>
        <v>0</v>
      </c>
      <c r="Y250" s="1" t="str">
        <f>IFERROR(VLOOKUP(CONCATENATE(X$1,X250),'Formulario de Preguntas'!$C$10:$FN$185,3,FALSE),"")</f>
        <v/>
      </c>
      <c r="Z250" s="1" t="str">
        <f>IFERROR(VLOOKUP(CONCATENATE(X$1,X250),'Formulario de Preguntas'!$C$10:$FN$185,4,FALSE),"")</f>
        <v/>
      </c>
      <c r="AA250" s="24">
        <f>IF($B250='Formulario de Respuestas'!$D249,'Formulario de Respuestas'!$M249,"ES DIFERENTE")</f>
        <v>0</v>
      </c>
      <c r="AB250" s="1" t="str">
        <f>IFERROR(VLOOKUP(CONCATENATE(AA$1,AA250),'Formulario de Preguntas'!$C$10:$FN$185,3,FALSE),"")</f>
        <v/>
      </c>
      <c r="AC250" s="1" t="str">
        <f>IFERROR(VLOOKUP(CONCATENATE(AA$1,AA250),'Formulario de Preguntas'!$C$10:$FN$185,4,FALSE),"")</f>
        <v/>
      </c>
      <c r="AD250" s="24">
        <f>IF($B250='Formulario de Respuestas'!$D249,'Formulario de Respuestas'!$N249,"ES DIFERENTE")</f>
        <v>0</v>
      </c>
      <c r="AE250" s="1" t="str">
        <f>IFERROR(VLOOKUP(CONCATENATE(AD$1,AD250),'Formulario de Preguntas'!$C$10:$FN$185,3,FALSE),"")</f>
        <v/>
      </c>
      <c r="AF250" s="1" t="str">
        <f>IFERROR(VLOOKUP(CONCATENATE(AD$1,AD250),'Formulario de Preguntas'!$C$10:$FN$185,4,FALSE),"")</f>
        <v/>
      </c>
      <c r="AG250" s="24">
        <f>IF($B250='Formulario de Respuestas'!$D249,'Formulario de Respuestas'!$O249,"ES DIFERENTE")</f>
        <v>0</v>
      </c>
      <c r="AH250" s="1" t="str">
        <f>IFERROR(VLOOKUP(CONCATENATE(AG$1,AG250),'Formulario de Preguntas'!$C$10:$FN$185,3,FALSE),"")</f>
        <v/>
      </c>
      <c r="AI250" s="1" t="str">
        <f>IFERROR(VLOOKUP(CONCATENATE(AG$1,AG250),'Formulario de Preguntas'!$C$10:$FN$185,4,FALSE),"")</f>
        <v/>
      </c>
      <c r="AJ250" s="24">
        <f>IF($B250='Formulario de Respuestas'!$D249,'Formulario de Respuestas'!$P249,"ES DIFERENTE")</f>
        <v>0</v>
      </c>
      <c r="AK250" s="1" t="str">
        <f>IFERROR(VLOOKUP(CONCATENATE(AJ$1,AJ250),'Formulario de Preguntas'!$C$10:$FN$185,3,FALSE),"")</f>
        <v/>
      </c>
      <c r="AL250" s="1" t="str">
        <f>IFERROR(VLOOKUP(CONCATENATE(AJ$1,AJ250),'Formulario de Preguntas'!$C$10:$FN$185,4,FALSE),"")</f>
        <v/>
      </c>
      <c r="AM250" s="24">
        <f>IF($B250='Formulario de Respuestas'!$D249,'Formulario de Respuestas'!$Q249,"ES DIFERENTE")</f>
        <v>0</v>
      </c>
      <c r="AN250" s="1" t="str">
        <f>IFERROR(VLOOKUP(CONCATENATE(AM$1,AM250),'Formulario de Preguntas'!$C$10:$FN$185,3,FALSE),"")</f>
        <v/>
      </c>
      <c r="AO250" s="1" t="str">
        <f>IFERROR(VLOOKUP(CONCATENATE(AM$1,AM250),'Formulario de Preguntas'!$C$10:$FN$185,4,FALSE),"")</f>
        <v/>
      </c>
      <c r="AP250" s="24">
        <f>IF($B250='Formulario de Respuestas'!$D249,'Formulario de Respuestas'!$R249,"ES DIFERENTE")</f>
        <v>0</v>
      </c>
      <c r="AQ250" s="1" t="str">
        <f>IFERROR(VLOOKUP(CONCATENATE(AP$1,AP250),'Formulario de Preguntas'!$C$10:$FN$185,3,FALSE),"")</f>
        <v/>
      </c>
      <c r="AR250" s="1" t="str">
        <f>IFERROR(VLOOKUP(CONCATENATE(AP$1,AP250),'Formulario de Preguntas'!$C$10:$FN$185,4,FALSE),"")</f>
        <v/>
      </c>
      <c r="AS250" s="24">
        <f>IF($B250='Formulario de Respuestas'!$D249,'Formulario de Respuestas'!$S249,"ES DIFERENTE")</f>
        <v>0</v>
      </c>
      <c r="AT250" s="1" t="str">
        <f>IFERROR(VLOOKUP(CONCATENATE(AS$1,AS250),'Formulario de Preguntas'!$C$10:$FN$185,3,FALSE),"")</f>
        <v/>
      </c>
      <c r="AU250" s="1" t="str">
        <f>IFERROR(VLOOKUP(CONCATENATE(AS$1,AS250),'Formulario de Preguntas'!$C$10:$FN$185,4,FALSE),"")</f>
        <v/>
      </c>
      <c r="AV250" s="24">
        <f>IF($B250='Formulario de Respuestas'!$D249,'Formulario de Respuestas'!$T249,"ES DIFERENTE")</f>
        <v>0</v>
      </c>
      <c r="AW250" s="1" t="str">
        <f>IFERROR(VLOOKUP(CONCATENATE(AV$1,AV250),'Formulario de Preguntas'!$C$10:$FN$185,3,FALSE),"")</f>
        <v/>
      </c>
      <c r="AX250" s="1" t="str">
        <f>IFERROR(VLOOKUP(CONCATENATE(AV$1,AV250),'Formulario de Preguntas'!$C$10:$FN$185,4,FALSE),"")</f>
        <v/>
      </c>
      <c r="AY250" s="24">
        <f>IF($B250='Formulario de Respuestas'!$D249,'Formulario de Respuestas'!$U249,"ES DIFERENTE")</f>
        <v>0</v>
      </c>
      <c r="AZ250" s="1" t="str">
        <f>IFERROR(VLOOKUP(CONCATENATE(AY$1,AY250),'Formulario de Preguntas'!$C$10:$FN$185,3,FALSE),"")</f>
        <v/>
      </c>
      <c r="BA250" s="1" t="str">
        <f>IFERROR(VLOOKUP(CONCATENATE(AY$1,AY250),'Formulario de Preguntas'!$C$10:$FN$185,4,FALSE),"")</f>
        <v/>
      </c>
      <c r="BB250" s="24">
        <f>IF($B250='Formulario de Respuestas'!$D249,'Formulario de Respuestas'!$V249,"ES DIFERENTE")</f>
        <v>0</v>
      </c>
      <c r="BC250" s="1" t="str">
        <f>IFERROR(VLOOKUP(CONCATENATE(BB$1,BB250),'Formulario de Preguntas'!$C$10:$FN$185,3,FALSE),"")</f>
        <v/>
      </c>
      <c r="BD250" s="1" t="str">
        <f>IFERROR(VLOOKUP(CONCATENATE(BB$1,BB250),'Formulario de Preguntas'!$C$10:$FN$185,4,FALSE),"")</f>
        <v/>
      </c>
      <c r="BE250" s="24">
        <f>IF($B250='Formulario de Respuestas'!$D249,'Formulario de Respuestas'!$W249,"ES DIFERENTE")</f>
        <v>0</v>
      </c>
      <c r="BF250" s="1" t="str">
        <f>IFERROR(VLOOKUP(CONCATENATE(BE$1,BE250),'Formulario de Preguntas'!$C$10:$FN$185,3,FALSE),"")</f>
        <v/>
      </c>
      <c r="BG250" s="1" t="str">
        <f>IFERROR(VLOOKUP(CONCATENATE(BE$1,BE250),'Formulario de Preguntas'!$C$10:$FN$185,4,FALSE),"")</f>
        <v/>
      </c>
      <c r="BH250" s="24">
        <f>IF($B250='Formulario de Respuestas'!$D249,'Formulario de Respuestas'!$X249,"ES DIFERENTE")</f>
        <v>0</v>
      </c>
      <c r="BI250" s="1" t="str">
        <f>IFERROR(VLOOKUP(CONCATENATE(BH$1,BH250),'Formulario de Preguntas'!$C$10:$FN$185,3,FALSE),"")</f>
        <v/>
      </c>
      <c r="BJ250" s="1" t="str">
        <f>IFERROR(VLOOKUP(CONCATENATE(BH$1,BH250),'Formulario de Preguntas'!$C$10:$FN$185,4,FALSE),"")</f>
        <v/>
      </c>
      <c r="BL250" s="26">
        <f>IF($B250='Formulario de Respuestas'!$D249,'Formulario de Respuestas'!$Y249,"ES DIFERENTE")</f>
        <v>0</v>
      </c>
      <c r="BM250" s="1" t="str">
        <f>IFERROR(VLOOKUP(CONCATENATE(BL$1,BL250),'Formulario de Preguntas'!$C$10:$FN$185,3,FALSE),"")</f>
        <v/>
      </c>
      <c r="BN250" s="1" t="str">
        <f>IFERROR(VLOOKUP(CONCATENATE(BL$1,BL250),'Formulario de Preguntas'!$C$10:$FN$185,4,FALSE),"")</f>
        <v/>
      </c>
      <c r="BO250" s="26">
        <f>IF($B250='Formulario de Respuestas'!$D249,'Formulario de Respuestas'!$Z249,"ES DIFERENTE")</f>
        <v>0</v>
      </c>
      <c r="BP250" s="1" t="str">
        <f>IFERROR(VLOOKUP(CONCATENATE(BO$1,BO250),'Formulario de Preguntas'!$C$10:$FN$185,3,FALSE),"")</f>
        <v/>
      </c>
      <c r="BQ250" s="1" t="str">
        <f>IFERROR(VLOOKUP(CONCATENATE(BO$1,BO250),'Formulario de Preguntas'!$C$10:$FN$185,4,FALSE),"")</f>
        <v/>
      </c>
      <c r="BR250" s="26">
        <f>IF($B250='Formulario de Respuestas'!$D249,'Formulario de Respuestas'!$AA249,"ES DIFERENTE")</f>
        <v>0</v>
      </c>
      <c r="BS250" s="1" t="str">
        <f>IFERROR(VLOOKUP(CONCATENATE(BR$1,BR250),'Formulario de Preguntas'!$C$10:$FN$185,3,FALSE),"")</f>
        <v/>
      </c>
      <c r="BT250" s="1" t="str">
        <f>IFERROR(VLOOKUP(CONCATENATE(BR$1,BR250),'Formulario de Preguntas'!$C$10:$FN$185,4,FALSE),"")</f>
        <v/>
      </c>
      <c r="BU250" s="26">
        <f>IF($B250='Formulario de Respuestas'!$D249,'Formulario de Respuestas'!$AB249,"ES DIFERENTE")</f>
        <v>0</v>
      </c>
      <c r="BV250" s="1" t="str">
        <f>IFERROR(VLOOKUP(CONCATENATE(BU$1,BU250),'Formulario de Preguntas'!$C$10:$FN$185,3,FALSE),"")</f>
        <v/>
      </c>
      <c r="BW250" s="1" t="str">
        <f>IFERROR(VLOOKUP(CONCATENATE(BU$1,BU250),'Formulario de Preguntas'!$C$10:$FN$185,4,FALSE),"")</f>
        <v/>
      </c>
      <c r="BX250" s="26">
        <f>IF($B250='Formulario de Respuestas'!$D249,'Formulario de Respuestas'!$AC249,"ES DIFERENTE")</f>
        <v>0</v>
      </c>
      <c r="BY250" s="1" t="str">
        <f>IFERROR(VLOOKUP(CONCATENATE(BX$1,BX250),'Formulario de Preguntas'!$C$10:$FN$185,3,FALSE),"")</f>
        <v/>
      </c>
      <c r="BZ250" s="1" t="str">
        <f>IFERROR(VLOOKUP(CONCATENATE(BX$1,BX250),'Formulario de Preguntas'!$C$10:$FN$185,4,FALSE),"")</f>
        <v/>
      </c>
      <c r="CA250" s="26">
        <f>IF($B250='Formulario de Respuestas'!$D249,'Formulario de Respuestas'!$AD249,"ES DIFERENTE")</f>
        <v>0</v>
      </c>
      <c r="CB250" s="1" t="str">
        <f>IFERROR(VLOOKUP(CONCATENATE(CA$1,CA250),'Formulario de Preguntas'!$C$10:$FN$185,3,FALSE),"")</f>
        <v/>
      </c>
      <c r="CC250" s="1" t="str">
        <f>IFERROR(VLOOKUP(CONCATENATE(CA$1,CA250),'Formulario de Preguntas'!$C$10:$FN$185,4,FALSE),"")</f>
        <v/>
      </c>
      <c r="CD250" s="26">
        <f>IF($B250='Formulario de Respuestas'!$D249,'Formulario de Respuestas'!$AE249,"ES DIFERENTE")</f>
        <v>0</v>
      </c>
      <c r="CE250" s="1" t="str">
        <f>IFERROR(VLOOKUP(CONCATENATE(CD$1,CD250),'Formulario de Preguntas'!$C$10:$FN$185,3,FALSE),"")</f>
        <v/>
      </c>
      <c r="CF250" s="1" t="str">
        <f>IFERROR(VLOOKUP(CONCATENATE(CD$1,CD250),'Formulario de Preguntas'!$C$10:$FN$185,4,FALSE),"")</f>
        <v/>
      </c>
      <c r="CH250" s="1">
        <f t="shared" si="10"/>
        <v>0</v>
      </c>
      <c r="CI250" s="1">
        <f t="shared" si="11"/>
        <v>0.25</v>
      </c>
      <c r="CJ250" s="1">
        <f t="shared" si="12"/>
        <v>0</v>
      </c>
      <c r="CK250" s="1">
        <f>COUNTIF('Formulario de Respuestas'!$E249:$AE249,"A")</f>
        <v>0</v>
      </c>
      <c r="CL250" s="1">
        <f>COUNTIF('Formulario de Respuestas'!$E249:$AE249,"B")</f>
        <v>0</v>
      </c>
      <c r="CM250" s="1">
        <f>COUNTIF('Formulario de Respuestas'!$E249:$AE249,"C")</f>
        <v>0</v>
      </c>
      <c r="CN250" s="1">
        <f>COUNTIF('Formulario de Respuestas'!$E249:$AE249,"D")</f>
        <v>0</v>
      </c>
      <c r="CO250" s="1">
        <f>COUNTIF('Formulario de Respuestas'!$E249:$AE249,"E (RESPUESTA ANULADA)")</f>
        <v>0</v>
      </c>
    </row>
    <row r="251" spans="1:93" x14ac:dyDescent="0.25">
      <c r="A251" s="1">
        <f>'Formulario de Respuestas'!C250</f>
        <v>0</v>
      </c>
      <c r="B251" s="1">
        <f>'Formulario de Respuestas'!D250</f>
        <v>0</v>
      </c>
      <c r="C251" s="24">
        <f>IF($B251='Formulario de Respuestas'!$D250,'Formulario de Respuestas'!$E250,"ES DIFERENTE")</f>
        <v>0</v>
      </c>
      <c r="D251" s="15" t="str">
        <f>IFERROR(VLOOKUP(CONCATENATE(C$1,C251),'Formulario de Preguntas'!$C$2:$FN$185,3,FALSE),"")</f>
        <v/>
      </c>
      <c r="E251" s="1" t="str">
        <f>IFERROR(VLOOKUP(CONCATENATE(C$1,C251),'Formulario de Preguntas'!$C$2:$FN$185,4,FALSE),"")</f>
        <v/>
      </c>
      <c r="F251" s="24">
        <f>IF($B251='Formulario de Respuestas'!$D250,'Formulario de Respuestas'!$F250,"ES DIFERENTE")</f>
        <v>0</v>
      </c>
      <c r="G251" s="1" t="str">
        <f>IFERROR(VLOOKUP(CONCATENATE(F$1,F251),'Formulario de Preguntas'!$C$2:$FN$185,3,FALSE),"")</f>
        <v/>
      </c>
      <c r="H251" s="1" t="str">
        <f>IFERROR(VLOOKUP(CONCATENATE(F$1,F251),'Formulario de Preguntas'!$C$2:$FN$185,4,FALSE),"")</f>
        <v/>
      </c>
      <c r="I251" s="24">
        <f>IF($B251='Formulario de Respuestas'!$D250,'Formulario de Respuestas'!$G250,"ES DIFERENTE")</f>
        <v>0</v>
      </c>
      <c r="J251" s="1" t="str">
        <f>IFERROR(VLOOKUP(CONCATENATE(I$1,I251),'Formulario de Preguntas'!$C$10:$FN$185,3,FALSE),"")</f>
        <v/>
      </c>
      <c r="K251" s="1" t="str">
        <f>IFERROR(VLOOKUP(CONCATENATE(I$1,I251),'Formulario de Preguntas'!$C$10:$FN$185,4,FALSE),"")</f>
        <v/>
      </c>
      <c r="L251" s="24">
        <f>IF($B251='Formulario de Respuestas'!$D250,'Formulario de Respuestas'!$H250,"ES DIFERENTE")</f>
        <v>0</v>
      </c>
      <c r="M251" s="1" t="str">
        <f>IFERROR(VLOOKUP(CONCATENATE(L$1,L251),'Formulario de Preguntas'!$C$10:$FN$185,3,FALSE),"")</f>
        <v/>
      </c>
      <c r="N251" s="1" t="str">
        <f>IFERROR(VLOOKUP(CONCATENATE(L$1,L251),'Formulario de Preguntas'!$C$10:$FN$185,4,FALSE),"")</f>
        <v/>
      </c>
      <c r="O251" s="24">
        <f>IF($B251='Formulario de Respuestas'!$D250,'Formulario de Respuestas'!$I250,"ES DIFERENTE")</f>
        <v>0</v>
      </c>
      <c r="P251" s="1" t="str">
        <f>IFERROR(VLOOKUP(CONCATENATE(O$1,O251),'Formulario de Preguntas'!$C$10:$FN$185,3,FALSE),"")</f>
        <v/>
      </c>
      <c r="Q251" s="1" t="str">
        <f>IFERROR(VLOOKUP(CONCATENATE(O$1,O251),'Formulario de Preguntas'!$C$10:$FN$185,4,FALSE),"")</f>
        <v/>
      </c>
      <c r="R251" s="24">
        <f>IF($B251='Formulario de Respuestas'!$D250,'Formulario de Respuestas'!$J250,"ES DIFERENTE")</f>
        <v>0</v>
      </c>
      <c r="S251" s="1" t="str">
        <f>IFERROR(VLOOKUP(CONCATENATE(R$1,R251),'Formulario de Preguntas'!$C$10:$FN$185,3,FALSE),"")</f>
        <v/>
      </c>
      <c r="T251" s="1" t="str">
        <f>IFERROR(VLOOKUP(CONCATENATE(R$1,R251),'Formulario de Preguntas'!$C$10:$FN$185,4,FALSE),"")</f>
        <v/>
      </c>
      <c r="U251" s="24">
        <f>IF($B251='Formulario de Respuestas'!$D250,'Formulario de Respuestas'!$K250,"ES DIFERENTE")</f>
        <v>0</v>
      </c>
      <c r="V251" s="1" t="str">
        <f>IFERROR(VLOOKUP(CONCATENATE(U$1,U251),'Formulario de Preguntas'!$C$10:$FN$185,3,FALSE),"")</f>
        <v/>
      </c>
      <c r="W251" s="1" t="str">
        <f>IFERROR(VLOOKUP(CONCATENATE(U$1,U251),'Formulario de Preguntas'!$C$10:$FN$185,4,FALSE),"")</f>
        <v/>
      </c>
      <c r="X251" s="24">
        <f>IF($B251='Formulario de Respuestas'!$D250,'Formulario de Respuestas'!$L250,"ES DIFERENTE")</f>
        <v>0</v>
      </c>
      <c r="Y251" s="1" t="str">
        <f>IFERROR(VLOOKUP(CONCATENATE(X$1,X251),'Formulario de Preguntas'!$C$10:$FN$185,3,FALSE),"")</f>
        <v/>
      </c>
      <c r="Z251" s="1" t="str">
        <f>IFERROR(VLOOKUP(CONCATENATE(X$1,X251),'Formulario de Preguntas'!$C$10:$FN$185,4,FALSE),"")</f>
        <v/>
      </c>
      <c r="AA251" s="24">
        <f>IF($B251='Formulario de Respuestas'!$D250,'Formulario de Respuestas'!$M250,"ES DIFERENTE")</f>
        <v>0</v>
      </c>
      <c r="AB251" s="1" t="str">
        <f>IFERROR(VLOOKUP(CONCATENATE(AA$1,AA251),'Formulario de Preguntas'!$C$10:$FN$185,3,FALSE),"")</f>
        <v/>
      </c>
      <c r="AC251" s="1" t="str">
        <f>IFERROR(VLOOKUP(CONCATENATE(AA$1,AA251),'Formulario de Preguntas'!$C$10:$FN$185,4,FALSE),"")</f>
        <v/>
      </c>
      <c r="AD251" s="24">
        <f>IF($B251='Formulario de Respuestas'!$D250,'Formulario de Respuestas'!$N250,"ES DIFERENTE")</f>
        <v>0</v>
      </c>
      <c r="AE251" s="1" t="str">
        <f>IFERROR(VLOOKUP(CONCATENATE(AD$1,AD251),'Formulario de Preguntas'!$C$10:$FN$185,3,FALSE),"")</f>
        <v/>
      </c>
      <c r="AF251" s="1" t="str">
        <f>IFERROR(VLOOKUP(CONCATENATE(AD$1,AD251),'Formulario de Preguntas'!$C$10:$FN$185,4,FALSE),"")</f>
        <v/>
      </c>
      <c r="AG251" s="24">
        <f>IF($B251='Formulario de Respuestas'!$D250,'Formulario de Respuestas'!$O250,"ES DIFERENTE")</f>
        <v>0</v>
      </c>
      <c r="AH251" s="1" t="str">
        <f>IFERROR(VLOOKUP(CONCATENATE(AG$1,AG251),'Formulario de Preguntas'!$C$10:$FN$185,3,FALSE),"")</f>
        <v/>
      </c>
      <c r="AI251" s="1" t="str">
        <f>IFERROR(VLOOKUP(CONCATENATE(AG$1,AG251),'Formulario de Preguntas'!$C$10:$FN$185,4,FALSE),"")</f>
        <v/>
      </c>
      <c r="AJ251" s="24">
        <f>IF($B251='Formulario de Respuestas'!$D250,'Formulario de Respuestas'!$P250,"ES DIFERENTE")</f>
        <v>0</v>
      </c>
      <c r="AK251" s="1" t="str">
        <f>IFERROR(VLOOKUP(CONCATENATE(AJ$1,AJ251),'Formulario de Preguntas'!$C$10:$FN$185,3,FALSE),"")</f>
        <v/>
      </c>
      <c r="AL251" s="1" t="str">
        <f>IFERROR(VLOOKUP(CONCATENATE(AJ$1,AJ251),'Formulario de Preguntas'!$C$10:$FN$185,4,FALSE),"")</f>
        <v/>
      </c>
      <c r="AM251" s="24">
        <f>IF($B251='Formulario de Respuestas'!$D250,'Formulario de Respuestas'!$Q250,"ES DIFERENTE")</f>
        <v>0</v>
      </c>
      <c r="AN251" s="1" t="str">
        <f>IFERROR(VLOOKUP(CONCATENATE(AM$1,AM251),'Formulario de Preguntas'!$C$10:$FN$185,3,FALSE),"")</f>
        <v/>
      </c>
      <c r="AO251" s="1" t="str">
        <f>IFERROR(VLOOKUP(CONCATENATE(AM$1,AM251),'Formulario de Preguntas'!$C$10:$FN$185,4,FALSE),"")</f>
        <v/>
      </c>
      <c r="AP251" s="24">
        <f>IF($B251='Formulario de Respuestas'!$D250,'Formulario de Respuestas'!$R250,"ES DIFERENTE")</f>
        <v>0</v>
      </c>
      <c r="AQ251" s="1" t="str">
        <f>IFERROR(VLOOKUP(CONCATENATE(AP$1,AP251),'Formulario de Preguntas'!$C$10:$FN$185,3,FALSE),"")</f>
        <v/>
      </c>
      <c r="AR251" s="1" t="str">
        <f>IFERROR(VLOOKUP(CONCATENATE(AP$1,AP251),'Formulario de Preguntas'!$C$10:$FN$185,4,FALSE),"")</f>
        <v/>
      </c>
      <c r="AS251" s="24">
        <f>IF($B251='Formulario de Respuestas'!$D250,'Formulario de Respuestas'!$S250,"ES DIFERENTE")</f>
        <v>0</v>
      </c>
      <c r="AT251" s="1" t="str">
        <f>IFERROR(VLOOKUP(CONCATENATE(AS$1,AS251),'Formulario de Preguntas'!$C$10:$FN$185,3,FALSE),"")</f>
        <v/>
      </c>
      <c r="AU251" s="1" t="str">
        <f>IFERROR(VLOOKUP(CONCATENATE(AS$1,AS251),'Formulario de Preguntas'!$C$10:$FN$185,4,FALSE),"")</f>
        <v/>
      </c>
      <c r="AV251" s="24">
        <f>IF($B251='Formulario de Respuestas'!$D250,'Formulario de Respuestas'!$T250,"ES DIFERENTE")</f>
        <v>0</v>
      </c>
      <c r="AW251" s="1" t="str">
        <f>IFERROR(VLOOKUP(CONCATENATE(AV$1,AV251),'Formulario de Preguntas'!$C$10:$FN$185,3,FALSE),"")</f>
        <v/>
      </c>
      <c r="AX251" s="1" t="str">
        <f>IFERROR(VLOOKUP(CONCATENATE(AV$1,AV251),'Formulario de Preguntas'!$C$10:$FN$185,4,FALSE),"")</f>
        <v/>
      </c>
      <c r="AY251" s="24">
        <f>IF($B251='Formulario de Respuestas'!$D250,'Formulario de Respuestas'!$U250,"ES DIFERENTE")</f>
        <v>0</v>
      </c>
      <c r="AZ251" s="1" t="str">
        <f>IFERROR(VLOOKUP(CONCATENATE(AY$1,AY251),'Formulario de Preguntas'!$C$10:$FN$185,3,FALSE),"")</f>
        <v/>
      </c>
      <c r="BA251" s="1" t="str">
        <f>IFERROR(VLOOKUP(CONCATENATE(AY$1,AY251),'Formulario de Preguntas'!$C$10:$FN$185,4,FALSE),"")</f>
        <v/>
      </c>
      <c r="BB251" s="24">
        <f>IF($B251='Formulario de Respuestas'!$D250,'Formulario de Respuestas'!$V250,"ES DIFERENTE")</f>
        <v>0</v>
      </c>
      <c r="BC251" s="1" t="str">
        <f>IFERROR(VLOOKUP(CONCATENATE(BB$1,BB251),'Formulario de Preguntas'!$C$10:$FN$185,3,FALSE),"")</f>
        <v/>
      </c>
      <c r="BD251" s="1" t="str">
        <f>IFERROR(VLOOKUP(CONCATENATE(BB$1,BB251),'Formulario de Preguntas'!$C$10:$FN$185,4,FALSE),"")</f>
        <v/>
      </c>
      <c r="BE251" s="24">
        <f>IF($B251='Formulario de Respuestas'!$D250,'Formulario de Respuestas'!$W250,"ES DIFERENTE")</f>
        <v>0</v>
      </c>
      <c r="BF251" s="1" t="str">
        <f>IFERROR(VLOOKUP(CONCATENATE(BE$1,BE251),'Formulario de Preguntas'!$C$10:$FN$185,3,FALSE),"")</f>
        <v/>
      </c>
      <c r="BG251" s="1" t="str">
        <f>IFERROR(VLOOKUP(CONCATENATE(BE$1,BE251),'Formulario de Preguntas'!$C$10:$FN$185,4,FALSE),"")</f>
        <v/>
      </c>
      <c r="BH251" s="24">
        <f>IF($B251='Formulario de Respuestas'!$D250,'Formulario de Respuestas'!$X250,"ES DIFERENTE")</f>
        <v>0</v>
      </c>
      <c r="BI251" s="1" t="str">
        <f>IFERROR(VLOOKUP(CONCATENATE(BH$1,BH251),'Formulario de Preguntas'!$C$10:$FN$185,3,FALSE),"")</f>
        <v/>
      </c>
      <c r="BJ251" s="1" t="str">
        <f>IFERROR(VLOOKUP(CONCATENATE(BH$1,BH251),'Formulario de Preguntas'!$C$10:$FN$185,4,FALSE),"")</f>
        <v/>
      </c>
      <c r="BL251" s="26">
        <f>IF($B251='Formulario de Respuestas'!$D250,'Formulario de Respuestas'!$Y250,"ES DIFERENTE")</f>
        <v>0</v>
      </c>
      <c r="BM251" s="1" t="str">
        <f>IFERROR(VLOOKUP(CONCATENATE(BL$1,BL251),'Formulario de Preguntas'!$C$10:$FN$185,3,FALSE),"")</f>
        <v/>
      </c>
      <c r="BN251" s="1" t="str">
        <f>IFERROR(VLOOKUP(CONCATENATE(BL$1,BL251),'Formulario de Preguntas'!$C$10:$FN$185,4,FALSE),"")</f>
        <v/>
      </c>
      <c r="BO251" s="26">
        <f>IF($B251='Formulario de Respuestas'!$D250,'Formulario de Respuestas'!$Z250,"ES DIFERENTE")</f>
        <v>0</v>
      </c>
      <c r="BP251" s="1" t="str">
        <f>IFERROR(VLOOKUP(CONCATENATE(BO$1,BO251),'Formulario de Preguntas'!$C$10:$FN$185,3,FALSE),"")</f>
        <v/>
      </c>
      <c r="BQ251" s="1" t="str">
        <f>IFERROR(VLOOKUP(CONCATENATE(BO$1,BO251),'Formulario de Preguntas'!$C$10:$FN$185,4,FALSE),"")</f>
        <v/>
      </c>
      <c r="BR251" s="26">
        <f>IF($B251='Formulario de Respuestas'!$D250,'Formulario de Respuestas'!$AA250,"ES DIFERENTE")</f>
        <v>0</v>
      </c>
      <c r="BS251" s="1" t="str">
        <f>IFERROR(VLOOKUP(CONCATENATE(BR$1,BR251),'Formulario de Preguntas'!$C$10:$FN$185,3,FALSE),"")</f>
        <v/>
      </c>
      <c r="BT251" s="1" t="str">
        <f>IFERROR(VLOOKUP(CONCATENATE(BR$1,BR251),'Formulario de Preguntas'!$C$10:$FN$185,4,FALSE),"")</f>
        <v/>
      </c>
      <c r="BU251" s="26">
        <f>IF($B251='Formulario de Respuestas'!$D250,'Formulario de Respuestas'!$AB250,"ES DIFERENTE")</f>
        <v>0</v>
      </c>
      <c r="BV251" s="1" t="str">
        <f>IFERROR(VLOOKUP(CONCATENATE(BU$1,BU251),'Formulario de Preguntas'!$C$10:$FN$185,3,FALSE),"")</f>
        <v/>
      </c>
      <c r="BW251" s="1" t="str">
        <f>IFERROR(VLOOKUP(CONCATENATE(BU$1,BU251),'Formulario de Preguntas'!$C$10:$FN$185,4,FALSE),"")</f>
        <v/>
      </c>
      <c r="BX251" s="26">
        <f>IF($B251='Formulario de Respuestas'!$D250,'Formulario de Respuestas'!$AC250,"ES DIFERENTE")</f>
        <v>0</v>
      </c>
      <c r="BY251" s="1" t="str">
        <f>IFERROR(VLOOKUP(CONCATENATE(BX$1,BX251),'Formulario de Preguntas'!$C$10:$FN$185,3,FALSE),"")</f>
        <v/>
      </c>
      <c r="BZ251" s="1" t="str">
        <f>IFERROR(VLOOKUP(CONCATENATE(BX$1,BX251),'Formulario de Preguntas'!$C$10:$FN$185,4,FALSE),"")</f>
        <v/>
      </c>
      <c r="CA251" s="26">
        <f>IF($B251='Formulario de Respuestas'!$D250,'Formulario de Respuestas'!$AD250,"ES DIFERENTE")</f>
        <v>0</v>
      </c>
      <c r="CB251" s="1" t="str">
        <f>IFERROR(VLOOKUP(CONCATENATE(CA$1,CA251),'Formulario de Preguntas'!$C$10:$FN$185,3,FALSE),"")</f>
        <v/>
      </c>
      <c r="CC251" s="1" t="str">
        <f>IFERROR(VLOOKUP(CONCATENATE(CA$1,CA251),'Formulario de Preguntas'!$C$10:$FN$185,4,FALSE),"")</f>
        <v/>
      </c>
      <c r="CD251" s="26">
        <f>IF($B251='Formulario de Respuestas'!$D250,'Formulario de Respuestas'!$AE250,"ES DIFERENTE")</f>
        <v>0</v>
      </c>
      <c r="CE251" s="1" t="str">
        <f>IFERROR(VLOOKUP(CONCATENATE(CD$1,CD251),'Formulario de Preguntas'!$C$10:$FN$185,3,FALSE),"")</f>
        <v/>
      </c>
      <c r="CF251" s="1" t="str">
        <f>IFERROR(VLOOKUP(CONCATENATE(CD$1,CD251),'Formulario de Preguntas'!$C$10:$FN$185,4,FALSE),"")</f>
        <v/>
      </c>
      <c r="CH251" s="1">
        <f t="shared" si="10"/>
        <v>0</v>
      </c>
      <c r="CI251" s="1">
        <f t="shared" si="11"/>
        <v>0.25</v>
      </c>
      <c r="CJ251" s="1">
        <f t="shared" si="12"/>
        <v>0</v>
      </c>
      <c r="CK251" s="1">
        <f>COUNTIF('Formulario de Respuestas'!$E250:$AE250,"A")</f>
        <v>0</v>
      </c>
      <c r="CL251" s="1">
        <f>COUNTIF('Formulario de Respuestas'!$E250:$AE250,"B")</f>
        <v>0</v>
      </c>
      <c r="CM251" s="1">
        <f>COUNTIF('Formulario de Respuestas'!$E250:$AE250,"C")</f>
        <v>0</v>
      </c>
      <c r="CN251" s="1">
        <f>COUNTIF('Formulario de Respuestas'!$E250:$AE250,"D")</f>
        <v>0</v>
      </c>
      <c r="CO251" s="1">
        <f>COUNTIF('Formulario de Respuestas'!$E250:$AE250,"E (RESPUESTA ANULADA)")</f>
        <v>0</v>
      </c>
    </row>
    <row r="252" spans="1:93" x14ac:dyDescent="0.25">
      <c r="A252" s="1">
        <f>'Formulario de Respuestas'!C251</f>
        <v>0</v>
      </c>
      <c r="B252" s="1">
        <f>'Formulario de Respuestas'!D251</f>
        <v>0</v>
      </c>
      <c r="C252" s="24">
        <f>IF($B252='Formulario de Respuestas'!$D251,'Formulario de Respuestas'!$E251,"ES DIFERENTE")</f>
        <v>0</v>
      </c>
      <c r="D252" s="15" t="str">
        <f>IFERROR(VLOOKUP(CONCATENATE(C$1,C252),'Formulario de Preguntas'!$C$2:$FN$185,3,FALSE),"")</f>
        <v/>
      </c>
      <c r="E252" s="1" t="str">
        <f>IFERROR(VLOOKUP(CONCATENATE(C$1,C252),'Formulario de Preguntas'!$C$2:$FN$185,4,FALSE),"")</f>
        <v/>
      </c>
      <c r="F252" s="24">
        <f>IF($B252='Formulario de Respuestas'!$D251,'Formulario de Respuestas'!$F251,"ES DIFERENTE")</f>
        <v>0</v>
      </c>
      <c r="G252" s="1" t="str">
        <f>IFERROR(VLOOKUP(CONCATENATE(F$1,F252),'Formulario de Preguntas'!$C$2:$FN$185,3,FALSE),"")</f>
        <v/>
      </c>
      <c r="H252" s="1" t="str">
        <f>IFERROR(VLOOKUP(CONCATENATE(F$1,F252),'Formulario de Preguntas'!$C$2:$FN$185,4,FALSE),"")</f>
        <v/>
      </c>
      <c r="I252" s="24">
        <f>IF($B252='Formulario de Respuestas'!$D251,'Formulario de Respuestas'!$G251,"ES DIFERENTE")</f>
        <v>0</v>
      </c>
      <c r="J252" s="1" t="str">
        <f>IFERROR(VLOOKUP(CONCATENATE(I$1,I252),'Formulario de Preguntas'!$C$10:$FN$185,3,FALSE),"")</f>
        <v/>
      </c>
      <c r="K252" s="1" t="str">
        <f>IFERROR(VLOOKUP(CONCATENATE(I$1,I252),'Formulario de Preguntas'!$C$10:$FN$185,4,FALSE),"")</f>
        <v/>
      </c>
      <c r="L252" s="24">
        <f>IF($B252='Formulario de Respuestas'!$D251,'Formulario de Respuestas'!$H251,"ES DIFERENTE")</f>
        <v>0</v>
      </c>
      <c r="M252" s="1" t="str">
        <f>IFERROR(VLOOKUP(CONCATENATE(L$1,L252),'Formulario de Preguntas'!$C$10:$FN$185,3,FALSE),"")</f>
        <v/>
      </c>
      <c r="N252" s="1" t="str">
        <f>IFERROR(VLOOKUP(CONCATENATE(L$1,L252),'Formulario de Preguntas'!$C$10:$FN$185,4,FALSE),"")</f>
        <v/>
      </c>
      <c r="O252" s="24">
        <f>IF($B252='Formulario de Respuestas'!$D251,'Formulario de Respuestas'!$I251,"ES DIFERENTE")</f>
        <v>0</v>
      </c>
      <c r="P252" s="1" t="str">
        <f>IFERROR(VLOOKUP(CONCATENATE(O$1,O252),'Formulario de Preguntas'!$C$10:$FN$185,3,FALSE),"")</f>
        <v/>
      </c>
      <c r="Q252" s="1" t="str">
        <f>IFERROR(VLOOKUP(CONCATENATE(O$1,O252),'Formulario de Preguntas'!$C$10:$FN$185,4,FALSE),"")</f>
        <v/>
      </c>
      <c r="R252" s="24">
        <f>IF($B252='Formulario de Respuestas'!$D251,'Formulario de Respuestas'!$J251,"ES DIFERENTE")</f>
        <v>0</v>
      </c>
      <c r="S252" s="1" t="str">
        <f>IFERROR(VLOOKUP(CONCATENATE(R$1,R252),'Formulario de Preguntas'!$C$10:$FN$185,3,FALSE),"")</f>
        <v/>
      </c>
      <c r="T252" s="1" t="str">
        <f>IFERROR(VLOOKUP(CONCATENATE(R$1,R252),'Formulario de Preguntas'!$C$10:$FN$185,4,FALSE),"")</f>
        <v/>
      </c>
      <c r="U252" s="24">
        <f>IF($B252='Formulario de Respuestas'!$D251,'Formulario de Respuestas'!$K251,"ES DIFERENTE")</f>
        <v>0</v>
      </c>
      <c r="V252" s="1" t="str">
        <f>IFERROR(VLOOKUP(CONCATENATE(U$1,U252),'Formulario de Preguntas'!$C$10:$FN$185,3,FALSE),"")</f>
        <v/>
      </c>
      <c r="W252" s="1" t="str">
        <f>IFERROR(VLOOKUP(CONCATENATE(U$1,U252),'Formulario de Preguntas'!$C$10:$FN$185,4,FALSE),"")</f>
        <v/>
      </c>
      <c r="X252" s="24">
        <f>IF($B252='Formulario de Respuestas'!$D251,'Formulario de Respuestas'!$L251,"ES DIFERENTE")</f>
        <v>0</v>
      </c>
      <c r="Y252" s="1" t="str">
        <f>IFERROR(VLOOKUP(CONCATENATE(X$1,X252),'Formulario de Preguntas'!$C$10:$FN$185,3,FALSE),"")</f>
        <v/>
      </c>
      <c r="Z252" s="1" t="str">
        <f>IFERROR(VLOOKUP(CONCATENATE(X$1,X252),'Formulario de Preguntas'!$C$10:$FN$185,4,FALSE),"")</f>
        <v/>
      </c>
      <c r="AA252" s="24">
        <f>IF($B252='Formulario de Respuestas'!$D251,'Formulario de Respuestas'!$M251,"ES DIFERENTE")</f>
        <v>0</v>
      </c>
      <c r="AB252" s="1" t="str">
        <f>IFERROR(VLOOKUP(CONCATENATE(AA$1,AA252),'Formulario de Preguntas'!$C$10:$FN$185,3,FALSE),"")</f>
        <v/>
      </c>
      <c r="AC252" s="1" t="str">
        <f>IFERROR(VLOOKUP(CONCATENATE(AA$1,AA252),'Formulario de Preguntas'!$C$10:$FN$185,4,FALSE),"")</f>
        <v/>
      </c>
      <c r="AD252" s="24">
        <f>IF($B252='Formulario de Respuestas'!$D251,'Formulario de Respuestas'!$N251,"ES DIFERENTE")</f>
        <v>0</v>
      </c>
      <c r="AE252" s="1" t="str">
        <f>IFERROR(VLOOKUP(CONCATENATE(AD$1,AD252),'Formulario de Preguntas'!$C$10:$FN$185,3,FALSE),"")</f>
        <v/>
      </c>
      <c r="AF252" s="1" t="str">
        <f>IFERROR(VLOOKUP(CONCATENATE(AD$1,AD252),'Formulario de Preguntas'!$C$10:$FN$185,4,FALSE),"")</f>
        <v/>
      </c>
      <c r="AG252" s="24">
        <f>IF($B252='Formulario de Respuestas'!$D251,'Formulario de Respuestas'!$O251,"ES DIFERENTE")</f>
        <v>0</v>
      </c>
      <c r="AH252" s="1" t="str">
        <f>IFERROR(VLOOKUP(CONCATENATE(AG$1,AG252),'Formulario de Preguntas'!$C$10:$FN$185,3,FALSE),"")</f>
        <v/>
      </c>
      <c r="AI252" s="1" t="str">
        <f>IFERROR(VLOOKUP(CONCATENATE(AG$1,AG252),'Formulario de Preguntas'!$C$10:$FN$185,4,FALSE),"")</f>
        <v/>
      </c>
      <c r="AJ252" s="24">
        <f>IF($B252='Formulario de Respuestas'!$D251,'Formulario de Respuestas'!$P251,"ES DIFERENTE")</f>
        <v>0</v>
      </c>
      <c r="AK252" s="1" t="str">
        <f>IFERROR(VLOOKUP(CONCATENATE(AJ$1,AJ252),'Formulario de Preguntas'!$C$10:$FN$185,3,FALSE),"")</f>
        <v/>
      </c>
      <c r="AL252" s="1" t="str">
        <f>IFERROR(VLOOKUP(CONCATENATE(AJ$1,AJ252),'Formulario de Preguntas'!$C$10:$FN$185,4,FALSE),"")</f>
        <v/>
      </c>
      <c r="AM252" s="24">
        <f>IF($B252='Formulario de Respuestas'!$D251,'Formulario de Respuestas'!$Q251,"ES DIFERENTE")</f>
        <v>0</v>
      </c>
      <c r="AN252" s="1" t="str">
        <f>IFERROR(VLOOKUP(CONCATENATE(AM$1,AM252),'Formulario de Preguntas'!$C$10:$FN$185,3,FALSE),"")</f>
        <v/>
      </c>
      <c r="AO252" s="1" t="str">
        <f>IFERROR(VLOOKUP(CONCATENATE(AM$1,AM252),'Formulario de Preguntas'!$C$10:$FN$185,4,FALSE),"")</f>
        <v/>
      </c>
      <c r="AP252" s="24">
        <f>IF($B252='Formulario de Respuestas'!$D251,'Formulario de Respuestas'!$R251,"ES DIFERENTE")</f>
        <v>0</v>
      </c>
      <c r="AQ252" s="1" t="str">
        <f>IFERROR(VLOOKUP(CONCATENATE(AP$1,AP252),'Formulario de Preguntas'!$C$10:$FN$185,3,FALSE),"")</f>
        <v/>
      </c>
      <c r="AR252" s="1" t="str">
        <f>IFERROR(VLOOKUP(CONCATENATE(AP$1,AP252),'Formulario de Preguntas'!$C$10:$FN$185,4,FALSE),"")</f>
        <v/>
      </c>
      <c r="AS252" s="24">
        <f>IF($B252='Formulario de Respuestas'!$D251,'Formulario de Respuestas'!$S251,"ES DIFERENTE")</f>
        <v>0</v>
      </c>
      <c r="AT252" s="1" t="str">
        <f>IFERROR(VLOOKUP(CONCATENATE(AS$1,AS252),'Formulario de Preguntas'!$C$10:$FN$185,3,FALSE),"")</f>
        <v/>
      </c>
      <c r="AU252" s="1" t="str">
        <f>IFERROR(VLOOKUP(CONCATENATE(AS$1,AS252),'Formulario de Preguntas'!$C$10:$FN$185,4,FALSE),"")</f>
        <v/>
      </c>
      <c r="AV252" s="24">
        <f>IF($B252='Formulario de Respuestas'!$D251,'Formulario de Respuestas'!$T251,"ES DIFERENTE")</f>
        <v>0</v>
      </c>
      <c r="AW252" s="1" t="str">
        <f>IFERROR(VLOOKUP(CONCATENATE(AV$1,AV252),'Formulario de Preguntas'!$C$10:$FN$185,3,FALSE),"")</f>
        <v/>
      </c>
      <c r="AX252" s="1" t="str">
        <f>IFERROR(VLOOKUP(CONCATENATE(AV$1,AV252),'Formulario de Preguntas'!$C$10:$FN$185,4,FALSE),"")</f>
        <v/>
      </c>
      <c r="AY252" s="24">
        <f>IF($B252='Formulario de Respuestas'!$D251,'Formulario de Respuestas'!$U251,"ES DIFERENTE")</f>
        <v>0</v>
      </c>
      <c r="AZ252" s="1" t="str">
        <f>IFERROR(VLOOKUP(CONCATENATE(AY$1,AY252),'Formulario de Preguntas'!$C$10:$FN$185,3,FALSE),"")</f>
        <v/>
      </c>
      <c r="BA252" s="1" t="str">
        <f>IFERROR(VLOOKUP(CONCATENATE(AY$1,AY252),'Formulario de Preguntas'!$C$10:$FN$185,4,FALSE),"")</f>
        <v/>
      </c>
      <c r="BB252" s="24">
        <f>IF($B252='Formulario de Respuestas'!$D251,'Formulario de Respuestas'!$V251,"ES DIFERENTE")</f>
        <v>0</v>
      </c>
      <c r="BC252" s="1" t="str">
        <f>IFERROR(VLOOKUP(CONCATENATE(BB$1,BB252),'Formulario de Preguntas'!$C$10:$FN$185,3,FALSE),"")</f>
        <v/>
      </c>
      <c r="BD252" s="1" t="str">
        <f>IFERROR(VLOOKUP(CONCATENATE(BB$1,BB252),'Formulario de Preguntas'!$C$10:$FN$185,4,FALSE),"")</f>
        <v/>
      </c>
      <c r="BE252" s="24">
        <f>IF($B252='Formulario de Respuestas'!$D251,'Formulario de Respuestas'!$W251,"ES DIFERENTE")</f>
        <v>0</v>
      </c>
      <c r="BF252" s="1" t="str">
        <f>IFERROR(VLOOKUP(CONCATENATE(BE$1,BE252),'Formulario de Preguntas'!$C$10:$FN$185,3,FALSE),"")</f>
        <v/>
      </c>
      <c r="BG252" s="1" t="str">
        <f>IFERROR(VLOOKUP(CONCATENATE(BE$1,BE252),'Formulario de Preguntas'!$C$10:$FN$185,4,FALSE),"")</f>
        <v/>
      </c>
      <c r="BH252" s="24">
        <f>IF($B252='Formulario de Respuestas'!$D251,'Formulario de Respuestas'!$X251,"ES DIFERENTE")</f>
        <v>0</v>
      </c>
      <c r="BI252" s="1" t="str">
        <f>IFERROR(VLOOKUP(CONCATENATE(BH$1,BH252),'Formulario de Preguntas'!$C$10:$FN$185,3,FALSE),"")</f>
        <v/>
      </c>
      <c r="BJ252" s="1" t="str">
        <f>IFERROR(VLOOKUP(CONCATENATE(BH$1,BH252),'Formulario de Preguntas'!$C$10:$FN$185,4,FALSE),"")</f>
        <v/>
      </c>
      <c r="BL252" s="26">
        <f>IF($B252='Formulario de Respuestas'!$D251,'Formulario de Respuestas'!$Y251,"ES DIFERENTE")</f>
        <v>0</v>
      </c>
      <c r="BM252" s="1" t="str">
        <f>IFERROR(VLOOKUP(CONCATENATE(BL$1,BL252),'Formulario de Preguntas'!$C$10:$FN$185,3,FALSE),"")</f>
        <v/>
      </c>
      <c r="BN252" s="1" t="str">
        <f>IFERROR(VLOOKUP(CONCATENATE(BL$1,BL252),'Formulario de Preguntas'!$C$10:$FN$185,4,FALSE),"")</f>
        <v/>
      </c>
      <c r="BO252" s="26">
        <f>IF($B252='Formulario de Respuestas'!$D251,'Formulario de Respuestas'!$Z251,"ES DIFERENTE")</f>
        <v>0</v>
      </c>
      <c r="BP252" s="1" t="str">
        <f>IFERROR(VLOOKUP(CONCATENATE(BO$1,BO252),'Formulario de Preguntas'!$C$10:$FN$185,3,FALSE),"")</f>
        <v/>
      </c>
      <c r="BQ252" s="1" t="str">
        <f>IFERROR(VLOOKUP(CONCATENATE(BO$1,BO252),'Formulario de Preguntas'!$C$10:$FN$185,4,FALSE),"")</f>
        <v/>
      </c>
      <c r="BR252" s="26">
        <f>IF($B252='Formulario de Respuestas'!$D251,'Formulario de Respuestas'!$AA251,"ES DIFERENTE")</f>
        <v>0</v>
      </c>
      <c r="BS252" s="1" t="str">
        <f>IFERROR(VLOOKUP(CONCATENATE(BR$1,BR252),'Formulario de Preguntas'!$C$10:$FN$185,3,FALSE),"")</f>
        <v/>
      </c>
      <c r="BT252" s="1" t="str">
        <f>IFERROR(VLOOKUP(CONCATENATE(BR$1,BR252),'Formulario de Preguntas'!$C$10:$FN$185,4,FALSE),"")</f>
        <v/>
      </c>
      <c r="BU252" s="26">
        <f>IF($B252='Formulario de Respuestas'!$D251,'Formulario de Respuestas'!$AB251,"ES DIFERENTE")</f>
        <v>0</v>
      </c>
      <c r="BV252" s="1" t="str">
        <f>IFERROR(VLOOKUP(CONCATENATE(BU$1,BU252),'Formulario de Preguntas'!$C$10:$FN$185,3,FALSE),"")</f>
        <v/>
      </c>
      <c r="BW252" s="1" t="str">
        <f>IFERROR(VLOOKUP(CONCATENATE(BU$1,BU252),'Formulario de Preguntas'!$C$10:$FN$185,4,FALSE),"")</f>
        <v/>
      </c>
      <c r="BX252" s="26">
        <f>IF($B252='Formulario de Respuestas'!$D251,'Formulario de Respuestas'!$AC251,"ES DIFERENTE")</f>
        <v>0</v>
      </c>
      <c r="BY252" s="1" t="str">
        <f>IFERROR(VLOOKUP(CONCATENATE(BX$1,BX252),'Formulario de Preguntas'!$C$10:$FN$185,3,FALSE),"")</f>
        <v/>
      </c>
      <c r="BZ252" s="1" t="str">
        <f>IFERROR(VLOOKUP(CONCATENATE(BX$1,BX252),'Formulario de Preguntas'!$C$10:$FN$185,4,FALSE),"")</f>
        <v/>
      </c>
      <c r="CA252" s="26">
        <f>IF($B252='Formulario de Respuestas'!$D251,'Formulario de Respuestas'!$AD251,"ES DIFERENTE")</f>
        <v>0</v>
      </c>
      <c r="CB252" s="1" t="str">
        <f>IFERROR(VLOOKUP(CONCATENATE(CA$1,CA252),'Formulario de Preguntas'!$C$10:$FN$185,3,FALSE),"")</f>
        <v/>
      </c>
      <c r="CC252" s="1" t="str">
        <f>IFERROR(VLOOKUP(CONCATENATE(CA$1,CA252),'Formulario de Preguntas'!$C$10:$FN$185,4,FALSE),"")</f>
        <v/>
      </c>
      <c r="CD252" s="26">
        <f>IF($B252='Formulario de Respuestas'!$D251,'Formulario de Respuestas'!$AE251,"ES DIFERENTE")</f>
        <v>0</v>
      </c>
      <c r="CE252" s="1" t="str">
        <f>IFERROR(VLOOKUP(CONCATENATE(CD$1,CD252),'Formulario de Preguntas'!$C$10:$FN$185,3,FALSE),"")</f>
        <v/>
      </c>
      <c r="CF252" s="1" t="str">
        <f>IFERROR(VLOOKUP(CONCATENATE(CD$1,CD252),'Formulario de Preguntas'!$C$10:$FN$185,4,FALSE),"")</f>
        <v/>
      </c>
      <c r="CH252" s="1">
        <f t="shared" si="10"/>
        <v>0</v>
      </c>
      <c r="CI252" s="1">
        <f t="shared" si="11"/>
        <v>0.25</v>
      </c>
      <c r="CJ252" s="1">
        <f t="shared" si="12"/>
        <v>0</v>
      </c>
      <c r="CK252" s="1">
        <f>COUNTIF('Formulario de Respuestas'!$E251:$AE251,"A")</f>
        <v>0</v>
      </c>
      <c r="CL252" s="1">
        <f>COUNTIF('Formulario de Respuestas'!$E251:$AE251,"B")</f>
        <v>0</v>
      </c>
      <c r="CM252" s="1">
        <f>COUNTIF('Formulario de Respuestas'!$E251:$AE251,"C")</f>
        <v>0</v>
      </c>
      <c r="CN252" s="1">
        <f>COUNTIF('Formulario de Respuestas'!$E251:$AE251,"D")</f>
        <v>0</v>
      </c>
      <c r="CO252" s="1">
        <f>COUNTIF('Formulario de Respuestas'!$E251:$AE251,"E (RESPUESTA ANULADA)")</f>
        <v>0</v>
      </c>
    </row>
    <row r="253" spans="1:93" x14ac:dyDescent="0.25">
      <c r="A253" s="1">
        <f>'Formulario de Respuestas'!C252</f>
        <v>0</v>
      </c>
      <c r="B253" s="1">
        <f>'Formulario de Respuestas'!D252</f>
        <v>0</v>
      </c>
      <c r="C253" s="24">
        <f>IF($B253='Formulario de Respuestas'!$D252,'Formulario de Respuestas'!$E252,"ES DIFERENTE")</f>
        <v>0</v>
      </c>
      <c r="D253" s="15" t="str">
        <f>IFERROR(VLOOKUP(CONCATENATE(C$1,C253),'Formulario de Preguntas'!$C$2:$FN$185,3,FALSE),"")</f>
        <v/>
      </c>
      <c r="E253" s="1" t="str">
        <f>IFERROR(VLOOKUP(CONCATENATE(C$1,C253),'Formulario de Preguntas'!$C$2:$FN$185,4,FALSE),"")</f>
        <v/>
      </c>
      <c r="F253" s="24">
        <f>IF($B253='Formulario de Respuestas'!$D252,'Formulario de Respuestas'!$F252,"ES DIFERENTE")</f>
        <v>0</v>
      </c>
      <c r="G253" s="1" t="str">
        <f>IFERROR(VLOOKUP(CONCATENATE(F$1,F253),'Formulario de Preguntas'!$C$2:$FN$185,3,FALSE),"")</f>
        <v/>
      </c>
      <c r="H253" s="1" t="str">
        <f>IFERROR(VLOOKUP(CONCATENATE(F$1,F253),'Formulario de Preguntas'!$C$2:$FN$185,4,FALSE),"")</f>
        <v/>
      </c>
      <c r="I253" s="24">
        <f>IF($B253='Formulario de Respuestas'!$D252,'Formulario de Respuestas'!$G252,"ES DIFERENTE")</f>
        <v>0</v>
      </c>
      <c r="J253" s="1" t="str">
        <f>IFERROR(VLOOKUP(CONCATENATE(I$1,I253),'Formulario de Preguntas'!$C$10:$FN$185,3,FALSE),"")</f>
        <v/>
      </c>
      <c r="K253" s="1" t="str">
        <f>IFERROR(VLOOKUP(CONCATENATE(I$1,I253),'Formulario de Preguntas'!$C$10:$FN$185,4,FALSE),"")</f>
        <v/>
      </c>
      <c r="L253" s="24">
        <f>IF($B253='Formulario de Respuestas'!$D252,'Formulario de Respuestas'!$H252,"ES DIFERENTE")</f>
        <v>0</v>
      </c>
      <c r="M253" s="1" t="str">
        <f>IFERROR(VLOOKUP(CONCATENATE(L$1,L253),'Formulario de Preguntas'!$C$10:$FN$185,3,FALSE),"")</f>
        <v/>
      </c>
      <c r="N253" s="1" t="str">
        <f>IFERROR(VLOOKUP(CONCATENATE(L$1,L253),'Formulario de Preguntas'!$C$10:$FN$185,4,FALSE),"")</f>
        <v/>
      </c>
      <c r="O253" s="24">
        <f>IF($B253='Formulario de Respuestas'!$D252,'Formulario de Respuestas'!$I252,"ES DIFERENTE")</f>
        <v>0</v>
      </c>
      <c r="P253" s="1" t="str">
        <f>IFERROR(VLOOKUP(CONCATENATE(O$1,O253),'Formulario de Preguntas'!$C$10:$FN$185,3,FALSE),"")</f>
        <v/>
      </c>
      <c r="Q253" s="1" t="str">
        <f>IFERROR(VLOOKUP(CONCATENATE(O$1,O253),'Formulario de Preguntas'!$C$10:$FN$185,4,FALSE),"")</f>
        <v/>
      </c>
      <c r="R253" s="24">
        <f>IF($B253='Formulario de Respuestas'!$D252,'Formulario de Respuestas'!$J252,"ES DIFERENTE")</f>
        <v>0</v>
      </c>
      <c r="S253" s="1" t="str">
        <f>IFERROR(VLOOKUP(CONCATENATE(R$1,R253),'Formulario de Preguntas'!$C$10:$FN$185,3,FALSE),"")</f>
        <v/>
      </c>
      <c r="T253" s="1" t="str">
        <f>IFERROR(VLOOKUP(CONCATENATE(R$1,R253),'Formulario de Preguntas'!$C$10:$FN$185,4,FALSE),"")</f>
        <v/>
      </c>
      <c r="U253" s="24">
        <f>IF($B253='Formulario de Respuestas'!$D252,'Formulario de Respuestas'!$K252,"ES DIFERENTE")</f>
        <v>0</v>
      </c>
      <c r="V253" s="1" t="str">
        <f>IFERROR(VLOOKUP(CONCATENATE(U$1,U253),'Formulario de Preguntas'!$C$10:$FN$185,3,FALSE),"")</f>
        <v/>
      </c>
      <c r="W253" s="1" t="str">
        <f>IFERROR(VLOOKUP(CONCATENATE(U$1,U253),'Formulario de Preguntas'!$C$10:$FN$185,4,FALSE),"")</f>
        <v/>
      </c>
      <c r="X253" s="24">
        <f>IF($B253='Formulario de Respuestas'!$D252,'Formulario de Respuestas'!$L252,"ES DIFERENTE")</f>
        <v>0</v>
      </c>
      <c r="Y253" s="1" t="str">
        <f>IFERROR(VLOOKUP(CONCATENATE(X$1,X253),'Formulario de Preguntas'!$C$10:$FN$185,3,FALSE),"")</f>
        <v/>
      </c>
      <c r="Z253" s="1" t="str">
        <f>IFERROR(VLOOKUP(CONCATENATE(X$1,X253),'Formulario de Preguntas'!$C$10:$FN$185,4,FALSE),"")</f>
        <v/>
      </c>
      <c r="AA253" s="24">
        <f>IF($B253='Formulario de Respuestas'!$D252,'Formulario de Respuestas'!$M252,"ES DIFERENTE")</f>
        <v>0</v>
      </c>
      <c r="AB253" s="1" t="str">
        <f>IFERROR(VLOOKUP(CONCATENATE(AA$1,AA253),'Formulario de Preguntas'!$C$10:$FN$185,3,FALSE),"")</f>
        <v/>
      </c>
      <c r="AC253" s="1" t="str">
        <f>IFERROR(VLOOKUP(CONCATENATE(AA$1,AA253),'Formulario de Preguntas'!$C$10:$FN$185,4,FALSE),"")</f>
        <v/>
      </c>
      <c r="AD253" s="24">
        <f>IF($B253='Formulario de Respuestas'!$D252,'Formulario de Respuestas'!$N252,"ES DIFERENTE")</f>
        <v>0</v>
      </c>
      <c r="AE253" s="1" t="str">
        <f>IFERROR(VLOOKUP(CONCATENATE(AD$1,AD253),'Formulario de Preguntas'!$C$10:$FN$185,3,FALSE),"")</f>
        <v/>
      </c>
      <c r="AF253" s="1" t="str">
        <f>IFERROR(VLOOKUP(CONCATENATE(AD$1,AD253),'Formulario de Preguntas'!$C$10:$FN$185,4,FALSE),"")</f>
        <v/>
      </c>
      <c r="AG253" s="24">
        <f>IF($B253='Formulario de Respuestas'!$D252,'Formulario de Respuestas'!$O252,"ES DIFERENTE")</f>
        <v>0</v>
      </c>
      <c r="AH253" s="1" t="str">
        <f>IFERROR(VLOOKUP(CONCATENATE(AG$1,AG253),'Formulario de Preguntas'!$C$10:$FN$185,3,FALSE),"")</f>
        <v/>
      </c>
      <c r="AI253" s="1" t="str">
        <f>IFERROR(VLOOKUP(CONCATENATE(AG$1,AG253),'Formulario de Preguntas'!$C$10:$FN$185,4,FALSE),"")</f>
        <v/>
      </c>
      <c r="AJ253" s="24">
        <f>IF($B253='Formulario de Respuestas'!$D252,'Formulario de Respuestas'!$P252,"ES DIFERENTE")</f>
        <v>0</v>
      </c>
      <c r="AK253" s="1" t="str">
        <f>IFERROR(VLOOKUP(CONCATENATE(AJ$1,AJ253),'Formulario de Preguntas'!$C$10:$FN$185,3,FALSE),"")</f>
        <v/>
      </c>
      <c r="AL253" s="1" t="str">
        <f>IFERROR(VLOOKUP(CONCATENATE(AJ$1,AJ253),'Formulario de Preguntas'!$C$10:$FN$185,4,FALSE),"")</f>
        <v/>
      </c>
      <c r="AM253" s="24">
        <f>IF($B253='Formulario de Respuestas'!$D252,'Formulario de Respuestas'!$Q252,"ES DIFERENTE")</f>
        <v>0</v>
      </c>
      <c r="AN253" s="1" t="str">
        <f>IFERROR(VLOOKUP(CONCATENATE(AM$1,AM253),'Formulario de Preguntas'!$C$10:$FN$185,3,FALSE),"")</f>
        <v/>
      </c>
      <c r="AO253" s="1" t="str">
        <f>IFERROR(VLOOKUP(CONCATENATE(AM$1,AM253),'Formulario de Preguntas'!$C$10:$FN$185,4,FALSE),"")</f>
        <v/>
      </c>
      <c r="AP253" s="24">
        <f>IF($B253='Formulario de Respuestas'!$D252,'Formulario de Respuestas'!$R252,"ES DIFERENTE")</f>
        <v>0</v>
      </c>
      <c r="AQ253" s="1" t="str">
        <f>IFERROR(VLOOKUP(CONCATENATE(AP$1,AP253),'Formulario de Preguntas'!$C$10:$FN$185,3,FALSE),"")</f>
        <v/>
      </c>
      <c r="AR253" s="1" t="str">
        <f>IFERROR(VLOOKUP(CONCATENATE(AP$1,AP253),'Formulario de Preguntas'!$C$10:$FN$185,4,FALSE),"")</f>
        <v/>
      </c>
      <c r="AS253" s="24">
        <f>IF($B253='Formulario de Respuestas'!$D252,'Formulario de Respuestas'!$S252,"ES DIFERENTE")</f>
        <v>0</v>
      </c>
      <c r="AT253" s="1" t="str">
        <f>IFERROR(VLOOKUP(CONCATENATE(AS$1,AS253),'Formulario de Preguntas'!$C$10:$FN$185,3,FALSE),"")</f>
        <v/>
      </c>
      <c r="AU253" s="1" t="str">
        <f>IFERROR(VLOOKUP(CONCATENATE(AS$1,AS253),'Formulario de Preguntas'!$C$10:$FN$185,4,FALSE),"")</f>
        <v/>
      </c>
      <c r="AV253" s="24">
        <f>IF($B253='Formulario de Respuestas'!$D252,'Formulario de Respuestas'!$T252,"ES DIFERENTE")</f>
        <v>0</v>
      </c>
      <c r="AW253" s="1" t="str">
        <f>IFERROR(VLOOKUP(CONCATENATE(AV$1,AV253),'Formulario de Preguntas'!$C$10:$FN$185,3,FALSE),"")</f>
        <v/>
      </c>
      <c r="AX253" s="1" t="str">
        <f>IFERROR(VLOOKUP(CONCATENATE(AV$1,AV253),'Formulario de Preguntas'!$C$10:$FN$185,4,FALSE),"")</f>
        <v/>
      </c>
      <c r="AY253" s="24">
        <f>IF($B253='Formulario de Respuestas'!$D252,'Formulario de Respuestas'!$U252,"ES DIFERENTE")</f>
        <v>0</v>
      </c>
      <c r="AZ253" s="1" t="str">
        <f>IFERROR(VLOOKUP(CONCATENATE(AY$1,AY253),'Formulario de Preguntas'!$C$10:$FN$185,3,FALSE),"")</f>
        <v/>
      </c>
      <c r="BA253" s="1" t="str">
        <f>IFERROR(VLOOKUP(CONCATENATE(AY$1,AY253),'Formulario de Preguntas'!$C$10:$FN$185,4,FALSE),"")</f>
        <v/>
      </c>
      <c r="BB253" s="24">
        <f>IF($B253='Formulario de Respuestas'!$D252,'Formulario de Respuestas'!$V252,"ES DIFERENTE")</f>
        <v>0</v>
      </c>
      <c r="BC253" s="1" t="str">
        <f>IFERROR(VLOOKUP(CONCATENATE(BB$1,BB253),'Formulario de Preguntas'!$C$10:$FN$185,3,FALSE),"")</f>
        <v/>
      </c>
      <c r="BD253" s="1" t="str">
        <f>IFERROR(VLOOKUP(CONCATENATE(BB$1,BB253),'Formulario de Preguntas'!$C$10:$FN$185,4,FALSE),"")</f>
        <v/>
      </c>
      <c r="BE253" s="24">
        <f>IF($B253='Formulario de Respuestas'!$D252,'Formulario de Respuestas'!$W252,"ES DIFERENTE")</f>
        <v>0</v>
      </c>
      <c r="BF253" s="1" t="str">
        <f>IFERROR(VLOOKUP(CONCATENATE(BE$1,BE253),'Formulario de Preguntas'!$C$10:$FN$185,3,FALSE),"")</f>
        <v/>
      </c>
      <c r="BG253" s="1" t="str">
        <f>IFERROR(VLOOKUP(CONCATENATE(BE$1,BE253),'Formulario de Preguntas'!$C$10:$FN$185,4,FALSE),"")</f>
        <v/>
      </c>
      <c r="BH253" s="24">
        <f>IF($B253='Formulario de Respuestas'!$D252,'Formulario de Respuestas'!$X252,"ES DIFERENTE")</f>
        <v>0</v>
      </c>
      <c r="BI253" s="1" t="str">
        <f>IFERROR(VLOOKUP(CONCATENATE(BH$1,BH253),'Formulario de Preguntas'!$C$10:$FN$185,3,FALSE),"")</f>
        <v/>
      </c>
      <c r="BJ253" s="1" t="str">
        <f>IFERROR(VLOOKUP(CONCATENATE(BH$1,BH253),'Formulario de Preguntas'!$C$10:$FN$185,4,FALSE),"")</f>
        <v/>
      </c>
      <c r="BL253" s="26">
        <f>IF($B253='Formulario de Respuestas'!$D252,'Formulario de Respuestas'!$Y252,"ES DIFERENTE")</f>
        <v>0</v>
      </c>
      <c r="BM253" s="1" t="str">
        <f>IFERROR(VLOOKUP(CONCATENATE(BL$1,BL253),'Formulario de Preguntas'!$C$10:$FN$185,3,FALSE),"")</f>
        <v/>
      </c>
      <c r="BN253" s="1" t="str">
        <f>IFERROR(VLOOKUP(CONCATENATE(BL$1,BL253),'Formulario de Preguntas'!$C$10:$FN$185,4,FALSE),"")</f>
        <v/>
      </c>
      <c r="BO253" s="26">
        <f>IF($B253='Formulario de Respuestas'!$D252,'Formulario de Respuestas'!$Z252,"ES DIFERENTE")</f>
        <v>0</v>
      </c>
      <c r="BP253" s="1" t="str">
        <f>IFERROR(VLOOKUP(CONCATENATE(BO$1,BO253),'Formulario de Preguntas'!$C$10:$FN$185,3,FALSE),"")</f>
        <v/>
      </c>
      <c r="BQ253" s="1" t="str">
        <f>IFERROR(VLOOKUP(CONCATENATE(BO$1,BO253),'Formulario de Preguntas'!$C$10:$FN$185,4,FALSE),"")</f>
        <v/>
      </c>
      <c r="BR253" s="26">
        <f>IF($B253='Formulario de Respuestas'!$D252,'Formulario de Respuestas'!$AA252,"ES DIFERENTE")</f>
        <v>0</v>
      </c>
      <c r="BS253" s="1" t="str">
        <f>IFERROR(VLOOKUP(CONCATENATE(BR$1,BR253),'Formulario de Preguntas'!$C$10:$FN$185,3,FALSE),"")</f>
        <v/>
      </c>
      <c r="BT253" s="1" t="str">
        <f>IFERROR(VLOOKUP(CONCATENATE(BR$1,BR253),'Formulario de Preguntas'!$C$10:$FN$185,4,FALSE),"")</f>
        <v/>
      </c>
      <c r="BU253" s="26">
        <f>IF($B253='Formulario de Respuestas'!$D252,'Formulario de Respuestas'!$AB252,"ES DIFERENTE")</f>
        <v>0</v>
      </c>
      <c r="BV253" s="1" t="str">
        <f>IFERROR(VLOOKUP(CONCATENATE(BU$1,BU253),'Formulario de Preguntas'!$C$10:$FN$185,3,FALSE),"")</f>
        <v/>
      </c>
      <c r="BW253" s="1" t="str">
        <f>IFERROR(VLOOKUP(CONCATENATE(BU$1,BU253),'Formulario de Preguntas'!$C$10:$FN$185,4,FALSE),"")</f>
        <v/>
      </c>
      <c r="BX253" s="26">
        <f>IF($B253='Formulario de Respuestas'!$D252,'Formulario de Respuestas'!$AC252,"ES DIFERENTE")</f>
        <v>0</v>
      </c>
      <c r="BY253" s="1" t="str">
        <f>IFERROR(VLOOKUP(CONCATENATE(BX$1,BX253),'Formulario de Preguntas'!$C$10:$FN$185,3,FALSE),"")</f>
        <v/>
      </c>
      <c r="BZ253" s="1" t="str">
        <f>IFERROR(VLOOKUP(CONCATENATE(BX$1,BX253),'Formulario de Preguntas'!$C$10:$FN$185,4,FALSE),"")</f>
        <v/>
      </c>
      <c r="CA253" s="26">
        <f>IF($B253='Formulario de Respuestas'!$D252,'Formulario de Respuestas'!$AD252,"ES DIFERENTE")</f>
        <v>0</v>
      </c>
      <c r="CB253" s="1" t="str">
        <f>IFERROR(VLOOKUP(CONCATENATE(CA$1,CA253),'Formulario de Preguntas'!$C$10:$FN$185,3,FALSE),"")</f>
        <v/>
      </c>
      <c r="CC253" s="1" t="str">
        <f>IFERROR(VLOOKUP(CONCATENATE(CA$1,CA253),'Formulario de Preguntas'!$C$10:$FN$185,4,FALSE),"")</f>
        <v/>
      </c>
      <c r="CD253" s="26">
        <f>IF($B253='Formulario de Respuestas'!$D252,'Formulario de Respuestas'!$AE252,"ES DIFERENTE")</f>
        <v>0</v>
      </c>
      <c r="CE253" s="1" t="str">
        <f>IFERROR(VLOOKUP(CONCATENATE(CD$1,CD253),'Formulario de Preguntas'!$C$10:$FN$185,3,FALSE),"")</f>
        <v/>
      </c>
      <c r="CF253" s="1" t="str">
        <f>IFERROR(VLOOKUP(CONCATENATE(CD$1,CD253),'Formulario de Preguntas'!$C$10:$FN$185,4,FALSE),"")</f>
        <v/>
      </c>
      <c r="CH253" s="1">
        <f t="shared" si="10"/>
        <v>0</v>
      </c>
      <c r="CI253" s="1">
        <f t="shared" si="11"/>
        <v>0.25</v>
      </c>
      <c r="CJ253" s="1">
        <f t="shared" si="12"/>
        <v>0</v>
      </c>
      <c r="CK253" s="1">
        <f>COUNTIF('Formulario de Respuestas'!$E252:$AE252,"A")</f>
        <v>0</v>
      </c>
      <c r="CL253" s="1">
        <f>COUNTIF('Formulario de Respuestas'!$E252:$AE252,"B")</f>
        <v>0</v>
      </c>
      <c r="CM253" s="1">
        <f>COUNTIF('Formulario de Respuestas'!$E252:$AE252,"C")</f>
        <v>0</v>
      </c>
      <c r="CN253" s="1">
        <f>COUNTIF('Formulario de Respuestas'!$E252:$AE252,"D")</f>
        <v>0</v>
      </c>
      <c r="CO253" s="1">
        <f>COUNTIF('Formulario de Respuestas'!$E252:$AE252,"E (RESPUESTA ANULADA)")</f>
        <v>0</v>
      </c>
    </row>
    <row r="254" spans="1:93" x14ac:dyDescent="0.25">
      <c r="A254" s="1">
        <f>'Formulario de Respuestas'!C253</f>
        <v>0</v>
      </c>
      <c r="B254" s="1">
        <f>'Formulario de Respuestas'!D253</f>
        <v>0</v>
      </c>
      <c r="C254" s="24">
        <f>IF($B254='Formulario de Respuestas'!$D253,'Formulario de Respuestas'!$E253,"ES DIFERENTE")</f>
        <v>0</v>
      </c>
      <c r="D254" s="15" t="str">
        <f>IFERROR(VLOOKUP(CONCATENATE(C$1,C254),'Formulario de Preguntas'!$C$2:$FN$185,3,FALSE),"")</f>
        <v/>
      </c>
      <c r="E254" s="1" t="str">
        <f>IFERROR(VLOOKUP(CONCATENATE(C$1,C254),'Formulario de Preguntas'!$C$2:$FN$185,4,FALSE),"")</f>
        <v/>
      </c>
      <c r="F254" s="24">
        <f>IF($B254='Formulario de Respuestas'!$D253,'Formulario de Respuestas'!$F253,"ES DIFERENTE")</f>
        <v>0</v>
      </c>
      <c r="G254" s="1" t="str">
        <f>IFERROR(VLOOKUP(CONCATENATE(F$1,F254),'Formulario de Preguntas'!$C$2:$FN$185,3,FALSE),"")</f>
        <v/>
      </c>
      <c r="H254" s="1" t="str">
        <f>IFERROR(VLOOKUP(CONCATENATE(F$1,F254),'Formulario de Preguntas'!$C$2:$FN$185,4,FALSE),"")</f>
        <v/>
      </c>
      <c r="I254" s="24">
        <f>IF($B254='Formulario de Respuestas'!$D253,'Formulario de Respuestas'!$G253,"ES DIFERENTE")</f>
        <v>0</v>
      </c>
      <c r="J254" s="1" t="str">
        <f>IFERROR(VLOOKUP(CONCATENATE(I$1,I254),'Formulario de Preguntas'!$C$10:$FN$185,3,FALSE),"")</f>
        <v/>
      </c>
      <c r="K254" s="1" t="str">
        <f>IFERROR(VLOOKUP(CONCATENATE(I$1,I254),'Formulario de Preguntas'!$C$10:$FN$185,4,FALSE),"")</f>
        <v/>
      </c>
      <c r="L254" s="24">
        <f>IF($B254='Formulario de Respuestas'!$D253,'Formulario de Respuestas'!$H253,"ES DIFERENTE")</f>
        <v>0</v>
      </c>
      <c r="M254" s="1" t="str">
        <f>IFERROR(VLOOKUP(CONCATENATE(L$1,L254),'Formulario de Preguntas'!$C$10:$FN$185,3,FALSE),"")</f>
        <v/>
      </c>
      <c r="N254" s="1" t="str">
        <f>IFERROR(VLOOKUP(CONCATENATE(L$1,L254),'Formulario de Preguntas'!$C$10:$FN$185,4,FALSE),"")</f>
        <v/>
      </c>
      <c r="O254" s="24">
        <f>IF($B254='Formulario de Respuestas'!$D253,'Formulario de Respuestas'!$I253,"ES DIFERENTE")</f>
        <v>0</v>
      </c>
      <c r="P254" s="1" t="str">
        <f>IFERROR(VLOOKUP(CONCATENATE(O$1,O254),'Formulario de Preguntas'!$C$10:$FN$185,3,FALSE),"")</f>
        <v/>
      </c>
      <c r="Q254" s="1" t="str">
        <f>IFERROR(VLOOKUP(CONCATENATE(O$1,O254),'Formulario de Preguntas'!$C$10:$FN$185,4,FALSE),"")</f>
        <v/>
      </c>
      <c r="R254" s="24">
        <f>IF($B254='Formulario de Respuestas'!$D253,'Formulario de Respuestas'!$J253,"ES DIFERENTE")</f>
        <v>0</v>
      </c>
      <c r="S254" s="1" t="str">
        <f>IFERROR(VLOOKUP(CONCATENATE(R$1,R254),'Formulario de Preguntas'!$C$10:$FN$185,3,FALSE),"")</f>
        <v/>
      </c>
      <c r="T254" s="1" t="str">
        <f>IFERROR(VLOOKUP(CONCATENATE(R$1,R254),'Formulario de Preguntas'!$C$10:$FN$185,4,FALSE),"")</f>
        <v/>
      </c>
      <c r="U254" s="24">
        <f>IF($B254='Formulario de Respuestas'!$D253,'Formulario de Respuestas'!$K253,"ES DIFERENTE")</f>
        <v>0</v>
      </c>
      <c r="V254" s="1" t="str">
        <f>IFERROR(VLOOKUP(CONCATENATE(U$1,U254),'Formulario de Preguntas'!$C$10:$FN$185,3,FALSE),"")</f>
        <v/>
      </c>
      <c r="W254" s="1" t="str">
        <f>IFERROR(VLOOKUP(CONCATENATE(U$1,U254),'Formulario de Preguntas'!$C$10:$FN$185,4,FALSE),"")</f>
        <v/>
      </c>
      <c r="X254" s="24">
        <f>IF($B254='Formulario de Respuestas'!$D253,'Formulario de Respuestas'!$L253,"ES DIFERENTE")</f>
        <v>0</v>
      </c>
      <c r="Y254" s="1" t="str">
        <f>IFERROR(VLOOKUP(CONCATENATE(X$1,X254),'Formulario de Preguntas'!$C$10:$FN$185,3,FALSE),"")</f>
        <v/>
      </c>
      <c r="Z254" s="1" t="str">
        <f>IFERROR(VLOOKUP(CONCATENATE(X$1,X254),'Formulario de Preguntas'!$C$10:$FN$185,4,FALSE),"")</f>
        <v/>
      </c>
      <c r="AA254" s="24">
        <f>IF($B254='Formulario de Respuestas'!$D253,'Formulario de Respuestas'!$M253,"ES DIFERENTE")</f>
        <v>0</v>
      </c>
      <c r="AB254" s="1" t="str">
        <f>IFERROR(VLOOKUP(CONCATENATE(AA$1,AA254),'Formulario de Preguntas'!$C$10:$FN$185,3,FALSE),"")</f>
        <v/>
      </c>
      <c r="AC254" s="1" t="str">
        <f>IFERROR(VLOOKUP(CONCATENATE(AA$1,AA254),'Formulario de Preguntas'!$C$10:$FN$185,4,FALSE),"")</f>
        <v/>
      </c>
      <c r="AD254" s="24">
        <f>IF($B254='Formulario de Respuestas'!$D253,'Formulario de Respuestas'!$N253,"ES DIFERENTE")</f>
        <v>0</v>
      </c>
      <c r="AE254" s="1" t="str">
        <f>IFERROR(VLOOKUP(CONCATENATE(AD$1,AD254),'Formulario de Preguntas'!$C$10:$FN$185,3,FALSE),"")</f>
        <v/>
      </c>
      <c r="AF254" s="1" t="str">
        <f>IFERROR(VLOOKUP(CONCATENATE(AD$1,AD254),'Formulario de Preguntas'!$C$10:$FN$185,4,FALSE),"")</f>
        <v/>
      </c>
      <c r="AG254" s="24">
        <f>IF($B254='Formulario de Respuestas'!$D253,'Formulario de Respuestas'!$O253,"ES DIFERENTE")</f>
        <v>0</v>
      </c>
      <c r="AH254" s="1" t="str">
        <f>IFERROR(VLOOKUP(CONCATENATE(AG$1,AG254),'Formulario de Preguntas'!$C$10:$FN$185,3,FALSE),"")</f>
        <v/>
      </c>
      <c r="AI254" s="1" t="str">
        <f>IFERROR(VLOOKUP(CONCATENATE(AG$1,AG254),'Formulario de Preguntas'!$C$10:$FN$185,4,FALSE),"")</f>
        <v/>
      </c>
      <c r="AJ254" s="24">
        <f>IF($B254='Formulario de Respuestas'!$D253,'Formulario de Respuestas'!$P253,"ES DIFERENTE")</f>
        <v>0</v>
      </c>
      <c r="AK254" s="1" t="str">
        <f>IFERROR(VLOOKUP(CONCATENATE(AJ$1,AJ254),'Formulario de Preguntas'!$C$10:$FN$185,3,FALSE),"")</f>
        <v/>
      </c>
      <c r="AL254" s="1" t="str">
        <f>IFERROR(VLOOKUP(CONCATENATE(AJ$1,AJ254),'Formulario de Preguntas'!$C$10:$FN$185,4,FALSE),"")</f>
        <v/>
      </c>
      <c r="AM254" s="24">
        <f>IF($B254='Formulario de Respuestas'!$D253,'Formulario de Respuestas'!$Q253,"ES DIFERENTE")</f>
        <v>0</v>
      </c>
      <c r="AN254" s="1" t="str">
        <f>IFERROR(VLOOKUP(CONCATENATE(AM$1,AM254),'Formulario de Preguntas'!$C$10:$FN$185,3,FALSE),"")</f>
        <v/>
      </c>
      <c r="AO254" s="1" t="str">
        <f>IFERROR(VLOOKUP(CONCATENATE(AM$1,AM254),'Formulario de Preguntas'!$C$10:$FN$185,4,FALSE),"")</f>
        <v/>
      </c>
      <c r="AP254" s="24">
        <f>IF($B254='Formulario de Respuestas'!$D253,'Formulario de Respuestas'!$R253,"ES DIFERENTE")</f>
        <v>0</v>
      </c>
      <c r="AQ254" s="1" t="str">
        <f>IFERROR(VLOOKUP(CONCATENATE(AP$1,AP254),'Formulario de Preguntas'!$C$10:$FN$185,3,FALSE),"")</f>
        <v/>
      </c>
      <c r="AR254" s="1" t="str">
        <f>IFERROR(VLOOKUP(CONCATENATE(AP$1,AP254),'Formulario de Preguntas'!$C$10:$FN$185,4,FALSE),"")</f>
        <v/>
      </c>
      <c r="AS254" s="24">
        <f>IF($B254='Formulario de Respuestas'!$D253,'Formulario de Respuestas'!$S253,"ES DIFERENTE")</f>
        <v>0</v>
      </c>
      <c r="AT254" s="1" t="str">
        <f>IFERROR(VLOOKUP(CONCATENATE(AS$1,AS254),'Formulario de Preguntas'!$C$10:$FN$185,3,FALSE),"")</f>
        <v/>
      </c>
      <c r="AU254" s="1" t="str">
        <f>IFERROR(VLOOKUP(CONCATENATE(AS$1,AS254),'Formulario de Preguntas'!$C$10:$FN$185,4,FALSE),"")</f>
        <v/>
      </c>
      <c r="AV254" s="24">
        <f>IF($B254='Formulario de Respuestas'!$D253,'Formulario de Respuestas'!$T253,"ES DIFERENTE")</f>
        <v>0</v>
      </c>
      <c r="AW254" s="1" t="str">
        <f>IFERROR(VLOOKUP(CONCATENATE(AV$1,AV254),'Formulario de Preguntas'!$C$10:$FN$185,3,FALSE),"")</f>
        <v/>
      </c>
      <c r="AX254" s="1" t="str">
        <f>IFERROR(VLOOKUP(CONCATENATE(AV$1,AV254),'Formulario de Preguntas'!$C$10:$FN$185,4,FALSE),"")</f>
        <v/>
      </c>
      <c r="AY254" s="24">
        <f>IF($B254='Formulario de Respuestas'!$D253,'Formulario de Respuestas'!$U253,"ES DIFERENTE")</f>
        <v>0</v>
      </c>
      <c r="AZ254" s="1" t="str">
        <f>IFERROR(VLOOKUP(CONCATENATE(AY$1,AY254),'Formulario de Preguntas'!$C$10:$FN$185,3,FALSE),"")</f>
        <v/>
      </c>
      <c r="BA254" s="1" t="str">
        <f>IFERROR(VLOOKUP(CONCATENATE(AY$1,AY254),'Formulario de Preguntas'!$C$10:$FN$185,4,FALSE),"")</f>
        <v/>
      </c>
      <c r="BB254" s="24">
        <f>IF($B254='Formulario de Respuestas'!$D253,'Formulario de Respuestas'!$V253,"ES DIFERENTE")</f>
        <v>0</v>
      </c>
      <c r="BC254" s="1" t="str">
        <f>IFERROR(VLOOKUP(CONCATENATE(BB$1,BB254),'Formulario de Preguntas'!$C$10:$FN$185,3,FALSE),"")</f>
        <v/>
      </c>
      <c r="BD254" s="1" t="str">
        <f>IFERROR(VLOOKUP(CONCATENATE(BB$1,BB254),'Formulario de Preguntas'!$C$10:$FN$185,4,FALSE),"")</f>
        <v/>
      </c>
      <c r="BE254" s="24">
        <f>IF($B254='Formulario de Respuestas'!$D253,'Formulario de Respuestas'!$W253,"ES DIFERENTE")</f>
        <v>0</v>
      </c>
      <c r="BF254" s="1" t="str">
        <f>IFERROR(VLOOKUP(CONCATENATE(BE$1,BE254),'Formulario de Preguntas'!$C$10:$FN$185,3,FALSE),"")</f>
        <v/>
      </c>
      <c r="BG254" s="1" t="str">
        <f>IFERROR(VLOOKUP(CONCATENATE(BE$1,BE254),'Formulario de Preguntas'!$C$10:$FN$185,4,FALSE),"")</f>
        <v/>
      </c>
      <c r="BH254" s="24">
        <f>IF($B254='Formulario de Respuestas'!$D253,'Formulario de Respuestas'!$X253,"ES DIFERENTE")</f>
        <v>0</v>
      </c>
      <c r="BI254" s="1" t="str">
        <f>IFERROR(VLOOKUP(CONCATENATE(BH$1,BH254),'Formulario de Preguntas'!$C$10:$FN$185,3,FALSE),"")</f>
        <v/>
      </c>
      <c r="BJ254" s="1" t="str">
        <f>IFERROR(VLOOKUP(CONCATENATE(BH$1,BH254),'Formulario de Preguntas'!$C$10:$FN$185,4,FALSE),"")</f>
        <v/>
      </c>
      <c r="BL254" s="26">
        <f>IF($B254='Formulario de Respuestas'!$D253,'Formulario de Respuestas'!$Y253,"ES DIFERENTE")</f>
        <v>0</v>
      </c>
      <c r="BM254" s="1" t="str">
        <f>IFERROR(VLOOKUP(CONCATENATE(BL$1,BL254),'Formulario de Preguntas'!$C$10:$FN$185,3,FALSE),"")</f>
        <v/>
      </c>
      <c r="BN254" s="1" t="str">
        <f>IFERROR(VLOOKUP(CONCATENATE(BL$1,BL254),'Formulario de Preguntas'!$C$10:$FN$185,4,FALSE),"")</f>
        <v/>
      </c>
      <c r="BO254" s="26">
        <f>IF($B254='Formulario de Respuestas'!$D253,'Formulario de Respuestas'!$Z253,"ES DIFERENTE")</f>
        <v>0</v>
      </c>
      <c r="BP254" s="1" t="str">
        <f>IFERROR(VLOOKUP(CONCATENATE(BO$1,BO254),'Formulario de Preguntas'!$C$10:$FN$185,3,FALSE),"")</f>
        <v/>
      </c>
      <c r="BQ254" s="1" t="str">
        <f>IFERROR(VLOOKUP(CONCATENATE(BO$1,BO254),'Formulario de Preguntas'!$C$10:$FN$185,4,FALSE),"")</f>
        <v/>
      </c>
      <c r="BR254" s="26">
        <f>IF($B254='Formulario de Respuestas'!$D253,'Formulario de Respuestas'!$AA253,"ES DIFERENTE")</f>
        <v>0</v>
      </c>
      <c r="BS254" s="1" t="str">
        <f>IFERROR(VLOOKUP(CONCATENATE(BR$1,BR254),'Formulario de Preguntas'!$C$10:$FN$185,3,FALSE),"")</f>
        <v/>
      </c>
      <c r="BT254" s="1" t="str">
        <f>IFERROR(VLOOKUP(CONCATENATE(BR$1,BR254),'Formulario de Preguntas'!$C$10:$FN$185,4,FALSE),"")</f>
        <v/>
      </c>
      <c r="BU254" s="26">
        <f>IF($B254='Formulario de Respuestas'!$D253,'Formulario de Respuestas'!$AB253,"ES DIFERENTE")</f>
        <v>0</v>
      </c>
      <c r="BV254" s="1" t="str">
        <f>IFERROR(VLOOKUP(CONCATENATE(BU$1,BU254),'Formulario de Preguntas'!$C$10:$FN$185,3,FALSE),"")</f>
        <v/>
      </c>
      <c r="BW254" s="1" t="str">
        <f>IFERROR(VLOOKUP(CONCATENATE(BU$1,BU254),'Formulario de Preguntas'!$C$10:$FN$185,4,FALSE),"")</f>
        <v/>
      </c>
      <c r="BX254" s="26">
        <f>IF($B254='Formulario de Respuestas'!$D253,'Formulario de Respuestas'!$AC253,"ES DIFERENTE")</f>
        <v>0</v>
      </c>
      <c r="BY254" s="1" t="str">
        <f>IFERROR(VLOOKUP(CONCATENATE(BX$1,BX254),'Formulario de Preguntas'!$C$10:$FN$185,3,FALSE),"")</f>
        <v/>
      </c>
      <c r="BZ254" s="1" t="str">
        <f>IFERROR(VLOOKUP(CONCATENATE(BX$1,BX254),'Formulario de Preguntas'!$C$10:$FN$185,4,FALSE),"")</f>
        <v/>
      </c>
      <c r="CA254" s="26">
        <f>IF($B254='Formulario de Respuestas'!$D253,'Formulario de Respuestas'!$AD253,"ES DIFERENTE")</f>
        <v>0</v>
      </c>
      <c r="CB254" s="1" t="str">
        <f>IFERROR(VLOOKUP(CONCATENATE(CA$1,CA254),'Formulario de Preguntas'!$C$10:$FN$185,3,FALSE),"")</f>
        <v/>
      </c>
      <c r="CC254" s="1" t="str">
        <f>IFERROR(VLOOKUP(CONCATENATE(CA$1,CA254),'Formulario de Preguntas'!$C$10:$FN$185,4,FALSE),"")</f>
        <v/>
      </c>
      <c r="CD254" s="26">
        <f>IF($B254='Formulario de Respuestas'!$D253,'Formulario de Respuestas'!$AE253,"ES DIFERENTE")</f>
        <v>0</v>
      </c>
      <c r="CE254" s="1" t="str">
        <f>IFERROR(VLOOKUP(CONCATENATE(CD$1,CD254),'Formulario de Preguntas'!$C$10:$FN$185,3,FALSE),"")</f>
        <v/>
      </c>
      <c r="CF254" s="1" t="str">
        <f>IFERROR(VLOOKUP(CONCATENATE(CD$1,CD254),'Formulario de Preguntas'!$C$10:$FN$185,4,FALSE),"")</f>
        <v/>
      </c>
      <c r="CH254" s="1">
        <f t="shared" si="10"/>
        <v>0</v>
      </c>
      <c r="CI254" s="1">
        <f t="shared" si="11"/>
        <v>0.25</v>
      </c>
      <c r="CJ254" s="1">
        <f t="shared" si="12"/>
        <v>0</v>
      </c>
      <c r="CK254" s="1">
        <f>COUNTIF('Formulario de Respuestas'!$E253:$AE253,"A")</f>
        <v>0</v>
      </c>
      <c r="CL254" s="1">
        <f>COUNTIF('Formulario de Respuestas'!$E253:$AE253,"B")</f>
        <v>0</v>
      </c>
      <c r="CM254" s="1">
        <f>COUNTIF('Formulario de Respuestas'!$E253:$AE253,"C")</f>
        <v>0</v>
      </c>
      <c r="CN254" s="1">
        <f>COUNTIF('Formulario de Respuestas'!$E253:$AE253,"D")</f>
        <v>0</v>
      </c>
      <c r="CO254" s="1">
        <f>COUNTIF('Formulario de Respuestas'!$E253:$AE253,"E (RESPUESTA ANULADA)")</f>
        <v>0</v>
      </c>
    </row>
    <row r="255" spans="1:93" x14ac:dyDescent="0.25">
      <c r="A255" s="1">
        <f>'Formulario de Respuestas'!C254</f>
        <v>0</v>
      </c>
      <c r="B255" s="1">
        <f>'Formulario de Respuestas'!D254</f>
        <v>0</v>
      </c>
      <c r="C255" s="24">
        <f>IF($B255='Formulario de Respuestas'!$D254,'Formulario de Respuestas'!$E254,"ES DIFERENTE")</f>
        <v>0</v>
      </c>
      <c r="D255" s="15" t="str">
        <f>IFERROR(VLOOKUP(CONCATENATE(C$1,C255),'Formulario de Preguntas'!$C$2:$FN$185,3,FALSE),"")</f>
        <v/>
      </c>
      <c r="E255" s="1" t="str">
        <f>IFERROR(VLOOKUP(CONCATENATE(C$1,C255),'Formulario de Preguntas'!$C$2:$FN$185,4,FALSE),"")</f>
        <v/>
      </c>
      <c r="F255" s="24">
        <f>IF($B255='Formulario de Respuestas'!$D254,'Formulario de Respuestas'!$F254,"ES DIFERENTE")</f>
        <v>0</v>
      </c>
      <c r="G255" s="1" t="str">
        <f>IFERROR(VLOOKUP(CONCATENATE(F$1,F255),'Formulario de Preguntas'!$C$2:$FN$185,3,FALSE),"")</f>
        <v/>
      </c>
      <c r="H255" s="1" t="str">
        <f>IFERROR(VLOOKUP(CONCATENATE(F$1,F255),'Formulario de Preguntas'!$C$2:$FN$185,4,FALSE),"")</f>
        <v/>
      </c>
      <c r="I255" s="24">
        <f>IF($B255='Formulario de Respuestas'!$D254,'Formulario de Respuestas'!$G254,"ES DIFERENTE")</f>
        <v>0</v>
      </c>
      <c r="J255" s="1" t="str">
        <f>IFERROR(VLOOKUP(CONCATENATE(I$1,I255),'Formulario de Preguntas'!$C$10:$FN$185,3,FALSE),"")</f>
        <v/>
      </c>
      <c r="K255" s="1" t="str">
        <f>IFERROR(VLOOKUP(CONCATENATE(I$1,I255),'Formulario de Preguntas'!$C$10:$FN$185,4,FALSE),"")</f>
        <v/>
      </c>
      <c r="L255" s="24">
        <f>IF($B255='Formulario de Respuestas'!$D254,'Formulario de Respuestas'!$H254,"ES DIFERENTE")</f>
        <v>0</v>
      </c>
      <c r="M255" s="1" t="str">
        <f>IFERROR(VLOOKUP(CONCATENATE(L$1,L255),'Formulario de Preguntas'!$C$10:$FN$185,3,FALSE),"")</f>
        <v/>
      </c>
      <c r="N255" s="1" t="str">
        <f>IFERROR(VLOOKUP(CONCATENATE(L$1,L255),'Formulario de Preguntas'!$C$10:$FN$185,4,FALSE),"")</f>
        <v/>
      </c>
      <c r="O255" s="24">
        <f>IF($B255='Formulario de Respuestas'!$D254,'Formulario de Respuestas'!$I254,"ES DIFERENTE")</f>
        <v>0</v>
      </c>
      <c r="P255" s="1" t="str">
        <f>IFERROR(VLOOKUP(CONCATENATE(O$1,O255),'Formulario de Preguntas'!$C$10:$FN$185,3,FALSE),"")</f>
        <v/>
      </c>
      <c r="Q255" s="1" t="str">
        <f>IFERROR(VLOOKUP(CONCATENATE(O$1,O255),'Formulario de Preguntas'!$C$10:$FN$185,4,FALSE),"")</f>
        <v/>
      </c>
      <c r="R255" s="24">
        <f>IF($B255='Formulario de Respuestas'!$D254,'Formulario de Respuestas'!$J254,"ES DIFERENTE")</f>
        <v>0</v>
      </c>
      <c r="S255" s="1" t="str">
        <f>IFERROR(VLOOKUP(CONCATENATE(R$1,R255),'Formulario de Preguntas'!$C$10:$FN$185,3,FALSE),"")</f>
        <v/>
      </c>
      <c r="T255" s="1" t="str">
        <f>IFERROR(VLOOKUP(CONCATENATE(R$1,R255),'Formulario de Preguntas'!$C$10:$FN$185,4,FALSE),"")</f>
        <v/>
      </c>
      <c r="U255" s="24">
        <f>IF($B255='Formulario de Respuestas'!$D254,'Formulario de Respuestas'!$K254,"ES DIFERENTE")</f>
        <v>0</v>
      </c>
      <c r="V255" s="1" t="str">
        <f>IFERROR(VLOOKUP(CONCATENATE(U$1,U255),'Formulario de Preguntas'!$C$10:$FN$185,3,FALSE),"")</f>
        <v/>
      </c>
      <c r="W255" s="1" t="str">
        <f>IFERROR(VLOOKUP(CONCATENATE(U$1,U255),'Formulario de Preguntas'!$C$10:$FN$185,4,FALSE),"")</f>
        <v/>
      </c>
      <c r="X255" s="24">
        <f>IF($B255='Formulario de Respuestas'!$D254,'Formulario de Respuestas'!$L254,"ES DIFERENTE")</f>
        <v>0</v>
      </c>
      <c r="Y255" s="1" t="str">
        <f>IFERROR(VLOOKUP(CONCATENATE(X$1,X255),'Formulario de Preguntas'!$C$10:$FN$185,3,FALSE),"")</f>
        <v/>
      </c>
      <c r="Z255" s="1" t="str">
        <f>IFERROR(VLOOKUP(CONCATENATE(X$1,X255),'Formulario de Preguntas'!$C$10:$FN$185,4,FALSE),"")</f>
        <v/>
      </c>
      <c r="AA255" s="24">
        <f>IF($B255='Formulario de Respuestas'!$D254,'Formulario de Respuestas'!$M254,"ES DIFERENTE")</f>
        <v>0</v>
      </c>
      <c r="AB255" s="1" t="str">
        <f>IFERROR(VLOOKUP(CONCATENATE(AA$1,AA255),'Formulario de Preguntas'!$C$10:$FN$185,3,FALSE),"")</f>
        <v/>
      </c>
      <c r="AC255" s="1" t="str">
        <f>IFERROR(VLOOKUP(CONCATENATE(AA$1,AA255),'Formulario de Preguntas'!$C$10:$FN$185,4,FALSE),"")</f>
        <v/>
      </c>
      <c r="AD255" s="24">
        <f>IF($B255='Formulario de Respuestas'!$D254,'Formulario de Respuestas'!$N254,"ES DIFERENTE")</f>
        <v>0</v>
      </c>
      <c r="AE255" s="1" t="str">
        <f>IFERROR(VLOOKUP(CONCATENATE(AD$1,AD255),'Formulario de Preguntas'!$C$10:$FN$185,3,FALSE),"")</f>
        <v/>
      </c>
      <c r="AF255" s="1" t="str">
        <f>IFERROR(VLOOKUP(CONCATENATE(AD$1,AD255),'Formulario de Preguntas'!$C$10:$FN$185,4,FALSE),"")</f>
        <v/>
      </c>
      <c r="AG255" s="24">
        <f>IF($B255='Formulario de Respuestas'!$D254,'Formulario de Respuestas'!$O254,"ES DIFERENTE")</f>
        <v>0</v>
      </c>
      <c r="AH255" s="1" t="str">
        <f>IFERROR(VLOOKUP(CONCATENATE(AG$1,AG255),'Formulario de Preguntas'!$C$10:$FN$185,3,FALSE),"")</f>
        <v/>
      </c>
      <c r="AI255" s="1" t="str">
        <f>IFERROR(VLOOKUP(CONCATENATE(AG$1,AG255),'Formulario de Preguntas'!$C$10:$FN$185,4,FALSE),"")</f>
        <v/>
      </c>
      <c r="AJ255" s="24">
        <f>IF($B255='Formulario de Respuestas'!$D254,'Formulario de Respuestas'!$P254,"ES DIFERENTE")</f>
        <v>0</v>
      </c>
      <c r="AK255" s="1" t="str">
        <f>IFERROR(VLOOKUP(CONCATENATE(AJ$1,AJ255),'Formulario de Preguntas'!$C$10:$FN$185,3,FALSE),"")</f>
        <v/>
      </c>
      <c r="AL255" s="1" t="str">
        <f>IFERROR(VLOOKUP(CONCATENATE(AJ$1,AJ255),'Formulario de Preguntas'!$C$10:$FN$185,4,FALSE),"")</f>
        <v/>
      </c>
      <c r="AM255" s="24">
        <f>IF($B255='Formulario de Respuestas'!$D254,'Formulario de Respuestas'!$Q254,"ES DIFERENTE")</f>
        <v>0</v>
      </c>
      <c r="AN255" s="1" t="str">
        <f>IFERROR(VLOOKUP(CONCATENATE(AM$1,AM255),'Formulario de Preguntas'!$C$10:$FN$185,3,FALSE),"")</f>
        <v/>
      </c>
      <c r="AO255" s="1" t="str">
        <f>IFERROR(VLOOKUP(CONCATENATE(AM$1,AM255),'Formulario de Preguntas'!$C$10:$FN$185,4,FALSE),"")</f>
        <v/>
      </c>
      <c r="AP255" s="24">
        <f>IF($B255='Formulario de Respuestas'!$D254,'Formulario de Respuestas'!$R254,"ES DIFERENTE")</f>
        <v>0</v>
      </c>
      <c r="AQ255" s="1" t="str">
        <f>IFERROR(VLOOKUP(CONCATENATE(AP$1,AP255),'Formulario de Preguntas'!$C$10:$FN$185,3,FALSE),"")</f>
        <v/>
      </c>
      <c r="AR255" s="1" t="str">
        <f>IFERROR(VLOOKUP(CONCATENATE(AP$1,AP255),'Formulario de Preguntas'!$C$10:$FN$185,4,FALSE),"")</f>
        <v/>
      </c>
      <c r="AS255" s="24">
        <f>IF($B255='Formulario de Respuestas'!$D254,'Formulario de Respuestas'!$S254,"ES DIFERENTE")</f>
        <v>0</v>
      </c>
      <c r="AT255" s="1" t="str">
        <f>IFERROR(VLOOKUP(CONCATENATE(AS$1,AS255),'Formulario de Preguntas'!$C$10:$FN$185,3,FALSE),"")</f>
        <v/>
      </c>
      <c r="AU255" s="1" t="str">
        <f>IFERROR(VLOOKUP(CONCATENATE(AS$1,AS255),'Formulario de Preguntas'!$C$10:$FN$185,4,FALSE),"")</f>
        <v/>
      </c>
      <c r="AV255" s="24">
        <f>IF($B255='Formulario de Respuestas'!$D254,'Formulario de Respuestas'!$T254,"ES DIFERENTE")</f>
        <v>0</v>
      </c>
      <c r="AW255" s="1" t="str">
        <f>IFERROR(VLOOKUP(CONCATENATE(AV$1,AV255),'Formulario de Preguntas'!$C$10:$FN$185,3,FALSE),"")</f>
        <v/>
      </c>
      <c r="AX255" s="1" t="str">
        <f>IFERROR(VLOOKUP(CONCATENATE(AV$1,AV255),'Formulario de Preguntas'!$C$10:$FN$185,4,FALSE),"")</f>
        <v/>
      </c>
      <c r="AY255" s="24">
        <f>IF($B255='Formulario de Respuestas'!$D254,'Formulario de Respuestas'!$U254,"ES DIFERENTE")</f>
        <v>0</v>
      </c>
      <c r="AZ255" s="1" t="str">
        <f>IFERROR(VLOOKUP(CONCATENATE(AY$1,AY255),'Formulario de Preguntas'!$C$10:$FN$185,3,FALSE),"")</f>
        <v/>
      </c>
      <c r="BA255" s="1" t="str">
        <f>IFERROR(VLOOKUP(CONCATENATE(AY$1,AY255),'Formulario de Preguntas'!$C$10:$FN$185,4,FALSE),"")</f>
        <v/>
      </c>
      <c r="BB255" s="24">
        <f>IF($B255='Formulario de Respuestas'!$D254,'Formulario de Respuestas'!$V254,"ES DIFERENTE")</f>
        <v>0</v>
      </c>
      <c r="BC255" s="1" t="str">
        <f>IFERROR(VLOOKUP(CONCATENATE(BB$1,BB255),'Formulario de Preguntas'!$C$10:$FN$185,3,FALSE),"")</f>
        <v/>
      </c>
      <c r="BD255" s="1" t="str">
        <f>IFERROR(VLOOKUP(CONCATENATE(BB$1,BB255),'Formulario de Preguntas'!$C$10:$FN$185,4,FALSE),"")</f>
        <v/>
      </c>
      <c r="BE255" s="24">
        <f>IF($B255='Formulario de Respuestas'!$D254,'Formulario de Respuestas'!$W254,"ES DIFERENTE")</f>
        <v>0</v>
      </c>
      <c r="BF255" s="1" t="str">
        <f>IFERROR(VLOOKUP(CONCATENATE(BE$1,BE255),'Formulario de Preguntas'!$C$10:$FN$185,3,FALSE),"")</f>
        <v/>
      </c>
      <c r="BG255" s="1" t="str">
        <f>IFERROR(VLOOKUP(CONCATENATE(BE$1,BE255),'Formulario de Preguntas'!$C$10:$FN$185,4,FALSE),"")</f>
        <v/>
      </c>
      <c r="BH255" s="24">
        <f>IF($B255='Formulario de Respuestas'!$D254,'Formulario de Respuestas'!$X254,"ES DIFERENTE")</f>
        <v>0</v>
      </c>
      <c r="BI255" s="1" t="str">
        <f>IFERROR(VLOOKUP(CONCATENATE(BH$1,BH255),'Formulario de Preguntas'!$C$10:$FN$185,3,FALSE),"")</f>
        <v/>
      </c>
      <c r="BJ255" s="1" t="str">
        <f>IFERROR(VLOOKUP(CONCATENATE(BH$1,BH255),'Formulario de Preguntas'!$C$10:$FN$185,4,FALSE),"")</f>
        <v/>
      </c>
      <c r="BL255" s="26">
        <f>IF($B255='Formulario de Respuestas'!$D254,'Formulario de Respuestas'!$Y254,"ES DIFERENTE")</f>
        <v>0</v>
      </c>
      <c r="BM255" s="1" t="str">
        <f>IFERROR(VLOOKUP(CONCATENATE(BL$1,BL255),'Formulario de Preguntas'!$C$10:$FN$185,3,FALSE),"")</f>
        <v/>
      </c>
      <c r="BN255" s="1" t="str">
        <f>IFERROR(VLOOKUP(CONCATENATE(BL$1,BL255),'Formulario de Preguntas'!$C$10:$FN$185,4,FALSE),"")</f>
        <v/>
      </c>
      <c r="BO255" s="26">
        <f>IF($B255='Formulario de Respuestas'!$D254,'Formulario de Respuestas'!$Z254,"ES DIFERENTE")</f>
        <v>0</v>
      </c>
      <c r="BP255" s="1" t="str">
        <f>IFERROR(VLOOKUP(CONCATENATE(BO$1,BO255),'Formulario de Preguntas'!$C$10:$FN$185,3,FALSE),"")</f>
        <v/>
      </c>
      <c r="BQ255" s="1" t="str">
        <f>IFERROR(VLOOKUP(CONCATENATE(BO$1,BO255),'Formulario de Preguntas'!$C$10:$FN$185,4,FALSE),"")</f>
        <v/>
      </c>
      <c r="BR255" s="26">
        <f>IF($B255='Formulario de Respuestas'!$D254,'Formulario de Respuestas'!$AA254,"ES DIFERENTE")</f>
        <v>0</v>
      </c>
      <c r="BS255" s="1" t="str">
        <f>IFERROR(VLOOKUP(CONCATENATE(BR$1,BR255),'Formulario de Preguntas'!$C$10:$FN$185,3,FALSE),"")</f>
        <v/>
      </c>
      <c r="BT255" s="1" t="str">
        <f>IFERROR(VLOOKUP(CONCATENATE(BR$1,BR255),'Formulario de Preguntas'!$C$10:$FN$185,4,FALSE),"")</f>
        <v/>
      </c>
      <c r="BU255" s="26">
        <f>IF($B255='Formulario de Respuestas'!$D254,'Formulario de Respuestas'!$AB254,"ES DIFERENTE")</f>
        <v>0</v>
      </c>
      <c r="BV255" s="1" t="str">
        <f>IFERROR(VLOOKUP(CONCATENATE(BU$1,BU255),'Formulario de Preguntas'!$C$10:$FN$185,3,FALSE),"")</f>
        <v/>
      </c>
      <c r="BW255" s="1" t="str">
        <f>IFERROR(VLOOKUP(CONCATENATE(BU$1,BU255),'Formulario de Preguntas'!$C$10:$FN$185,4,FALSE),"")</f>
        <v/>
      </c>
      <c r="BX255" s="26">
        <f>IF($B255='Formulario de Respuestas'!$D254,'Formulario de Respuestas'!$AC254,"ES DIFERENTE")</f>
        <v>0</v>
      </c>
      <c r="BY255" s="1" t="str">
        <f>IFERROR(VLOOKUP(CONCATENATE(BX$1,BX255),'Formulario de Preguntas'!$C$10:$FN$185,3,FALSE),"")</f>
        <v/>
      </c>
      <c r="BZ255" s="1" t="str">
        <f>IFERROR(VLOOKUP(CONCATENATE(BX$1,BX255),'Formulario de Preguntas'!$C$10:$FN$185,4,FALSE),"")</f>
        <v/>
      </c>
      <c r="CA255" s="26">
        <f>IF($B255='Formulario de Respuestas'!$D254,'Formulario de Respuestas'!$AD254,"ES DIFERENTE")</f>
        <v>0</v>
      </c>
      <c r="CB255" s="1" t="str">
        <f>IFERROR(VLOOKUP(CONCATENATE(CA$1,CA255),'Formulario de Preguntas'!$C$10:$FN$185,3,FALSE),"")</f>
        <v/>
      </c>
      <c r="CC255" s="1" t="str">
        <f>IFERROR(VLOOKUP(CONCATENATE(CA$1,CA255),'Formulario de Preguntas'!$C$10:$FN$185,4,FALSE),"")</f>
        <v/>
      </c>
      <c r="CD255" s="26">
        <f>IF($B255='Formulario de Respuestas'!$D254,'Formulario de Respuestas'!$AE254,"ES DIFERENTE")</f>
        <v>0</v>
      </c>
      <c r="CE255" s="1" t="str">
        <f>IFERROR(VLOOKUP(CONCATENATE(CD$1,CD255),'Formulario de Preguntas'!$C$10:$FN$185,3,FALSE),"")</f>
        <v/>
      </c>
      <c r="CF255" s="1" t="str">
        <f>IFERROR(VLOOKUP(CONCATENATE(CD$1,CD255),'Formulario de Preguntas'!$C$10:$FN$185,4,FALSE),"")</f>
        <v/>
      </c>
      <c r="CH255" s="1">
        <f t="shared" si="10"/>
        <v>0</v>
      </c>
      <c r="CI255" s="1">
        <f t="shared" si="11"/>
        <v>0.25</v>
      </c>
      <c r="CJ255" s="1">
        <f t="shared" si="12"/>
        <v>0</v>
      </c>
      <c r="CK255" s="1">
        <f>COUNTIF('Formulario de Respuestas'!$E254:$AE254,"A")</f>
        <v>0</v>
      </c>
      <c r="CL255" s="1">
        <f>COUNTIF('Formulario de Respuestas'!$E254:$AE254,"B")</f>
        <v>0</v>
      </c>
      <c r="CM255" s="1">
        <f>COUNTIF('Formulario de Respuestas'!$E254:$AE254,"C")</f>
        <v>0</v>
      </c>
      <c r="CN255" s="1">
        <f>COUNTIF('Formulario de Respuestas'!$E254:$AE254,"D")</f>
        <v>0</v>
      </c>
      <c r="CO255" s="1">
        <f>COUNTIF('Formulario de Respuestas'!$E254:$AE254,"E (RESPUESTA ANULADA)")</f>
        <v>0</v>
      </c>
    </row>
    <row r="256" spans="1:93" x14ac:dyDescent="0.25">
      <c r="A256" s="1">
        <f>'Formulario de Respuestas'!C255</f>
        <v>0</v>
      </c>
      <c r="B256" s="1">
        <f>'Formulario de Respuestas'!D255</f>
        <v>0</v>
      </c>
      <c r="C256" s="24">
        <f>IF($B256='Formulario de Respuestas'!$D255,'Formulario de Respuestas'!$E255,"ES DIFERENTE")</f>
        <v>0</v>
      </c>
      <c r="D256" s="15" t="str">
        <f>IFERROR(VLOOKUP(CONCATENATE(C$1,C256),'Formulario de Preguntas'!$C$2:$FN$185,3,FALSE),"")</f>
        <v/>
      </c>
      <c r="E256" s="1" t="str">
        <f>IFERROR(VLOOKUP(CONCATENATE(C$1,C256),'Formulario de Preguntas'!$C$2:$FN$185,4,FALSE),"")</f>
        <v/>
      </c>
      <c r="F256" s="24">
        <f>IF($B256='Formulario de Respuestas'!$D255,'Formulario de Respuestas'!$F255,"ES DIFERENTE")</f>
        <v>0</v>
      </c>
      <c r="G256" s="1" t="str">
        <f>IFERROR(VLOOKUP(CONCATENATE(F$1,F256),'Formulario de Preguntas'!$C$2:$FN$185,3,FALSE),"")</f>
        <v/>
      </c>
      <c r="H256" s="1" t="str">
        <f>IFERROR(VLOOKUP(CONCATENATE(F$1,F256),'Formulario de Preguntas'!$C$2:$FN$185,4,FALSE),"")</f>
        <v/>
      </c>
      <c r="I256" s="24">
        <f>IF($B256='Formulario de Respuestas'!$D255,'Formulario de Respuestas'!$G255,"ES DIFERENTE")</f>
        <v>0</v>
      </c>
      <c r="J256" s="1" t="str">
        <f>IFERROR(VLOOKUP(CONCATENATE(I$1,I256),'Formulario de Preguntas'!$C$10:$FN$185,3,FALSE),"")</f>
        <v/>
      </c>
      <c r="K256" s="1" t="str">
        <f>IFERROR(VLOOKUP(CONCATENATE(I$1,I256),'Formulario de Preguntas'!$C$10:$FN$185,4,FALSE),"")</f>
        <v/>
      </c>
      <c r="L256" s="24">
        <f>IF($B256='Formulario de Respuestas'!$D255,'Formulario de Respuestas'!$H255,"ES DIFERENTE")</f>
        <v>0</v>
      </c>
      <c r="M256" s="1" t="str">
        <f>IFERROR(VLOOKUP(CONCATENATE(L$1,L256),'Formulario de Preguntas'!$C$10:$FN$185,3,FALSE),"")</f>
        <v/>
      </c>
      <c r="N256" s="1" t="str">
        <f>IFERROR(VLOOKUP(CONCATENATE(L$1,L256),'Formulario de Preguntas'!$C$10:$FN$185,4,FALSE),"")</f>
        <v/>
      </c>
      <c r="O256" s="24">
        <f>IF($B256='Formulario de Respuestas'!$D255,'Formulario de Respuestas'!$I255,"ES DIFERENTE")</f>
        <v>0</v>
      </c>
      <c r="P256" s="1" t="str">
        <f>IFERROR(VLOOKUP(CONCATENATE(O$1,O256),'Formulario de Preguntas'!$C$10:$FN$185,3,FALSE),"")</f>
        <v/>
      </c>
      <c r="Q256" s="1" t="str">
        <f>IFERROR(VLOOKUP(CONCATENATE(O$1,O256),'Formulario de Preguntas'!$C$10:$FN$185,4,FALSE),"")</f>
        <v/>
      </c>
      <c r="R256" s="24">
        <f>IF($B256='Formulario de Respuestas'!$D255,'Formulario de Respuestas'!$J255,"ES DIFERENTE")</f>
        <v>0</v>
      </c>
      <c r="S256" s="1" t="str">
        <f>IFERROR(VLOOKUP(CONCATENATE(R$1,R256),'Formulario de Preguntas'!$C$10:$FN$185,3,FALSE),"")</f>
        <v/>
      </c>
      <c r="T256" s="1" t="str">
        <f>IFERROR(VLOOKUP(CONCATENATE(R$1,R256),'Formulario de Preguntas'!$C$10:$FN$185,4,FALSE),"")</f>
        <v/>
      </c>
      <c r="U256" s="24">
        <f>IF($B256='Formulario de Respuestas'!$D255,'Formulario de Respuestas'!$K255,"ES DIFERENTE")</f>
        <v>0</v>
      </c>
      <c r="V256" s="1" t="str">
        <f>IFERROR(VLOOKUP(CONCATENATE(U$1,U256),'Formulario de Preguntas'!$C$10:$FN$185,3,FALSE),"")</f>
        <v/>
      </c>
      <c r="W256" s="1" t="str">
        <f>IFERROR(VLOOKUP(CONCATENATE(U$1,U256),'Formulario de Preguntas'!$C$10:$FN$185,4,FALSE),"")</f>
        <v/>
      </c>
      <c r="X256" s="24">
        <f>IF($B256='Formulario de Respuestas'!$D255,'Formulario de Respuestas'!$L255,"ES DIFERENTE")</f>
        <v>0</v>
      </c>
      <c r="Y256" s="1" t="str">
        <f>IFERROR(VLOOKUP(CONCATENATE(X$1,X256),'Formulario de Preguntas'!$C$10:$FN$185,3,FALSE),"")</f>
        <v/>
      </c>
      <c r="Z256" s="1" t="str">
        <f>IFERROR(VLOOKUP(CONCATENATE(X$1,X256),'Formulario de Preguntas'!$C$10:$FN$185,4,FALSE),"")</f>
        <v/>
      </c>
      <c r="AA256" s="24">
        <f>IF($B256='Formulario de Respuestas'!$D255,'Formulario de Respuestas'!$M255,"ES DIFERENTE")</f>
        <v>0</v>
      </c>
      <c r="AB256" s="1" t="str">
        <f>IFERROR(VLOOKUP(CONCATENATE(AA$1,AA256),'Formulario de Preguntas'!$C$10:$FN$185,3,FALSE),"")</f>
        <v/>
      </c>
      <c r="AC256" s="1" t="str">
        <f>IFERROR(VLOOKUP(CONCATENATE(AA$1,AA256),'Formulario de Preguntas'!$C$10:$FN$185,4,FALSE),"")</f>
        <v/>
      </c>
      <c r="AD256" s="24">
        <f>IF($B256='Formulario de Respuestas'!$D255,'Formulario de Respuestas'!$N255,"ES DIFERENTE")</f>
        <v>0</v>
      </c>
      <c r="AE256" s="1" t="str">
        <f>IFERROR(VLOOKUP(CONCATENATE(AD$1,AD256),'Formulario de Preguntas'!$C$10:$FN$185,3,FALSE),"")</f>
        <v/>
      </c>
      <c r="AF256" s="1" t="str">
        <f>IFERROR(VLOOKUP(CONCATENATE(AD$1,AD256),'Formulario de Preguntas'!$C$10:$FN$185,4,FALSE),"")</f>
        <v/>
      </c>
      <c r="AG256" s="24">
        <f>IF($B256='Formulario de Respuestas'!$D255,'Formulario de Respuestas'!$O255,"ES DIFERENTE")</f>
        <v>0</v>
      </c>
      <c r="AH256" s="1" t="str">
        <f>IFERROR(VLOOKUP(CONCATENATE(AG$1,AG256),'Formulario de Preguntas'!$C$10:$FN$185,3,FALSE),"")</f>
        <v/>
      </c>
      <c r="AI256" s="1" t="str">
        <f>IFERROR(VLOOKUP(CONCATENATE(AG$1,AG256),'Formulario de Preguntas'!$C$10:$FN$185,4,FALSE),"")</f>
        <v/>
      </c>
      <c r="AJ256" s="24">
        <f>IF($B256='Formulario de Respuestas'!$D255,'Formulario de Respuestas'!$P255,"ES DIFERENTE")</f>
        <v>0</v>
      </c>
      <c r="AK256" s="1" t="str">
        <f>IFERROR(VLOOKUP(CONCATENATE(AJ$1,AJ256),'Formulario de Preguntas'!$C$10:$FN$185,3,FALSE),"")</f>
        <v/>
      </c>
      <c r="AL256" s="1" t="str">
        <f>IFERROR(VLOOKUP(CONCATENATE(AJ$1,AJ256),'Formulario de Preguntas'!$C$10:$FN$185,4,FALSE),"")</f>
        <v/>
      </c>
      <c r="AM256" s="24">
        <f>IF($B256='Formulario de Respuestas'!$D255,'Formulario de Respuestas'!$Q255,"ES DIFERENTE")</f>
        <v>0</v>
      </c>
      <c r="AN256" s="1" t="str">
        <f>IFERROR(VLOOKUP(CONCATENATE(AM$1,AM256),'Formulario de Preguntas'!$C$10:$FN$185,3,FALSE),"")</f>
        <v/>
      </c>
      <c r="AO256" s="1" t="str">
        <f>IFERROR(VLOOKUP(CONCATENATE(AM$1,AM256),'Formulario de Preguntas'!$C$10:$FN$185,4,FALSE),"")</f>
        <v/>
      </c>
      <c r="AP256" s="24">
        <f>IF($B256='Formulario de Respuestas'!$D255,'Formulario de Respuestas'!$R255,"ES DIFERENTE")</f>
        <v>0</v>
      </c>
      <c r="AQ256" s="1" t="str">
        <f>IFERROR(VLOOKUP(CONCATENATE(AP$1,AP256),'Formulario de Preguntas'!$C$10:$FN$185,3,FALSE),"")</f>
        <v/>
      </c>
      <c r="AR256" s="1" t="str">
        <f>IFERROR(VLOOKUP(CONCATENATE(AP$1,AP256),'Formulario de Preguntas'!$C$10:$FN$185,4,FALSE),"")</f>
        <v/>
      </c>
      <c r="AS256" s="24">
        <f>IF($B256='Formulario de Respuestas'!$D255,'Formulario de Respuestas'!$S255,"ES DIFERENTE")</f>
        <v>0</v>
      </c>
      <c r="AT256" s="1" t="str">
        <f>IFERROR(VLOOKUP(CONCATENATE(AS$1,AS256),'Formulario de Preguntas'!$C$10:$FN$185,3,FALSE),"")</f>
        <v/>
      </c>
      <c r="AU256" s="1" t="str">
        <f>IFERROR(VLOOKUP(CONCATENATE(AS$1,AS256),'Formulario de Preguntas'!$C$10:$FN$185,4,FALSE),"")</f>
        <v/>
      </c>
      <c r="AV256" s="24">
        <f>IF($B256='Formulario de Respuestas'!$D255,'Formulario de Respuestas'!$T255,"ES DIFERENTE")</f>
        <v>0</v>
      </c>
      <c r="AW256" s="1" t="str">
        <f>IFERROR(VLOOKUP(CONCATENATE(AV$1,AV256),'Formulario de Preguntas'!$C$10:$FN$185,3,FALSE),"")</f>
        <v/>
      </c>
      <c r="AX256" s="1" t="str">
        <f>IFERROR(VLOOKUP(CONCATENATE(AV$1,AV256),'Formulario de Preguntas'!$C$10:$FN$185,4,FALSE),"")</f>
        <v/>
      </c>
      <c r="AY256" s="24">
        <f>IF($B256='Formulario de Respuestas'!$D255,'Formulario de Respuestas'!$U255,"ES DIFERENTE")</f>
        <v>0</v>
      </c>
      <c r="AZ256" s="1" t="str">
        <f>IFERROR(VLOOKUP(CONCATENATE(AY$1,AY256),'Formulario de Preguntas'!$C$10:$FN$185,3,FALSE),"")</f>
        <v/>
      </c>
      <c r="BA256" s="1" t="str">
        <f>IFERROR(VLOOKUP(CONCATENATE(AY$1,AY256),'Formulario de Preguntas'!$C$10:$FN$185,4,FALSE),"")</f>
        <v/>
      </c>
      <c r="BB256" s="24">
        <f>IF($B256='Formulario de Respuestas'!$D255,'Formulario de Respuestas'!$V255,"ES DIFERENTE")</f>
        <v>0</v>
      </c>
      <c r="BC256" s="1" t="str">
        <f>IFERROR(VLOOKUP(CONCATENATE(BB$1,BB256),'Formulario de Preguntas'!$C$10:$FN$185,3,FALSE),"")</f>
        <v/>
      </c>
      <c r="BD256" s="1" t="str">
        <f>IFERROR(VLOOKUP(CONCATENATE(BB$1,BB256),'Formulario de Preguntas'!$C$10:$FN$185,4,FALSE),"")</f>
        <v/>
      </c>
      <c r="BE256" s="24">
        <f>IF($B256='Formulario de Respuestas'!$D255,'Formulario de Respuestas'!$W255,"ES DIFERENTE")</f>
        <v>0</v>
      </c>
      <c r="BF256" s="1" t="str">
        <f>IFERROR(VLOOKUP(CONCATENATE(BE$1,BE256),'Formulario de Preguntas'!$C$10:$FN$185,3,FALSE),"")</f>
        <v/>
      </c>
      <c r="BG256" s="1" t="str">
        <f>IFERROR(VLOOKUP(CONCATENATE(BE$1,BE256),'Formulario de Preguntas'!$C$10:$FN$185,4,FALSE),"")</f>
        <v/>
      </c>
      <c r="BH256" s="24">
        <f>IF($B256='Formulario de Respuestas'!$D255,'Formulario de Respuestas'!$X255,"ES DIFERENTE")</f>
        <v>0</v>
      </c>
      <c r="BI256" s="1" t="str">
        <f>IFERROR(VLOOKUP(CONCATENATE(BH$1,BH256),'Formulario de Preguntas'!$C$10:$FN$185,3,FALSE),"")</f>
        <v/>
      </c>
      <c r="BJ256" s="1" t="str">
        <f>IFERROR(VLOOKUP(CONCATENATE(BH$1,BH256),'Formulario de Preguntas'!$C$10:$FN$185,4,FALSE),"")</f>
        <v/>
      </c>
      <c r="BL256" s="26">
        <f>IF($B256='Formulario de Respuestas'!$D255,'Formulario de Respuestas'!$Y255,"ES DIFERENTE")</f>
        <v>0</v>
      </c>
      <c r="BM256" s="1" t="str">
        <f>IFERROR(VLOOKUP(CONCATENATE(BL$1,BL256),'Formulario de Preguntas'!$C$10:$FN$185,3,FALSE),"")</f>
        <v/>
      </c>
      <c r="BN256" s="1" t="str">
        <f>IFERROR(VLOOKUP(CONCATENATE(BL$1,BL256),'Formulario de Preguntas'!$C$10:$FN$185,4,FALSE),"")</f>
        <v/>
      </c>
      <c r="BO256" s="26">
        <f>IF($B256='Formulario de Respuestas'!$D255,'Formulario de Respuestas'!$Z255,"ES DIFERENTE")</f>
        <v>0</v>
      </c>
      <c r="BP256" s="1" t="str">
        <f>IFERROR(VLOOKUP(CONCATENATE(BO$1,BO256),'Formulario de Preguntas'!$C$10:$FN$185,3,FALSE),"")</f>
        <v/>
      </c>
      <c r="BQ256" s="1" t="str">
        <f>IFERROR(VLOOKUP(CONCATENATE(BO$1,BO256),'Formulario de Preguntas'!$C$10:$FN$185,4,FALSE),"")</f>
        <v/>
      </c>
      <c r="BR256" s="26">
        <f>IF($B256='Formulario de Respuestas'!$D255,'Formulario de Respuestas'!$AA255,"ES DIFERENTE")</f>
        <v>0</v>
      </c>
      <c r="BS256" s="1" t="str">
        <f>IFERROR(VLOOKUP(CONCATENATE(BR$1,BR256),'Formulario de Preguntas'!$C$10:$FN$185,3,FALSE),"")</f>
        <v/>
      </c>
      <c r="BT256" s="1" t="str">
        <f>IFERROR(VLOOKUP(CONCATENATE(BR$1,BR256),'Formulario de Preguntas'!$C$10:$FN$185,4,FALSE),"")</f>
        <v/>
      </c>
      <c r="BU256" s="26">
        <f>IF($B256='Formulario de Respuestas'!$D255,'Formulario de Respuestas'!$AB255,"ES DIFERENTE")</f>
        <v>0</v>
      </c>
      <c r="BV256" s="1" t="str">
        <f>IFERROR(VLOOKUP(CONCATENATE(BU$1,BU256),'Formulario de Preguntas'!$C$10:$FN$185,3,FALSE),"")</f>
        <v/>
      </c>
      <c r="BW256" s="1" t="str">
        <f>IFERROR(VLOOKUP(CONCATENATE(BU$1,BU256),'Formulario de Preguntas'!$C$10:$FN$185,4,FALSE),"")</f>
        <v/>
      </c>
      <c r="BX256" s="26">
        <f>IF($B256='Formulario de Respuestas'!$D255,'Formulario de Respuestas'!$AC255,"ES DIFERENTE")</f>
        <v>0</v>
      </c>
      <c r="BY256" s="1" t="str">
        <f>IFERROR(VLOOKUP(CONCATENATE(BX$1,BX256),'Formulario de Preguntas'!$C$10:$FN$185,3,FALSE),"")</f>
        <v/>
      </c>
      <c r="BZ256" s="1" t="str">
        <f>IFERROR(VLOOKUP(CONCATENATE(BX$1,BX256),'Formulario de Preguntas'!$C$10:$FN$185,4,FALSE),"")</f>
        <v/>
      </c>
      <c r="CA256" s="26">
        <f>IF($B256='Formulario de Respuestas'!$D255,'Formulario de Respuestas'!$AD255,"ES DIFERENTE")</f>
        <v>0</v>
      </c>
      <c r="CB256" s="1" t="str">
        <f>IFERROR(VLOOKUP(CONCATENATE(CA$1,CA256),'Formulario de Preguntas'!$C$10:$FN$185,3,FALSE),"")</f>
        <v/>
      </c>
      <c r="CC256" s="1" t="str">
        <f>IFERROR(VLOOKUP(CONCATENATE(CA$1,CA256),'Formulario de Preguntas'!$C$10:$FN$185,4,FALSE),"")</f>
        <v/>
      </c>
      <c r="CD256" s="26">
        <f>IF($B256='Formulario de Respuestas'!$D255,'Formulario de Respuestas'!$AE255,"ES DIFERENTE")</f>
        <v>0</v>
      </c>
      <c r="CE256" s="1" t="str">
        <f>IFERROR(VLOOKUP(CONCATENATE(CD$1,CD256),'Formulario de Preguntas'!$C$10:$FN$185,3,FALSE),"")</f>
        <v/>
      </c>
      <c r="CF256" s="1" t="str">
        <f>IFERROR(VLOOKUP(CONCATENATE(CD$1,CD256),'Formulario de Preguntas'!$C$10:$FN$185,4,FALSE),"")</f>
        <v/>
      </c>
      <c r="CH256" s="1">
        <f t="shared" si="10"/>
        <v>0</v>
      </c>
      <c r="CI256" s="1">
        <f t="shared" si="11"/>
        <v>0.25</v>
      </c>
      <c r="CJ256" s="1">
        <f t="shared" si="12"/>
        <v>0</v>
      </c>
      <c r="CK256" s="1">
        <f>COUNTIF('Formulario de Respuestas'!$E255:$AE255,"A")</f>
        <v>0</v>
      </c>
      <c r="CL256" s="1">
        <f>COUNTIF('Formulario de Respuestas'!$E255:$AE255,"B")</f>
        <v>0</v>
      </c>
      <c r="CM256" s="1">
        <f>COUNTIF('Formulario de Respuestas'!$E255:$AE255,"C")</f>
        <v>0</v>
      </c>
      <c r="CN256" s="1">
        <f>COUNTIF('Formulario de Respuestas'!$E255:$AE255,"D")</f>
        <v>0</v>
      </c>
      <c r="CO256" s="1">
        <f>COUNTIF('Formulario de Respuestas'!$E255:$AE255,"E (RESPUESTA ANULADA)")</f>
        <v>0</v>
      </c>
    </row>
    <row r="257" spans="1:93" x14ac:dyDescent="0.25">
      <c r="A257" s="1">
        <f>'Formulario de Respuestas'!C256</f>
        <v>0</v>
      </c>
      <c r="B257" s="1">
        <f>'Formulario de Respuestas'!D256</f>
        <v>0</v>
      </c>
      <c r="C257" s="24">
        <f>IF($B257='Formulario de Respuestas'!$D256,'Formulario de Respuestas'!$E256,"ES DIFERENTE")</f>
        <v>0</v>
      </c>
      <c r="D257" s="15" t="str">
        <f>IFERROR(VLOOKUP(CONCATENATE(C$1,C257),'Formulario de Preguntas'!$C$2:$FN$185,3,FALSE),"")</f>
        <v/>
      </c>
      <c r="E257" s="1" t="str">
        <f>IFERROR(VLOOKUP(CONCATENATE(C$1,C257),'Formulario de Preguntas'!$C$2:$FN$185,4,FALSE),"")</f>
        <v/>
      </c>
      <c r="F257" s="24">
        <f>IF($B257='Formulario de Respuestas'!$D256,'Formulario de Respuestas'!$F256,"ES DIFERENTE")</f>
        <v>0</v>
      </c>
      <c r="G257" s="1" t="str">
        <f>IFERROR(VLOOKUP(CONCATENATE(F$1,F257),'Formulario de Preguntas'!$C$2:$FN$185,3,FALSE),"")</f>
        <v/>
      </c>
      <c r="H257" s="1" t="str">
        <f>IFERROR(VLOOKUP(CONCATENATE(F$1,F257),'Formulario de Preguntas'!$C$2:$FN$185,4,FALSE),"")</f>
        <v/>
      </c>
      <c r="I257" s="24">
        <f>IF($B257='Formulario de Respuestas'!$D256,'Formulario de Respuestas'!$G256,"ES DIFERENTE")</f>
        <v>0</v>
      </c>
      <c r="J257" s="1" t="str">
        <f>IFERROR(VLOOKUP(CONCATENATE(I$1,I257),'Formulario de Preguntas'!$C$10:$FN$185,3,FALSE),"")</f>
        <v/>
      </c>
      <c r="K257" s="1" t="str">
        <f>IFERROR(VLOOKUP(CONCATENATE(I$1,I257),'Formulario de Preguntas'!$C$10:$FN$185,4,FALSE),"")</f>
        <v/>
      </c>
      <c r="L257" s="24">
        <f>IF($B257='Formulario de Respuestas'!$D256,'Formulario de Respuestas'!$H256,"ES DIFERENTE")</f>
        <v>0</v>
      </c>
      <c r="M257" s="1" t="str">
        <f>IFERROR(VLOOKUP(CONCATENATE(L$1,L257),'Formulario de Preguntas'!$C$10:$FN$185,3,FALSE),"")</f>
        <v/>
      </c>
      <c r="N257" s="1" t="str">
        <f>IFERROR(VLOOKUP(CONCATENATE(L$1,L257),'Formulario de Preguntas'!$C$10:$FN$185,4,FALSE),"")</f>
        <v/>
      </c>
      <c r="O257" s="24">
        <f>IF($B257='Formulario de Respuestas'!$D256,'Formulario de Respuestas'!$I256,"ES DIFERENTE")</f>
        <v>0</v>
      </c>
      <c r="P257" s="1" t="str">
        <f>IFERROR(VLOOKUP(CONCATENATE(O$1,O257),'Formulario de Preguntas'!$C$10:$FN$185,3,FALSE),"")</f>
        <v/>
      </c>
      <c r="Q257" s="1" t="str">
        <f>IFERROR(VLOOKUP(CONCATENATE(O$1,O257),'Formulario de Preguntas'!$C$10:$FN$185,4,FALSE),"")</f>
        <v/>
      </c>
      <c r="R257" s="24">
        <f>IF($B257='Formulario de Respuestas'!$D256,'Formulario de Respuestas'!$J256,"ES DIFERENTE")</f>
        <v>0</v>
      </c>
      <c r="S257" s="1" t="str">
        <f>IFERROR(VLOOKUP(CONCATENATE(R$1,R257),'Formulario de Preguntas'!$C$10:$FN$185,3,FALSE),"")</f>
        <v/>
      </c>
      <c r="T257" s="1" t="str">
        <f>IFERROR(VLOOKUP(CONCATENATE(R$1,R257),'Formulario de Preguntas'!$C$10:$FN$185,4,FALSE),"")</f>
        <v/>
      </c>
      <c r="U257" s="24">
        <f>IF($B257='Formulario de Respuestas'!$D256,'Formulario de Respuestas'!$K256,"ES DIFERENTE")</f>
        <v>0</v>
      </c>
      <c r="V257" s="1" t="str">
        <f>IFERROR(VLOOKUP(CONCATENATE(U$1,U257),'Formulario de Preguntas'!$C$10:$FN$185,3,FALSE),"")</f>
        <v/>
      </c>
      <c r="W257" s="1" t="str">
        <f>IFERROR(VLOOKUP(CONCATENATE(U$1,U257),'Formulario de Preguntas'!$C$10:$FN$185,4,FALSE),"")</f>
        <v/>
      </c>
      <c r="X257" s="24">
        <f>IF($B257='Formulario de Respuestas'!$D256,'Formulario de Respuestas'!$L256,"ES DIFERENTE")</f>
        <v>0</v>
      </c>
      <c r="Y257" s="1" t="str">
        <f>IFERROR(VLOOKUP(CONCATENATE(X$1,X257),'Formulario de Preguntas'!$C$10:$FN$185,3,FALSE),"")</f>
        <v/>
      </c>
      <c r="Z257" s="1" t="str">
        <f>IFERROR(VLOOKUP(CONCATENATE(X$1,X257),'Formulario de Preguntas'!$C$10:$FN$185,4,FALSE),"")</f>
        <v/>
      </c>
      <c r="AA257" s="24">
        <f>IF($B257='Formulario de Respuestas'!$D256,'Formulario de Respuestas'!$M256,"ES DIFERENTE")</f>
        <v>0</v>
      </c>
      <c r="AB257" s="1" t="str">
        <f>IFERROR(VLOOKUP(CONCATENATE(AA$1,AA257),'Formulario de Preguntas'!$C$10:$FN$185,3,FALSE),"")</f>
        <v/>
      </c>
      <c r="AC257" s="1" t="str">
        <f>IFERROR(VLOOKUP(CONCATENATE(AA$1,AA257),'Formulario de Preguntas'!$C$10:$FN$185,4,FALSE),"")</f>
        <v/>
      </c>
      <c r="AD257" s="24">
        <f>IF($B257='Formulario de Respuestas'!$D256,'Formulario de Respuestas'!$N256,"ES DIFERENTE")</f>
        <v>0</v>
      </c>
      <c r="AE257" s="1" t="str">
        <f>IFERROR(VLOOKUP(CONCATENATE(AD$1,AD257),'Formulario de Preguntas'!$C$10:$FN$185,3,FALSE),"")</f>
        <v/>
      </c>
      <c r="AF257" s="1" t="str">
        <f>IFERROR(VLOOKUP(CONCATENATE(AD$1,AD257),'Formulario de Preguntas'!$C$10:$FN$185,4,FALSE),"")</f>
        <v/>
      </c>
      <c r="AG257" s="24">
        <f>IF($B257='Formulario de Respuestas'!$D256,'Formulario de Respuestas'!$O256,"ES DIFERENTE")</f>
        <v>0</v>
      </c>
      <c r="AH257" s="1" t="str">
        <f>IFERROR(VLOOKUP(CONCATENATE(AG$1,AG257),'Formulario de Preguntas'!$C$10:$FN$185,3,FALSE),"")</f>
        <v/>
      </c>
      <c r="AI257" s="1" t="str">
        <f>IFERROR(VLOOKUP(CONCATENATE(AG$1,AG257),'Formulario de Preguntas'!$C$10:$FN$185,4,FALSE),"")</f>
        <v/>
      </c>
      <c r="AJ257" s="24">
        <f>IF($B257='Formulario de Respuestas'!$D256,'Formulario de Respuestas'!$P256,"ES DIFERENTE")</f>
        <v>0</v>
      </c>
      <c r="AK257" s="1" t="str">
        <f>IFERROR(VLOOKUP(CONCATENATE(AJ$1,AJ257),'Formulario de Preguntas'!$C$10:$FN$185,3,FALSE),"")</f>
        <v/>
      </c>
      <c r="AL257" s="1" t="str">
        <f>IFERROR(VLOOKUP(CONCATENATE(AJ$1,AJ257),'Formulario de Preguntas'!$C$10:$FN$185,4,FALSE),"")</f>
        <v/>
      </c>
      <c r="AM257" s="24">
        <f>IF($B257='Formulario de Respuestas'!$D256,'Formulario de Respuestas'!$Q256,"ES DIFERENTE")</f>
        <v>0</v>
      </c>
      <c r="AN257" s="1" t="str">
        <f>IFERROR(VLOOKUP(CONCATENATE(AM$1,AM257),'Formulario de Preguntas'!$C$10:$FN$185,3,FALSE),"")</f>
        <v/>
      </c>
      <c r="AO257" s="1" t="str">
        <f>IFERROR(VLOOKUP(CONCATENATE(AM$1,AM257),'Formulario de Preguntas'!$C$10:$FN$185,4,FALSE),"")</f>
        <v/>
      </c>
      <c r="AP257" s="24">
        <f>IF($B257='Formulario de Respuestas'!$D256,'Formulario de Respuestas'!$R256,"ES DIFERENTE")</f>
        <v>0</v>
      </c>
      <c r="AQ257" s="1" t="str">
        <f>IFERROR(VLOOKUP(CONCATENATE(AP$1,AP257),'Formulario de Preguntas'!$C$10:$FN$185,3,FALSE),"")</f>
        <v/>
      </c>
      <c r="AR257" s="1" t="str">
        <f>IFERROR(VLOOKUP(CONCATENATE(AP$1,AP257),'Formulario de Preguntas'!$C$10:$FN$185,4,FALSE),"")</f>
        <v/>
      </c>
      <c r="AS257" s="24">
        <f>IF($B257='Formulario de Respuestas'!$D256,'Formulario de Respuestas'!$S256,"ES DIFERENTE")</f>
        <v>0</v>
      </c>
      <c r="AT257" s="1" t="str">
        <f>IFERROR(VLOOKUP(CONCATENATE(AS$1,AS257),'Formulario de Preguntas'!$C$10:$FN$185,3,FALSE),"")</f>
        <v/>
      </c>
      <c r="AU257" s="1" t="str">
        <f>IFERROR(VLOOKUP(CONCATENATE(AS$1,AS257),'Formulario de Preguntas'!$C$10:$FN$185,4,FALSE),"")</f>
        <v/>
      </c>
      <c r="AV257" s="24">
        <f>IF($B257='Formulario de Respuestas'!$D256,'Formulario de Respuestas'!$T256,"ES DIFERENTE")</f>
        <v>0</v>
      </c>
      <c r="AW257" s="1" t="str">
        <f>IFERROR(VLOOKUP(CONCATENATE(AV$1,AV257),'Formulario de Preguntas'!$C$10:$FN$185,3,FALSE),"")</f>
        <v/>
      </c>
      <c r="AX257" s="1" t="str">
        <f>IFERROR(VLOOKUP(CONCATENATE(AV$1,AV257),'Formulario de Preguntas'!$C$10:$FN$185,4,FALSE),"")</f>
        <v/>
      </c>
      <c r="AY257" s="24">
        <f>IF($B257='Formulario de Respuestas'!$D256,'Formulario de Respuestas'!$U256,"ES DIFERENTE")</f>
        <v>0</v>
      </c>
      <c r="AZ257" s="1" t="str">
        <f>IFERROR(VLOOKUP(CONCATENATE(AY$1,AY257),'Formulario de Preguntas'!$C$10:$FN$185,3,FALSE),"")</f>
        <v/>
      </c>
      <c r="BA257" s="1" t="str">
        <f>IFERROR(VLOOKUP(CONCATENATE(AY$1,AY257),'Formulario de Preguntas'!$C$10:$FN$185,4,FALSE),"")</f>
        <v/>
      </c>
      <c r="BB257" s="24">
        <f>IF($B257='Formulario de Respuestas'!$D256,'Formulario de Respuestas'!$V256,"ES DIFERENTE")</f>
        <v>0</v>
      </c>
      <c r="BC257" s="1" t="str">
        <f>IFERROR(VLOOKUP(CONCATENATE(BB$1,BB257),'Formulario de Preguntas'!$C$10:$FN$185,3,FALSE),"")</f>
        <v/>
      </c>
      <c r="BD257" s="1" t="str">
        <f>IFERROR(VLOOKUP(CONCATENATE(BB$1,BB257),'Formulario de Preguntas'!$C$10:$FN$185,4,FALSE),"")</f>
        <v/>
      </c>
      <c r="BE257" s="24">
        <f>IF($B257='Formulario de Respuestas'!$D256,'Formulario de Respuestas'!$W256,"ES DIFERENTE")</f>
        <v>0</v>
      </c>
      <c r="BF257" s="1" t="str">
        <f>IFERROR(VLOOKUP(CONCATENATE(BE$1,BE257),'Formulario de Preguntas'!$C$10:$FN$185,3,FALSE),"")</f>
        <v/>
      </c>
      <c r="BG257" s="1" t="str">
        <f>IFERROR(VLOOKUP(CONCATENATE(BE$1,BE257),'Formulario de Preguntas'!$C$10:$FN$185,4,FALSE),"")</f>
        <v/>
      </c>
      <c r="BH257" s="24">
        <f>IF($B257='Formulario de Respuestas'!$D256,'Formulario de Respuestas'!$X256,"ES DIFERENTE")</f>
        <v>0</v>
      </c>
      <c r="BI257" s="1" t="str">
        <f>IFERROR(VLOOKUP(CONCATENATE(BH$1,BH257),'Formulario de Preguntas'!$C$10:$FN$185,3,FALSE),"")</f>
        <v/>
      </c>
      <c r="BJ257" s="1" t="str">
        <f>IFERROR(VLOOKUP(CONCATENATE(BH$1,BH257),'Formulario de Preguntas'!$C$10:$FN$185,4,FALSE),"")</f>
        <v/>
      </c>
      <c r="BL257" s="26">
        <f>IF($B257='Formulario de Respuestas'!$D256,'Formulario de Respuestas'!$Y256,"ES DIFERENTE")</f>
        <v>0</v>
      </c>
      <c r="BM257" s="1" t="str">
        <f>IFERROR(VLOOKUP(CONCATENATE(BL$1,BL257),'Formulario de Preguntas'!$C$10:$FN$185,3,FALSE),"")</f>
        <v/>
      </c>
      <c r="BN257" s="1" t="str">
        <f>IFERROR(VLOOKUP(CONCATENATE(BL$1,BL257),'Formulario de Preguntas'!$C$10:$FN$185,4,FALSE),"")</f>
        <v/>
      </c>
      <c r="BO257" s="26">
        <f>IF($B257='Formulario de Respuestas'!$D256,'Formulario de Respuestas'!$Z256,"ES DIFERENTE")</f>
        <v>0</v>
      </c>
      <c r="BP257" s="1" t="str">
        <f>IFERROR(VLOOKUP(CONCATENATE(BO$1,BO257),'Formulario de Preguntas'!$C$10:$FN$185,3,FALSE),"")</f>
        <v/>
      </c>
      <c r="BQ257" s="1" t="str">
        <f>IFERROR(VLOOKUP(CONCATENATE(BO$1,BO257),'Formulario de Preguntas'!$C$10:$FN$185,4,FALSE),"")</f>
        <v/>
      </c>
      <c r="BR257" s="26">
        <f>IF($B257='Formulario de Respuestas'!$D256,'Formulario de Respuestas'!$AA256,"ES DIFERENTE")</f>
        <v>0</v>
      </c>
      <c r="BS257" s="1" t="str">
        <f>IFERROR(VLOOKUP(CONCATENATE(BR$1,BR257),'Formulario de Preguntas'!$C$10:$FN$185,3,FALSE),"")</f>
        <v/>
      </c>
      <c r="BT257" s="1" t="str">
        <f>IFERROR(VLOOKUP(CONCATENATE(BR$1,BR257),'Formulario de Preguntas'!$C$10:$FN$185,4,FALSE),"")</f>
        <v/>
      </c>
      <c r="BU257" s="26">
        <f>IF($B257='Formulario de Respuestas'!$D256,'Formulario de Respuestas'!$AB256,"ES DIFERENTE")</f>
        <v>0</v>
      </c>
      <c r="BV257" s="1" t="str">
        <f>IFERROR(VLOOKUP(CONCATENATE(BU$1,BU257),'Formulario de Preguntas'!$C$10:$FN$185,3,FALSE),"")</f>
        <v/>
      </c>
      <c r="BW257" s="1" t="str">
        <f>IFERROR(VLOOKUP(CONCATENATE(BU$1,BU257),'Formulario de Preguntas'!$C$10:$FN$185,4,FALSE),"")</f>
        <v/>
      </c>
      <c r="BX257" s="26">
        <f>IF($B257='Formulario de Respuestas'!$D256,'Formulario de Respuestas'!$AC256,"ES DIFERENTE")</f>
        <v>0</v>
      </c>
      <c r="BY257" s="1" t="str">
        <f>IFERROR(VLOOKUP(CONCATENATE(BX$1,BX257),'Formulario de Preguntas'!$C$10:$FN$185,3,FALSE),"")</f>
        <v/>
      </c>
      <c r="BZ257" s="1" t="str">
        <f>IFERROR(VLOOKUP(CONCATENATE(BX$1,BX257),'Formulario de Preguntas'!$C$10:$FN$185,4,FALSE),"")</f>
        <v/>
      </c>
      <c r="CA257" s="26">
        <f>IF($B257='Formulario de Respuestas'!$D256,'Formulario de Respuestas'!$AD256,"ES DIFERENTE")</f>
        <v>0</v>
      </c>
      <c r="CB257" s="1" t="str">
        <f>IFERROR(VLOOKUP(CONCATENATE(CA$1,CA257),'Formulario de Preguntas'!$C$10:$FN$185,3,FALSE),"")</f>
        <v/>
      </c>
      <c r="CC257" s="1" t="str">
        <f>IFERROR(VLOOKUP(CONCATENATE(CA$1,CA257),'Formulario de Preguntas'!$C$10:$FN$185,4,FALSE),"")</f>
        <v/>
      </c>
      <c r="CD257" s="26">
        <f>IF($B257='Formulario de Respuestas'!$D256,'Formulario de Respuestas'!$AE256,"ES DIFERENTE")</f>
        <v>0</v>
      </c>
      <c r="CE257" s="1" t="str">
        <f>IFERROR(VLOOKUP(CONCATENATE(CD$1,CD257),'Formulario de Preguntas'!$C$10:$FN$185,3,FALSE),"")</f>
        <v/>
      </c>
      <c r="CF257" s="1" t="str">
        <f>IFERROR(VLOOKUP(CONCATENATE(CD$1,CD257),'Formulario de Preguntas'!$C$10:$FN$185,4,FALSE),"")</f>
        <v/>
      </c>
      <c r="CH257" s="1">
        <f t="shared" si="10"/>
        <v>0</v>
      </c>
      <c r="CI257" s="1">
        <f t="shared" si="11"/>
        <v>0.25</v>
      </c>
      <c r="CJ257" s="1">
        <f t="shared" si="12"/>
        <v>0</v>
      </c>
      <c r="CK257" s="1">
        <f>COUNTIF('Formulario de Respuestas'!$E256:$AE256,"A")</f>
        <v>0</v>
      </c>
      <c r="CL257" s="1">
        <f>COUNTIF('Formulario de Respuestas'!$E256:$AE256,"B")</f>
        <v>0</v>
      </c>
      <c r="CM257" s="1">
        <f>COUNTIF('Formulario de Respuestas'!$E256:$AE256,"C")</f>
        <v>0</v>
      </c>
      <c r="CN257" s="1">
        <f>COUNTIF('Formulario de Respuestas'!$E256:$AE256,"D")</f>
        <v>0</v>
      </c>
      <c r="CO257" s="1">
        <f>COUNTIF('Formulario de Respuestas'!$E256:$AE256,"E (RESPUESTA ANULADA)")</f>
        <v>0</v>
      </c>
    </row>
    <row r="258" spans="1:93" x14ac:dyDescent="0.25">
      <c r="A258" s="1">
        <f>'Formulario de Respuestas'!C257</f>
        <v>0</v>
      </c>
      <c r="B258" s="1">
        <f>'Formulario de Respuestas'!D257</f>
        <v>0</v>
      </c>
      <c r="C258" s="24">
        <f>IF($B258='Formulario de Respuestas'!$D257,'Formulario de Respuestas'!$E257,"ES DIFERENTE")</f>
        <v>0</v>
      </c>
      <c r="D258" s="15" t="str">
        <f>IFERROR(VLOOKUP(CONCATENATE(C$1,C258),'Formulario de Preguntas'!$C$2:$FN$185,3,FALSE),"")</f>
        <v/>
      </c>
      <c r="E258" s="1" t="str">
        <f>IFERROR(VLOOKUP(CONCATENATE(C$1,C258),'Formulario de Preguntas'!$C$2:$FN$185,4,FALSE),"")</f>
        <v/>
      </c>
      <c r="F258" s="24">
        <f>IF($B258='Formulario de Respuestas'!$D257,'Formulario de Respuestas'!$F257,"ES DIFERENTE")</f>
        <v>0</v>
      </c>
      <c r="G258" s="1" t="str">
        <f>IFERROR(VLOOKUP(CONCATENATE(F$1,F258),'Formulario de Preguntas'!$C$2:$FN$185,3,FALSE),"")</f>
        <v/>
      </c>
      <c r="H258" s="1" t="str">
        <f>IFERROR(VLOOKUP(CONCATENATE(F$1,F258),'Formulario de Preguntas'!$C$2:$FN$185,4,FALSE),"")</f>
        <v/>
      </c>
      <c r="I258" s="24">
        <f>IF($B258='Formulario de Respuestas'!$D257,'Formulario de Respuestas'!$G257,"ES DIFERENTE")</f>
        <v>0</v>
      </c>
      <c r="J258" s="1" t="str">
        <f>IFERROR(VLOOKUP(CONCATENATE(I$1,I258),'Formulario de Preguntas'!$C$10:$FN$185,3,FALSE),"")</f>
        <v/>
      </c>
      <c r="K258" s="1" t="str">
        <f>IFERROR(VLOOKUP(CONCATENATE(I$1,I258),'Formulario de Preguntas'!$C$10:$FN$185,4,FALSE),"")</f>
        <v/>
      </c>
      <c r="L258" s="24">
        <f>IF($B258='Formulario de Respuestas'!$D257,'Formulario de Respuestas'!$H257,"ES DIFERENTE")</f>
        <v>0</v>
      </c>
      <c r="M258" s="1" t="str">
        <f>IFERROR(VLOOKUP(CONCATENATE(L$1,L258),'Formulario de Preguntas'!$C$10:$FN$185,3,FALSE),"")</f>
        <v/>
      </c>
      <c r="N258" s="1" t="str">
        <f>IFERROR(VLOOKUP(CONCATENATE(L$1,L258),'Formulario de Preguntas'!$C$10:$FN$185,4,FALSE),"")</f>
        <v/>
      </c>
      <c r="O258" s="24">
        <f>IF($B258='Formulario de Respuestas'!$D257,'Formulario de Respuestas'!$I257,"ES DIFERENTE")</f>
        <v>0</v>
      </c>
      <c r="P258" s="1" t="str">
        <f>IFERROR(VLOOKUP(CONCATENATE(O$1,O258),'Formulario de Preguntas'!$C$10:$FN$185,3,FALSE),"")</f>
        <v/>
      </c>
      <c r="Q258" s="1" t="str">
        <f>IFERROR(VLOOKUP(CONCATENATE(O$1,O258),'Formulario de Preguntas'!$C$10:$FN$185,4,FALSE),"")</f>
        <v/>
      </c>
      <c r="R258" s="24">
        <f>IF($B258='Formulario de Respuestas'!$D257,'Formulario de Respuestas'!$J257,"ES DIFERENTE")</f>
        <v>0</v>
      </c>
      <c r="S258" s="1" t="str">
        <f>IFERROR(VLOOKUP(CONCATENATE(R$1,R258),'Formulario de Preguntas'!$C$10:$FN$185,3,FALSE),"")</f>
        <v/>
      </c>
      <c r="T258" s="1" t="str">
        <f>IFERROR(VLOOKUP(CONCATENATE(R$1,R258),'Formulario de Preguntas'!$C$10:$FN$185,4,FALSE),"")</f>
        <v/>
      </c>
      <c r="U258" s="24">
        <f>IF($B258='Formulario de Respuestas'!$D257,'Formulario de Respuestas'!$K257,"ES DIFERENTE")</f>
        <v>0</v>
      </c>
      <c r="V258" s="1" t="str">
        <f>IFERROR(VLOOKUP(CONCATENATE(U$1,U258),'Formulario de Preguntas'!$C$10:$FN$185,3,FALSE),"")</f>
        <v/>
      </c>
      <c r="W258" s="1" t="str">
        <f>IFERROR(VLOOKUP(CONCATENATE(U$1,U258),'Formulario de Preguntas'!$C$10:$FN$185,4,FALSE),"")</f>
        <v/>
      </c>
      <c r="X258" s="24">
        <f>IF($B258='Formulario de Respuestas'!$D257,'Formulario de Respuestas'!$L257,"ES DIFERENTE")</f>
        <v>0</v>
      </c>
      <c r="Y258" s="1" t="str">
        <f>IFERROR(VLOOKUP(CONCATENATE(X$1,X258),'Formulario de Preguntas'!$C$10:$FN$185,3,FALSE),"")</f>
        <v/>
      </c>
      <c r="Z258" s="1" t="str">
        <f>IFERROR(VLOOKUP(CONCATENATE(X$1,X258),'Formulario de Preguntas'!$C$10:$FN$185,4,FALSE),"")</f>
        <v/>
      </c>
      <c r="AA258" s="24">
        <f>IF($B258='Formulario de Respuestas'!$D257,'Formulario de Respuestas'!$M257,"ES DIFERENTE")</f>
        <v>0</v>
      </c>
      <c r="AB258" s="1" t="str">
        <f>IFERROR(VLOOKUP(CONCATENATE(AA$1,AA258),'Formulario de Preguntas'!$C$10:$FN$185,3,FALSE),"")</f>
        <v/>
      </c>
      <c r="AC258" s="1" t="str">
        <f>IFERROR(VLOOKUP(CONCATENATE(AA$1,AA258),'Formulario de Preguntas'!$C$10:$FN$185,4,FALSE),"")</f>
        <v/>
      </c>
      <c r="AD258" s="24">
        <f>IF($B258='Formulario de Respuestas'!$D257,'Formulario de Respuestas'!$N257,"ES DIFERENTE")</f>
        <v>0</v>
      </c>
      <c r="AE258" s="1" t="str">
        <f>IFERROR(VLOOKUP(CONCATENATE(AD$1,AD258),'Formulario de Preguntas'!$C$10:$FN$185,3,FALSE),"")</f>
        <v/>
      </c>
      <c r="AF258" s="1" t="str">
        <f>IFERROR(VLOOKUP(CONCATENATE(AD$1,AD258),'Formulario de Preguntas'!$C$10:$FN$185,4,FALSE),"")</f>
        <v/>
      </c>
      <c r="AG258" s="24">
        <f>IF($B258='Formulario de Respuestas'!$D257,'Formulario de Respuestas'!$O257,"ES DIFERENTE")</f>
        <v>0</v>
      </c>
      <c r="AH258" s="1" t="str">
        <f>IFERROR(VLOOKUP(CONCATENATE(AG$1,AG258),'Formulario de Preguntas'!$C$10:$FN$185,3,FALSE),"")</f>
        <v/>
      </c>
      <c r="AI258" s="1" t="str">
        <f>IFERROR(VLOOKUP(CONCATENATE(AG$1,AG258),'Formulario de Preguntas'!$C$10:$FN$185,4,FALSE),"")</f>
        <v/>
      </c>
      <c r="AJ258" s="24">
        <f>IF($B258='Formulario de Respuestas'!$D257,'Formulario de Respuestas'!$P257,"ES DIFERENTE")</f>
        <v>0</v>
      </c>
      <c r="AK258" s="1" t="str">
        <f>IFERROR(VLOOKUP(CONCATENATE(AJ$1,AJ258),'Formulario de Preguntas'!$C$10:$FN$185,3,FALSE),"")</f>
        <v/>
      </c>
      <c r="AL258" s="1" t="str">
        <f>IFERROR(VLOOKUP(CONCATENATE(AJ$1,AJ258),'Formulario de Preguntas'!$C$10:$FN$185,4,FALSE),"")</f>
        <v/>
      </c>
      <c r="AM258" s="24">
        <f>IF($B258='Formulario de Respuestas'!$D257,'Formulario de Respuestas'!$Q257,"ES DIFERENTE")</f>
        <v>0</v>
      </c>
      <c r="AN258" s="1" t="str">
        <f>IFERROR(VLOOKUP(CONCATENATE(AM$1,AM258),'Formulario de Preguntas'!$C$10:$FN$185,3,FALSE),"")</f>
        <v/>
      </c>
      <c r="AO258" s="1" t="str">
        <f>IFERROR(VLOOKUP(CONCATENATE(AM$1,AM258),'Formulario de Preguntas'!$C$10:$FN$185,4,FALSE),"")</f>
        <v/>
      </c>
      <c r="AP258" s="24">
        <f>IF($B258='Formulario de Respuestas'!$D257,'Formulario de Respuestas'!$R257,"ES DIFERENTE")</f>
        <v>0</v>
      </c>
      <c r="AQ258" s="1" t="str">
        <f>IFERROR(VLOOKUP(CONCATENATE(AP$1,AP258),'Formulario de Preguntas'!$C$10:$FN$185,3,FALSE),"")</f>
        <v/>
      </c>
      <c r="AR258" s="1" t="str">
        <f>IFERROR(VLOOKUP(CONCATENATE(AP$1,AP258),'Formulario de Preguntas'!$C$10:$FN$185,4,FALSE),"")</f>
        <v/>
      </c>
      <c r="AS258" s="24">
        <f>IF($B258='Formulario de Respuestas'!$D257,'Formulario de Respuestas'!$S257,"ES DIFERENTE")</f>
        <v>0</v>
      </c>
      <c r="AT258" s="1" t="str">
        <f>IFERROR(VLOOKUP(CONCATENATE(AS$1,AS258),'Formulario de Preguntas'!$C$10:$FN$185,3,FALSE),"")</f>
        <v/>
      </c>
      <c r="AU258" s="1" t="str">
        <f>IFERROR(VLOOKUP(CONCATENATE(AS$1,AS258),'Formulario de Preguntas'!$C$10:$FN$185,4,FALSE),"")</f>
        <v/>
      </c>
      <c r="AV258" s="24">
        <f>IF($B258='Formulario de Respuestas'!$D257,'Formulario de Respuestas'!$T257,"ES DIFERENTE")</f>
        <v>0</v>
      </c>
      <c r="AW258" s="1" t="str">
        <f>IFERROR(VLOOKUP(CONCATENATE(AV$1,AV258),'Formulario de Preguntas'!$C$10:$FN$185,3,FALSE),"")</f>
        <v/>
      </c>
      <c r="AX258" s="1" t="str">
        <f>IFERROR(VLOOKUP(CONCATENATE(AV$1,AV258),'Formulario de Preguntas'!$C$10:$FN$185,4,FALSE),"")</f>
        <v/>
      </c>
      <c r="AY258" s="24">
        <f>IF($B258='Formulario de Respuestas'!$D257,'Formulario de Respuestas'!$U257,"ES DIFERENTE")</f>
        <v>0</v>
      </c>
      <c r="AZ258" s="1" t="str">
        <f>IFERROR(VLOOKUP(CONCATENATE(AY$1,AY258),'Formulario de Preguntas'!$C$10:$FN$185,3,FALSE),"")</f>
        <v/>
      </c>
      <c r="BA258" s="1" t="str">
        <f>IFERROR(VLOOKUP(CONCATENATE(AY$1,AY258),'Formulario de Preguntas'!$C$10:$FN$185,4,FALSE),"")</f>
        <v/>
      </c>
      <c r="BB258" s="24">
        <f>IF($B258='Formulario de Respuestas'!$D257,'Formulario de Respuestas'!$V257,"ES DIFERENTE")</f>
        <v>0</v>
      </c>
      <c r="BC258" s="1" t="str">
        <f>IFERROR(VLOOKUP(CONCATENATE(BB$1,BB258),'Formulario de Preguntas'!$C$10:$FN$185,3,FALSE),"")</f>
        <v/>
      </c>
      <c r="BD258" s="1" t="str">
        <f>IFERROR(VLOOKUP(CONCATENATE(BB$1,BB258),'Formulario de Preguntas'!$C$10:$FN$185,4,FALSE),"")</f>
        <v/>
      </c>
      <c r="BE258" s="24">
        <f>IF($B258='Formulario de Respuestas'!$D257,'Formulario de Respuestas'!$W257,"ES DIFERENTE")</f>
        <v>0</v>
      </c>
      <c r="BF258" s="1" t="str">
        <f>IFERROR(VLOOKUP(CONCATENATE(BE$1,BE258),'Formulario de Preguntas'!$C$10:$FN$185,3,FALSE),"")</f>
        <v/>
      </c>
      <c r="BG258" s="1" t="str">
        <f>IFERROR(VLOOKUP(CONCATENATE(BE$1,BE258),'Formulario de Preguntas'!$C$10:$FN$185,4,FALSE),"")</f>
        <v/>
      </c>
      <c r="BH258" s="24">
        <f>IF($B258='Formulario de Respuestas'!$D257,'Formulario de Respuestas'!$X257,"ES DIFERENTE")</f>
        <v>0</v>
      </c>
      <c r="BI258" s="1" t="str">
        <f>IFERROR(VLOOKUP(CONCATENATE(BH$1,BH258),'Formulario de Preguntas'!$C$10:$FN$185,3,FALSE),"")</f>
        <v/>
      </c>
      <c r="BJ258" s="1" t="str">
        <f>IFERROR(VLOOKUP(CONCATENATE(BH$1,BH258),'Formulario de Preguntas'!$C$10:$FN$185,4,FALSE),"")</f>
        <v/>
      </c>
      <c r="BL258" s="26">
        <f>IF($B258='Formulario de Respuestas'!$D257,'Formulario de Respuestas'!$Y257,"ES DIFERENTE")</f>
        <v>0</v>
      </c>
      <c r="BM258" s="1" t="str">
        <f>IFERROR(VLOOKUP(CONCATENATE(BL$1,BL258),'Formulario de Preguntas'!$C$10:$FN$185,3,FALSE),"")</f>
        <v/>
      </c>
      <c r="BN258" s="1" t="str">
        <f>IFERROR(VLOOKUP(CONCATENATE(BL$1,BL258),'Formulario de Preguntas'!$C$10:$FN$185,4,FALSE),"")</f>
        <v/>
      </c>
      <c r="BO258" s="26">
        <f>IF($B258='Formulario de Respuestas'!$D257,'Formulario de Respuestas'!$Z257,"ES DIFERENTE")</f>
        <v>0</v>
      </c>
      <c r="BP258" s="1" t="str">
        <f>IFERROR(VLOOKUP(CONCATENATE(BO$1,BO258),'Formulario de Preguntas'!$C$10:$FN$185,3,FALSE),"")</f>
        <v/>
      </c>
      <c r="BQ258" s="1" t="str">
        <f>IFERROR(VLOOKUP(CONCATENATE(BO$1,BO258),'Formulario de Preguntas'!$C$10:$FN$185,4,FALSE),"")</f>
        <v/>
      </c>
      <c r="BR258" s="26">
        <f>IF($B258='Formulario de Respuestas'!$D257,'Formulario de Respuestas'!$AA257,"ES DIFERENTE")</f>
        <v>0</v>
      </c>
      <c r="BS258" s="1" t="str">
        <f>IFERROR(VLOOKUP(CONCATENATE(BR$1,BR258),'Formulario de Preguntas'!$C$10:$FN$185,3,FALSE),"")</f>
        <v/>
      </c>
      <c r="BT258" s="1" t="str">
        <f>IFERROR(VLOOKUP(CONCATENATE(BR$1,BR258),'Formulario de Preguntas'!$C$10:$FN$185,4,FALSE),"")</f>
        <v/>
      </c>
      <c r="BU258" s="26">
        <f>IF($B258='Formulario de Respuestas'!$D257,'Formulario de Respuestas'!$AB257,"ES DIFERENTE")</f>
        <v>0</v>
      </c>
      <c r="BV258" s="1" t="str">
        <f>IFERROR(VLOOKUP(CONCATENATE(BU$1,BU258),'Formulario de Preguntas'!$C$10:$FN$185,3,FALSE),"")</f>
        <v/>
      </c>
      <c r="BW258" s="1" t="str">
        <f>IFERROR(VLOOKUP(CONCATENATE(BU$1,BU258),'Formulario de Preguntas'!$C$10:$FN$185,4,FALSE),"")</f>
        <v/>
      </c>
      <c r="BX258" s="26">
        <f>IF($B258='Formulario de Respuestas'!$D257,'Formulario de Respuestas'!$AC257,"ES DIFERENTE")</f>
        <v>0</v>
      </c>
      <c r="BY258" s="1" t="str">
        <f>IFERROR(VLOOKUP(CONCATENATE(BX$1,BX258),'Formulario de Preguntas'!$C$10:$FN$185,3,FALSE),"")</f>
        <v/>
      </c>
      <c r="BZ258" s="1" t="str">
        <f>IFERROR(VLOOKUP(CONCATENATE(BX$1,BX258),'Formulario de Preguntas'!$C$10:$FN$185,4,FALSE),"")</f>
        <v/>
      </c>
      <c r="CA258" s="26">
        <f>IF($B258='Formulario de Respuestas'!$D257,'Formulario de Respuestas'!$AD257,"ES DIFERENTE")</f>
        <v>0</v>
      </c>
      <c r="CB258" s="1" t="str">
        <f>IFERROR(VLOOKUP(CONCATENATE(CA$1,CA258),'Formulario de Preguntas'!$C$10:$FN$185,3,FALSE),"")</f>
        <v/>
      </c>
      <c r="CC258" s="1" t="str">
        <f>IFERROR(VLOOKUP(CONCATENATE(CA$1,CA258),'Formulario de Preguntas'!$C$10:$FN$185,4,FALSE),"")</f>
        <v/>
      </c>
      <c r="CD258" s="26">
        <f>IF($B258='Formulario de Respuestas'!$D257,'Formulario de Respuestas'!$AE257,"ES DIFERENTE")</f>
        <v>0</v>
      </c>
      <c r="CE258" s="1" t="str">
        <f>IFERROR(VLOOKUP(CONCATENATE(CD$1,CD258),'Formulario de Preguntas'!$C$10:$FN$185,3,FALSE),"")</f>
        <v/>
      </c>
      <c r="CF258" s="1" t="str">
        <f>IFERROR(VLOOKUP(CONCATENATE(CD$1,CD258),'Formulario de Preguntas'!$C$10:$FN$185,4,FALSE),"")</f>
        <v/>
      </c>
      <c r="CH258" s="1">
        <f t="shared" si="10"/>
        <v>0</v>
      </c>
      <c r="CI258" s="1">
        <f t="shared" si="11"/>
        <v>0.25</v>
      </c>
      <c r="CJ258" s="1">
        <f t="shared" si="12"/>
        <v>0</v>
      </c>
      <c r="CK258" s="1">
        <f>COUNTIF('Formulario de Respuestas'!$E257:$AE257,"A")</f>
        <v>0</v>
      </c>
      <c r="CL258" s="1">
        <f>COUNTIF('Formulario de Respuestas'!$E257:$AE257,"B")</f>
        <v>0</v>
      </c>
      <c r="CM258" s="1">
        <f>COUNTIF('Formulario de Respuestas'!$E257:$AE257,"C")</f>
        <v>0</v>
      </c>
      <c r="CN258" s="1">
        <f>COUNTIF('Formulario de Respuestas'!$E257:$AE257,"D")</f>
        <v>0</v>
      </c>
      <c r="CO258" s="1">
        <f>COUNTIF('Formulario de Respuestas'!$E257:$AE257,"E (RESPUESTA ANULADA)")</f>
        <v>0</v>
      </c>
    </row>
    <row r="259" spans="1:93" x14ac:dyDescent="0.25">
      <c r="A259" s="1">
        <f>'Formulario de Respuestas'!C258</f>
        <v>0</v>
      </c>
      <c r="B259" s="1">
        <f>'Formulario de Respuestas'!D258</f>
        <v>0</v>
      </c>
      <c r="C259" s="24">
        <f>IF($B259='Formulario de Respuestas'!$D258,'Formulario de Respuestas'!$E258,"ES DIFERENTE")</f>
        <v>0</v>
      </c>
      <c r="D259" s="15" t="str">
        <f>IFERROR(VLOOKUP(CONCATENATE(C$1,C259),'Formulario de Preguntas'!$C$2:$FN$185,3,FALSE),"")</f>
        <v/>
      </c>
      <c r="E259" s="1" t="str">
        <f>IFERROR(VLOOKUP(CONCATENATE(C$1,C259),'Formulario de Preguntas'!$C$2:$FN$185,4,FALSE),"")</f>
        <v/>
      </c>
      <c r="F259" s="24">
        <f>IF($B259='Formulario de Respuestas'!$D258,'Formulario de Respuestas'!$F258,"ES DIFERENTE")</f>
        <v>0</v>
      </c>
      <c r="G259" s="1" t="str">
        <f>IFERROR(VLOOKUP(CONCATENATE(F$1,F259),'Formulario de Preguntas'!$C$2:$FN$185,3,FALSE),"")</f>
        <v/>
      </c>
      <c r="H259" s="1" t="str">
        <f>IFERROR(VLOOKUP(CONCATENATE(F$1,F259),'Formulario de Preguntas'!$C$2:$FN$185,4,FALSE),"")</f>
        <v/>
      </c>
      <c r="I259" s="24">
        <f>IF($B259='Formulario de Respuestas'!$D258,'Formulario de Respuestas'!$G258,"ES DIFERENTE")</f>
        <v>0</v>
      </c>
      <c r="J259" s="1" t="str">
        <f>IFERROR(VLOOKUP(CONCATENATE(I$1,I259),'Formulario de Preguntas'!$C$10:$FN$185,3,FALSE),"")</f>
        <v/>
      </c>
      <c r="K259" s="1" t="str">
        <f>IFERROR(VLOOKUP(CONCATENATE(I$1,I259),'Formulario de Preguntas'!$C$10:$FN$185,4,FALSE),"")</f>
        <v/>
      </c>
      <c r="L259" s="24">
        <f>IF($B259='Formulario de Respuestas'!$D258,'Formulario de Respuestas'!$H258,"ES DIFERENTE")</f>
        <v>0</v>
      </c>
      <c r="M259" s="1" t="str">
        <f>IFERROR(VLOOKUP(CONCATENATE(L$1,L259),'Formulario de Preguntas'!$C$10:$FN$185,3,FALSE),"")</f>
        <v/>
      </c>
      <c r="N259" s="1" t="str">
        <f>IFERROR(VLOOKUP(CONCATENATE(L$1,L259),'Formulario de Preguntas'!$C$10:$FN$185,4,FALSE),"")</f>
        <v/>
      </c>
      <c r="O259" s="24">
        <f>IF($B259='Formulario de Respuestas'!$D258,'Formulario de Respuestas'!$I258,"ES DIFERENTE")</f>
        <v>0</v>
      </c>
      <c r="P259" s="1" t="str">
        <f>IFERROR(VLOOKUP(CONCATENATE(O$1,O259),'Formulario de Preguntas'!$C$10:$FN$185,3,FALSE),"")</f>
        <v/>
      </c>
      <c r="Q259" s="1" t="str">
        <f>IFERROR(VLOOKUP(CONCATENATE(O$1,O259),'Formulario de Preguntas'!$C$10:$FN$185,4,FALSE),"")</f>
        <v/>
      </c>
      <c r="R259" s="24">
        <f>IF($B259='Formulario de Respuestas'!$D258,'Formulario de Respuestas'!$J258,"ES DIFERENTE")</f>
        <v>0</v>
      </c>
      <c r="S259" s="1" t="str">
        <f>IFERROR(VLOOKUP(CONCATENATE(R$1,R259),'Formulario de Preguntas'!$C$10:$FN$185,3,FALSE),"")</f>
        <v/>
      </c>
      <c r="T259" s="1" t="str">
        <f>IFERROR(VLOOKUP(CONCATENATE(R$1,R259),'Formulario de Preguntas'!$C$10:$FN$185,4,FALSE),"")</f>
        <v/>
      </c>
      <c r="U259" s="24">
        <f>IF($B259='Formulario de Respuestas'!$D258,'Formulario de Respuestas'!$K258,"ES DIFERENTE")</f>
        <v>0</v>
      </c>
      <c r="V259" s="1" t="str">
        <f>IFERROR(VLOOKUP(CONCATENATE(U$1,U259),'Formulario de Preguntas'!$C$10:$FN$185,3,FALSE),"")</f>
        <v/>
      </c>
      <c r="W259" s="1" t="str">
        <f>IFERROR(VLOOKUP(CONCATENATE(U$1,U259),'Formulario de Preguntas'!$C$10:$FN$185,4,FALSE),"")</f>
        <v/>
      </c>
      <c r="X259" s="24">
        <f>IF($B259='Formulario de Respuestas'!$D258,'Formulario de Respuestas'!$L258,"ES DIFERENTE")</f>
        <v>0</v>
      </c>
      <c r="Y259" s="1" t="str">
        <f>IFERROR(VLOOKUP(CONCATENATE(X$1,X259),'Formulario de Preguntas'!$C$10:$FN$185,3,FALSE),"")</f>
        <v/>
      </c>
      <c r="Z259" s="1" t="str">
        <f>IFERROR(VLOOKUP(CONCATENATE(X$1,X259),'Formulario de Preguntas'!$C$10:$FN$185,4,FALSE),"")</f>
        <v/>
      </c>
      <c r="AA259" s="24">
        <f>IF($B259='Formulario de Respuestas'!$D258,'Formulario de Respuestas'!$M258,"ES DIFERENTE")</f>
        <v>0</v>
      </c>
      <c r="AB259" s="1" t="str">
        <f>IFERROR(VLOOKUP(CONCATENATE(AA$1,AA259),'Formulario de Preguntas'!$C$10:$FN$185,3,FALSE),"")</f>
        <v/>
      </c>
      <c r="AC259" s="1" t="str">
        <f>IFERROR(VLOOKUP(CONCATENATE(AA$1,AA259),'Formulario de Preguntas'!$C$10:$FN$185,4,FALSE),"")</f>
        <v/>
      </c>
      <c r="AD259" s="24">
        <f>IF($B259='Formulario de Respuestas'!$D258,'Formulario de Respuestas'!$N258,"ES DIFERENTE")</f>
        <v>0</v>
      </c>
      <c r="AE259" s="1" t="str">
        <f>IFERROR(VLOOKUP(CONCATENATE(AD$1,AD259),'Formulario de Preguntas'!$C$10:$FN$185,3,FALSE),"")</f>
        <v/>
      </c>
      <c r="AF259" s="1" t="str">
        <f>IFERROR(VLOOKUP(CONCATENATE(AD$1,AD259),'Formulario de Preguntas'!$C$10:$FN$185,4,FALSE),"")</f>
        <v/>
      </c>
      <c r="AG259" s="24">
        <f>IF($B259='Formulario de Respuestas'!$D258,'Formulario de Respuestas'!$O258,"ES DIFERENTE")</f>
        <v>0</v>
      </c>
      <c r="AH259" s="1" t="str">
        <f>IFERROR(VLOOKUP(CONCATENATE(AG$1,AG259),'Formulario de Preguntas'!$C$10:$FN$185,3,FALSE),"")</f>
        <v/>
      </c>
      <c r="AI259" s="1" t="str">
        <f>IFERROR(VLOOKUP(CONCATENATE(AG$1,AG259),'Formulario de Preguntas'!$C$10:$FN$185,4,FALSE),"")</f>
        <v/>
      </c>
      <c r="AJ259" s="24">
        <f>IF($B259='Formulario de Respuestas'!$D258,'Formulario de Respuestas'!$P258,"ES DIFERENTE")</f>
        <v>0</v>
      </c>
      <c r="AK259" s="1" t="str">
        <f>IFERROR(VLOOKUP(CONCATENATE(AJ$1,AJ259),'Formulario de Preguntas'!$C$10:$FN$185,3,FALSE),"")</f>
        <v/>
      </c>
      <c r="AL259" s="1" t="str">
        <f>IFERROR(VLOOKUP(CONCATENATE(AJ$1,AJ259),'Formulario de Preguntas'!$C$10:$FN$185,4,FALSE),"")</f>
        <v/>
      </c>
      <c r="AM259" s="24">
        <f>IF($B259='Formulario de Respuestas'!$D258,'Formulario de Respuestas'!$Q258,"ES DIFERENTE")</f>
        <v>0</v>
      </c>
      <c r="AN259" s="1" t="str">
        <f>IFERROR(VLOOKUP(CONCATENATE(AM$1,AM259),'Formulario de Preguntas'!$C$10:$FN$185,3,FALSE),"")</f>
        <v/>
      </c>
      <c r="AO259" s="1" t="str">
        <f>IFERROR(VLOOKUP(CONCATENATE(AM$1,AM259),'Formulario de Preguntas'!$C$10:$FN$185,4,FALSE),"")</f>
        <v/>
      </c>
      <c r="AP259" s="24">
        <f>IF($B259='Formulario de Respuestas'!$D258,'Formulario de Respuestas'!$R258,"ES DIFERENTE")</f>
        <v>0</v>
      </c>
      <c r="AQ259" s="1" t="str">
        <f>IFERROR(VLOOKUP(CONCATENATE(AP$1,AP259),'Formulario de Preguntas'!$C$10:$FN$185,3,FALSE),"")</f>
        <v/>
      </c>
      <c r="AR259" s="1" t="str">
        <f>IFERROR(VLOOKUP(CONCATENATE(AP$1,AP259),'Formulario de Preguntas'!$C$10:$FN$185,4,FALSE),"")</f>
        <v/>
      </c>
      <c r="AS259" s="24">
        <f>IF($B259='Formulario de Respuestas'!$D258,'Formulario de Respuestas'!$S258,"ES DIFERENTE")</f>
        <v>0</v>
      </c>
      <c r="AT259" s="1" t="str">
        <f>IFERROR(VLOOKUP(CONCATENATE(AS$1,AS259),'Formulario de Preguntas'!$C$10:$FN$185,3,FALSE),"")</f>
        <v/>
      </c>
      <c r="AU259" s="1" t="str">
        <f>IFERROR(VLOOKUP(CONCATENATE(AS$1,AS259),'Formulario de Preguntas'!$C$10:$FN$185,4,FALSE),"")</f>
        <v/>
      </c>
      <c r="AV259" s="24">
        <f>IF($B259='Formulario de Respuestas'!$D258,'Formulario de Respuestas'!$T258,"ES DIFERENTE")</f>
        <v>0</v>
      </c>
      <c r="AW259" s="1" t="str">
        <f>IFERROR(VLOOKUP(CONCATENATE(AV$1,AV259),'Formulario de Preguntas'!$C$10:$FN$185,3,FALSE),"")</f>
        <v/>
      </c>
      <c r="AX259" s="1" t="str">
        <f>IFERROR(VLOOKUP(CONCATENATE(AV$1,AV259),'Formulario de Preguntas'!$C$10:$FN$185,4,FALSE),"")</f>
        <v/>
      </c>
      <c r="AY259" s="24">
        <f>IF($B259='Formulario de Respuestas'!$D258,'Formulario de Respuestas'!$U258,"ES DIFERENTE")</f>
        <v>0</v>
      </c>
      <c r="AZ259" s="1" t="str">
        <f>IFERROR(VLOOKUP(CONCATENATE(AY$1,AY259),'Formulario de Preguntas'!$C$10:$FN$185,3,FALSE),"")</f>
        <v/>
      </c>
      <c r="BA259" s="1" t="str">
        <f>IFERROR(VLOOKUP(CONCATENATE(AY$1,AY259),'Formulario de Preguntas'!$C$10:$FN$185,4,FALSE),"")</f>
        <v/>
      </c>
      <c r="BB259" s="24">
        <f>IF($B259='Formulario de Respuestas'!$D258,'Formulario de Respuestas'!$V258,"ES DIFERENTE")</f>
        <v>0</v>
      </c>
      <c r="BC259" s="1" t="str">
        <f>IFERROR(VLOOKUP(CONCATENATE(BB$1,BB259),'Formulario de Preguntas'!$C$10:$FN$185,3,FALSE),"")</f>
        <v/>
      </c>
      <c r="BD259" s="1" t="str">
        <f>IFERROR(VLOOKUP(CONCATENATE(BB$1,BB259),'Formulario de Preguntas'!$C$10:$FN$185,4,FALSE),"")</f>
        <v/>
      </c>
      <c r="BE259" s="24">
        <f>IF($B259='Formulario de Respuestas'!$D258,'Formulario de Respuestas'!$W258,"ES DIFERENTE")</f>
        <v>0</v>
      </c>
      <c r="BF259" s="1" t="str">
        <f>IFERROR(VLOOKUP(CONCATENATE(BE$1,BE259),'Formulario de Preguntas'!$C$10:$FN$185,3,FALSE),"")</f>
        <v/>
      </c>
      <c r="BG259" s="1" t="str">
        <f>IFERROR(VLOOKUP(CONCATENATE(BE$1,BE259),'Formulario de Preguntas'!$C$10:$FN$185,4,FALSE),"")</f>
        <v/>
      </c>
      <c r="BH259" s="24">
        <f>IF($B259='Formulario de Respuestas'!$D258,'Formulario de Respuestas'!$X258,"ES DIFERENTE")</f>
        <v>0</v>
      </c>
      <c r="BI259" s="1" t="str">
        <f>IFERROR(VLOOKUP(CONCATENATE(BH$1,BH259),'Formulario de Preguntas'!$C$10:$FN$185,3,FALSE),"")</f>
        <v/>
      </c>
      <c r="BJ259" s="1" t="str">
        <f>IFERROR(VLOOKUP(CONCATENATE(BH$1,BH259),'Formulario de Preguntas'!$C$10:$FN$185,4,FALSE),"")</f>
        <v/>
      </c>
      <c r="BL259" s="26">
        <f>IF($B259='Formulario de Respuestas'!$D258,'Formulario de Respuestas'!$Y258,"ES DIFERENTE")</f>
        <v>0</v>
      </c>
      <c r="BM259" s="1" t="str">
        <f>IFERROR(VLOOKUP(CONCATENATE(BL$1,BL259),'Formulario de Preguntas'!$C$10:$FN$185,3,FALSE),"")</f>
        <v/>
      </c>
      <c r="BN259" s="1" t="str">
        <f>IFERROR(VLOOKUP(CONCATENATE(BL$1,BL259),'Formulario de Preguntas'!$C$10:$FN$185,4,FALSE),"")</f>
        <v/>
      </c>
      <c r="BO259" s="26">
        <f>IF($B259='Formulario de Respuestas'!$D258,'Formulario de Respuestas'!$Z258,"ES DIFERENTE")</f>
        <v>0</v>
      </c>
      <c r="BP259" s="1" t="str">
        <f>IFERROR(VLOOKUP(CONCATENATE(BO$1,BO259),'Formulario de Preguntas'!$C$10:$FN$185,3,FALSE),"")</f>
        <v/>
      </c>
      <c r="BQ259" s="1" t="str">
        <f>IFERROR(VLOOKUP(CONCATENATE(BO$1,BO259),'Formulario de Preguntas'!$C$10:$FN$185,4,FALSE),"")</f>
        <v/>
      </c>
      <c r="BR259" s="26">
        <f>IF($B259='Formulario de Respuestas'!$D258,'Formulario de Respuestas'!$AA258,"ES DIFERENTE")</f>
        <v>0</v>
      </c>
      <c r="BS259" s="1" t="str">
        <f>IFERROR(VLOOKUP(CONCATENATE(BR$1,BR259),'Formulario de Preguntas'!$C$10:$FN$185,3,FALSE),"")</f>
        <v/>
      </c>
      <c r="BT259" s="1" t="str">
        <f>IFERROR(VLOOKUP(CONCATENATE(BR$1,BR259),'Formulario de Preguntas'!$C$10:$FN$185,4,FALSE),"")</f>
        <v/>
      </c>
      <c r="BU259" s="26">
        <f>IF($B259='Formulario de Respuestas'!$D258,'Formulario de Respuestas'!$AB258,"ES DIFERENTE")</f>
        <v>0</v>
      </c>
      <c r="BV259" s="1" t="str">
        <f>IFERROR(VLOOKUP(CONCATENATE(BU$1,BU259),'Formulario de Preguntas'!$C$10:$FN$185,3,FALSE),"")</f>
        <v/>
      </c>
      <c r="BW259" s="1" t="str">
        <f>IFERROR(VLOOKUP(CONCATENATE(BU$1,BU259),'Formulario de Preguntas'!$C$10:$FN$185,4,FALSE),"")</f>
        <v/>
      </c>
      <c r="BX259" s="26">
        <f>IF($B259='Formulario de Respuestas'!$D258,'Formulario de Respuestas'!$AC258,"ES DIFERENTE")</f>
        <v>0</v>
      </c>
      <c r="BY259" s="1" t="str">
        <f>IFERROR(VLOOKUP(CONCATENATE(BX$1,BX259),'Formulario de Preguntas'!$C$10:$FN$185,3,FALSE),"")</f>
        <v/>
      </c>
      <c r="BZ259" s="1" t="str">
        <f>IFERROR(VLOOKUP(CONCATENATE(BX$1,BX259),'Formulario de Preguntas'!$C$10:$FN$185,4,FALSE),"")</f>
        <v/>
      </c>
      <c r="CA259" s="26">
        <f>IF($B259='Formulario de Respuestas'!$D258,'Formulario de Respuestas'!$AD258,"ES DIFERENTE")</f>
        <v>0</v>
      </c>
      <c r="CB259" s="1" t="str">
        <f>IFERROR(VLOOKUP(CONCATENATE(CA$1,CA259),'Formulario de Preguntas'!$C$10:$FN$185,3,FALSE),"")</f>
        <v/>
      </c>
      <c r="CC259" s="1" t="str">
        <f>IFERROR(VLOOKUP(CONCATENATE(CA$1,CA259),'Formulario de Preguntas'!$C$10:$FN$185,4,FALSE),"")</f>
        <v/>
      </c>
      <c r="CD259" s="26">
        <f>IF($B259='Formulario de Respuestas'!$D258,'Formulario de Respuestas'!$AE258,"ES DIFERENTE")</f>
        <v>0</v>
      </c>
      <c r="CE259" s="1" t="str">
        <f>IFERROR(VLOOKUP(CONCATENATE(CD$1,CD259),'Formulario de Preguntas'!$C$10:$FN$185,3,FALSE),"")</f>
        <v/>
      </c>
      <c r="CF259" s="1" t="str">
        <f>IFERROR(VLOOKUP(CONCATENATE(CD$1,CD259),'Formulario de Preguntas'!$C$10:$FN$185,4,FALSE),"")</f>
        <v/>
      </c>
      <c r="CH259" s="1">
        <f t="shared" si="10"/>
        <v>0</v>
      </c>
      <c r="CI259" s="1">
        <f t="shared" si="11"/>
        <v>0.25</v>
      </c>
      <c r="CJ259" s="1">
        <f t="shared" si="12"/>
        <v>0</v>
      </c>
      <c r="CK259" s="1">
        <f>COUNTIF('Formulario de Respuestas'!$E258:$AE258,"A")</f>
        <v>0</v>
      </c>
      <c r="CL259" s="1">
        <f>COUNTIF('Formulario de Respuestas'!$E258:$AE258,"B")</f>
        <v>0</v>
      </c>
      <c r="CM259" s="1">
        <f>COUNTIF('Formulario de Respuestas'!$E258:$AE258,"C")</f>
        <v>0</v>
      </c>
      <c r="CN259" s="1">
        <f>COUNTIF('Formulario de Respuestas'!$E258:$AE258,"D")</f>
        <v>0</v>
      </c>
      <c r="CO259" s="1">
        <f>COUNTIF('Formulario de Respuestas'!$E258:$AE258,"E (RESPUESTA ANULADA)")</f>
        <v>0</v>
      </c>
    </row>
    <row r="260" spans="1:93" x14ac:dyDescent="0.25">
      <c r="A260" s="1">
        <f>'Formulario de Respuestas'!C259</f>
        <v>0</v>
      </c>
      <c r="B260" s="1">
        <f>'Formulario de Respuestas'!D259</f>
        <v>0</v>
      </c>
      <c r="C260" s="24">
        <f>IF($B260='Formulario de Respuestas'!$D259,'Formulario de Respuestas'!$E259,"ES DIFERENTE")</f>
        <v>0</v>
      </c>
      <c r="D260" s="15" t="str">
        <f>IFERROR(VLOOKUP(CONCATENATE(C$1,C260),'Formulario de Preguntas'!$C$2:$FN$185,3,FALSE),"")</f>
        <v/>
      </c>
      <c r="E260" s="1" t="str">
        <f>IFERROR(VLOOKUP(CONCATENATE(C$1,C260),'Formulario de Preguntas'!$C$2:$FN$185,4,FALSE),"")</f>
        <v/>
      </c>
      <c r="F260" s="24">
        <f>IF($B260='Formulario de Respuestas'!$D259,'Formulario de Respuestas'!$F259,"ES DIFERENTE")</f>
        <v>0</v>
      </c>
      <c r="G260" s="1" t="str">
        <f>IFERROR(VLOOKUP(CONCATENATE(F$1,F260),'Formulario de Preguntas'!$C$2:$FN$185,3,FALSE),"")</f>
        <v/>
      </c>
      <c r="H260" s="1" t="str">
        <f>IFERROR(VLOOKUP(CONCATENATE(F$1,F260),'Formulario de Preguntas'!$C$2:$FN$185,4,FALSE),"")</f>
        <v/>
      </c>
      <c r="I260" s="24">
        <f>IF($B260='Formulario de Respuestas'!$D259,'Formulario de Respuestas'!$G259,"ES DIFERENTE")</f>
        <v>0</v>
      </c>
      <c r="J260" s="1" t="str">
        <f>IFERROR(VLOOKUP(CONCATENATE(I$1,I260),'Formulario de Preguntas'!$C$10:$FN$185,3,FALSE),"")</f>
        <v/>
      </c>
      <c r="K260" s="1" t="str">
        <f>IFERROR(VLOOKUP(CONCATENATE(I$1,I260),'Formulario de Preguntas'!$C$10:$FN$185,4,FALSE),"")</f>
        <v/>
      </c>
      <c r="L260" s="24">
        <f>IF($B260='Formulario de Respuestas'!$D259,'Formulario de Respuestas'!$H259,"ES DIFERENTE")</f>
        <v>0</v>
      </c>
      <c r="M260" s="1" t="str">
        <f>IFERROR(VLOOKUP(CONCATENATE(L$1,L260),'Formulario de Preguntas'!$C$10:$FN$185,3,FALSE),"")</f>
        <v/>
      </c>
      <c r="N260" s="1" t="str">
        <f>IFERROR(VLOOKUP(CONCATENATE(L$1,L260),'Formulario de Preguntas'!$C$10:$FN$185,4,FALSE),"")</f>
        <v/>
      </c>
      <c r="O260" s="24">
        <f>IF($B260='Formulario de Respuestas'!$D259,'Formulario de Respuestas'!$I259,"ES DIFERENTE")</f>
        <v>0</v>
      </c>
      <c r="P260" s="1" t="str">
        <f>IFERROR(VLOOKUP(CONCATENATE(O$1,O260),'Formulario de Preguntas'!$C$10:$FN$185,3,FALSE),"")</f>
        <v/>
      </c>
      <c r="Q260" s="1" t="str">
        <f>IFERROR(VLOOKUP(CONCATENATE(O$1,O260),'Formulario de Preguntas'!$C$10:$FN$185,4,FALSE),"")</f>
        <v/>
      </c>
      <c r="R260" s="24">
        <f>IF($B260='Formulario de Respuestas'!$D259,'Formulario de Respuestas'!$J259,"ES DIFERENTE")</f>
        <v>0</v>
      </c>
      <c r="S260" s="1" t="str">
        <f>IFERROR(VLOOKUP(CONCATENATE(R$1,R260),'Formulario de Preguntas'!$C$10:$FN$185,3,FALSE),"")</f>
        <v/>
      </c>
      <c r="T260" s="1" t="str">
        <f>IFERROR(VLOOKUP(CONCATENATE(R$1,R260),'Formulario de Preguntas'!$C$10:$FN$185,4,FALSE),"")</f>
        <v/>
      </c>
      <c r="U260" s="24">
        <f>IF($B260='Formulario de Respuestas'!$D259,'Formulario de Respuestas'!$K259,"ES DIFERENTE")</f>
        <v>0</v>
      </c>
      <c r="V260" s="1" t="str">
        <f>IFERROR(VLOOKUP(CONCATENATE(U$1,U260),'Formulario de Preguntas'!$C$10:$FN$185,3,FALSE),"")</f>
        <v/>
      </c>
      <c r="W260" s="1" t="str">
        <f>IFERROR(VLOOKUP(CONCATENATE(U$1,U260),'Formulario de Preguntas'!$C$10:$FN$185,4,FALSE),"")</f>
        <v/>
      </c>
      <c r="X260" s="24">
        <f>IF($B260='Formulario de Respuestas'!$D259,'Formulario de Respuestas'!$L259,"ES DIFERENTE")</f>
        <v>0</v>
      </c>
      <c r="Y260" s="1" t="str">
        <f>IFERROR(VLOOKUP(CONCATENATE(X$1,X260),'Formulario de Preguntas'!$C$10:$FN$185,3,FALSE),"")</f>
        <v/>
      </c>
      <c r="Z260" s="1" t="str">
        <f>IFERROR(VLOOKUP(CONCATENATE(X$1,X260),'Formulario de Preguntas'!$C$10:$FN$185,4,FALSE),"")</f>
        <v/>
      </c>
      <c r="AA260" s="24">
        <f>IF($B260='Formulario de Respuestas'!$D259,'Formulario de Respuestas'!$M259,"ES DIFERENTE")</f>
        <v>0</v>
      </c>
      <c r="AB260" s="1" t="str">
        <f>IFERROR(VLOOKUP(CONCATENATE(AA$1,AA260),'Formulario de Preguntas'!$C$10:$FN$185,3,FALSE),"")</f>
        <v/>
      </c>
      <c r="AC260" s="1" t="str">
        <f>IFERROR(VLOOKUP(CONCATENATE(AA$1,AA260),'Formulario de Preguntas'!$C$10:$FN$185,4,FALSE),"")</f>
        <v/>
      </c>
      <c r="AD260" s="24">
        <f>IF($B260='Formulario de Respuestas'!$D259,'Formulario de Respuestas'!$N259,"ES DIFERENTE")</f>
        <v>0</v>
      </c>
      <c r="AE260" s="1" t="str">
        <f>IFERROR(VLOOKUP(CONCATENATE(AD$1,AD260),'Formulario de Preguntas'!$C$10:$FN$185,3,FALSE),"")</f>
        <v/>
      </c>
      <c r="AF260" s="1" t="str">
        <f>IFERROR(VLOOKUP(CONCATENATE(AD$1,AD260),'Formulario de Preguntas'!$C$10:$FN$185,4,FALSE),"")</f>
        <v/>
      </c>
      <c r="AG260" s="24">
        <f>IF($B260='Formulario de Respuestas'!$D259,'Formulario de Respuestas'!$O259,"ES DIFERENTE")</f>
        <v>0</v>
      </c>
      <c r="AH260" s="1" t="str">
        <f>IFERROR(VLOOKUP(CONCATENATE(AG$1,AG260),'Formulario de Preguntas'!$C$10:$FN$185,3,FALSE),"")</f>
        <v/>
      </c>
      <c r="AI260" s="1" t="str">
        <f>IFERROR(VLOOKUP(CONCATENATE(AG$1,AG260),'Formulario de Preguntas'!$C$10:$FN$185,4,FALSE),"")</f>
        <v/>
      </c>
      <c r="AJ260" s="24">
        <f>IF($B260='Formulario de Respuestas'!$D259,'Formulario de Respuestas'!$P259,"ES DIFERENTE")</f>
        <v>0</v>
      </c>
      <c r="AK260" s="1" t="str">
        <f>IFERROR(VLOOKUP(CONCATENATE(AJ$1,AJ260),'Formulario de Preguntas'!$C$10:$FN$185,3,FALSE),"")</f>
        <v/>
      </c>
      <c r="AL260" s="1" t="str">
        <f>IFERROR(VLOOKUP(CONCATENATE(AJ$1,AJ260),'Formulario de Preguntas'!$C$10:$FN$185,4,FALSE),"")</f>
        <v/>
      </c>
      <c r="AM260" s="24">
        <f>IF($B260='Formulario de Respuestas'!$D259,'Formulario de Respuestas'!$Q259,"ES DIFERENTE")</f>
        <v>0</v>
      </c>
      <c r="AN260" s="1" t="str">
        <f>IFERROR(VLOOKUP(CONCATENATE(AM$1,AM260),'Formulario de Preguntas'!$C$10:$FN$185,3,FALSE),"")</f>
        <v/>
      </c>
      <c r="AO260" s="1" t="str">
        <f>IFERROR(VLOOKUP(CONCATENATE(AM$1,AM260),'Formulario de Preguntas'!$C$10:$FN$185,4,FALSE),"")</f>
        <v/>
      </c>
      <c r="AP260" s="24">
        <f>IF($B260='Formulario de Respuestas'!$D259,'Formulario de Respuestas'!$R259,"ES DIFERENTE")</f>
        <v>0</v>
      </c>
      <c r="AQ260" s="1" t="str">
        <f>IFERROR(VLOOKUP(CONCATENATE(AP$1,AP260),'Formulario de Preguntas'!$C$10:$FN$185,3,FALSE),"")</f>
        <v/>
      </c>
      <c r="AR260" s="1" t="str">
        <f>IFERROR(VLOOKUP(CONCATENATE(AP$1,AP260),'Formulario de Preguntas'!$C$10:$FN$185,4,FALSE),"")</f>
        <v/>
      </c>
      <c r="AS260" s="24">
        <f>IF($B260='Formulario de Respuestas'!$D259,'Formulario de Respuestas'!$S259,"ES DIFERENTE")</f>
        <v>0</v>
      </c>
      <c r="AT260" s="1" t="str">
        <f>IFERROR(VLOOKUP(CONCATENATE(AS$1,AS260),'Formulario de Preguntas'!$C$10:$FN$185,3,FALSE),"")</f>
        <v/>
      </c>
      <c r="AU260" s="1" t="str">
        <f>IFERROR(VLOOKUP(CONCATENATE(AS$1,AS260),'Formulario de Preguntas'!$C$10:$FN$185,4,FALSE),"")</f>
        <v/>
      </c>
      <c r="AV260" s="24">
        <f>IF($B260='Formulario de Respuestas'!$D259,'Formulario de Respuestas'!$T259,"ES DIFERENTE")</f>
        <v>0</v>
      </c>
      <c r="AW260" s="1" t="str">
        <f>IFERROR(VLOOKUP(CONCATENATE(AV$1,AV260),'Formulario de Preguntas'!$C$10:$FN$185,3,FALSE),"")</f>
        <v/>
      </c>
      <c r="AX260" s="1" t="str">
        <f>IFERROR(VLOOKUP(CONCATENATE(AV$1,AV260),'Formulario de Preguntas'!$C$10:$FN$185,4,FALSE),"")</f>
        <v/>
      </c>
      <c r="AY260" s="24">
        <f>IF($B260='Formulario de Respuestas'!$D259,'Formulario de Respuestas'!$U259,"ES DIFERENTE")</f>
        <v>0</v>
      </c>
      <c r="AZ260" s="1" t="str">
        <f>IFERROR(VLOOKUP(CONCATENATE(AY$1,AY260),'Formulario de Preguntas'!$C$10:$FN$185,3,FALSE),"")</f>
        <v/>
      </c>
      <c r="BA260" s="1" t="str">
        <f>IFERROR(VLOOKUP(CONCATENATE(AY$1,AY260),'Formulario de Preguntas'!$C$10:$FN$185,4,FALSE),"")</f>
        <v/>
      </c>
      <c r="BB260" s="24">
        <f>IF($B260='Formulario de Respuestas'!$D259,'Formulario de Respuestas'!$V259,"ES DIFERENTE")</f>
        <v>0</v>
      </c>
      <c r="BC260" s="1" t="str">
        <f>IFERROR(VLOOKUP(CONCATENATE(BB$1,BB260),'Formulario de Preguntas'!$C$10:$FN$185,3,FALSE),"")</f>
        <v/>
      </c>
      <c r="BD260" s="1" t="str">
        <f>IFERROR(VLOOKUP(CONCATENATE(BB$1,BB260),'Formulario de Preguntas'!$C$10:$FN$185,4,FALSE),"")</f>
        <v/>
      </c>
      <c r="BE260" s="24">
        <f>IF($B260='Formulario de Respuestas'!$D259,'Formulario de Respuestas'!$W259,"ES DIFERENTE")</f>
        <v>0</v>
      </c>
      <c r="BF260" s="1" t="str">
        <f>IFERROR(VLOOKUP(CONCATENATE(BE$1,BE260),'Formulario de Preguntas'!$C$10:$FN$185,3,FALSE),"")</f>
        <v/>
      </c>
      <c r="BG260" s="1" t="str">
        <f>IFERROR(VLOOKUP(CONCATENATE(BE$1,BE260),'Formulario de Preguntas'!$C$10:$FN$185,4,FALSE),"")</f>
        <v/>
      </c>
      <c r="BH260" s="24">
        <f>IF($B260='Formulario de Respuestas'!$D259,'Formulario de Respuestas'!$X259,"ES DIFERENTE")</f>
        <v>0</v>
      </c>
      <c r="BI260" s="1" t="str">
        <f>IFERROR(VLOOKUP(CONCATENATE(BH$1,BH260),'Formulario de Preguntas'!$C$10:$FN$185,3,FALSE),"")</f>
        <v/>
      </c>
      <c r="BJ260" s="1" t="str">
        <f>IFERROR(VLOOKUP(CONCATENATE(BH$1,BH260),'Formulario de Preguntas'!$C$10:$FN$185,4,FALSE),"")</f>
        <v/>
      </c>
      <c r="BL260" s="26">
        <f>IF($B260='Formulario de Respuestas'!$D259,'Formulario de Respuestas'!$Y259,"ES DIFERENTE")</f>
        <v>0</v>
      </c>
      <c r="BM260" s="1" t="str">
        <f>IFERROR(VLOOKUP(CONCATENATE(BL$1,BL260),'Formulario de Preguntas'!$C$10:$FN$185,3,FALSE),"")</f>
        <v/>
      </c>
      <c r="BN260" s="1" t="str">
        <f>IFERROR(VLOOKUP(CONCATENATE(BL$1,BL260),'Formulario de Preguntas'!$C$10:$FN$185,4,FALSE),"")</f>
        <v/>
      </c>
      <c r="BO260" s="26">
        <f>IF($B260='Formulario de Respuestas'!$D259,'Formulario de Respuestas'!$Z259,"ES DIFERENTE")</f>
        <v>0</v>
      </c>
      <c r="BP260" s="1" t="str">
        <f>IFERROR(VLOOKUP(CONCATENATE(BO$1,BO260),'Formulario de Preguntas'!$C$10:$FN$185,3,FALSE),"")</f>
        <v/>
      </c>
      <c r="BQ260" s="1" t="str">
        <f>IFERROR(VLOOKUP(CONCATENATE(BO$1,BO260),'Formulario de Preguntas'!$C$10:$FN$185,4,FALSE),"")</f>
        <v/>
      </c>
      <c r="BR260" s="26">
        <f>IF($B260='Formulario de Respuestas'!$D259,'Formulario de Respuestas'!$AA259,"ES DIFERENTE")</f>
        <v>0</v>
      </c>
      <c r="BS260" s="1" t="str">
        <f>IFERROR(VLOOKUP(CONCATENATE(BR$1,BR260),'Formulario de Preguntas'!$C$10:$FN$185,3,FALSE),"")</f>
        <v/>
      </c>
      <c r="BT260" s="1" t="str">
        <f>IFERROR(VLOOKUP(CONCATENATE(BR$1,BR260),'Formulario de Preguntas'!$C$10:$FN$185,4,FALSE),"")</f>
        <v/>
      </c>
      <c r="BU260" s="26">
        <f>IF($B260='Formulario de Respuestas'!$D259,'Formulario de Respuestas'!$AB259,"ES DIFERENTE")</f>
        <v>0</v>
      </c>
      <c r="BV260" s="1" t="str">
        <f>IFERROR(VLOOKUP(CONCATENATE(BU$1,BU260),'Formulario de Preguntas'!$C$10:$FN$185,3,FALSE),"")</f>
        <v/>
      </c>
      <c r="BW260" s="1" t="str">
        <f>IFERROR(VLOOKUP(CONCATENATE(BU$1,BU260),'Formulario de Preguntas'!$C$10:$FN$185,4,FALSE),"")</f>
        <v/>
      </c>
      <c r="BX260" s="26">
        <f>IF($B260='Formulario de Respuestas'!$D259,'Formulario de Respuestas'!$AC259,"ES DIFERENTE")</f>
        <v>0</v>
      </c>
      <c r="BY260" s="1" t="str">
        <f>IFERROR(VLOOKUP(CONCATENATE(BX$1,BX260),'Formulario de Preguntas'!$C$10:$FN$185,3,FALSE),"")</f>
        <v/>
      </c>
      <c r="BZ260" s="1" t="str">
        <f>IFERROR(VLOOKUP(CONCATENATE(BX$1,BX260),'Formulario de Preguntas'!$C$10:$FN$185,4,FALSE),"")</f>
        <v/>
      </c>
      <c r="CA260" s="26">
        <f>IF($B260='Formulario de Respuestas'!$D259,'Formulario de Respuestas'!$AD259,"ES DIFERENTE")</f>
        <v>0</v>
      </c>
      <c r="CB260" s="1" t="str">
        <f>IFERROR(VLOOKUP(CONCATENATE(CA$1,CA260),'Formulario de Preguntas'!$C$10:$FN$185,3,FALSE),"")</f>
        <v/>
      </c>
      <c r="CC260" s="1" t="str">
        <f>IFERROR(VLOOKUP(CONCATENATE(CA$1,CA260),'Formulario de Preguntas'!$C$10:$FN$185,4,FALSE),"")</f>
        <v/>
      </c>
      <c r="CD260" s="26">
        <f>IF($B260='Formulario de Respuestas'!$D259,'Formulario de Respuestas'!$AE259,"ES DIFERENTE")</f>
        <v>0</v>
      </c>
      <c r="CE260" s="1" t="str">
        <f>IFERROR(VLOOKUP(CONCATENATE(CD$1,CD260),'Formulario de Preguntas'!$C$10:$FN$185,3,FALSE),"")</f>
        <v/>
      </c>
      <c r="CF260" s="1" t="str">
        <f>IFERROR(VLOOKUP(CONCATENATE(CD$1,CD260),'Formulario de Preguntas'!$C$10:$FN$185,4,FALSE),"")</f>
        <v/>
      </c>
      <c r="CH260" s="1">
        <f t="shared" ref="CH260:CH301" si="13">COUNTIF(D260:CF260,"RESPUESTA CORRECTA")</f>
        <v>0</v>
      </c>
      <c r="CI260" s="1">
        <f t="shared" ref="CI260:CI301" si="14">5/20</f>
        <v>0.25</v>
      </c>
      <c r="CJ260" s="1">
        <f t="shared" si="12"/>
        <v>0</v>
      </c>
      <c r="CK260" s="1">
        <f>COUNTIF('Formulario de Respuestas'!$E259:$AE259,"A")</f>
        <v>0</v>
      </c>
      <c r="CL260" s="1">
        <f>COUNTIF('Formulario de Respuestas'!$E259:$AE259,"B")</f>
        <v>0</v>
      </c>
      <c r="CM260" s="1">
        <f>COUNTIF('Formulario de Respuestas'!$E259:$AE259,"C")</f>
        <v>0</v>
      </c>
      <c r="CN260" s="1">
        <f>COUNTIF('Formulario de Respuestas'!$E259:$AE259,"D")</f>
        <v>0</v>
      </c>
      <c r="CO260" s="1">
        <f>COUNTIF('Formulario de Respuestas'!$E259:$AE259,"E (RESPUESTA ANULADA)")</f>
        <v>0</v>
      </c>
    </row>
    <row r="261" spans="1:93" x14ac:dyDescent="0.25">
      <c r="A261" s="1">
        <f>'Formulario de Respuestas'!C260</f>
        <v>0</v>
      </c>
      <c r="B261" s="1">
        <f>'Formulario de Respuestas'!D260</f>
        <v>0</v>
      </c>
      <c r="C261" s="24">
        <f>IF($B261='Formulario de Respuestas'!$D260,'Formulario de Respuestas'!$E260,"ES DIFERENTE")</f>
        <v>0</v>
      </c>
      <c r="D261" s="15" t="str">
        <f>IFERROR(VLOOKUP(CONCATENATE(C$1,C261),'Formulario de Preguntas'!$C$2:$FN$185,3,FALSE),"")</f>
        <v/>
      </c>
      <c r="E261" s="1" t="str">
        <f>IFERROR(VLOOKUP(CONCATENATE(C$1,C261),'Formulario de Preguntas'!$C$2:$FN$185,4,FALSE),"")</f>
        <v/>
      </c>
      <c r="F261" s="24">
        <f>IF($B261='Formulario de Respuestas'!$D260,'Formulario de Respuestas'!$F260,"ES DIFERENTE")</f>
        <v>0</v>
      </c>
      <c r="G261" s="1" t="str">
        <f>IFERROR(VLOOKUP(CONCATENATE(F$1,F261),'Formulario de Preguntas'!$C$2:$FN$185,3,FALSE),"")</f>
        <v/>
      </c>
      <c r="H261" s="1" t="str">
        <f>IFERROR(VLOOKUP(CONCATENATE(F$1,F261),'Formulario de Preguntas'!$C$2:$FN$185,4,FALSE),"")</f>
        <v/>
      </c>
      <c r="I261" s="24">
        <f>IF($B261='Formulario de Respuestas'!$D260,'Formulario de Respuestas'!$G260,"ES DIFERENTE")</f>
        <v>0</v>
      </c>
      <c r="J261" s="1" t="str">
        <f>IFERROR(VLOOKUP(CONCATENATE(I$1,I261),'Formulario de Preguntas'!$C$10:$FN$185,3,FALSE),"")</f>
        <v/>
      </c>
      <c r="K261" s="1" t="str">
        <f>IFERROR(VLOOKUP(CONCATENATE(I$1,I261),'Formulario de Preguntas'!$C$10:$FN$185,4,FALSE),"")</f>
        <v/>
      </c>
      <c r="L261" s="24">
        <f>IF($B261='Formulario de Respuestas'!$D260,'Formulario de Respuestas'!$H260,"ES DIFERENTE")</f>
        <v>0</v>
      </c>
      <c r="M261" s="1" t="str">
        <f>IFERROR(VLOOKUP(CONCATENATE(L$1,L261),'Formulario de Preguntas'!$C$10:$FN$185,3,FALSE),"")</f>
        <v/>
      </c>
      <c r="N261" s="1" t="str">
        <f>IFERROR(VLOOKUP(CONCATENATE(L$1,L261),'Formulario de Preguntas'!$C$10:$FN$185,4,FALSE),"")</f>
        <v/>
      </c>
      <c r="O261" s="24">
        <f>IF($B261='Formulario de Respuestas'!$D260,'Formulario de Respuestas'!$I260,"ES DIFERENTE")</f>
        <v>0</v>
      </c>
      <c r="P261" s="1" t="str">
        <f>IFERROR(VLOOKUP(CONCATENATE(O$1,O261),'Formulario de Preguntas'!$C$10:$FN$185,3,FALSE),"")</f>
        <v/>
      </c>
      <c r="Q261" s="1" t="str">
        <f>IFERROR(VLOOKUP(CONCATENATE(O$1,O261),'Formulario de Preguntas'!$C$10:$FN$185,4,FALSE),"")</f>
        <v/>
      </c>
      <c r="R261" s="24">
        <f>IF($B261='Formulario de Respuestas'!$D260,'Formulario de Respuestas'!$J260,"ES DIFERENTE")</f>
        <v>0</v>
      </c>
      <c r="S261" s="1" t="str">
        <f>IFERROR(VLOOKUP(CONCATENATE(R$1,R261),'Formulario de Preguntas'!$C$10:$FN$185,3,FALSE),"")</f>
        <v/>
      </c>
      <c r="T261" s="1" t="str">
        <f>IFERROR(VLOOKUP(CONCATENATE(R$1,R261),'Formulario de Preguntas'!$C$10:$FN$185,4,FALSE),"")</f>
        <v/>
      </c>
      <c r="U261" s="24">
        <f>IF($B261='Formulario de Respuestas'!$D260,'Formulario de Respuestas'!$K260,"ES DIFERENTE")</f>
        <v>0</v>
      </c>
      <c r="V261" s="1" t="str">
        <f>IFERROR(VLOOKUP(CONCATENATE(U$1,U261),'Formulario de Preguntas'!$C$10:$FN$185,3,FALSE),"")</f>
        <v/>
      </c>
      <c r="W261" s="1" t="str">
        <f>IFERROR(VLOOKUP(CONCATENATE(U$1,U261),'Formulario de Preguntas'!$C$10:$FN$185,4,FALSE),"")</f>
        <v/>
      </c>
      <c r="X261" s="24">
        <f>IF($B261='Formulario de Respuestas'!$D260,'Formulario de Respuestas'!$L260,"ES DIFERENTE")</f>
        <v>0</v>
      </c>
      <c r="Y261" s="1" t="str">
        <f>IFERROR(VLOOKUP(CONCATENATE(X$1,X261),'Formulario de Preguntas'!$C$10:$FN$185,3,FALSE),"")</f>
        <v/>
      </c>
      <c r="Z261" s="1" t="str">
        <f>IFERROR(VLOOKUP(CONCATENATE(X$1,X261),'Formulario de Preguntas'!$C$10:$FN$185,4,FALSE),"")</f>
        <v/>
      </c>
      <c r="AA261" s="24">
        <f>IF($B261='Formulario de Respuestas'!$D260,'Formulario de Respuestas'!$M260,"ES DIFERENTE")</f>
        <v>0</v>
      </c>
      <c r="AB261" s="1" t="str">
        <f>IFERROR(VLOOKUP(CONCATENATE(AA$1,AA261),'Formulario de Preguntas'!$C$10:$FN$185,3,FALSE),"")</f>
        <v/>
      </c>
      <c r="AC261" s="1" t="str">
        <f>IFERROR(VLOOKUP(CONCATENATE(AA$1,AA261),'Formulario de Preguntas'!$C$10:$FN$185,4,FALSE),"")</f>
        <v/>
      </c>
      <c r="AD261" s="24">
        <f>IF($B261='Formulario de Respuestas'!$D260,'Formulario de Respuestas'!$N260,"ES DIFERENTE")</f>
        <v>0</v>
      </c>
      <c r="AE261" s="1" t="str">
        <f>IFERROR(VLOOKUP(CONCATENATE(AD$1,AD261),'Formulario de Preguntas'!$C$10:$FN$185,3,FALSE),"")</f>
        <v/>
      </c>
      <c r="AF261" s="1" t="str">
        <f>IFERROR(VLOOKUP(CONCATENATE(AD$1,AD261),'Formulario de Preguntas'!$C$10:$FN$185,4,FALSE),"")</f>
        <v/>
      </c>
      <c r="AG261" s="24">
        <f>IF($B261='Formulario de Respuestas'!$D260,'Formulario de Respuestas'!$O260,"ES DIFERENTE")</f>
        <v>0</v>
      </c>
      <c r="AH261" s="1" t="str">
        <f>IFERROR(VLOOKUP(CONCATENATE(AG$1,AG261),'Formulario de Preguntas'!$C$10:$FN$185,3,FALSE),"")</f>
        <v/>
      </c>
      <c r="AI261" s="1" t="str">
        <f>IFERROR(VLOOKUP(CONCATENATE(AG$1,AG261),'Formulario de Preguntas'!$C$10:$FN$185,4,FALSE),"")</f>
        <v/>
      </c>
      <c r="AJ261" s="24">
        <f>IF($B261='Formulario de Respuestas'!$D260,'Formulario de Respuestas'!$P260,"ES DIFERENTE")</f>
        <v>0</v>
      </c>
      <c r="AK261" s="1" t="str">
        <f>IFERROR(VLOOKUP(CONCATENATE(AJ$1,AJ261),'Formulario de Preguntas'!$C$10:$FN$185,3,FALSE),"")</f>
        <v/>
      </c>
      <c r="AL261" s="1" t="str">
        <f>IFERROR(VLOOKUP(CONCATENATE(AJ$1,AJ261),'Formulario de Preguntas'!$C$10:$FN$185,4,FALSE),"")</f>
        <v/>
      </c>
      <c r="AM261" s="24">
        <f>IF($B261='Formulario de Respuestas'!$D260,'Formulario de Respuestas'!$Q260,"ES DIFERENTE")</f>
        <v>0</v>
      </c>
      <c r="AN261" s="1" t="str">
        <f>IFERROR(VLOOKUP(CONCATENATE(AM$1,AM261),'Formulario de Preguntas'!$C$10:$FN$185,3,FALSE),"")</f>
        <v/>
      </c>
      <c r="AO261" s="1" t="str">
        <f>IFERROR(VLOOKUP(CONCATENATE(AM$1,AM261),'Formulario de Preguntas'!$C$10:$FN$185,4,FALSE),"")</f>
        <v/>
      </c>
      <c r="AP261" s="24">
        <f>IF($B261='Formulario de Respuestas'!$D260,'Formulario de Respuestas'!$R260,"ES DIFERENTE")</f>
        <v>0</v>
      </c>
      <c r="AQ261" s="1" t="str">
        <f>IFERROR(VLOOKUP(CONCATENATE(AP$1,AP261),'Formulario de Preguntas'!$C$10:$FN$185,3,FALSE),"")</f>
        <v/>
      </c>
      <c r="AR261" s="1" t="str">
        <f>IFERROR(VLOOKUP(CONCATENATE(AP$1,AP261),'Formulario de Preguntas'!$C$10:$FN$185,4,FALSE),"")</f>
        <v/>
      </c>
      <c r="AS261" s="24">
        <f>IF($B261='Formulario de Respuestas'!$D260,'Formulario de Respuestas'!$S260,"ES DIFERENTE")</f>
        <v>0</v>
      </c>
      <c r="AT261" s="1" t="str">
        <f>IFERROR(VLOOKUP(CONCATENATE(AS$1,AS261),'Formulario de Preguntas'!$C$10:$FN$185,3,FALSE),"")</f>
        <v/>
      </c>
      <c r="AU261" s="1" t="str">
        <f>IFERROR(VLOOKUP(CONCATENATE(AS$1,AS261),'Formulario de Preguntas'!$C$10:$FN$185,4,FALSE),"")</f>
        <v/>
      </c>
      <c r="AV261" s="24">
        <f>IF($B261='Formulario de Respuestas'!$D260,'Formulario de Respuestas'!$T260,"ES DIFERENTE")</f>
        <v>0</v>
      </c>
      <c r="AW261" s="1" t="str">
        <f>IFERROR(VLOOKUP(CONCATENATE(AV$1,AV261),'Formulario de Preguntas'!$C$10:$FN$185,3,FALSE),"")</f>
        <v/>
      </c>
      <c r="AX261" s="1" t="str">
        <f>IFERROR(VLOOKUP(CONCATENATE(AV$1,AV261),'Formulario de Preguntas'!$C$10:$FN$185,4,FALSE),"")</f>
        <v/>
      </c>
      <c r="AY261" s="24">
        <f>IF($B261='Formulario de Respuestas'!$D260,'Formulario de Respuestas'!$U260,"ES DIFERENTE")</f>
        <v>0</v>
      </c>
      <c r="AZ261" s="1" t="str">
        <f>IFERROR(VLOOKUP(CONCATENATE(AY$1,AY261),'Formulario de Preguntas'!$C$10:$FN$185,3,FALSE),"")</f>
        <v/>
      </c>
      <c r="BA261" s="1" t="str">
        <f>IFERROR(VLOOKUP(CONCATENATE(AY$1,AY261),'Formulario de Preguntas'!$C$10:$FN$185,4,FALSE),"")</f>
        <v/>
      </c>
      <c r="BB261" s="24">
        <f>IF($B261='Formulario de Respuestas'!$D260,'Formulario de Respuestas'!$V260,"ES DIFERENTE")</f>
        <v>0</v>
      </c>
      <c r="BC261" s="1" t="str">
        <f>IFERROR(VLOOKUP(CONCATENATE(BB$1,BB261),'Formulario de Preguntas'!$C$10:$FN$185,3,FALSE),"")</f>
        <v/>
      </c>
      <c r="BD261" s="1" t="str">
        <f>IFERROR(VLOOKUP(CONCATENATE(BB$1,BB261),'Formulario de Preguntas'!$C$10:$FN$185,4,FALSE),"")</f>
        <v/>
      </c>
      <c r="BE261" s="24">
        <f>IF($B261='Formulario de Respuestas'!$D260,'Formulario de Respuestas'!$W260,"ES DIFERENTE")</f>
        <v>0</v>
      </c>
      <c r="BF261" s="1" t="str">
        <f>IFERROR(VLOOKUP(CONCATENATE(BE$1,BE261),'Formulario de Preguntas'!$C$10:$FN$185,3,FALSE),"")</f>
        <v/>
      </c>
      <c r="BG261" s="1" t="str">
        <f>IFERROR(VLOOKUP(CONCATENATE(BE$1,BE261),'Formulario de Preguntas'!$C$10:$FN$185,4,FALSE),"")</f>
        <v/>
      </c>
      <c r="BH261" s="24">
        <f>IF($B261='Formulario de Respuestas'!$D260,'Formulario de Respuestas'!$X260,"ES DIFERENTE")</f>
        <v>0</v>
      </c>
      <c r="BI261" s="1" t="str">
        <f>IFERROR(VLOOKUP(CONCATENATE(BH$1,BH261),'Formulario de Preguntas'!$C$10:$FN$185,3,FALSE),"")</f>
        <v/>
      </c>
      <c r="BJ261" s="1" t="str">
        <f>IFERROR(VLOOKUP(CONCATENATE(BH$1,BH261),'Formulario de Preguntas'!$C$10:$FN$185,4,FALSE),"")</f>
        <v/>
      </c>
      <c r="BL261" s="26">
        <f>IF($B261='Formulario de Respuestas'!$D260,'Formulario de Respuestas'!$Y260,"ES DIFERENTE")</f>
        <v>0</v>
      </c>
      <c r="BM261" s="1" t="str">
        <f>IFERROR(VLOOKUP(CONCATENATE(BL$1,BL261),'Formulario de Preguntas'!$C$10:$FN$185,3,FALSE),"")</f>
        <v/>
      </c>
      <c r="BN261" s="1" t="str">
        <f>IFERROR(VLOOKUP(CONCATENATE(BL$1,BL261),'Formulario de Preguntas'!$C$10:$FN$185,4,FALSE),"")</f>
        <v/>
      </c>
      <c r="BO261" s="26">
        <f>IF($B261='Formulario de Respuestas'!$D260,'Formulario de Respuestas'!$Z260,"ES DIFERENTE")</f>
        <v>0</v>
      </c>
      <c r="BP261" s="1" t="str">
        <f>IFERROR(VLOOKUP(CONCATENATE(BO$1,BO261),'Formulario de Preguntas'!$C$10:$FN$185,3,FALSE),"")</f>
        <v/>
      </c>
      <c r="BQ261" s="1" t="str">
        <f>IFERROR(VLOOKUP(CONCATENATE(BO$1,BO261),'Formulario de Preguntas'!$C$10:$FN$185,4,FALSE),"")</f>
        <v/>
      </c>
      <c r="BR261" s="26">
        <f>IF($B261='Formulario de Respuestas'!$D260,'Formulario de Respuestas'!$AA260,"ES DIFERENTE")</f>
        <v>0</v>
      </c>
      <c r="BS261" s="1" t="str">
        <f>IFERROR(VLOOKUP(CONCATENATE(BR$1,BR261),'Formulario de Preguntas'!$C$10:$FN$185,3,FALSE),"")</f>
        <v/>
      </c>
      <c r="BT261" s="1" t="str">
        <f>IFERROR(VLOOKUP(CONCATENATE(BR$1,BR261),'Formulario de Preguntas'!$C$10:$FN$185,4,FALSE),"")</f>
        <v/>
      </c>
      <c r="BU261" s="26">
        <f>IF($B261='Formulario de Respuestas'!$D260,'Formulario de Respuestas'!$AB260,"ES DIFERENTE")</f>
        <v>0</v>
      </c>
      <c r="BV261" s="1" t="str">
        <f>IFERROR(VLOOKUP(CONCATENATE(BU$1,BU261),'Formulario de Preguntas'!$C$10:$FN$185,3,FALSE),"")</f>
        <v/>
      </c>
      <c r="BW261" s="1" t="str">
        <f>IFERROR(VLOOKUP(CONCATENATE(BU$1,BU261),'Formulario de Preguntas'!$C$10:$FN$185,4,FALSE),"")</f>
        <v/>
      </c>
      <c r="BX261" s="26">
        <f>IF($B261='Formulario de Respuestas'!$D260,'Formulario de Respuestas'!$AC260,"ES DIFERENTE")</f>
        <v>0</v>
      </c>
      <c r="BY261" s="1" t="str">
        <f>IFERROR(VLOOKUP(CONCATENATE(BX$1,BX261),'Formulario de Preguntas'!$C$10:$FN$185,3,FALSE),"")</f>
        <v/>
      </c>
      <c r="BZ261" s="1" t="str">
        <f>IFERROR(VLOOKUP(CONCATENATE(BX$1,BX261),'Formulario de Preguntas'!$C$10:$FN$185,4,FALSE),"")</f>
        <v/>
      </c>
      <c r="CA261" s="26">
        <f>IF($B261='Formulario de Respuestas'!$D260,'Formulario de Respuestas'!$AD260,"ES DIFERENTE")</f>
        <v>0</v>
      </c>
      <c r="CB261" s="1" t="str">
        <f>IFERROR(VLOOKUP(CONCATENATE(CA$1,CA261),'Formulario de Preguntas'!$C$10:$FN$185,3,FALSE),"")</f>
        <v/>
      </c>
      <c r="CC261" s="1" t="str">
        <f>IFERROR(VLOOKUP(CONCATENATE(CA$1,CA261),'Formulario de Preguntas'!$C$10:$FN$185,4,FALSE),"")</f>
        <v/>
      </c>
      <c r="CD261" s="26">
        <f>IF($B261='Formulario de Respuestas'!$D260,'Formulario de Respuestas'!$AE260,"ES DIFERENTE")</f>
        <v>0</v>
      </c>
      <c r="CE261" s="1" t="str">
        <f>IFERROR(VLOOKUP(CONCATENATE(CD$1,CD261),'Formulario de Preguntas'!$C$10:$FN$185,3,FALSE),"")</f>
        <v/>
      </c>
      <c r="CF261" s="1" t="str">
        <f>IFERROR(VLOOKUP(CONCATENATE(CD$1,CD261),'Formulario de Preguntas'!$C$10:$FN$185,4,FALSE),"")</f>
        <v/>
      </c>
      <c r="CH261" s="1">
        <f t="shared" si="13"/>
        <v>0</v>
      </c>
      <c r="CI261" s="1">
        <f t="shared" si="14"/>
        <v>0.25</v>
      </c>
      <c r="CJ261" s="1">
        <f t="shared" si="12"/>
        <v>0</v>
      </c>
      <c r="CK261" s="1">
        <f>COUNTIF('Formulario de Respuestas'!$E260:$AE260,"A")</f>
        <v>0</v>
      </c>
      <c r="CL261" s="1">
        <f>COUNTIF('Formulario de Respuestas'!$E260:$AE260,"B")</f>
        <v>0</v>
      </c>
      <c r="CM261" s="1">
        <f>COUNTIF('Formulario de Respuestas'!$E260:$AE260,"C")</f>
        <v>0</v>
      </c>
      <c r="CN261" s="1">
        <f>COUNTIF('Formulario de Respuestas'!$E260:$AE260,"D")</f>
        <v>0</v>
      </c>
      <c r="CO261" s="1">
        <f>COUNTIF('Formulario de Respuestas'!$E260:$AE260,"E (RESPUESTA ANULADA)")</f>
        <v>0</v>
      </c>
    </row>
    <row r="262" spans="1:93" x14ac:dyDescent="0.25">
      <c r="A262" s="1">
        <f>'Formulario de Respuestas'!C261</f>
        <v>0</v>
      </c>
      <c r="B262" s="1">
        <f>'Formulario de Respuestas'!D261</f>
        <v>0</v>
      </c>
      <c r="C262" s="24">
        <f>IF($B262='Formulario de Respuestas'!$D261,'Formulario de Respuestas'!$E261,"ES DIFERENTE")</f>
        <v>0</v>
      </c>
      <c r="D262" s="15" t="str">
        <f>IFERROR(VLOOKUP(CONCATENATE(C$1,C262),'Formulario de Preguntas'!$C$2:$FN$185,3,FALSE),"")</f>
        <v/>
      </c>
      <c r="E262" s="1" t="str">
        <f>IFERROR(VLOOKUP(CONCATENATE(C$1,C262),'Formulario de Preguntas'!$C$2:$FN$185,4,FALSE),"")</f>
        <v/>
      </c>
      <c r="F262" s="24">
        <f>IF($B262='Formulario de Respuestas'!$D261,'Formulario de Respuestas'!$F261,"ES DIFERENTE")</f>
        <v>0</v>
      </c>
      <c r="G262" s="1" t="str">
        <f>IFERROR(VLOOKUP(CONCATENATE(F$1,F262),'Formulario de Preguntas'!$C$2:$FN$185,3,FALSE),"")</f>
        <v/>
      </c>
      <c r="H262" s="1" t="str">
        <f>IFERROR(VLOOKUP(CONCATENATE(F$1,F262),'Formulario de Preguntas'!$C$2:$FN$185,4,FALSE),"")</f>
        <v/>
      </c>
      <c r="I262" s="24">
        <f>IF($B262='Formulario de Respuestas'!$D261,'Formulario de Respuestas'!$G261,"ES DIFERENTE")</f>
        <v>0</v>
      </c>
      <c r="J262" s="1" t="str">
        <f>IFERROR(VLOOKUP(CONCATENATE(I$1,I262),'Formulario de Preguntas'!$C$10:$FN$185,3,FALSE),"")</f>
        <v/>
      </c>
      <c r="K262" s="1" t="str">
        <f>IFERROR(VLOOKUP(CONCATENATE(I$1,I262),'Formulario de Preguntas'!$C$10:$FN$185,4,FALSE),"")</f>
        <v/>
      </c>
      <c r="L262" s="24">
        <f>IF($B262='Formulario de Respuestas'!$D261,'Formulario de Respuestas'!$H261,"ES DIFERENTE")</f>
        <v>0</v>
      </c>
      <c r="M262" s="1" t="str">
        <f>IFERROR(VLOOKUP(CONCATENATE(L$1,L262),'Formulario de Preguntas'!$C$10:$FN$185,3,FALSE),"")</f>
        <v/>
      </c>
      <c r="N262" s="1" t="str">
        <f>IFERROR(VLOOKUP(CONCATENATE(L$1,L262),'Formulario de Preguntas'!$C$10:$FN$185,4,FALSE),"")</f>
        <v/>
      </c>
      <c r="O262" s="24">
        <f>IF($B262='Formulario de Respuestas'!$D261,'Formulario de Respuestas'!$I261,"ES DIFERENTE")</f>
        <v>0</v>
      </c>
      <c r="P262" s="1" t="str">
        <f>IFERROR(VLOOKUP(CONCATENATE(O$1,O262),'Formulario de Preguntas'!$C$10:$FN$185,3,FALSE),"")</f>
        <v/>
      </c>
      <c r="Q262" s="1" t="str">
        <f>IFERROR(VLOOKUP(CONCATENATE(O$1,O262),'Formulario de Preguntas'!$C$10:$FN$185,4,FALSE),"")</f>
        <v/>
      </c>
      <c r="R262" s="24">
        <f>IF($B262='Formulario de Respuestas'!$D261,'Formulario de Respuestas'!$J261,"ES DIFERENTE")</f>
        <v>0</v>
      </c>
      <c r="S262" s="1" t="str">
        <f>IFERROR(VLOOKUP(CONCATENATE(R$1,R262),'Formulario de Preguntas'!$C$10:$FN$185,3,FALSE),"")</f>
        <v/>
      </c>
      <c r="T262" s="1" t="str">
        <f>IFERROR(VLOOKUP(CONCATENATE(R$1,R262),'Formulario de Preguntas'!$C$10:$FN$185,4,FALSE),"")</f>
        <v/>
      </c>
      <c r="U262" s="24">
        <f>IF($B262='Formulario de Respuestas'!$D261,'Formulario de Respuestas'!$K261,"ES DIFERENTE")</f>
        <v>0</v>
      </c>
      <c r="V262" s="1" t="str">
        <f>IFERROR(VLOOKUP(CONCATENATE(U$1,U262),'Formulario de Preguntas'!$C$10:$FN$185,3,FALSE),"")</f>
        <v/>
      </c>
      <c r="W262" s="1" t="str">
        <f>IFERROR(VLOOKUP(CONCATENATE(U$1,U262),'Formulario de Preguntas'!$C$10:$FN$185,4,FALSE),"")</f>
        <v/>
      </c>
      <c r="X262" s="24">
        <f>IF($B262='Formulario de Respuestas'!$D261,'Formulario de Respuestas'!$L261,"ES DIFERENTE")</f>
        <v>0</v>
      </c>
      <c r="Y262" s="1" t="str">
        <f>IFERROR(VLOOKUP(CONCATENATE(X$1,X262),'Formulario de Preguntas'!$C$10:$FN$185,3,FALSE),"")</f>
        <v/>
      </c>
      <c r="Z262" s="1" t="str">
        <f>IFERROR(VLOOKUP(CONCATENATE(X$1,X262),'Formulario de Preguntas'!$C$10:$FN$185,4,FALSE),"")</f>
        <v/>
      </c>
      <c r="AA262" s="24">
        <f>IF($B262='Formulario de Respuestas'!$D261,'Formulario de Respuestas'!$M261,"ES DIFERENTE")</f>
        <v>0</v>
      </c>
      <c r="AB262" s="1" t="str">
        <f>IFERROR(VLOOKUP(CONCATENATE(AA$1,AA262),'Formulario de Preguntas'!$C$10:$FN$185,3,FALSE),"")</f>
        <v/>
      </c>
      <c r="AC262" s="1" t="str">
        <f>IFERROR(VLOOKUP(CONCATENATE(AA$1,AA262),'Formulario de Preguntas'!$C$10:$FN$185,4,FALSE),"")</f>
        <v/>
      </c>
      <c r="AD262" s="24">
        <f>IF($B262='Formulario de Respuestas'!$D261,'Formulario de Respuestas'!$N261,"ES DIFERENTE")</f>
        <v>0</v>
      </c>
      <c r="AE262" s="1" t="str">
        <f>IFERROR(VLOOKUP(CONCATENATE(AD$1,AD262),'Formulario de Preguntas'!$C$10:$FN$185,3,FALSE),"")</f>
        <v/>
      </c>
      <c r="AF262" s="1" t="str">
        <f>IFERROR(VLOOKUP(CONCATENATE(AD$1,AD262),'Formulario de Preguntas'!$C$10:$FN$185,4,FALSE),"")</f>
        <v/>
      </c>
      <c r="AG262" s="24">
        <f>IF($B262='Formulario de Respuestas'!$D261,'Formulario de Respuestas'!$O261,"ES DIFERENTE")</f>
        <v>0</v>
      </c>
      <c r="AH262" s="1" t="str">
        <f>IFERROR(VLOOKUP(CONCATENATE(AG$1,AG262),'Formulario de Preguntas'!$C$10:$FN$185,3,FALSE),"")</f>
        <v/>
      </c>
      <c r="AI262" s="1" t="str">
        <f>IFERROR(VLOOKUP(CONCATENATE(AG$1,AG262),'Formulario de Preguntas'!$C$10:$FN$185,4,FALSE),"")</f>
        <v/>
      </c>
      <c r="AJ262" s="24">
        <f>IF($B262='Formulario de Respuestas'!$D261,'Formulario de Respuestas'!$P261,"ES DIFERENTE")</f>
        <v>0</v>
      </c>
      <c r="AK262" s="1" t="str">
        <f>IFERROR(VLOOKUP(CONCATENATE(AJ$1,AJ262),'Formulario de Preguntas'!$C$10:$FN$185,3,FALSE),"")</f>
        <v/>
      </c>
      <c r="AL262" s="1" t="str">
        <f>IFERROR(VLOOKUP(CONCATENATE(AJ$1,AJ262),'Formulario de Preguntas'!$C$10:$FN$185,4,FALSE),"")</f>
        <v/>
      </c>
      <c r="AM262" s="24">
        <f>IF($B262='Formulario de Respuestas'!$D261,'Formulario de Respuestas'!$Q261,"ES DIFERENTE")</f>
        <v>0</v>
      </c>
      <c r="AN262" s="1" t="str">
        <f>IFERROR(VLOOKUP(CONCATENATE(AM$1,AM262),'Formulario de Preguntas'!$C$10:$FN$185,3,FALSE),"")</f>
        <v/>
      </c>
      <c r="AO262" s="1" t="str">
        <f>IFERROR(VLOOKUP(CONCATENATE(AM$1,AM262),'Formulario de Preguntas'!$C$10:$FN$185,4,FALSE),"")</f>
        <v/>
      </c>
      <c r="AP262" s="24">
        <f>IF($B262='Formulario de Respuestas'!$D261,'Formulario de Respuestas'!$R261,"ES DIFERENTE")</f>
        <v>0</v>
      </c>
      <c r="AQ262" s="1" t="str">
        <f>IFERROR(VLOOKUP(CONCATENATE(AP$1,AP262),'Formulario de Preguntas'!$C$10:$FN$185,3,FALSE),"")</f>
        <v/>
      </c>
      <c r="AR262" s="1" t="str">
        <f>IFERROR(VLOOKUP(CONCATENATE(AP$1,AP262),'Formulario de Preguntas'!$C$10:$FN$185,4,FALSE),"")</f>
        <v/>
      </c>
      <c r="AS262" s="24">
        <f>IF($B262='Formulario de Respuestas'!$D261,'Formulario de Respuestas'!$S261,"ES DIFERENTE")</f>
        <v>0</v>
      </c>
      <c r="AT262" s="1" t="str">
        <f>IFERROR(VLOOKUP(CONCATENATE(AS$1,AS262),'Formulario de Preguntas'!$C$10:$FN$185,3,FALSE),"")</f>
        <v/>
      </c>
      <c r="AU262" s="1" t="str">
        <f>IFERROR(VLOOKUP(CONCATENATE(AS$1,AS262),'Formulario de Preguntas'!$C$10:$FN$185,4,FALSE),"")</f>
        <v/>
      </c>
      <c r="AV262" s="24">
        <f>IF($B262='Formulario de Respuestas'!$D261,'Formulario de Respuestas'!$T261,"ES DIFERENTE")</f>
        <v>0</v>
      </c>
      <c r="AW262" s="1" t="str">
        <f>IFERROR(VLOOKUP(CONCATENATE(AV$1,AV262),'Formulario de Preguntas'!$C$10:$FN$185,3,FALSE),"")</f>
        <v/>
      </c>
      <c r="AX262" s="1" t="str">
        <f>IFERROR(VLOOKUP(CONCATENATE(AV$1,AV262),'Formulario de Preguntas'!$C$10:$FN$185,4,FALSE),"")</f>
        <v/>
      </c>
      <c r="AY262" s="24">
        <f>IF($B262='Formulario de Respuestas'!$D261,'Formulario de Respuestas'!$U261,"ES DIFERENTE")</f>
        <v>0</v>
      </c>
      <c r="AZ262" s="1" t="str">
        <f>IFERROR(VLOOKUP(CONCATENATE(AY$1,AY262),'Formulario de Preguntas'!$C$10:$FN$185,3,FALSE),"")</f>
        <v/>
      </c>
      <c r="BA262" s="1" t="str">
        <f>IFERROR(VLOOKUP(CONCATENATE(AY$1,AY262),'Formulario de Preguntas'!$C$10:$FN$185,4,FALSE),"")</f>
        <v/>
      </c>
      <c r="BB262" s="24">
        <f>IF($B262='Formulario de Respuestas'!$D261,'Formulario de Respuestas'!$V261,"ES DIFERENTE")</f>
        <v>0</v>
      </c>
      <c r="BC262" s="1" t="str">
        <f>IFERROR(VLOOKUP(CONCATENATE(BB$1,BB262),'Formulario de Preguntas'!$C$10:$FN$185,3,FALSE),"")</f>
        <v/>
      </c>
      <c r="BD262" s="1" t="str">
        <f>IFERROR(VLOOKUP(CONCATENATE(BB$1,BB262),'Formulario de Preguntas'!$C$10:$FN$185,4,FALSE),"")</f>
        <v/>
      </c>
      <c r="BE262" s="24">
        <f>IF($B262='Formulario de Respuestas'!$D261,'Formulario de Respuestas'!$W261,"ES DIFERENTE")</f>
        <v>0</v>
      </c>
      <c r="BF262" s="1" t="str">
        <f>IFERROR(VLOOKUP(CONCATENATE(BE$1,BE262),'Formulario de Preguntas'!$C$10:$FN$185,3,FALSE),"")</f>
        <v/>
      </c>
      <c r="BG262" s="1" t="str">
        <f>IFERROR(VLOOKUP(CONCATENATE(BE$1,BE262),'Formulario de Preguntas'!$C$10:$FN$185,4,FALSE),"")</f>
        <v/>
      </c>
      <c r="BH262" s="24">
        <f>IF($B262='Formulario de Respuestas'!$D261,'Formulario de Respuestas'!$X261,"ES DIFERENTE")</f>
        <v>0</v>
      </c>
      <c r="BI262" s="1" t="str">
        <f>IFERROR(VLOOKUP(CONCATENATE(BH$1,BH262),'Formulario de Preguntas'!$C$10:$FN$185,3,FALSE),"")</f>
        <v/>
      </c>
      <c r="BJ262" s="1" t="str">
        <f>IFERROR(VLOOKUP(CONCATENATE(BH$1,BH262),'Formulario de Preguntas'!$C$10:$FN$185,4,FALSE),"")</f>
        <v/>
      </c>
      <c r="BL262" s="26">
        <f>IF($B262='Formulario de Respuestas'!$D261,'Formulario de Respuestas'!$Y261,"ES DIFERENTE")</f>
        <v>0</v>
      </c>
      <c r="BM262" s="1" t="str">
        <f>IFERROR(VLOOKUP(CONCATENATE(BL$1,BL262),'Formulario de Preguntas'!$C$10:$FN$185,3,FALSE),"")</f>
        <v/>
      </c>
      <c r="BN262" s="1" t="str">
        <f>IFERROR(VLOOKUP(CONCATENATE(BL$1,BL262),'Formulario de Preguntas'!$C$10:$FN$185,4,FALSE),"")</f>
        <v/>
      </c>
      <c r="BO262" s="26">
        <f>IF($B262='Formulario de Respuestas'!$D261,'Formulario de Respuestas'!$Z261,"ES DIFERENTE")</f>
        <v>0</v>
      </c>
      <c r="BP262" s="1" t="str">
        <f>IFERROR(VLOOKUP(CONCATENATE(BO$1,BO262),'Formulario de Preguntas'!$C$10:$FN$185,3,FALSE),"")</f>
        <v/>
      </c>
      <c r="BQ262" s="1" t="str">
        <f>IFERROR(VLOOKUP(CONCATENATE(BO$1,BO262),'Formulario de Preguntas'!$C$10:$FN$185,4,FALSE),"")</f>
        <v/>
      </c>
      <c r="BR262" s="26">
        <f>IF($B262='Formulario de Respuestas'!$D261,'Formulario de Respuestas'!$AA261,"ES DIFERENTE")</f>
        <v>0</v>
      </c>
      <c r="BS262" s="1" t="str">
        <f>IFERROR(VLOOKUP(CONCATENATE(BR$1,BR262),'Formulario de Preguntas'!$C$10:$FN$185,3,FALSE),"")</f>
        <v/>
      </c>
      <c r="BT262" s="1" t="str">
        <f>IFERROR(VLOOKUP(CONCATENATE(BR$1,BR262),'Formulario de Preguntas'!$C$10:$FN$185,4,FALSE),"")</f>
        <v/>
      </c>
      <c r="BU262" s="26">
        <f>IF($B262='Formulario de Respuestas'!$D261,'Formulario de Respuestas'!$AB261,"ES DIFERENTE")</f>
        <v>0</v>
      </c>
      <c r="BV262" s="1" t="str">
        <f>IFERROR(VLOOKUP(CONCATENATE(BU$1,BU262),'Formulario de Preguntas'!$C$10:$FN$185,3,FALSE),"")</f>
        <v/>
      </c>
      <c r="BW262" s="1" t="str">
        <f>IFERROR(VLOOKUP(CONCATENATE(BU$1,BU262),'Formulario de Preguntas'!$C$10:$FN$185,4,FALSE),"")</f>
        <v/>
      </c>
      <c r="BX262" s="26">
        <f>IF($B262='Formulario de Respuestas'!$D261,'Formulario de Respuestas'!$AC261,"ES DIFERENTE")</f>
        <v>0</v>
      </c>
      <c r="BY262" s="1" t="str">
        <f>IFERROR(VLOOKUP(CONCATENATE(BX$1,BX262),'Formulario de Preguntas'!$C$10:$FN$185,3,FALSE),"")</f>
        <v/>
      </c>
      <c r="BZ262" s="1" t="str">
        <f>IFERROR(VLOOKUP(CONCATENATE(BX$1,BX262),'Formulario de Preguntas'!$C$10:$FN$185,4,FALSE),"")</f>
        <v/>
      </c>
      <c r="CA262" s="26">
        <f>IF($B262='Formulario de Respuestas'!$D261,'Formulario de Respuestas'!$AD261,"ES DIFERENTE")</f>
        <v>0</v>
      </c>
      <c r="CB262" s="1" t="str">
        <f>IFERROR(VLOOKUP(CONCATENATE(CA$1,CA262),'Formulario de Preguntas'!$C$10:$FN$185,3,FALSE),"")</f>
        <v/>
      </c>
      <c r="CC262" s="1" t="str">
        <f>IFERROR(VLOOKUP(CONCATENATE(CA$1,CA262),'Formulario de Preguntas'!$C$10:$FN$185,4,FALSE),"")</f>
        <v/>
      </c>
      <c r="CD262" s="26">
        <f>IF($B262='Formulario de Respuestas'!$D261,'Formulario de Respuestas'!$AE261,"ES DIFERENTE")</f>
        <v>0</v>
      </c>
      <c r="CE262" s="1" t="str">
        <f>IFERROR(VLOOKUP(CONCATENATE(CD$1,CD262),'Formulario de Preguntas'!$C$10:$FN$185,3,FALSE),"")</f>
        <v/>
      </c>
      <c r="CF262" s="1" t="str">
        <f>IFERROR(VLOOKUP(CONCATENATE(CD$1,CD262),'Formulario de Preguntas'!$C$10:$FN$185,4,FALSE),"")</f>
        <v/>
      </c>
      <c r="CH262" s="1">
        <f t="shared" si="13"/>
        <v>0</v>
      </c>
      <c r="CI262" s="1">
        <f t="shared" si="14"/>
        <v>0.25</v>
      </c>
      <c r="CJ262" s="1">
        <f t="shared" si="12"/>
        <v>0</v>
      </c>
      <c r="CK262" s="1">
        <f>COUNTIF('Formulario de Respuestas'!$E261:$AE261,"A")</f>
        <v>0</v>
      </c>
      <c r="CL262" s="1">
        <f>COUNTIF('Formulario de Respuestas'!$E261:$AE261,"B")</f>
        <v>0</v>
      </c>
      <c r="CM262" s="1">
        <f>COUNTIF('Formulario de Respuestas'!$E261:$AE261,"C")</f>
        <v>0</v>
      </c>
      <c r="CN262" s="1">
        <f>COUNTIF('Formulario de Respuestas'!$E261:$AE261,"D")</f>
        <v>0</v>
      </c>
      <c r="CO262" s="1">
        <f>COUNTIF('Formulario de Respuestas'!$E261:$AE261,"E (RESPUESTA ANULADA)")</f>
        <v>0</v>
      </c>
    </row>
    <row r="263" spans="1:93" x14ac:dyDescent="0.25">
      <c r="A263" s="1">
        <f>'Formulario de Respuestas'!C262</f>
        <v>0</v>
      </c>
      <c r="B263" s="1">
        <f>'Formulario de Respuestas'!D262</f>
        <v>0</v>
      </c>
      <c r="C263" s="24">
        <f>IF($B263='Formulario de Respuestas'!$D262,'Formulario de Respuestas'!$E262,"ES DIFERENTE")</f>
        <v>0</v>
      </c>
      <c r="D263" s="15" t="str">
        <f>IFERROR(VLOOKUP(CONCATENATE(C$1,C263),'Formulario de Preguntas'!$C$2:$FN$185,3,FALSE),"")</f>
        <v/>
      </c>
      <c r="E263" s="1" t="str">
        <f>IFERROR(VLOOKUP(CONCATENATE(C$1,C263),'Formulario de Preguntas'!$C$2:$FN$185,4,FALSE),"")</f>
        <v/>
      </c>
      <c r="F263" s="24">
        <f>IF($B263='Formulario de Respuestas'!$D262,'Formulario de Respuestas'!$F262,"ES DIFERENTE")</f>
        <v>0</v>
      </c>
      <c r="G263" s="1" t="str">
        <f>IFERROR(VLOOKUP(CONCATENATE(F$1,F263),'Formulario de Preguntas'!$C$2:$FN$185,3,FALSE),"")</f>
        <v/>
      </c>
      <c r="H263" s="1" t="str">
        <f>IFERROR(VLOOKUP(CONCATENATE(F$1,F263),'Formulario de Preguntas'!$C$2:$FN$185,4,FALSE),"")</f>
        <v/>
      </c>
      <c r="I263" s="24">
        <f>IF($B263='Formulario de Respuestas'!$D262,'Formulario de Respuestas'!$G262,"ES DIFERENTE")</f>
        <v>0</v>
      </c>
      <c r="J263" s="1" t="str">
        <f>IFERROR(VLOOKUP(CONCATENATE(I$1,I263),'Formulario de Preguntas'!$C$10:$FN$185,3,FALSE),"")</f>
        <v/>
      </c>
      <c r="K263" s="1" t="str">
        <f>IFERROR(VLOOKUP(CONCATENATE(I$1,I263),'Formulario de Preguntas'!$C$10:$FN$185,4,FALSE),"")</f>
        <v/>
      </c>
      <c r="L263" s="24">
        <f>IF($B263='Formulario de Respuestas'!$D262,'Formulario de Respuestas'!$H262,"ES DIFERENTE")</f>
        <v>0</v>
      </c>
      <c r="M263" s="1" t="str">
        <f>IFERROR(VLOOKUP(CONCATENATE(L$1,L263),'Formulario de Preguntas'!$C$10:$FN$185,3,FALSE),"")</f>
        <v/>
      </c>
      <c r="N263" s="1" t="str">
        <f>IFERROR(VLOOKUP(CONCATENATE(L$1,L263),'Formulario de Preguntas'!$C$10:$FN$185,4,FALSE),"")</f>
        <v/>
      </c>
      <c r="O263" s="24">
        <f>IF($B263='Formulario de Respuestas'!$D262,'Formulario de Respuestas'!$I262,"ES DIFERENTE")</f>
        <v>0</v>
      </c>
      <c r="P263" s="1" t="str">
        <f>IFERROR(VLOOKUP(CONCATENATE(O$1,O263),'Formulario de Preguntas'!$C$10:$FN$185,3,FALSE),"")</f>
        <v/>
      </c>
      <c r="Q263" s="1" t="str">
        <f>IFERROR(VLOOKUP(CONCATENATE(O$1,O263),'Formulario de Preguntas'!$C$10:$FN$185,4,FALSE),"")</f>
        <v/>
      </c>
      <c r="R263" s="24">
        <f>IF($B263='Formulario de Respuestas'!$D262,'Formulario de Respuestas'!$J262,"ES DIFERENTE")</f>
        <v>0</v>
      </c>
      <c r="S263" s="1" t="str">
        <f>IFERROR(VLOOKUP(CONCATENATE(R$1,R263),'Formulario de Preguntas'!$C$10:$FN$185,3,FALSE),"")</f>
        <v/>
      </c>
      <c r="T263" s="1" t="str">
        <f>IFERROR(VLOOKUP(CONCATENATE(R$1,R263),'Formulario de Preguntas'!$C$10:$FN$185,4,FALSE),"")</f>
        <v/>
      </c>
      <c r="U263" s="24">
        <f>IF($B263='Formulario de Respuestas'!$D262,'Formulario de Respuestas'!$K262,"ES DIFERENTE")</f>
        <v>0</v>
      </c>
      <c r="V263" s="1" t="str">
        <f>IFERROR(VLOOKUP(CONCATENATE(U$1,U263),'Formulario de Preguntas'!$C$10:$FN$185,3,FALSE),"")</f>
        <v/>
      </c>
      <c r="W263" s="1" t="str">
        <f>IFERROR(VLOOKUP(CONCATENATE(U$1,U263),'Formulario de Preguntas'!$C$10:$FN$185,4,FALSE),"")</f>
        <v/>
      </c>
      <c r="X263" s="24">
        <f>IF($B263='Formulario de Respuestas'!$D262,'Formulario de Respuestas'!$L262,"ES DIFERENTE")</f>
        <v>0</v>
      </c>
      <c r="Y263" s="1" t="str">
        <f>IFERROR(VLOOKUP(CONCATENATE(X$1,X263),'Formulario de Preguntas'!$C$10:$FN$185,3,FALSE),"")</f>
        <v/>
      </c>
      <c r="Z263" s="1" t="str">
        <f>IFERROR(VLOOKUP(CONCATENATE(X$1,X263),'Formulario de Preguntas'!$C$10:$FN$185,4,FALSE),"")</f>
        <v/>
      </c>
      <c r="AA263" s="24">
        <f>IF($B263='Formulario de Respuestas'!$D262,'Formulario de Respuestas'!$M262,"ES DIFERENTE")</f>
        <v>0</v>
      </c>
      <c r="AB263" s="1" t="str">
        <f>IFERROR(VLOOKUP(CONCATENATE(AA$1,AA263),'Formulario de Preguntas'!$C$10:$FN$185,3,FALSE),"")</f>
        <v/>
      </c>
      <c r="AC263" s="1" t="str">
        <f>IFERROR(VLOOKUP(CONCATENATE(AA$1,AA263),'Formulario de Preguntas'!$C$10:$FN$185,4,FALSE),"")</f>
        <v/>
      </c>
      <c r="AD263" s="24">
        <f>IF($B263='Formulario de Respuestas'!$D262,'Formulario de Respuestas'!$N262,"ES DIFERENTE")</f>
        <v>0</v>
      </c>
      <c r="AE263" s="1" t="str">
        <f>IFERROR(VLOOKUP(CONCATENATE(AD$1,AD263),'Formulario de Preguntas'!$C$10:$FN$185,3,FALSE),"")</f>
        <v/>
      </c>
      <c r="AF263" s="1" t="str">
        <f>IFERROR(VLOOKUP(CONCATENATE(AD$1,AD263),'Formulario de Preguntas'!$C$10:$FN$185,4,FALSE),"")</f>
        <v/>
      </c>
      <c r="AG263" s="24">
        <f>IF($B263='Formulario de Respuestas'!$D262,'Formulario de Respuestas'!$O262,"ES DIFERENTE")</f>
        <v>0</v>
      </c>
      <c r="AH263" s="1" t="str">
        <f>IFERROR(VLOOKUP(CONCATENATE(AG$1,AG263),'Formulario de Preguntas'!$C$10:$FN$185,3,FALSE),"")</f>
        <v/>
      </c>
      <c r="AI263" s="1" t="str">
        <f>IFERROR(VLOOKUP(CONCATENATE(AG$1,AG263),'Formulario de Preguntas'!$C$10:$FN$185,4,FALSE),"")</f>
        <v/>
      </c>
      <c r="AJ263" s="24">
        <f>IF($B263='Formulario de Respuestas'!$D262,'Formulario de Respuestas'!$P262,"ES DIFERENTE")</f>
        <v>0</v>
      </c>
      <c r="AK263" s="1" t="str">
        <f>IFERROR(VLOOKUP(CONCATENATE(AJ$1,AJ263),'Formulario de Preguntas'!$C$10:$FN$185,3,FALSE),"")</f>
        <v/>
      </c>
      <c r="AL263" s="1" t="str">
        <f>IFERROR(VLOOKUP(CONCATENATE(AJ$1,AJ263),'Formulario de Preguntas'!$C$10:$FN$185,4,FALSE),"")</f>
        <v/>
      </c>
      <c r="AM263" s="24">
        <f>IF($B263='Formulario de Respuestas'!$D262,'Formulario de Respuestas'!$Q262,"ES DIFERENTE")</f>
        <v>0</v>
      </c>
      <c r="AN263" s="1" t="str">
        <f>IFERROR(VLOOKUP(CONCATENATE(AM$1,AM263),'Formulario de Preguntas'!$C$10:$FN$185,3,FALSE),"")</f>
        <v/>
      </c>
      <c r="AO263" s="1" t="str">
        <f>IFERROR(VLOOKUP(CONCATENATE(AM$1,AM263),'Formulario de Preguntas'!$C$10:$FN$185,4,FALSE),"")</f>
        <v/>
      </c>
      <c r="AP263" s="24">
        <f>IF($B263='Formulario de Respuestas'!$D262,'Formulario de Respuestas'!$R262,"ES DIFERENTE")</f>
        <v>0</v>
      </c>
      <c r="AQ263" s="1" t="str">
        <f>IFERROR(VLOOKUP(CONCATENATE(AP$1,AP263),'Formulario de Preguntas'!$C$10:$FN$185,3,FALSE),"")</f>
        <v/>
      </c>
      <c r="AR263" s="1" t="str">
        <f>IFERROR(VLOOKUP(CONCATENATE(AP$1,AP263),'Formulario de Preguntas'!$C$10:$FN$185,4,FALSE),"")</f>
        <v/>
      </c>
      <c r="AS263" s="24">
        <f>IF($B263='Formulario de Respuestas'!$D262,'Formulario de Respuestas'!$S262,"ES DIFERENTE")</f>
        <v>0</v>
      </c>
      <c r="AT263" s="1" t="str">
        <f>IFERROR(VLOOKUP(CONCATENATE(AS$1,AS263),'Formulario de Preguntas'!$C$10:$FN$185,3,FALSE),"")</f>
        <v/>
      </c>
      <c r="AU263" s="1" t="str">
        <f>IFERROR(VLOOKUP(CONCATENATE(AS$1,AS263),'Formulario de Preguntas'!$C$10:$FN$185,4,FALSE),"")</f>
        <v/>
      </c>
      <c r="AV263" s="24">
        <f>IF($B263='Formulario de Respuestas'!$D262,'Formulario de Respuestas'!$T262,"ES DIFERENTE")</f>
        <v>0</v>
      </c>
      <c r="AW263" s="1" t="str">
        <f>IFERROR(VLOOKUP(CONCATENATE(AV$1,AV263),'Formulario de Preguntas'!$C$10:$FN$185,3,FALSE),"")</f>
        <v/>
      </c>
      <c r="AX263" s="1" t="str">
        <f>IFERROR(VLOOKUP(CONCATENATE(AV$1,AV263),'Formulario de Preguntas'!$C$10:$FN$185,4,FALSE),"")</f>
        <v/>
      </c>
      <c r="AY263" s="24">
        <f>IF($B263='Formulario de Respuestas'!$D262,'Formulario de Respuestas'!$U262,"ES DIFERENTE")</f>
        <v>0</v>
      </c>
      <c r="AZ263" s="1" t="str">
        <f>IFERROR(VLOOKUP(CONCATENATE(AY$1,AY263),'Formulario de Preguntas'!$C$10:$FN$185,3,FALSE),"")</f>
        <v/>
      </c>
      <c r="BA263" s="1" t="str">
        <f>IFERROR(VLOOKUP(CONCATENATE(AY$1,AY263),'Formulario de Preguntas'!$C$10:$FN$185,4,FALSE),"")</f>
        <v/>
      </c>
      <c r="BB263" s="24">
        <f>IF($B263='Formulario de Respuestas'!$D262,'Formulario de Respuestas'!$V262,"ES DIFERENTE")</f>
        <v>0</v>
      </c>
      <c r="BC263" s="1" t="str">
        <f>IFERROR(VLOOKUP(CONCATENATE(BB$1,BB263),'Formulario de Preguntas'!$C$10:$FN$185,3,FALSE),"")</f>
        <v/>
      </c>
      <c r="BD263" s="1" t="str">
        <f>IFERROR(VLOOKUP(CONCATENATE(BB$1,BB263),'Formulario de Preguntas'!$C$10:$FN$185,4,FALSE),"")</f>
        <v/>
      </c>
      <c r="BE263" s="24">
        <f>IF($B263='Formulario de Respuestas'!$D262,'Formulario de Respuestas'!$W262,"ES DIFERENTE")</f>
        <v>0</v>
      </c>
      <c r="BF263" s="1" t="str">
        <f>IFERROR(VLOOKUP(CONCATENATE(BE$1,BE263),'Formulario de Preguntas'!$C$10:$FN$185,3,FALSE),"")</f>
        <v/>
      </c>
      <c r="BG263" s="1" t="str">
        <f>IFERROR(VLOOKUP(CONCATENATE(BE$1,BE263),'Formulario de Preguntas'!$C$10:$FN$185,4,FALSE),"")</f>
        <v/>
      </c>
      <c r="BH263" s="24">
        <f>IF($B263='Formulario de Respuestas'!$D262,'Formulario de Respuestas'!$X262,"ES DIFERENTE")</f>
        <v>0</v>
      </c>
      <c r="BI263" s="1" t="str">
        <f>IFERROR(VLOOKUP(CONCATENATE(BH$1,BH263),'Formulario de Preguntas'!$C$10:$FN$185,3,FALSE),"")</f>
        <v/>
      </c>
      <c r="BJ263" s="1" t="str">
        <f>IFERROR(VLOOKUP(CONCATENATE(BH$1,BH263),'Formulario de Preguntas'!$C$10:$FN$185,4,FALSE),"")</f>
        <v/>
      </c>
      <c r="BL263" s="26">
        <f>IF($B263='Formulario de Respuestas'!$D262,'Formulario de Respuestas'!$Y262,"ES DIFERENTE")</f>
        <v>0</v>
      </c>
      <c r="BM263" s="1" t="str">
        <f>IFERROR(VLOOKUP(CONCATENATE(BL$1,BL263),'Formulario de Preguntas'!$C$10:$FN$185,3,FALSE),"")</f>
        <v/>
      </c>
      <c r="BN263" s="1" t="str">
        <f>IFERROR(VLOOKUP(CONCATENATE(BL$1,BL263),'Formulario de Preguntas'!$C$10:$FN$185,4,FALSE),"")</f>
        <v/>
      </c>
      <c r="BO263" s="26">
        <f>IF($B263='Formulario de Respuestas'!$D262,'Formulario de Respuestas'!$Z262,"ES DIFERENTE")</f>
        <v>0</v>
      </c>
      <c r="BP263" s="1" t="str">
        <f>IFERROR(VLOOKUP(CONCATENATE(BO$1,BO263),'Formulario de Preguntas'!$C$10:$FN$185,3,FALSE),"")</f>
        <v/>
      </c>
      <c r="BQ263" s="1" t="str">
        <f>IFERROR(VLOOKUP(CONCATENATE(BO$1,BO263),'Formulario de Preguntas'!$C$10:$FN$185,4,FALSE),"")</f>
        <v/>
      </c>
      <c r="BR263" s="26">
        <f>IF($B263='Formulario de Respuestas'!$D262,'Formulario de Respuestas'!$AA262,"ES DIFERENTE")</f>
        <v>0</v>
      </c>
      <c r="BS263" s="1" t="str">
        <f>IFERROR(VLOOKUP(CONCATENATE(BR$1,BR263),'Formulario de Preguntas'!$C$10:$FN$185,3,FALSE),"")</f>
        <v/>
      </c>
      <c r="BT263" s="1" t="str">
        <f>IFERROR(VLOOKUP(CONCATENATE(BR$1,BR263),'Formulario de Preguntas'!$C$10:$FN$185,4,FALSE),"")</f>
        <v/>
      </c>
      <c r="BU263" s="26">
        <f>IF($B263='Formulario de Respuestas'!$D262,'Formulario de Respuestas'!$AB262,"ES DIFERENTE")</f>
        <v>0</v>
      </c>
      <c r="BV263" s="1" t="str">
        <f>IFERROR(VLOOKUP(CONCATENATE(BU$1,BU263),'Formulario de Preguntas'!$C$10:$FN$185,3,FALSE),"")</f>
        <v/>
      </c>
      <c r="BW263" s="1" t="str">
        <f>IFERROR(VLOOKUP(CONCATENATE(BU$1,BU263),'Formulario de Preguntas'!$C$10:$FN$185,4,FALSE),"")</f>
        <v/>
      </c>
      <c r="BX263" s="26">
        <f>IF($B263='Formulario de Respuestas'!$D262,'Formulario de Respuestas'!$AC262,"ES DIFERENTE")</f>
        <v>0</v>
      </c>
      <c r="BY263" s="1" t="str">
        <f>IFERROR(VLOOKUP(CONCATENATE(BX$1,BX263),'Formulario de Preguntas'!$C$10:$FN$185,3,FALSE),"")</f>
        <v/>
      </c>
      <c r="BZ263" s="1" t="str">
        <f>IFERROR(VLOOKUP(CONCATENATE(BX$1,BX263),'Formulario de Preguntas'!$C$10:$FN$185,4,FALSE),"")</f>
        <v/>
      </c>
      <c r="CA263" s="26">
        <f>IF($B263='Formulario de Respuestas'!$D262,'Formulario de Respuestas'!$AD262,"ES DIFERENTE")</f>
        <v>0</v>
      </c>
      <c r="CB263" s="1" t="str">
        <f>IFERROR(VLOOKUP(CONCATENATE(CA$1,CA263),'Formulario de Preguntas'!$C$10:$FN$185,3,FALSE),"")</f>
        <v/>
      </c>
      <c r="CC263" s="1" t="str">
        <f>IFERROR(VLOOKUP(CONCATENATE(CA$1,CA263),'Formulario de Preguntas'!$C$10:$FN$185,4,FALSE),"")</f>
        <v/>
      </c>
      <c r="CD263" s="26">
        <f>IF($B263='Formulario de Respuestas'!$D262,'Formulario de Respuestas'!$AE262,"ES DIFERENTE")</f>
        <v>0</v>
      </c>
      <c r="CE263" s="1" t="str">
        <f>IFERROR(VLOOKUP(CONCATENATE(CD$1,CD263),'Formulario de Preguntas'!$C$10:$FN$185,3,FALSE),"")</f>
        <v/>
      </c>
      <c r="CF263" s="1" t="str">
        <f>IFERROR(VLOOKUP(CONCATENATE(CD$1,CD263),'Formulario de Preguntas'!$C$10:$FN$185,4,FALSE),"")</f>
        <v/>
      </c>
      <c r="CH263" s="1">
        <f t="shared" si="13"/>
        <v>0</v>
      </c>
      <c r="CI263" s="1">
        <f t="shared" si="14"/>
        <v>0.25</v>
      </c>
      <c r="CJ263" s="1">
        <f t="shared" si="12"/>
        <v>0</v>
      </c>
      <c r="CK263" s="1">
        <f>COUNTIF('Formulario de Respuestas'!$E262:$AE262,"A")</f>
        <v>0</v>
      </c>
      <c r="CL263" s="1">
        <f>COUNTIF('Formulario de Respuestas'!$E262:$AE262,"B")</f>
        <v>0</v>
      </c>
      <c r="CM263" s="1">
        <f>COUNTIF('Formulario de Respuestas'!$E262:$AE262,"C")</f>
        <v>0</v>
      </c>
      <c r="CN263" s="1">
        <f>COUNTIF('Formulario de Respuestas'!$E262:$AE262,"D")</f>
        <v>0</v>
      </c>
      <c r="CO263" s="1">
        <f>COUNTIF('Formulario de Respuestas'!$E262:$AE262,"E (RESPUESTA ANULADA)")</f>
        <v>0</v>
      </c>
    </row>
    <row r="264" spans="1:93" x14ac:dyDescent="0.25">
      <c r="A264" s="1">
        <f>'Formulario de Respuestas'!C263</f>
        <v>0</v>
      </c>
      <c r="B264" s="1">
        <f>'Formulario de Respuestas'!D263</f>
        <v>0</v>
      </c>
      <c r="C264" s="24">
        <f>IF($B264='Formulario de Respuestas'!$D263,'Formulario de Respuestas'!$E263,"ES DIFERENTE")</f>
        <v>0</v>
      </c>
      <c r="D264" s="15" t="str">
        <f>IFERROR(VLOOKUP(CONCATENATE(C$1,C264),'Formulario de Preguntas'!$C$2:$FN$185,3,FALSE),"")</f>
        <v/>
      </c>
      <c r="E264" s="1" t="str">
        <f>IFERROR(VLOOKUP(CONCATENATE(C$1,C264),'Formulario de Preguntas'!$C$2:$FN$185,4,FALSE),"")</f>
        <v/>
      </c>
      <c r="F264" s="24">
        <f>IF($B264='Formulario de Respuestas'!$D263,'Formulario de Respuestas'!$F263,"ES DIFERENTE")</f>
        <v>0</v>
      </c>
      <c r="G264" s="1" t="str">
        <f>IFERROR(VLOOKUP(CONCATENATE(F$1,F264),'Formulario de Preguntas'!$C$2:$FN$185,3,FALSE),"")</f>
        <v/>
      </c>
      <c r="H264" s="1" t="str">
        <f>IFERROR(VLOOKUP(CONCATENATE(F$1,F264),'Formulario de Preguntas'!$C$2:$FN$185,4,FALSE),"")</f>
        <v/>
      </c>
      <c r="I264" s="24">
        <f>IF($B264='Formulario de Respuestas'!$D263,'Formulario de Respuestas'!$G263,"ES DIFERENTE")</f>
        <v>0</v>
      </c>
      <c r="J264" s="1" t="str">
        <f>IFERROR(VLOOKUP(CONCATENATE(I$1,I264),'Formulario de Preguntas'!$C$10:$FN$185,3,FALSE),"")</f>
        <v/>
      </c>
      <c r="K264" s="1" t="str">
        <f>IFERROR(VLOOKUP(CONCATENATE(I$1,I264),'Formulario de Preguntas'!$C$10:$FN$185,4,FALSE),"")</f>
        <v/>
      </c>
      <c r="L264" s="24">
        <f>IF($B264='Formulario de Respuestas'!$D263,'Formulario de Respuestas'!$H263,"ES DIFERENTE")</f>
        <v>0</v>
      </c>
      <c r="M264" s="1" t="str">
        <f>IFERROR(VLOOKUP(CONCATENATE(L$1,L264),'Formulario de Preguntas'!$C$10:$FN$185,3,FALSE),"")</f>
        <v/>
      </c>
      <c r="N264" s="1" t="str">
        <f>IFERROR(VLOOKUP(CONCATENATE(L$1,L264),'Formulario de Preguntas'!$C$10:$FN$185,4,FALSE),"")</f>
        <v/>
      </c>
      <c r="O264" s="24">
        <f>IF($B264='Formulario de Respuestas'!$D263,'Formulario de Respuestas'!$I263,"ES DIFERENTE")</f>
        <v>0</v>
      </c>
      <c r="P264" s="1" t="str">
        <f>IFERROR(VLOOKUP(CONCATENATE(O$1,O264),'Formulario de Preguntas'!$C$10:$FN$185,3,FALSE),"")</f>
        <v/>
      </c>
      <c r="Q264" s="1" t="str">
        <f>IFERROR(VLOOKUP(CONCATENATE(O$1,O264),'Formulario de Preguntas'!$C$10:$FN$185,4,FALSE),"")</f>
        <v/>
      </c>
      <c r="R264" s="24">
        <f>IF($B264='Formulario de Respuestas'!$D263,'Formulario de Respuestas'!$J263,"ES DIFERENTE")</f>
        <v>0</v>
      </c>
      <c r="S264" s="1" t="str">
        <f>IFERROR(VLOOKUP(CONCATENATE(R$1,R264),'Formulario de Preguntas'!$C$10:$FN$185,3,FALSE),"")</f>
        <v/>
      </c>
      <c r="T264" s="1" t="str">
        <f>IFERROR(VLOOKUP(CONCATENATE(R$1,R264),'Formulario de Preguntas'!$C$10:$FN$185,4,FALSE),"")</f>
        <v/>
      </c>
      <c r="U264" s="24">
        <f>IF($B264='Formulario de Respuestas'!$D263,'Formulario de Respuestas'!$K263,"ES DIFERENTE")</f>
        <v>0</v>
      </c>
      <c r="V264" s="1" t="str">
        <f>IFERROR(VLOOKUP(CONCATENATE(U$1,U264),'Formulario de Preguntas'!$C$10:$FN$185,3,FALSE),"")</f>
        <v/>
      </c>
      <c r="W264" s="1" t="str">
        <f>IFERROR(VLOOKUP(CONCATENATE(U$1,U264),'Formulario de Preguntas'!$C$10:$FN$185,4,FALSE),"")</f>
        <v/>
      </c>
      <c r="X264" s="24">
        <f>IF($B264='Formulario de Respuestas'!$D263,'Formulario de Respuestas'!$L263,"ES DIFERENTE")</f>
        <v>0</v>
      </c>
      <c r="Y264" s="1" t="str">
        <f>IFERROR(VLOOKUP(CONCATENATE(X$1,X264),'Formulario de Preguntas'!$C$10:$FN$185,3,FALSE),"")</f>
        <v/>
      </c>
      <c r="Z264" s="1" t="str">
        <f>IFERROR(VLOOKUP(CONCATENATE(X$1,X264),'Formulario de Preguntas'!$C$10:$FN$185,4,FALSE),"")</f>
        <v/>
      </c>
      <c r="AA264" s="24">
        <f>IF($B264='Formulario de Respuestas'!$D263,'Formulario de Respuestas'!$M263,"ES DIFERENTE")</f>
        <v>0</v>
      </c>
      <c r="AB264" s="1" t="str">
        <f>IFERROR(VLOOKUP(CONCATENATE(AA$1,AA264),'Formulario de Preguntas'!$C$10:$FN$185,3,FALSE),"")</f>
        <v/>
      </c>
      <c r="AC264" s="1" t="str">
        <f>IFERROR(VLOOKUP(CONCATENATE(AA$1,AA264),'Formulario de Preguntas'!$C$10:$FN$185,4,FALSE),"")</f>
        <v/>
      </c>
      <c r="AD264" s="24">
        <f>IF($B264='Formulario de Respuestas'!$D263,'Formulario de Respuestas'!$N263,"ES DIFERENTE")</f>
        <v>0</v>
      </c>
      <c r="AE264" s="1" t="str">
        <f>IFERROR(VLOOKUP(CONCATENATE(AD$1,AD264),'Formulario de Preguntas'!$C$10:$FN$185,3,FALSE),"")</f>
        <v/>
      </c>
      <c r="AF264" s="1" t="str">
        <f>IFERROR(VLOOKUP(CONCATENATE(AD$1,AD264),'Formulario de Preguntas'!$C$10:$FN$185,4,FALSE),"")</f>
        <v/>
      </c>
      <c r="AG264" s="24">
        <f>IF($B264='Formulario de Respuestas'!$D263,'Formulario de Respuestas'!$O263,"ES DIFERENTE")</f>
        <v>0</v>
      </c>
      <c r="AH264" s="1" t="str">
        <f>IFERROR(VLOOKUP(CONCATENATE(AG$1,AG264),'Formulario de Preguntas'!$C$10:$FN$185,3,FALSE),"")</f>
        <v/>
      </c>
      <c r="AI264" s="1" t="str">
        <f>IFERROR(VLOOKUP(CONCATENATE(AG$1,AG264),'Formulario de Preguntas'!$C$10:$FN$185,4,FALSE),"")</f>
        <v/>
      </c>
      <c r="AJ264" s="24">
        <f>IF($B264='Formulario de Respuestas'!$D263,'Formulario de Respuestas'!$P263,"ES DIFERENTE")</f>
        <v>0</v>
      </c>
      <c r="AK264" s="1" t="str">
        <f>IFERROR(VLOOKUP(CONCATENATE(AJ$1,AJ264),'Formulario de Preguntas'!$C$10:$FN$185,3,FALSE),"")</f>
        <v/>
      </c>
      <c r="AL264" s="1" t="str">
        <f>IFERROR(VLOOKUP(CONCATENATE(AJ$1,AJ264),'Formulario de Preguntas'!$C$10:$FN$185,4,FALSE),"")</f>
        <v/>
      </c>
      <c r="AM264" s="24">
        <f>IF($B264='Formulario de Respuestas'!$D263,'Formulario de Respuestas'!$Q263,"ES DIFERENTE")</f>
        <v>0</v>
      </c>
      <c r="AN264" s="1" t="str">
        <f>IFERROR(VLOOKUP(CONCATENATE(AM$1,AM264),'Formulario de Preguntas'!$C$10:$FN$185,3,FALSE),"")</f>
        <v/>
      </c>
      <c r="AO264" s="1" t="str">
        <f>IFERROR(VLOOKUP(CONCATENATE(AM$1,AM264),'Formulario de Preguntas'!$C$10:$FN$185,4,FALSE),"")</f>
        <v/>
      </c>
      <c r="AP264" s="24">
        <f>IF($B264='Formulario de Respuestas'!$D263,'Formulario de Respuestas'!$R263,"ES DIFERENTE")</f>
        <v>0</v>
      </c>
      <c r="AQ264" s="1" t="str">
        <f>IFERROR(VLOOKUP(CONCATENATE(AP$1,AP264),'Formulario de Preguntas'!$C$10:$FN$185,3,FALSE),"")</f>
        <v/>
      </c>
      <c r="AR264" s="1" t="str">
        <f>IFERROR(VLOOKUP(CONCATENATE(AP$1,AP264),'Formulario de Preguntas'!$C$10:$FN$185,4,FALSE),"")</f>
        <v/>
      </c>
      <c r="AS264" s="24">
        <f>IF($B264='Formulario de Respuestas'!$D263,'Formulario de Respuestas'!$S263,"ES DIFERENTE")</f>
        <v>0</v>
      </c>
      <c r="AT264" s="1" t="str">
        <f>IFERROR(VLOOKUP(CONCATENATE(AS$1,AS264),'Formulario de Preguntas'!$C$10:$FN$185,3,FALSE),"")</f>
        <v/>
      </c>
      <c r="AU264" s="1" t="str">
        <f>IFERROR(VLOOKUP(CONCATENATE(AS$1,AS264),'Formulario de Preguntas'!$C$10:$FN$185,4,FALSE),"")</f>
        <v/>
      </c>
      <c r="AV264" s="24">
        <f>IF($B264='Formulario de Respuestas'!$D263,'Formulario de Respuestas'!$T263,"ES DIFERENTE")</f>
        <v>0</v>
      </c>
      <c r="AW264" s="1" t="str">
        <f>IFERROR(VLOOKUP(CONCATENATE(AV$1,AV264),'Formulario de Preguntas'!$C$10:$FN$185,3,FALSE),"")</f>
        <v/>
      </c>
      <c r="AX264" s="1" t="str">
        <f>IFERROR(VLOOKUP(CONCATENATE(AV$1,AV264),'Formulario de Preguntas'!$C$10:$FN$185,4,FALSE),"")</f>
        <v/>
      </c>
      <c r="AY264" s="24">
        <f>IF($B264='Formulario de Respuestas'!$D263,'Formulario de Respuestas'!$U263,"ES DIFERENTE")</f>
        <v>0</v>
      </c>
      <c r="AZ264" s="1" t="str">
        <f>IFERROR(VLOOKUP(CONCATENATE(AY$1,AY264),'Formulario de Preguntas'!$C$10:$FN$185,3,FALSE),"")</f>
        <v/>
      </c>
      <c r="BA264" s="1" t="str">
        <f>IFERROR(VLOOKUP(CONCATENATE(AY$1,AY264),'Formulario de Preguntas'!$C$10:$FN$185,4,FALSE),"")</f>
        <v/>
      </c>
      <c r="BB264" s="24">
        <f>IF($B264='Formulario de Respuestas'!$D263,'Formulario de Respuestas'!$V263,"ES DIFERENTE")</f>
        <v>0</v>
      </c>
      <c r="BC264" s="1" t="str">
        <f>IFERROR(VLOOKUP(CONCATENATE(BB$1,BB264),'Formulario de Preguntas'!$C$10:$FN$185,3,FALSE),"")</f>
        <v/>
      </c>
      <c r="BD264" s="1" t="str">
        <f>IFERROR(VLOOKUP(CONCATENATE(BB$1,BB264),'Formulario de Preguntas'!$C$10:$FN$185,4,FALSE),"")</f>
        <v/>
      </c>
      <c r="BE264" s="24">
        <f>IF($B264='Formulario de Respuestas'!$D263,'Formulario de Respuestas'!$W263,"ES DIFERENTE")</f>
        <v>0</v>
      </c>
      <c r="BF264" s="1" t="str">
        <f>IFERROR(VLOOKUP(CONCATENATE(BE$1,BE264),'Formulario de Preguntas'!$C$10:$FN$185,3,FALSE),"")</f>
        <v/>
      </c>
      <c r="BG264" s="1" t="str">
        <f>IFERROR(VLOOKUP(CONCATENATE(BE$1,BE264),'Formulario de Preguntas'!$C$10:$FN$185,4,FALSE),"")</f>
        <v/>
      </c>
      <c r="BH264" s="24">
        <f>IF($B264='Formulario de Respuestas'!$D263,'Formulario de Respuestas'!$X263,"ES DIFERENTE")</f>
        <v>0</v>
      </c>
      <c r="BI264" s="1" t="str">
        <f>IFERROR(VLOOKUP(CONCATENATE(BH$1,BH264),'Formulario de Preguntas'!$C$10:$FN$185,3,FALSE),"")</f>
        <v/>
      </c>
      <c r="BJ264" s="1" t="str">
        <f>IFERROR(VLOOKUP(CONCATENATE(BH$1,BH264),'Formulario de Preguntas'!$C$10:$FN$185,4,FALSE),"")</f>
        <v/>
      </c>
      <c r="BL264" s="26">
        <f>IF($B264='Formulario de Respuestas'!$D263,'Formulario de Respuestas'!$Y263,"ES DIFERENTE")</f>
        <v>0</v>
      </c>
      <c r="BM264" s="1" t="str">
        <f>IFERROR(VLOOKUP(CONCATENATE(BL$1,BL264),'Formulario de Preguntas'!$C$10:$FN$185,3,FALSE),"")</f>
        <v/>
      </c>
      <c r="BN264" s="1" t="str">
        <f>IFERROR(VLOOKUP(CONCATENATE(BL$1,BL264),'Formulario de Preguntas'!$C$10:$FN$185,4,FALSE),"")</f>
        <v/>
      </c>
      <c r="BO264" s="26">
        <f>IF($B264='Formulario de Respuestas'!$D263,'Formulario de Respuestas'!$Z263,"ES DIFERENTE")</f>
        <v>0</v>
      </c>
      <c r="BP264" s="1" t="str">
        <f>IFERROR(VLOOKUP(CONCATENATE(BO$1,BO264),'Formulario de Preguntas'!$C$10:$FN$185,3,FALSE),"")</f>
        <v/>
      </c>
      <c r="BQ264" s="1" t="str">
        <f>IFERROR(VLOOKUP(CONCATENATE(BO$1,BO264),'Formulario de Preguntas'!$C$10:$FN$185,4,FALSE),"")</f>
        <v/>
      </c>
      <c r="BR264" s="26">
        <f>IF($B264='Formulario de Respuestas'!$D263,'Formulario de Respuestas'!$AA263,"ES DIFERENTE")</f>
        <v>0</v>
      </c>
      <c r="BS264" s="1" t="str">
        <f>IFERROR(VLOOKUP(CONCATENATE(BR$1,BR264),'Formulario de Preguntas'!$C$10:$FN$185,3,FALSE),"")</f>
        <v/>
      </c>
      <c r="BT264" s="1" t="str">
        <f>IFERROR(VLOOKUP(CONCATENATE(BR$1,BR264),'Formulario de Preguntas'!$C$10:$FN$185,4,FALSE),"")</f>
        <v/>
      </c>
      <c r="BU264" s="26">
        <f>IF($B264='Formulario de Respuestas'!$D263,'Formulario de Respuestas'!$AB263,"ES DIFERENTE")</f>
        <v>0</v>
      </c>
      <c r="BV264" s="1" t="str">
        <f>IFERROR(VLOOKUP(CONCATENATE(BU$1,BU264),'Formulario de Preguntas'!$C$10:$FN$185,3,FALSE),"")</f>
        <v/>
      </c>
      <c r="BW264" s="1" t="str">
        <f>IFERROR(VLOOKUP(CONCATENATE(BU$1,BU264),'Formulario de Preguntas'!$C$10:$FN$185,4,FALSE),"")</f>
        <v/>
      </c>
      <c r="BX264" s="26">
        <f>IF($B264='Formulario de Respuestas'!$D263,'Formulario de Respuestas'!$AC263,"ES DIFERENTE")</f>
        <v>0</v>
      </c>
      <c r="BY264" s="1" t="str">
        <f>IFERROR(VLOOKUP(CONCATENATE(BX$1,BX264),'Formulario de Preguntas'!$C$10:$FN$185,3,FALSE),"")</f>
        <v/>
      </c>
      <c r="BZ264" s="1" t="str">
        <f>IFERROR(VLOOKUP(CONCATENATE(BX$1,BX264),'Formulario de Preguntas'!$C$10:$FN$185,4,FALSE),"")</f>
        <v/>
      </c>
      <c r="CA264" s="26">
        <f>IF($B264='Formulario de Respuestas'!$D263,'Formulario de Respuestas'!$AD263,"ES DIFERENTE")</f>
        <v>0</v>
      </c>
      <c r="CB264" s="1" t="str">
        <f>IFERROR(VLOOKUP(CONCATENATE(CA$1,CA264),'Formulario de Preguntas'!$C$10:$FN$185,3,FALSE),"")</f>
        <v/>
      </c>
      <c r="CC264" s="1" t="str">
        <f>IFERROR(VLOOKUP(CONCATENATE(CA$1,CA264),'Formulario de Preguntas'!$C$10:$FN$185,4,FALSE),"")</f>
        <v/>
      </c>
      <c r="CD264" s="26">
        <f>IF($B264='Formulario de Respuestas'!$D263,'Formulario de Respuestas'!$AE263,"ES DIFERENTE")</f>
        <v>0</v>
      </c>
      <c r="CE264" s="1" t="str">
        <f>IFERROR(VLOOKUP(CONCATENATE(CD$1,CD264),'Formulario de Preguntas'!$C$10:$FN$185,3,FALSE),"")</f>
        <v/>
      </c>
      <c r="CF264" s="1" t="str">
        <f>IFERROR(VLOOKUP(CONCATENATE(CD$1,CD264),'Formulario de Preguntas'!$C$10:$FN$185,4,FALSE),"")</f>
        <v/>
      </c>
      <c r="CH264" s="1">
        <f t="shared" si="13"/>
        <v>0</v>
      </c>
      <c r="CI264" s="1">
        <f t="shared" si="14"/>
        <v>0.25</v>
      </c>
      <c r="CJ264" s="1">
        <f t="shared" si="12"/>
        <v>0</v>
      </c>
      <c r="CK264" s="1">
        <f>COUNTIF('Formulario de Respuestas'!$E263:$AE263,"A")</f>
        <v>0</v>
      </c>
      <c r="CL264" s="1">
        <f>COUNTIF('Formulario de Respuestas'!$E263:$AE263,"B")</f>
        <v>0</v>
      </c>
      <c r="CM264" s="1">
        <f>COUNTIF('Formulario de Respuestas'!$E263:$AE263,"C")</f>
        <v>0</v>
      </c>
      <c r="CN264" s="1">
        <f>COUNTIF('Formulario de Respuestas'!$E263:$AE263,"D")</f>
        <v>0</v>
      </c>
      <c r="CO264" s="1">
        <f>COUNTIF('Formulario de Respuestas'!$E263:$AE263,"E (RESPUESTA ANULADA)")</f>
        <v>0</v>
      </c>
    </row>
    <row r="265" spans="1:93" x14ac:dyDescent="0.25">
      <c r="A265" s="1">
        <f>'Formulario de Respuestas'!C264</f>
        <v>0</v>
      </c>
      <c r="B265" s="1">
        <f>'Formulario de Respuestas'!D264</f>
        <v>0</v>
      </c>
      <c r="C265" s="24">
        <f>IF($B265='Formulario de Respuestas'!$D264,'Formulario de Respuestas'!$E264,"ES DIFERENTE")</f>
        <v>0</v>
      </c>
      <c r="D265" s="15" t="str">
        <f>IFERROR(VLOOKUP(CONCATENATE(C$1,C265),'Formulario de Preguntas'!$C$2:$FN$185,3,FALSE),"")</f>
        <v/>
      </c>
      <c r="E265" s="1" t="str">
        <f>IFERROR(VLOOKUP(CONCATENATE(C$1,C265),'Formulario de Preguntas'!$C$2:$FN$185,4,FALSE),"")</f>
        <v/>
      </c>
      <c r="F265" s="24">
        <f>IF($B265='Formulario de Respuestas'!$D264,'Formulario de Respuestas'!$F264,"ES DIFERENTE")</f>
        <v>0</v>
      </c>
      <c r="G265" s="1" t="str">
        <f>IFERROR(VLOOKUP(CONCATENATE(F$1,F265),'Formulario de Preguntas'!$C$2:$FN$185,3,FALSE),"")</f>
        <v/>
      </c>
      <c r="H265" s="1" t="str">
        <f>IFERROR(VLOOKUP(CONCATENATE(F$1,F265),'Formulario de Preguntas'!$C$2:$FN$185,4,FALSE),"")</f>
        <v/>
      </c>
      <c r="I265" s="24">
        <f>IF($B265='Formulario de Respuestas'!$D264,'Formulario de Respuestas'!$G264,"ES DIFERENTE")</f>
        <v>0</v>
      </c>
      <c r="J265" s="1" t="str">
        <f>IFERROR(VLOOKUP(CONCATENATE(I$1,I265),'Formulario de Preguntas'!$C$10:$FN$185,3,FALSE),"")</f>
        <v/>
      </c>
      <c r="K265" s="1" t="str">
        <f>IFERROR(VLOOKUP(CONCATENATE(I$1,I265),'Formulario de Preguntas'!$C$10:$FN$185,4,FALSE),"")</f>
        <v/>
      </c>
      <c r="L265" s="24">
        <f>IF($B265='Formulario de Respuestas'!$D264,'Formulario de Respuestas'!$H264,"ES DIFERENTE")</f>
        <v>0</v>
      </c>
      <c r="M265" s="1" t="str">
        <f>IFERROR(VLOOKUP(CONCATENATE(L$1,L265),'Formulario de Preguntas'!$C$10:$FN$185,3,FALSE),"")</f>
        <v/>
      </c>
      <c r="N265" s="1" t="str">
        <f>IFERROR(VLOOKUP(CONCATENATE(L$1,L265),'Formulario de Preguntas'!$C$10:$FN$185,4,FALSE),"")</f>
        <v/>
      </c>
      <c r="O265" s="24">
        <f>IF($B265='Formulario de Respuestas'!$D264,'Formulario de Respuestas'!$I264,"ES DIFERENTE")</f>
        <v>0</v>
      </c>
      <c r="P265" s="1" t="str">
        <f>IFERROR(VLOOKUP(CONCATENATE(O$1,O265),'Formulario de Preguntas'!$C$10:$FN$185,3,FALSE),"")</f>
        <v/>
      </c>
      <c r="Q265" s="1" t="str">
        <f>IFERROR(VLOOKUP(CONCATENATE(O$1,O265),'Formulario de Preguntas'!$C$10:$FN$185,4,FALSE),"")</f>
        <v/>
      </c>
      <c r="R265" s="24">
        <f>IF($B265='Formulario de Respuestas'!$D264,'Formulario de Respuestas'!$J264,"ES DIFERENTE")</f>
        <v>0</v>
      </c>
      <c r="S265" s="1" t="str">
        <f>IFERROR(VLOOKUP(CONCATENATE(R$1,R265),'Formulario de Preguntas'!$C$10:$FN$185,3,FALSE),"")</f>
        <v/>
      </c>
      <c r="T265" s="1" t="str">
        <f>IFERROR(VLOOKUP(CONCATENATE(R$1,R265),'Formulario de Preguntas'!$C$10:$FN$185,4,FALSE),"")</f>
        <v/>
      </c>
      <c r="U265" s="24">
        <f>IF($B265='Formulario de Respuestas'!$D264,'Formulario de Respuestas'!$K264,"ES DIFERENTE")</f>
        <v>0</v>
      </c>
      <c r="V265" s="1" t="str">
        <f>IFERROR(VLOOKUP(CONCATENATE(U$1,U265),'Formulario de Preguntas'!$C$10:$FN$185,3,FALSE),"")</f>
        <v/>
      </c>
      <c r="W265" s="1" t="str">
        <f>IFERROR(VLOOKUP(CONCATENATE(U$1,U265),'Formulario de Preguntas'!$C$10:$FN$185,4,FALSE),"")</f>
        <v/>
      </c>
      <c r="X265" s="24">
        <f>IF($B265='Formulario de Respuestas'!$D264,'Formulario de Respuestas'!$L264,"ES DIFERENTE")</f>
        <v>0</v>
      </c>
      <c r="Y265" s="1" t="str">
        <f>IFERROR(VLOOKUP(CONCATENATE(X$1,X265),'Formulario de Preguntas'!$C$10:$FN$185,3,FALSE),"")</f>
        <v/>
      </c>
      <c r="Z265" s="1" t="str">
        <f>IFERROR(VLOOKUP(CONCATENATE(X$1,X265),'Formulario de Preguntas'!$C$10:$FN$185,4,FALSE),"")</f>
        <v/>
      </c>
      <c r="AA265" s="24">
        <f>IF($B265='Formulario de Respuestas'!$D264,'Formulario de Respuestas'!$M264,"ES DIFERENTE")</f>
        <v>0</v>
      </c>
      <c r="AB265" s="1" t="str">
        <f>IFERROR(VLOOKUP(CONCATENATE(AA$1,AA265),'Formulario de Preguntas'!$C$10:$FN$185,3,FALSE),"")</f>
        <v/>
      </c>
      <c r="AC265" s="1" t="str">
        <f>IFERROR(VLOOKUP(CONCATENATE(AA$1,AA265),'Formulario de Preguntas'!$C$10:$FN$185,4,FALSE),"")</f>
        <v/>
      </c>
      <c r="AD265" s="24">
        <f>IF($B265='Formulario de Respuestas'!$D264,'Formulario de Respuestas'!$N264,"ES DIFERENTE")</f>
        <v>0</v>
      </c>
      <c r="AE265" s="1" t="str">
        <f>IFERROR(VLOOKUP(CONCATENATE(AD$1,AD265),'Formulario de Preguntas'!$C$10:$FN$185,3,FALSE),"")</f>
        <v/>
      </c>
      <c r="AF265" s="1" t="str">
        <f>IFERROR(VLOOKUP(CONCATENATE(AD$1,AD265),'Formulario de Preguntas'!$C$10:$FN$185,4,FALSE),"")</f>
        <v/>
      </c>
      <c r="AG265" s="24">
        <f>IF($B265='Formulario de Respuestas'!$D264,'Formulario de Respuestas'!$O264,"ES DIFERENTE")</f>
        <v>0</v>
      </c>
      <c r="AH265" s="1" t="str">
        <f>IFERROR(VLOOKUP(CONCATENATE(AG$1,AG265),'Formulario de Preguntas'!$C$10:$FN$185,3,FALSE),"")</f>
        <v/>
      </c>
      <c r="AI265" s="1" t="str">
        <f>IFERROR(VLOOKUP(CONCATENATE(AG$1,AG265),'Formulario de Preguntas'!$C$10:$FN$185,4,FALSE),"")</f>
        <v/>
      </c>
      <c r="AJ265" s="24">
        <f>IF($B265='Formulario de Respuestas'!$D264,'Formulario de Respuestas'!$P264,"ES DIFERENTE")</f>
        <v>0</v>
      </c>
      <c r="AK265" s="1" t="str">
        <f>IFERROR(VLOOKUP(CONCATENATE(AJ$1,AJ265),'Formulario de Preguntas'!$C$10:$FN$185,3,FALSE),"")</f>
        <v/>
      </c>
      <c r="AL265" s="1" t="str">
        <f>IFERROR(VLOOKUP(CONCATENATE(AJ$1,AJ265),'Formulario de Preguntas'!$C$10:$FN$185,4,FALSE),"")</f>
        <v/>
      </c>
      <c r="AM265" s="24">
        <f>IF($B265='Formulario de Respuestas'!$D264,'Formulario de Respuestas'!$Q264,"ES DIFERENTE")</f>
        <v>0</v>
      </c>
      <c r="AN265" s="1" t="str">
        <f>IFERROR(VLOOKUP(CONCATENATE(AM$1,AM265),'Formulario de Preguntas'!$C$10:$FN$185,3,FALSE),"")</f>
        <v/>
      </c>
      <c r="AO265" s="1" t="str">
        <f>IFERROR(VLOOKUP(CONCATENATE(AM$1,AM265),'Formulario de Preguntas'!$C$10:$FN$185,4,FALSE),"")</f>
        <v/>
      </c>
      <c r="AP265" s="24">
        <f>IF($B265='Formulario de Respuestas'!$D264,'Formulario de Respuestas'!$R264,"ES DIFERENTE")</f>
        <v>0</v>
      </c>
      <c r="AQ265" s="1" t="str">
        <f>IFERROR(VLOOKUP(CONCATENATE(AP$1,AP265),'Formulario de Preguntas'!$C$10:$FN$185,3,FALSE),"")</f>
        <v/>
      </c>
      <c r="AR265" s="1" t="str">
        <f>IFERROR(VLOOKUP(CONCATENATE(AP$1,AP265),'Formulario de Preguntas'!$C$10:$FN$185,4,FALSE),"")</f>
        <v/>
      </c>
      <c r="AS265" s="24">
        <f>IF($B265='Formulario de Respuestas'!$D264,'Formulario de Respuestas'!$S264,"ES DIFERENTE")</f>
        <v>0</v>
      </c>
      <c r="AT265" s="1" t="str">
        <f>IFERROR(VLOOKUP(CONCATENATE(AS$1,AS265),'Formulario de Preguntas'!$C$10:$FN$185,3,FALSE),"")</f>
        <v/>
      </c>
      <c r="AU265" s="1" t="str">
        <f>IFERROR(VLOOKUP(CONCATENATE(AS$1,AS265),'Formulario de Preguntas'!$C$10:$FN$185,4,FALSE),"")</f>
        <v/>
      </c>
      <c r="AV265" s="24">
        <f>IF($B265='Formulario de Respuestas'!$D264,'Formulario de Respuestas'!$T264,"ES DIFERENTE")</f>
        <v>0</v>
      </c>
      <c r="AW265" s="1" t="str">
        <f>IFERROR(VLOOKUP(CONCATENATE(AV$1,AV265),'Formulario de Preguntas'!$C$10:$FN$185,3,FALSE),"")</f>
        <v/>
      </c>
      <c r="AX265" s="1" t="str">
        <f>IFERROR(VLOOKUP(CONCATENATE(AV$1,AV265),'Formulario de Preguntas'!$C$10:$FN$185,4,FALSE),"")</f>
        <v/>
      </c>
      <c r="AY265" s="24">
        <f>IF($B265='Formulario de Respuestas'!$D264,'Formulario de Respuestas'!$U264,"ES DIFERENTE")</f>
        <v>0</v>
      </c>
      <c r="AZ265" s="1" t="str">
        <f>IFERROR(VLOOKUP(CONCATENATE(AY$1,AY265),'Formulario de Preguntas'!$C$10:$FN$185,3,FALSE),"")</f>
        <v/>
      </c>
      <c r="BA265" s="1" t="str">
        <f>IFERROR(VLOOKUP(CONCATENATE(AY$1,AY265),'Formulario de Preguntas'!$C$10:$FN$185,4,FALSE),"")</f>
        <v/>
      </c>
      <c r="BB265" s="24">
        <f>IF($B265='Formulario de Respuestas'!$D264,'Formulario de Respuestas'!$V264,"ES DIFERENTE")</f>
        <v>0</v>
      </c>
      <c r="BC265" s="1" t="str">
        <f>IFERROR(VLOOKUP(CONCATENATE(BB$1,BB265),'Formulario de Preguntas'!$C$10:$FN$185,3,FALSE),"")</f>
        <v/>
      </c>
      <c r="BD265" s="1" t="str">
        <f>IFERROR(VLOOKUP(CONCATENATE(BB$1,BB265),'Formulario de Preguntas'!$C$10:$FN$185,4,FALSE),"")</f>
        <v/>
      </c>
      <c r="BE265" s="24">
        <f>IF($B265='Formulario de Respuestas'!$D264,'Formulario de Respuestas'!$W264,"ES DIFERENTE")</f>
        <v>0</v>
      </c>
      <c r="BF265" s="1" t="str">
        <f>IFERROR(VLOOKUP(CONCATENATE(BE$1,BE265),'Formulario de Preguntas'!$C$10:$FN$185,3,FALSE),"")</f>
        <v/>
      </c>
      <c r="BG265" s="1" t="str">
        <f>IFERROR(VLOOKUP(CONCATENATE(BE$1,BE265),'Formulario de Preguntas'!$C$10:$FN$185,4,FALSE),"")</f>
        <v/>
      </c>
      <c r="BH265" s="24">
        <f>IF($B265='Formulario de Respuestas'!$D264,'Formulario de Respuestas'!$X264,"ES DIFERENTE")</f>
        <v>0</v>
      </c>
      <c r="BI265" s="1" t="str">
        <f>IFERROR(VLOOKUP(CONCATENATE(BH$1,BH265),'Formulario de Preguntas'!$C$10:$FN$185,3,FALSE),"")</f>
        <v/>
      </c>
      <c r="BJ265" s="1" t="str">
        <f>IFERROR(VLOOKUP(CONCATENATE(BH$1,BH265),'Formulario de Preguntas'!$C$10:$FN$185,4,FALSE),"")</f>
        <v/>
      </c>
      <c r="BL265" s="26">
        <f>IF($B265='Formulario de Respuestas'!$D264,'Formulario de Respuestas'!$Y264,"ES DIFERENTE")</f>
        <v>0</v>
      </c>
      <c r="BM265" s="1" t="str">
        <f>IFERROR(VLOOKUP(CONCATENATE(BL$1,BL265),'Formulario de Preguntas'!$C$10:$FN$185,3,FALSE),"")</f>
        <v/>
      </c>
      <c r="BN265" s="1" t="str">
        <f>IFERROR(VLOOKUP(CONCATENATE(BL$1,BL265),'Formulario de Preguntas'!$C$10:$FN$185,4,FALSE),"")</f>
        <v/>
      </c>
      <c r="BO265" s="26">
        <f>IF($B265='Formulario de Respuestas'!$D264,'Formulario de Respuestas'!$Z264,"ES DIFERENTE")</f>
        <v>0</v>
      </c>
      <c r="BP265" s="1" t="str">
        <f>IFERROR(VLOOKUP(CONCATENATE(BO$1,BO265),'Formulario de Preguntas'!$C$10:$FN$185,3,FALSE),"")</f>
        <v/>
      </c>
      <c r="BQ265" s="1" t="str">
        <f>IFERROR(VLOOKUP(CONCATENATE(BO$1,BO265),'Formulario de Preguntas'!$C$10:$FN$185,4,FALSE),"")</f>
        <v/>
      </c>
      <c r="BR265" s="26">
        <f>IF($B265='Formulario de Respuestas'!$D264,'Formulario de Respuestas'!$AA264,"ES DIFERENTE")</f>
        <v>0</v>
      </c>
      <c r="BS265" s="1" t="str">
        <f>IFERROR(VLOOKUP(CONCATENATE(BR$1,BR265),'Formulario de Preguntas'!$C$10:$FN$185,3,FALSE),"")</f>
        <v/>
      </c>
      <c r="BT265" s="1" t="str">
        <f>IFERROR(VLOOKUP(CONCATENATE(BR$1,BR265),'Formulario de Preguntas'!$C$10:$FN$185,4,FALSE),"")</f>
        <v/>
      </c>
      <c r="BU265" s="26">
        <f>IF($B265='Formulario de Respuestas'!$D264,'Formulario de Respuestas'!$AB264,"ES DIFERENTE")</f>
        <v>0</v>
      </c>
      <c r="BV265" s="1" t="str">
        <f>IFERROR(VLOOKUP(CONCATENATE(BU$1,BU265),'Formulario de Preguntas'!$C$10:$FN$185,3,FALSE),"")</f>
        <v/>
      </c>
      <c r="BW265" s="1" t="str">
        <f>IFERROR(VLOOKUP(CONCATENATE(BU$1,BU265),'Formulario de Preguntas'!$C$10:$FN$185,4,FALSE),"")</f>
        <v/>
      </c>
      <c r="BX265" s="26">
        <f>IF($B265='Formulario de Respuestas'!$D264,'Formulario de Respuestas'!$AC264,"ES DIFERENTE")</f>
        <v>0</v>
      </c>
      <c r="BY265" s="1" t="str">
        <f>IFERROR(VLOOKUP(CONCATENATE(BX$1,BX265),'Formulario de Preguntas'!$C$10:$FN$185,3,FALSE),"")</f>
        <v/>
      </c>
      <c r="BZ265" s="1" t="str">
        <f>IFERROR(VLOOKUP(CONCATENATE(BX$1,BX265),'Formulario de Preguntas'!$C$10:$FN$185,4,FALSE),"")</f>
        <v/>
      </c>
      <c r="CA265" s="26">
        <f>IF($B265='Formulario de Respuestas'!$D264,'Formulario de Respuestas'!$AD264,"ES DIFERENTE")</f>
        <v>0</v>
      </c>
      <c r="CB265" s="1" t="str">
        <f>IFERROR(VLOOKUP(CONCATENATE(CA$1,CA265),'Formulario de Preguntas'!$C$10:$FN$185,3,FALSE),"")</f>
        <v/>
      </c>
      <c r="CC265" s="1" t="str">
        <f>IFERROR(VLOOKUP(CONCATENATE(CA$1,CA265),'Formulario de Preguntas'!$C$10:$FN$185,4,FALSE),"")</f>
        <v/>
      </c>
      <c r="CD265" s="26">
        <f>IF($B265='Formulario de Respuestas'!$D264,'Formulario de Respuestas'!$AE264,"ES DIFERENTE")</f>
        <v>0</v>
      </c>
      <c r="CE265" s="1" t="str">
        <f>IFERROR(VLOOKUP(CONCATENATE(CD$1,CD265),'Formulario de Preguntas'!$C$10:$FN$185,3,FALSE),"")</f>
        <v/>
      </c>
      <c r="CF265" s="1" t="str">
        <f>IFERROR(VLOOKUP(CONCATENATE(CD$1,CD265),'Formulario de Preguntas'!$C$10:$FN$185,4,FALSE),"")</f>
        <v/>
      </c>
      <c r="CH265" s="1">
        <f t="shared" si="13"/>
        <v>0</v>
      </c>
      <c r="CI265" s="1">
        <f t="shared" si="14"/>
        <v>0.25</v>
      </c>
      <c r="CJ265" s="1">
        <f t="shared" si="12"/>
        <v>0</v>
      </c>
      <c r="CK265" s="1">
        <f>COUNTIF('Formulario de Respuestas'!$E264:$AE264,"A")</f>
        <v>0</v>
      </c>
      <c r="CL265" s="1">
        <f>COUNTIF('Formulario de Respuestas'!$E264:$AE264,"B")</f>
        <v>0</v>
      </c>
      <c r="CM265" s="1">
        <f>COUNTIF('Formulario de Respuestas'!$E264:$AE264,"C")</f>
        <v>0</v>
      </c>
      <c r="CN265" s="1">
        <f>COUNTIF('Formulario de Respuestas'!$E264:$AE264,"D")</f>
        <v>0</v>
      </c>
      <c r="CO265" s="1">
        <f>COUNTIF('Formulario de Respuestas'!$E264:$AE264,"E (RESPUESTA ANULADA)")</f>
        <v>0</v>
      </c>
    </row>
    <row r="266" spans="1:93" x14ac:dyDescent="0.25">
      <c r="A266" s="1">
        <f>'Formulario de Respuestas'!C265</f>
        <v>0</v>
      </c>
      <c r="B266" s="1">
        <f>'Formulario de Respuestas'!D265</f>
        <v>0</v>
      </c>
      <c r="C266" s="24">
        <f>IF($B266='Formulario de Respuestas'!$D265,'Formulario de Respuestas'!$E265,"ES DIFERENTE")</f>
        <v>0</v>
      </c>
      <c r="D266" s="15" t="str">
        <f>IFERROR(VLOOKUP(CONCATENATE(C$1,C266),'Formulario de Preguntas'!$C$2:$FN$185,3,FALSE),"")</f>
        <v/>
      </c>
      <c r="E266" s="1" t="str">
        <f>IFERROR(VLOOKUP(CONCATENATE(C$1,C266),'Formulario de Preguntas'!$C$2:$FN$185,4,FALSE),"")</f>
        <v/>
      </c>
      <c r="F266" s="24">
        <f>IF($B266='Formulario de Respuestas'!$D265,'Formulario de Respuestas'!$F265,"ES DIFERENTE")</f>
        <v>0</v>
      </c>
      <c r="G266" s="1" t="str">
        <f>IFERROR(VLOOKUP(CONCATENATE(F$1,F266),'Formulario de Preguntas'!$C$2:$FN$185,3,FALSE),"")</f>
        <v/>
      </c>
      <c r="H266" s="1" t="str">
        <f>IFERROR(VLOOKUP(CONCATENATE(F$1,F266),'Formulario de Preguntas'!$C$2:$FN$185,4,FALSE),"")</f>
        <v/>
      </c>
      <c r="I266" s="24">
        <f>IF($B266='Formulario de Respuestas'!$D265,'Formulario de Respuestas'!$G265,"ES DIFERENTE")</f>
        <v>0</v>
      </c>
      <c r="J266" s="1" t="str">
        <f>IFERROR(VLOOKUP(CONCATENATE(I$1,I266),'Formulario de Preguntas'!$C$10:$FN$185,3,FALSE),"")</f>
        <v/>
      </c>
      <c r="K266" s="1" t="str">
        <f>IFERROR(VLOOKUP(CONCATENATE(I$1,I266),'Formulario de Preguntas'!$C$10:$FN$185,4,FALSE),"")</f>
        <v/>
      </c>
      <c r="L266" s="24">
        <f>IF($B266='Formulario de Respuestas'!$D265,'Formulario de Respuestas'!$H265,"ES DIFERENTE")</f>
        <v>0</v>
      </c>
      <c r="M266" s="1" t="str">
        <f>IFERROR(VLOOKUP(CONCATENATE(L$1,L266),'Formulario de Preguntas'!$C$10:$FN$185,3,FALSE),"")</f>
        <v/>
      </c>
      <c r="N266" s="1" t="str">
        <f>IFERROR(VLOOKUP(CONCATENATE(L$1,L266),'Formulario de Preguntas'!$C$10:$FN$185,4,FALSE),"")</f>
        <v/>
      </c>
      <c r="O266" s="24">
        <f>IF($B266='Formulario de Respuestas'!$D265,'Formulario de Respuestas'!$I265,"ES DIFERENTE")</f>
        <v>0</v>
      </c>
      <c r="P266" s="1" t="str">
        <f>IFERROR(VLOOKUP(CONCATENATE(O$1,O266),'Formulario de Preguntas'!$C$10:$FN$185,3,FALSE),"")</f>
        <v/>
      </c>
      <c r="Q266" s="1" t="str">
        <f>IFERROR(VLOOKUP(CONCATENATE(O$1,O266),'Formulario de Preguntas'!$C$10:$FN$185,4,FALSE),"")</f>
        <v/>
      </c>
      <c r="R266" s="24">
        <f>IF($B266='Formulario de Respuestas'!$D265,'Formulario de Respuestas'!$J265,"ES DIFERENTE")</f>
        <v>0</v>
      </c>
      <c r="S266" s="1" t="str">
        <f>IFERROR(VLOOKUP(CONCATENATE(R$1,R266),'Formulario de Preguntas'!$C$10:$FN$185,3,FALSE),"")</f>
        <v/>
      </c>
      <c r="T266" s="1" t="str">
        <f>IFERROR(VLOOKUP(CONCATENATE(R$1,R266),'Formulario de Preguntas'!$C$10:$FN$185,4,FALSE),"")</f>
        <v/>
      </c>
      <c r="U266" s="24">
        <f>IF($B266='Formulario de Respuestas'!$D265,'Formulario de Respuestas'!$K265,"ES DIFERENTE")</f>
        <v>0</v>
      </c>
      <c r="V266" s="1" t="str">
        <f>IFERROR(VLOOKUP(CONCATENATE(U$1,U266),'Formulario de Preguntas'!$C$10:$FN$185,3,FALSE),"")</f>
        <v/>
      </c>
      <c r="W266" s="1" t="str">
        <f>IFERROR(VLOOKUP(CONCATENATE(U$1,U266),'Formulario de Preguntas'!$C$10:$FN$185,4,FALSE),"")</f>
        <v/>
      </c>
      <c r="X266" s="24">
        <f>IF($B266='Formulario de Respuestas'!$D265,'Formulario de Respuestas'!$L265,"ES DIFERENTE")</f>
        <v>0</v>
      </c>
      <c r="Y266" s="1" t="str">
        <f>IFERROR(VLOOKUP(CONCATENATE(X$1,X266),'Formulario de Preguntas'!$C$10:$FN$185,3,FALSE),"")</f>
        <v/>
      </c>
      <c r="Z266" s="1" t="str">
        <f>IFERROR(VLOOKUP(CONCATENATE(X$1,X266),'Formulario de Preguntas'!$C$10:$FN$185,4,FALSE),"")</f>
        <v/>
      </c>
      <c r="AA266" s="24">
        <f>IF($B266='Formulario de Respuestas'!$D265,'Formulario de Respuestas'!$M265,"ES DIFERENTE")</f>
        <v>0</v>
      </c>
      <c r="AB266" s="1" t="str">
        <f>IFERROR(VLOOKUP(CONCATENATE(AA$1,AA266),'Formulario de Preguntas'!$C$10:$FN$185,3,FALSE),"")</f>
        <v/>
      </c>
      <c r="AC266" s="1" t="str">
        <f>IFERROR(VLOOKUP(CONCATENATE(AA$1,AA266),'Formulario de Preguntas'!$C$10:$FN$185,4,FALSE),"")</f>
        <v/>
      </c>
      <c r="AD266" s="24">
        <f>IF($B266='Formulario de Respuestas'!$D265,'Formulario de Respuestas'!$N265,"ES DIFERENTE")</f>
        <v>0</v>
      </c>
      <c r="AE266" s="1" t="str">
        <f>IFERROR(VLOOKUP(CONCATENATE(AD$1,AD266),'Formulario de Preguntas'!$C$10:$FN$185,3,FALSE),"")</f>
        <v/>
      </c>
      <c r="AF266" s="1" t="str">
        <f>IFERROR(VLOOKUP(CONCATENATE(AD$1,AD266),'Formulario de Preguntas'!$C$10:$FN$185,4,FALSE),"")</f>
        <v/>
      </c>
      <c r="AG266" s="24">
        <f>IF($B266='Formulario de Respuestas'!$D265,'Formulario de Respuestas'!$O265,"ES DIFERENTE")</f>
        <v>0</v>
      </c>
      <c r="AH266" s="1" t="str">
        <f>IFERROR(VLOOKUP(CONCATENATE(AG$1,AG266),'Formulario de Preguntas'!$C$10:$FN$185,3,FALSE),"")</f>
        <v/>
      </c>
      <c r="AI266" s="1" t="str">
        <f>IFERROR(VLOOKUP(CONCATENATE(AG$1,AG266),'Formulario de Preguntas'!$C$10:$FN$185,4,FALSE),"")</f>
        <v/>
      </c>
      <c r="AJ266" s="24">
        <f>IF($B266='Formulario de Respuestas'!$D265,'Formulario de Respuestas'!$P265,"ES DIFERENTE")</f>
        <v>0</v>
      </c>
      <c r="AK266" s="1" t="str">
        <f>IFERROR(VLOOKUP(CONCATENATE(AJ$1,AJ266),'Formulario de Preguntas'!$C$10:$FN$185,3,FALSE),"")</f>
        <v/>
      </c>
      <c r="AL266" s="1" t="str">
        <f>IFERROR(VLOOKUP(CONCATENATE(AJ$1,AJ266),'Formulario de Preguntas'!$C$10:$FN$185,4,FALSE),"")</f>
        <v/>
      </c>
      <c r="AM266" s="24">
        <f>IF($B266='Formulario de Respuestas'!$D265,'Formulario de Respuestas'!$Q265,"ES DIFERENTE")</f>
        <v>0</v>
      </c>
      <c r="AN266" s="1" t="str">
        <f>IFERROR(VLOOKUP(CONCATENATE(AM$1,AM266),'Formulario de Preguntas'!$C$10:$FN$185,3,FALSE),"")</f>
        <v/>
      </c>
      <c r="AO266" s="1" t="str">
        <f>IFERROR(VLOOKUP(CONCATENATE(AM$1,AM266),'Formulario de Preguntas'!$C$10:$FN$185,4,FALSE),"")</f>
        <v/>
      </c>
      <c r="AP266" s="24">
        <f>IF($B266='Formulario de Respuestas'!$D265,'Formulario de Respuestas'!$R265,"ES DIFERENTE")</f>
        <v>0</v>
      </c>
      <c r="AQ266" s="1" t="str">
        <f>IFERROR(VLOOKUP(CONCATENATE(AP$1,AP266),'Formulario de Preguntas'!$C$10:$FN$185,3,FALSE),"")</f>
        <v/>
      </c>
      <c r="AR266" s="1" t="str">
        <f>IFERROR(VLOOKUP(CONCATENATE(AP$1,AP266),'Formulario de Preguntas'!$C$10:$FN$185,4,FALSE),"")</f>
        <v/>
      </c>
      <c r="AS266" s="24">
        <f>IF($B266='Formulario de Respuestas'!$D265,'Formulario de Respuestas'!$S265,"ES DIFERENTE")</f>
        <v>0</v>
      </c>
      <c r="AT266" s="1" t="str">
        <f>IFERROR(VLOOKUP(CONCATENATE(AS$1,AS266),'Formulario de Preguntas'!$C$10:$FN$185,3,FALSE),"")</f>
        <v/>
      </c>
      <c r="AU266" s="1" t="str">
        <f>IFERROR(VLOOKUP(CONCATENATE(AS$1,AS266),'Formulario de Preguntas'!$C$10:$FN$185,4,FALSE),"")</f>
        <v/>
      </c>
      <c r="AV266" s="24">
        <f>IF($B266='Formulario de Respuestas'!$D265,'Formulario de Respuestas'!$T265,"ES DIFERENTE")</f>
        <v>0</v>
      </c>
      <c r="AW266" s="1" t="str">
        <f>IFERROR(VLOOKUP(CONCATENATE(AV$1,AV266),'Formulario de Preguntas'!$C$10:$FN$185,3,FALSE),"")</f>
        <v/>
      </c>
      <c r="AX266" s="1" t="str">
        <f>IFERROR(VLOOKUP(CONCATENATE(AV$1,AV266),'Formulario de Preguntas'!$C$10:$FN$185,4,FALSE),"")</f>
        <v/>
      </c>
      <c r="AY266" s="24">
        <f>IF($B266='Formulario de Respuestas'!$D265,'Formulario de Respuestas'!$U265,"ES DIFERENTE")</f>
        <v>0</v>
      </c>
      <c r="AZ266" s="1" t="str">
        <f>IFERROR(VLOOKUP(CONCATENATE(AY$1,AY266),'Formulario de Preguntas'!$C$10:$FN$185,3,FALSE),"")</f>
        <v/>
      </c>
      <c r="BA266" s="1" t="str">
        <f>IFERROR(VLOOKUP(CONCATENATE(AY$1,AY266),'Formulario de Preguntas'!$C$10:$FN$185,4,FALSE),"")</f>
        <v/>
      </c>
      <c r="BB266" s="24">
        <f>IF($B266='Formulario de Respuestas'!$D265,'Formulario de Respuestas'!$V265,"ES DIFERENTE")</f>
        <v>0</v>
      </c>
      <c r="BC266" s="1" t="str">
        <f>IFERROR(VLOOKUP(CONCATENATE(BB$1,BB266),'Formulario de Preguntas'!$C$10:$FN$185,3,FALSE),"")</f>
        <v/>
      </c>
      <c r="BD266" s="1" t="str">
        <f>IFERROR(VLOOKUP(CONCATENATE(BB$1,BB266),'Formulario de Preguntas'!$C$10:$FN$185,4,FALSE),"")</f>
        <v/>
      </c>
      <c r="BE266" s="24">
        <f>IF($B266='Formulario de Respuestas'!$D265,'Formulario de Respuestas'!$W265,"ES DIFERENTE")</f>
        <v>0</v>
      </c>
      <c r="BF266" s="1" t="str">
        <f>IFERROR(VLOOKUP(CONCATENATE(BE$1,BE266),'Formulario de Preguntas'!$C$10:$FN$185,3,FALSE),"")</f>
        <v/>
      </c>
      <c r="BG266" s="1" t="str">
        <f>IFERROR(VLOOKUP(CONCATENATE(BE$1,BE266),'Formulario de Preguntas'!$C$10:$FN$185,4,FALSE),"")</f>
        <v/>
      </c>
      <c r="BH266" s="24">
        <f>IF($B266='Formulario de Respuestas'!$D265,'Formulario de Respuestas'!$X265,"ES DIFERENTE")</f>
        <v>0</v>
      </c>
      <c r="BI266" s="1" t="str">
        <f>IFERROR(VLOOKUP(CONCATENATE(BH$1,BH266),'Formulario de Preguntas'!$C$10:$FN$185,3,FALSE),"")</f>
        <v/>
      </c>
      <c r="BJ266" s="1" t="str">
        <f>IFERROR(VLOOKUP(CONCATENATE(BH$1,BH266),'Formulario de Preguntas'!$C$10:$FN$185,4,FALSE),"")</f>
        <v/>
      </c>
      <c r="BL266" s="26">
        <f>IF($B266='Formulario de Respuestas'!$D265,'Formulario de Respuestas'!$Y265,"ES DIFERENTE")</f>
        <v>0</v>
      </c>
      <c r="BM266" s="1" t="str">
        <f>IFERROR(VLOOKUP(CONCATENATE(BL$1,BL266),'Formulario de Preguntas'!$C$10:$FN$185,3,FALSE),"")</f>
        <v/>
      </c>
      <c r="BN266" s="1" t="str">
        <f>IFERROR(VLOOKUP(CONCATENATE(BL$1,BL266),'Formulario de Preguntas'!$C$10:$FN$185,4,FALSE),"")</f>
        <v/>
      </c>
      <c r="BO266" s="26">
        <f>IF($B266='Formulario de Respuestas'!$D265,'Formulario de Respuestas'!$Z265,"ES DIFERENTE")</f>
        <v>0</v>
      </c>
      <c r="BP266" s="1" t="str">
        <f>IFERROR(VLOOKUP(CONCATENATE(BO$1,BO266),'Formulario de Preguntas'!$C$10:$FN$185,3,FALSE),"")</f>
        <v/>
      </c>
      <c r="BQ266" s="1" t="str">
        <f>IFERROR(VLOOKUP(CONCATENATE(BO$1,BO266),'Formulario de Preguntas'!$C$10:$FN$185,4,FALSE),"")</f>
        <v/>
      </c>
      <c r="BR266" s="26">
        <f>IF($B266='Formulario de Respuestas'!$D265,'Formulario de Respuestas'!$AA265,"ES DIFERENTE")</f>
        <v>0</v>
      </c>
      <c r="BS266" s="1" t="str">
        <f>IFERROR(VLOOKUP(CONCATENATE(BR$1,BR266),'Formulario de Preguntas'!$C$10:$FN$185,3,FALSE),"")</f>
        <v/>
      </c>
      <c r="BT266" s="1" t="str">
        <f>IFERROR(VLOOKUP(CONCATENATE(BR$1,BR266),'Formulario de Preguntas'!$C$10:$FN$185,4,FALSE),"")</f>
        <v/>
      </c>
      <c r="BU266" s="26">
        <f>IF($B266='Formulario de Respuestas'!$D265,'Formulario de Respuestas'!$AB265,"ES DIFERENTE")</f>
        <v>0</v>
      </c>
      <c r="BV266" s="1" t="str">
        <f>IFERROR(VLOOKUP(CONCATENATE(BU$1,BU266),'Formulario de Preguntas'!$C$10:$FN$185,3,FALSE),"")</f>
        <v/>
      </c>
      <c r="BW266" s="1" t="str">
        <f>IFERROR(VLOOKUP(CONCATENATE(BU$1,BU266),'Formulario de Preguntas'!$C$10:$FN$185,4,FALSE),"")</f>
        <v/>
      </c>
      <c r="BX266" s="26">
        <f>IF($B266='Formulario de Respuestas'!$D265,'Formulario de Respuestas'!$AC265,"ES DIFERENTE")</f>
        <v>0</v>
      </c>
      <c r="BY266" s="1" t="str">
        <f>IFERROR(VLOOKUP(CONCATENATE(BX$1,BX266),'Formulario de Preguntas'!$C$10:$FN$185,3,FALSE),"")</f>
        <v/>
      </c>
      <c r="BZ266" s="1" t="str">
        <f>IFERROR(VLOOKUP(CONCATENATE(BX$1,BX266),'Formulario de Preguntas'!$C$10:$FN$185,4,FALSE),"")</f>
        <v/>
      </c>
      <c r="CA266" s="26">
        <f>IF($B266='Formulario de Respuestas'!$D265,'Formulario de Respuestas'!$AD265,"ES DIFERENTE")</f>
        <v>0</v>
      </c>
      <c r="CB266" s="1" t="str">
        <f>IFERROR(VLOOKUP(CONCATENATE(CA$1,CA266),'Formulario de Preguntas'!$C$10:$FN$185,3,FALSE),"")</f>
        <v/>
      </c>
      <c r="CC266" s="1" t="str">
        <f>IFERROR(VLOOKUP(CONCATENATE(CA$1,CA266),'Formulario de Preguntas'!$C$10:$FN$185,4,FALSE),"")</f>
        <v/>
      </c>
      <c r="CD266" s="26">
        <f>IF($B266='Formulario de Respuestas'!$D265,'Formulario de Respuestas'!$AE265,"ES DIFERENTE")</f>
        <v>0</v>
      </c>
      <c r="CE266" s="1" t="str">
        <f>IFERROR(VLOOKUP(CONCATENATE(CD$1,CD266),'Formulario de Preguntas'!$C$10:$FN$185,3,FALSE),"")</f>
        <v/>
      </c>
      <c r="CF266" s="1" t="str">
        <f>IFERROR(VLOOKUP(CONCATENATE(CD$1,CD266),'Formulario de Preguntas'!$C$10:$FN$185,4,FALSE),"")</f>
        <v/>
      </c>
      <c r="CH266" s="1">
        <f t="shared" si="13"/>
        <v>0</v>
      </c>
      <c r="CI266" s="1">
        <f t="shared" si="14"/>
        <v>0.25</v>
      </c>
      <c r="CJ266" s="1">
        <f t="shared" si="12"/>
        <v>0</v>
      </c>
      <c r="CK266" s="1">
        <f>COUNTIF('Formulario de Respuestas'!$E265:$AE265,"A")</f>
        <v>0</v>
      </c>
      <c r="CL266" s="1">
        <f>COUNTIF('Formulario de Respuestas'!$E265:$AE265,"B")</f>
        <v>0</v>
      </c>
      <c r="CM266" s="1">
        <f>COUNTIF('Formulario de Respuestas'!$E265:$AE265,"C")</f>
        <v>0</v>
      </c>
      <c r="CN266" s="1">
        <f>COUNTIF('Formulario de Respuestas'!$E265:$AE265,"D")</f>
        <v>0</v>
      </c>
      <c r="CO266" s="1">
        <f>COUNTIF('Formulario de Respuestas'!$E265:$AE265,"E (RESPUESTA ANULADA)")</f>
        <v>0</v>
      </c>
    </row>
    <row r="267" spans="1:93" x14ac:dyDescent="0.25">
      <c r="A267" s="1">
        <f>'Formulario de Respuestas'!C266</f>
        <v>0</v>
      </c>
      <c r="B267" s="1">
        <f>'Formulario de Respuestas'!D266</f>
        <v>0</v>
      </c>
      <c r="C267" s="24">
        <f>IF($B267='Formulario de Respuestas'!$D266,'Formulario de Respuestas'!$E266,"ES DIFERENTE")</f>
        <v>0</v>
      </c>
      <c r="D267" s="15" t="str">
        <f>IFERROR(VLOOKUP(CONCATENATE(C$1,C267),'Formulario de Preguntas'!$C$2:$FN$185,3,FALSE),"")</f>
        <v/>
      </c>
      <c r="E267" s="1" t="str">
        <f>IFERROR(VLOOKUP(CONCATENATE(C$1,C267),'Formulario de Preguntas'!$C$2:$FN$185,4,FALSE),"")</f>
        <v/>
      </c>
      <c r="F267" s="24">
        <f>IF($B267='Formulario de Respuestas'!$D266,'Formulario de Respuestas'!$F266,"ES DIFERENTE")</f>
        <v>0</v>
      </c>
      <c r="G267" s="1" t="str">
        <f>IFERROR(VLOOKUP(CONCATENATE(F$1,F267),'Formulario de Preguntas'!$C$2:$FN$185,3,FALSE),"")</f>
        <v/>
      </c>
      <c r="H267" s="1" t="str">
        <f>IFERROR(VLOOKUP(CONCATENATE(F$1,F267),'Formulario de Preguntas'!$C$2:$FN$185,4,FALSE),"")</f>
        <v/>
      </c>
      <c r="I267" s="24">
        <f>IF($B267='Formulario de Respuestas'!$D266,'Formulario de Respuestas'!$G266,"ES DIFERENTE")</f>
        <v>0</v>
      </c>
      <c r="J267" s="1" t="str">
        <f>IFERROR(VLOOKUP(CONCATENATE(I$1,I267),'Formulario de Preguntas'!$C$10:$FN$185,3,FALSE),"")</f>
        <v/>
      </c>
      <c r="K267" s="1" t="str">
        <f>IFERROR(VLOOKUP(CONCATENATE(I$1,I267),'Formulario de Preguntas'!$C$10:$FN$185,4,FALSE),"")</f>
        <v/>
      </c>
      <c r="L267" s="24">
        <f>IF($B267='Formulario de Respuestas'!$D266,'Formulario de Respuestas'!$H266,"ES DIFERENTE")</f>
        <v>0</v>
      </c>
      <c r="M267" s="1" t="str">
        <f>IFERROR(VLOOKUP(CONCATENATE(L$1,L267),'Formulario de Preguntas'!$C$10:$FN$185,3,FALSE),"")</f>
        <v/>
      </c>
      <c r="N267" s="1" t="str">
        <f>IFERROR(VLOOKUP(CONCATENATE(L$1,L267),'Formulario de Preguntas'!$C$10:$FN$185,4,FALSE),"")</f>
        <v/>
      </c>
      <c r="O267" s="24">
        <f>IF($B267='Formulario de Respuestas'!$D266,'Formulario de Respuestas'!$I266,"ES DIFERENTE")</f>
        <v>0</v>
      </c>
      <c r="P267" s="1" t="str">
        <f>IFERROR(VLOOKUP(CONCATENATE(O$1,O267),'Formulario de Preguntas'!$C$10:$FN$185,3,FALSE),"")</f>
        <v/>
      </c>
      <c r="Q267" s="1" t="str">
        <f>IFERROR(VLOOKUP(CONCATENATE(O$1,O267),'Formulario de Preguntas'!$C$10:$FN$185,4,FALSE),"")</f>
        <v/>
      </c>
      <c r="R267" s="24">
        <f>IF($B267='Formulario de Respuestas'!$D266,'Formulario de Respuestas'!$J266,"ES DIFERENTE")</f>
        <v>0</v>
      </c>
      <c r="S267" s="1" t="str">
        <f>IFERROR(VLOOKUP(CONCATENATE(R$1,R267),'Formulario de Preguntas'!$C$10:$FN$185,3,FALSE),"")</f>
        <v/>
      </c>
      <c r="T267" s="1" t="str">
        <f>IFERROR(VLOOKUP(CONCATENATE(R$1,R267),'Formulario de Preguntas'!$C$10:$FN$185,4,FALSE),"")</f>
        <v/>
      </c>
      <c r="U267" s="24">
        <f>IF($B267='Formulario de Respuestas'!$D266,'Formulario de Respuestas'!$K266,"ES DIFERENTE")</f>
        <v>0</v>
      </c>
      <c r="V267" s="1" t="str">
        <f>IFERROR(VLOOKUP(CONCATENATE(U$1,U267),'Formulario de Preguntas'!$C$10:$FN$185,3,FALSE),"")</f>
        <v/>
      </c>
      <c r="W267" s="1" t="str">
        <f>IFERROR(VLOOKUP(CONCATENATE(U$1,U267),'Formulario de Preguntas'!$C$10:$FN$185,4,FALSE),"")</f>
        <v/>
      </c>
      <c r="X267" s="24">
        <f>IF($B267='Formulario de Respuestas'!$D266,'Formulario de Respuestas'!$L266,"ES DIFERENTE")</f>
        <v>0</v>
      </c>
      <c r="Y267" s="1" t="str">
        <f>IFERROR(VLOOKUP(CONCATENATE(X$1,X267),'Formulario de Preguntas'!$C$10:$FN$185,3,FALSE),"")</f>
        <v/>
      </c>
      <c r="Z267" s="1" t="str">
        <f>IFERROR(VLOOKUP(CONCATENATE(X$1,X267),'Formulario de Preguntas'!$C$10:$FN$185,4,FALSE),"")</f>
        <v/>
      </c>
      <c r="AA267" s="24">
        <f>IF($B267='Formulario de Respuestas'!$D266,'Formulario de Respuestas'!$M266,"ES DIFERENTE")</f>
        <v>0</v>
      </c>
      <c r="AB267" s="1" t="str">
        <f>IFERROR(VLOOKUP(CONCATENATE(AA$1,AA267),'Formulario de Preguntas'!$C$10:$FN$185,3,FALSE),"")</f>
        <v/>
      </c>
      <c r="AC267" s="1" t="str">
        <f>IFERROR(VLOOKUP(CONCATENATE(AA$1,AA267),'Formulario de Preguntas'!$C$10:$FN$185,4,FALSE),"")</f>
        <v/>
      </c>
      <c r="AD267" s="24">
        <f>IF($B267='Formulario de Respuestas'!$D266,'Formulario de Respuestas'!$N266,"ES DIFERENTE")</f>
        <v>0</v>
      </c>
      <c r="AE267" s="1" t="str">
        <f>IFERROR(VLOOKUP(CONCATENATE(AD$1,AD267),'Formulario de Preguntas'!$C$10:$FN$185,3,FALSE),"")</f>
        <v/>
      </c>
      <c r="AF267" s="1" t="str">
        <f>IFERROR(VLOOKUP(CONCATENATE(AD$1,AD267),'Formulario de Preguntas'!$C$10:$FN$185,4,FALSE),"")</f>
        <v/>
      </c>
      <c r="AG267" s="24">
        <f>IF($B267='Formulario de Respuestas'!$D266,'Formulario de Respuestas'!$O266,"ES DIFERENTE")</f>
        <v>0</v>
      </c>
      <c r="AH267" s="1" t="str">
        <f>IFERROR(VLOOKUP(CONCATENATE(AG$1,AG267),'Formulario de Preguntas'!$C$10:$FN$185,3,FALSE),"")</f>
        <v/>
      </c>
      <c r="AI267" s="1" t="str">
        <f>IFERROR(VLOOKUP(CONCATENATE(AG$1,AG267),'Formulario de Preguntas'!$C$10:$FN$185,4,FALSE),"")</f>
        <v/>
      </c>
      <c r="AJ267" s="24">
        <f>IF($B267='Formulario de Respuestas'!$D266,'Formulario de Respuestas'!$P266,"ES DIFERENTE")</f>
        <v>0</v>
      </c>
      <c r="AK267" s="1" t="str">
        <f>IFERROR(VLOOKUP(CONCATENATE(AJ$1,AJ267),'Formulario de Preguntas'!$C$10:$FN$185,3,FALSE),"")</f>
        <v/>
      </c>
      <c r="AL267" s="1" t="str">
        <f>IFERROR(VLOOKUP(CONCATENATE(AJ$1,AJ267),'Formulario de Preguntas'!$C$10:$FN$185,4,FALSE),"")</f>
        <v/>
      </c>
      <c r="AM267" s="24">
        <f>IF($B267='Formulario de Respuestas'!$D266,'Formulario de Respuestas'!$Q266,"ES DIFERENTE")</f>
        <v>0</v>
      </c>
      <c r="AN267" s="1" t="str">
        <f>IFERROR(VLOOKUP(CONCATENATE(AM$1,AM267),'Formulario de Preguntas'!$C$10:$FN$185,3,FALSE),"")</f>
        <v/>
      </c>
      <c r="AO267" s="1" t="str">
        <f>IFERROR(VLOOKUP(CONCATENATE(AM$1,AM267),'Formulario de Preguntas'!$C$10:$FN$185,4,FALSE),"")</f>
        <v/>
      </c>
      <c r="AP267" s="24">
        <f>IF($B267='Formulario de Respuestas'!$D266,'Formulario de Respuestas'!$R266,"ES DIFERENTE")</f>
        <v>0</v>
      </c>
      <c r="AQ267" s="1" t="str">
        <f>IFERROR(VLOOKUP(CONCATENATE(AP$1,AP267),'Formulario de Preguntas'!$C$10:$FN$185,3,FALSE),"")</f>
        <v/>
      </c>
      <c r="AR267" s="1" t="str">
        <f>IFERROR(VLOOKUP(CONCATENATE(AP$1,AP267),'Formulario de Preguntas'!$C$10:$FN$185,4,FALSE),"")</f>
        <v/>
      </c>
      <c r="AS267" s="24">
        <f>IF($B267='Formulario de Respuestas'!$D266,'Formulario de Respuestas'!$S266,"ES DIFERENTE")</f>
        <v>0</v>
      </c>
      <c r="AT267" s="1" t="str">
        <f>IFERROR(VLOOKUP(CONCATENATE(AS$1,AS267),'Formulario de Preguntas'!$C$10:$FN$185,3,FALSE),"")</f>
        <v/>
      </c>
      <c r="AU267" s="1" t="str">
        <f>IFERROR(VLOOKUP(CONCATENATE(AS$1,AS267),'Formulario de Preguntas'!$C$10:$FN$185,4,FALSE),"")</f>
        <v/>
      </c>
      <c r="AV267" s="24">
        <f>IF($B267='Formulario de Respuestas'!$D266,'Formulario de Respuestas'!$T266,"ES DIFERENTE")</f>
        <v>0</v>
      </c>
      <c r="AW267" s="1" t="str">
        <f>IFERROR(VLOOKUP(CONCATENATE(AV$1,AV267),'Formulario de Preguntas'!$C$10:$FN$185,3,FALSE),"")</f>
        <v/>
      </c>
      <c r="AX267" s="1" t="str">
        <f>IFERROR(VLOOKUP(CONCATENATE(AV$1,AV267),'Formulario de Preguntas'!$C$10:$FN$185,4,FALSE),"")</f>
        <v/>
      </c>
      <c r="AY267" s="24">
        <f>IF($B267='Formulario de Respuestas'!$D266,'Formulario de Respuestas'!$U266,"ES DIFERENTE")</f>
        <v>0</v>
      </c>
      <c r="AZ267" s="1" t="str">
        <f>IFERROR(VLOOKUP(CONCATENATE(AY$1,AY267),'Formulario de Preguntas'!$C$10:$FN$185,3,FALSE),"")</f>
        <v/>
      </c>
      <c r="BA267" s="1" t="str">
        <f>IFERROR(VLOOKUP(CONCATENATE(AY$1,AY267),'Formulario de Preguntas'!$C$10:$FN$185,4,FALSE),"")</f>
        <v/>
      </c>
      <c r="BB267" s="24">
        <f>IF($B267='Formulario de Respuestas'!$D266,'Formulario de Respuestas'!$V266,"ES DIFERENTE")</f>
        <v>0</v>
      </c>
      <c r="BC267" s="1" t="str">
        <f>IFERROR(VLOOKUP(CONCATENATE(BB$1,BB267),'Formulario de Preguntas'!$C$10:$FN$185,3,FALSE),"")</f>
        <v/>
      </c>
      <c r="BD267" s="1" t="str">
        <f>IFERROR(VLOOKUP(CONCATENATE(BB$1,BB267),'Formulario de Preguntas'!$C$10:$FN$185,4,FALSE),"")</f>
        <v/>
      </c>
      <c r="BE267" s="24">
        <f>IF($B267='Formulario de Respuestas'!$D266,'Formulario de Respuestas'!$W266,"ES DIFERENTE")</f>
        <v>0</v>
      </c>
      <c r="BF267" s="1" t="str">
        <f>IFERROR(VLOOKUP(CONCATENATE(BE$1,BE267),'Formulario de Preguntas'!$C$10:$FN$185,3,FALSE),"")</f>
        <v/>
      </c>
      <c r="BG267" s="1" t="str">
        <f>IFERROR(VLOOKUP(CONCATENATE(BE$1,BE267),'Formulario de Preguntas'!$C$10:$FN$185,4,FALSE),"")</f>
        <v/>
      </c>
      <c r="BH267" s="24">
        <f>IF($B267='Formulario de Respuestas'!$D266,'Formulario de Respuestas'!$X266,"ES DIFERENTE")</f>
        <v>0</v>
      </c>
      <c r="BI267" s="1" t="str">
        <f>IFERROR(VLOOKUP(CONCATENATE(BH$1,BH267),'Formulario de Preguntas'!$C$10:$FN$185,3,FALSE),"")</f>
        <v/>
      </c>
      <c r="BJ267" s="1" t="str">
        <f>IFERROR(VLOOKUP(CONCATENATE(BH$1,BH267),'Formulario de Preguntas'!$C$10:$FN$185,4,FALSE),"")</f>
        <v/>
      </c>
      <c r="BL267" s="26">
        <f>IF($B267='Formulario de Respuestas'!$D266,'Formulario de Respuestas'!$Y266,"ES DIFERENTE")</f>
        <v>0</v>
      </c>
      <c r="BM267" s="1" t="str">
        <f>IFERROR(VLOOKUP(CONCATENATE(BL$1,BL267),'Formulario de Preguntas'!$C$10:$FN$185,3,FALSE),"")</f>
        <v/>
      </c>
      <c r="BN267" s="1" t="str">
        <f>IFERROR(VLOOKUP(CONCATENATE(BL$1,BL267),'Formulario de Preguntas'!$C$10:$FN$185,4,FALSE),"")</f>
        <v/>
      </c>
      <c r="BO267" s="26">
        <f>IF($B267='Formulario de Respuestas'!$D266,'Formulario de Respuestas'!$Z266,"ES DIFERENTE")</f>
        <v>0</v>
      </c>
      <c r="BP267" s="1" t="str">
        <f>IFERROR(VLOOKUP(CONCATENATE(BO$1,BO267),'Formulario de Preguntas'!$C$10:$FN$185,3,FALSE),"")</f>
        <v/>
      </c>
      <c r="BQ267" s="1" t="str">
        <f>IFERROR(VLOOKUP(CONCATENATE(BO$1,BO267),'Formulario de Preguntas'!$C$10:$FN$185,4,FALSE),"")</f>
        <v/>
      </c>
      <c r="BR267" s="26">
        <f>IF($B267='Formulario de Respuestas'!$D266,'Formulario de Respuestas'!$AA266,"ES DIFERENTE")</f>
        <v>0</v>
      </c>
      <c r="BS267" s="1" t="str">
        <f>IFERROR(VLOOKUP(CONCATENATE(BR$1,BR267),'Formulario de Preguntas'!$C$10:$FN$185,3,FALSE),"")</f>
        <v/>
      </c>
      <c r="BT267" s="1" t="str">
        <f>IFERROR(VLOOKUP(CONCATENATE(BR$1,BR267),'Formulario de Preguntas'!$C$10:$FN$185,4,FALSE),"")</f>
        <v/>
      </c>
      <c r="BU267" s="26">
        <f>IF($B267='Formulario de Respuestas'!$D266,'Formulario de Respuestas'!$AB266,"ES DIFERENTE")</f>
        <v>0</v>
      </c>
      <c r="BV267" s="1" t="str">
        <f>IFERROR(VLOOKUP(CONCATENATE(BU$1,BU267),'Formulario de Preguntas'!$C$10:$FN$185,3,FALSE),"")</f>
        <v/>
      </c>
      <c r="BW267" s="1" t="str">
        <f>IFERROR(VLOOKUP(CONCATENATE(BU$1,BU267),'Formulario de Preguntas'!$C$10:$FN$185,4,FALSE),"")</f>
        <v/>
      </c>
      <c r="BX267" s="26">
        <f>IF($B267='Formulario de Respuestas'!$D266,'Formulario de Respuestas'!$AC266,"ES DIFERENTE")</f>
        <v>0</v>
      </c>
      <c r="BY267" s="1" t="str">
        <f>IFERROR(VLOOKUP(CONCATENATE(BX$1,BX267),'Formulario de Preguntas'!$C$10:$FN$185,3,FALSE),"")</f>
        <v/>
      </c>
      <c r="BZ267" s="1" t="str">
        <f>IFERROR(VLOOKUP(CONCATENATE(BX$1,BX267),'Formulario de Preguntas'!$C$10:$FN$185,4,FALSE),"")</f>
        <v/>
      </c>
      <c r="CA267" s="26">
        <f>IF($B267='Formulario de Respuestas'!$D266,'Formulario de Respuestas'!$AD266,"ES DIFERENTE")</f>
        <v>0</v>
      </c>
      <c r="CB267" s="1" t="str">
        <f>IFERROR(VLOOKUP(CONCATENATE(CA$1,CA267),'Formulario de Preguntas'!$C$10:$FN$185,3,FALSE),"")</f>
        <v/>
      </c>
      <c r="CC267" s="1" t="str">
        <f>IFERROR(VLOOKUP(CONCATENATE(CA$1,CA267),'Formulario de Preguntas'!$C$10:$FN$185,4,FALSE),"")</f>
        <v/>
      </c>
      <c r="CD267" s="26">
        <f>IF($B267='Formulario de Respuestas'!$D266,'Formulario de Respuestas'!$AE266,"ES DIFERENTE")</f>
        <v>0</v>
      </c>
      <c r="CE267" s="1" t="str">
        <f>IFERROR(VLOOKUP(CONCATENATE(CD$1,CD267),'Formulario de Preguntas'!$C$10:$FN$185,3,FALSE),"")</f>
        <v/>
      </c>
      <c r="CF267" s="1" t="str">
        <f>IFERROR(VLOOKUP(CONCATENATE(CD$1,CD267),'Formulario de Preguntas'!$C$10:$FN$185,4,FALSE),"")</f>
        <v/>
      </c>
      <c r="CH267" s="1">
        <f t="shared" si="13"/>
        <v>0</v>
      </c>
      <c r="CI267" s="1">
        <f t="shared" si="14"/>
        <v>0.25</v>
      </c>
      <c r="CJ267" s="1">
        <f t="shared" si="12"/>
        <v>0</v>
      </c>
      <c r="CK267" s="1">
        <f>COUNTIF('Formulario de Respuestas'!$E266:$AE266,"A")</f>
        <v>0</v>
      </c>
      <c r="CL267" s="1">
        <f>COUNTIF('Formulario de Respuestas'!$E266:$AE266,"B")</f>
        <v>0</v>
      </c>
      <c r="CM267" s="1">
        <f>COUNTIF('Formulario de Respuestas'!$E266:$AE266,"C")</f>
        <v>0</v>
      </c>
      <c r="CN267" s="1">
        <f>COUNTIF('Formulario de Respuestas'!$E266:$AE266,"D")</f>
        <v>0</v>
      </c>
      <c r="CO267" s="1">
        <f>COUNTIF('Formulario de Respuestas'!$E266:$AE266,"E (RESPUESTA ANULADA)")</f>
        <v>0</v>
      </c>
    </row>
    <row r="268" spans="1:93" x14ac:dyDescent="0.25">
      <c r="A268" s="1">
        <f>'Formulario de Respuestas'!C267</f>
        <v>0</v>
      </c>
      <c r="B268" s="1">
        <f>'Formulario de Respuestas'!D267</f>
        <v>0</v>
      </c>
      <c r="C268" s="24">
        <f>IF($B268='Formulario de Respuestas'!$D267,'Formulario de Respuestas'!$E267,"ES DIFERENTE")</f>
        <v>0</v>
      </c>
      <c r="D268" s="15" t="str">
        <f>IFERROR(VLOOKUP(CONCATENATE(C$1,C268),'Formulario de Preguntas'!$C$2:$FN$185,3,FALSE),"")</f>
        <v/>
      </c>
      <c r="E268" s="1" t="str">
        <f>IFERROR(VLOOKUP(CONCATENATE(C$1,C268),'Formulario de Preguntas'!$C$2:$FN$185,4,FALSE),"")</f>
        <v/>
      </c>
      <c r="F268" s="24">
        <f>IF($B268='Formulario de Respuestas'!$D267,'Formulario de Respuestas'!$F267,"ES DIFERENTE")</f>
        <v>0</v>
      </c>
      <c r="G268" s="1" t="str">
        <f>IFERROR(VLOOKUP(CONCATENATE(F$1,F268),'Formulario de Preguntas'!$C$2:$FN$185,3,FALSE),"")</f>
        <v/>
      </c>
      <c r="H268" s="1" t="str">
        <f>IFERROR(VLOOKUP(CONCATENATE(F$1,F268),'Formulario de Preguntas'!$C$2:$FN$185,4,FALSE),"")</f>
        <v/>
      </c>
      <c r="I268" s="24">
        <f>IF($B268='Formulario de Respuestas'!$D267,'Formulario de Respuestas'!$G267,"ES DIFERENTE")</f>
        <v>0</v>
      </c>
      <c r="J268" s="1" t="str">
        <f>IFERROR(VLOOKUP(CONCATENATE(I$1,I268),'Formulario de Preguntas'!$C$10:$FN$185,3,FALSE),"")</f>
        <v/>
      </c>
      <c r="K268" s="1" t="str">
        <f>IFERROR(VLOOKUP(CONCATENATE(I$1,I268),'Formulario de Preguntas'!$C$10:$FN$185,4,FALSE),"")</f>
        <v/>
      </c>
      <c r="L268" s="24">
        <f>IF($B268='Formulario de Respuestas'!$D267,'Formulario de Respuestas'!$H267,"ES DIFERENTE")</f>
        <v>0</v>
      </c>
      <c r="M268" s="1" t="str">
        <f>IFERROR(VLOOKUP(CONCATENATE(L$1,L268),'Formulario de Preguntas'!$C$10:$FN$185,3,FALSE),"")</f>
        <v/>
      </c>
      <c r="N268" s="1" t="str">
        <f>IFERROR(VLOOKUP(CONCATENATE(L$1,L268),'Formulario de Preguntas'!$C$10:$FN$185,4,FALSE),"")</f>
        <v/>
      </c>
      <c r="O268" s="24">
        <f>IF($B268='Formulario de Respuestas'!$D267,'Formulario de Respuestas'!$I267,"ES DIFERENTE")</f>
        <v>0</v>
      </c>
      <c r="P268" s="1" t="str">
        <f>IFERROR(VLOOKUP(CONCATENATE(O$1,O268),'Formulario de Preguntas'!$C$10:$FN$185,3,FALSE),"")</f>
        <v/>
      </c>
      <c r="Q268" s="1" t="str">
        <f>IFERROR(VLOOKUP(CONCATENATE(O$1,O268),'Formulario de Preguntas'!$C$10:$FN$185,4,FALSE),"")</f>
        <v/>
      </c>
      <c r="R268" s="24">
        <f>IF($B268='Formulario de Respuestas'!$D267,'Formulario de Respuestas'!$J267,"ES DIFERENTE")</f>
        <v>0</v>
      </c>
      <c r="S268" s="1" t="str">
        <f>IFERROR(VLOOKUP(CONCATENATE(R$1,R268),'Formulario de Preguntas'!$C$10:$FN$185,3,FALSE),"")</f>
        <v/>
      </c>
      <c r="T268" s="1" t="str">
        <f>IFERROR(VLOOKUP(CONCATENATE(R$1,R268),'Formulario de Preguntas'!$C$10:$FN$185,4,FALSE),"")</f>
        <v/>
      </c>
      <c r="U268" s="24">
        <f>IF($B268='Formulario de Respuestas'!$D267,'Formulario de Respuestas'!$K267,"ES DIFERENTE")</f>
        <v>0</v>
      </c>
      <c r="V268" s="1" t="str">
        <f>IFERROR(VLOOKUP(CONCATENATE(U$1,U268),'Formulario de Preguntas'!$C$10:$FN$185,3,FALSE),"")</f>
        <v/>
      </c>
      <c r="W268" s="1" t="str">
        <f>IFERROR(VLOOKUP(CONCATENATE(U$1,U268),'Formulario de Preguntas'!$C$10:$FN$185,4,FALSE),"")</f>
        <v/>
      </c>
      <c r="X268" s="24">
        <f>IF($B268='Formulario de Respuestas'!$D267,'Formulario de Respuestas'!$L267,"ES DIFERENTE")</f>
        <v>0</v>
      </c>
      <c r="Y268" s="1" t="str">
        <f>IFERROR(VLOOKUP(CONCATENATE(X$1,X268),'Formulario de Preguntas'!$C$10:$FN$185,3,FALSE),"")</f>
        <v/>
      </c>
      <c r="Z268" s="1" t="str">
        <f>IFERROR(VLOOKUP(CONCATENATE(X$1,X268),'Formulario de Preguntas'!$C$10:$FN$185,4,FALSE),"")</f>
        <v/>
      </c>
      <c r="AA268" s="24">
        <f>IF($B268='Formulario de Respuestas'!$D267,'Formulario de Respuestas'!$M267,"ES DIFERENTE")</f>
        <v>0</v>
      </c>
      <c r="AB268" s="1" t="str">
        <f>IFERROR(VLOOKUP(CONCATENATE(AA$1,AA268),'Formulario de Preguntas'!$C$10:$FN$185,3,FALSE),"")</f>
        <v/>
      </c>
      <c r="AC268" s="1" t="str">
        <f>IFERROR(VLOOKUP(CONCATENATE(AA$1,AA268),'Formulario de Preguntas'!$C$10:$FN$185,4,FALSE),"")</f>
        <v/>
      </c>
      <c r="AD268" s="24">
        <f>IF($B268='Formulario de Respuestas'!$D267,'Formulario de Respuestas'!$N267,"ES DIFERENTE")</f>
        <v>0</v>
      </c>
      <c r="AE268" s="1" t="str">
        <f>IFERROR(VLOOKUP(CONCATENATE(AD$1,AD268),'Formulario de Preguntas'!$C$10:$FN$185,3,FALSE),"")</f>
        <v/>
      </c>
      <c r="AF268" s="1" t="str">
        <f>IFERROR(VLOOKUP(CONCATENATE(AD$1,AD268),'Formulario de Preguntas'!$C$10:$FN$185,4,FALSE),"")</f>
        <v/>
      </c>
      <c r="AG268" s="24">
        <f>IF($B268='Formulario de Respuestas'!$D267,'Formulario de Respuestas'!$O267,"ES DIFERENTE")</f>
        <v>0</v>
      </c>
      <c r="AH268" s="1" t="str">
        <f>IFERROR(VLOOKUP(CONCATENATE(AG$1,AG268),'Formulario de Preguntas'!$C$10:$FN$185,3,FALSE),"")</f>
        <v/>
      </c>
      <c r="AI268" s="1" t="str">
        <f>IFERROR(VLOOKUP(CONCATENATE(AG$1,AG268),'Formulario de Preguntas'!$C$10:$FN$185,4,FALSE),"")</f>
        <v/>
      </c>
      <c r="AJ268" s="24">
        <f>IF($B268='Formulario de Respuestas'!$D267,'Formulario de Respuestas'!$P267,"ES DIFERENTE")</f>
        <v>0</v>
      </c>
      <c r="AK268" s="1" t="str">
        <f>IFERROR(VLOOKUP(CONCATENATE(AJ$1,AJ268),'Formulario de Preguntas'!$C$10:$FN$185,3,FALSE),"")</f>
        <v/>
      </c>
      <c r="AL268" s="1" t="str">
        <f>IFERROR(VLOOKUP(CONCATENATE(AJ$1,AJ268),'Formulario de Preguntas'!$C$10:$FN$185,4,FALSE),"")</f>
        <v/>
      </c>
      <c r="AM268" s="24">
        <f>IF($B268='Formulario de Respuestas'!$D267,'Formulario de Respuestas'!$Q267,"ES DIFERENTE")</f>
        <v>0</v>
      </c>
      <c r="AN268" s="1" t="str">
        <f>IFERROR(VLOOKUP(CONCATENATE(AM$1,AM268),'Formulario de Preguntas'!$C$10:$FN$185,3,FALSE),"")</f>
        <v/>
      </c>
      <c r="AO268" s="1" t="str">
        <f>IFERROR(VLOOKUP(CONCATENATE(AM$1,AM268),'Formulario de Preguntas'!$C$10:$FN$185,4,FALSE),"")</f>
        <v/>
      </c>
      <c r="AP268" s="24">
        <f>IF($B268='Formulario de Respuestas'!$D267,'Formulario de Respuestas'!$R267,"ES DIFERENTE")</f>
        <v>0</v>
      </c>
      <c r="AQ268" s="1" t="str">
        <f>IFERROR(VLOOKUP(CONCATENATE(AP$1,AP268),'Formulario de Preguntas'!$C$10:$FN$185,3,FALSE),"")</f>
        <v/>
      </c>
      <c r="AR268" s="1" t="str">
        <f>IFERROR(VLOOKUP(CONCATENATE(AP$1,AP268),'Formulario de Preguntas'!$C$10:$FN$185,4,FALSE),"")</f>
        <v/>
      </c>
      <c r="AS268" s="24">
        <f>IF($B268='Formulario de Respuestas'!$D267,'Formulario de Respuestas'!$S267,"ES DIFERENTE")</f>
        <v>0</v>
      </c>
      <c r="AT268" s="1" t="str">
        <f>IFERROR(VLOOKUP(CONCATENATE(AS$1,AS268),'Formulario de Preguntas'!$C$10:$FN$185,3,FALSE),"")</f>
        <v/>
      </c>
      <c r="AU268" s="1" t="str">
        <f>IFERROR(VLOOKUP(CONCATENATE(AS$1,AS268),'Formulario de Preguntas'!$C$10:$FN$185,4,FALSE),"")</f>
        <v/>
      </c>
      <c r="AV268" s="24">
        <f>IF($B268='Formulario de Respuestas'!$D267,'Formulario de Respuestas'!$T267,"ES DIFERENTE")</f>
        <v>0</v>
      </c>
      <c r="AW268" s="1" t="str">
        <f>IFERROR(VLOOKUP(CONCATENATE(AV$1,AV268),'Formulario de Preguntas'!$C$10:$FN$185,3,FALSE),"")</f>
        <v/>
      </c>
      <c r="AX268" s="1" t="str">
        <f>IFERROR(VLOOKUP(CONCATENATE(AV$1,AV268),'Formulario de Preguntas'!$C$10:$FN$185,4,FALSE),"")</f>
        <v/>
      </c>
      <c r="AY268" s="24">
        <f>IF($B268='Formulario de Respuestas'!$D267,'Formulario de Respuestas'!$U267,"ES DIFERENTE")</f>
        <v>0</v>
      </c>
      <c r="AZ268" s="1" t="str">
        <f>IFERROR(VLOOKUP(CONCATENATE(AY$1,AY268),'Formulario de Preguntas'!$C$10:$FN$185,3,FALSE),"")</f>
        <v/>
      </c>
      <c r="BA268" s="1" t="str">
        <f>IFERROR(VLOOKUP(CONCATENATE(AY$1,AY268),'Formulario de Preguntas'!$C$10:$FN$185,4,FALSE),"")</f>
        <v/>
      </c>
      <c r="BB268" s="24">
        <f>IF($B268='Formulario de Respuestas'!$D267,'Formulario de Respuestas'!$V267,"ES DIFERENTE")</f>
        <v>0</v>
      </c>
      <c r="BC268" s="1" t="str">
        <f>IFERROR(VLOOKUP(CONCATENATE(BB$1,BB268),'Formulario de Preguntas'!$C$10:$FN$185,3,FALSE),"")</f>
        <v/>
      </c>
      <c r="BD268" s="1" t="str">
        <f>IFERROR(VLOOKUP(CONCATENATE(BB$1,BB268),'Formulario de Preguntas'!$C$10:$FN$185,4,FALSE),"")</f>
        <v/>
      </c>
      <c r="BE268" s="24">
        <f>IF($B268='Formulario de Respuestas'!$D267,'Formulario de Respuestas'!$W267,"ES DIFERENTE")</f>
        <v>0</v>
      </c>
      <c r="BF268" s="1" t="str">
        <f>IFERROR(VLOOKUP(CONCATENATE(BE$1,BE268),'Formulario de Preguntas'!$C$10:$FN$185,3,FALSE),"")</f>
        <v/>
      </c>
      <c r="BG268" s="1" t="str">
        <f>IFERROR(VLOOKUP(CONCATENATE(BE$1,BE268),'Formulario de Preguntas'!$C$10:$FN$185,4,FALSE),"")</f>
        <v/>
      </c>
      <c r="BH268" s="24">
        <f>IF($B268='Formulario de Respuestas'!$D267,'Formulario de Respuestas'!$X267,"ES DIFERENTE")</f>
        <v>0</v>
      </c>
      <c r="BI268" s="1" t="str">
        <f>IFERROR(VLOOKUP(CONCATENATE(BH$1,BH268),'Formulario de Preguntas'!$C$10:$FN$185,3,FALSE),"")</f>
        <v/>
      </c>
      <c r="BJ268" s="1" t="str">
        <f>IFERROR(VLOOKUP(CONCATENATE(BH$1,BH268),'Formulario de Preguntas'!$C$10:$FN$185,4,FALSE),"")</f>
        <v/>
      </c>
      <c r="BL268" s="26">
        <f>IF($B268='Formulario de Respuestas'!$D267,'Formulario de Respuestas'!$Y267,"ES DIFERENTE")</f>
        <v>0</v>
      </c>
      <c r="BM268" s="1" t="str">
        <f>IFERROR(VLOOKUP(CONCATENATE(BL$1,BL268),'Formulario de Preguntas'!$C$10:$FN$185,3,FALSE),"")</f>
        <v/>
      </c>
      <c r="BN268" s="1" t="str">
        <f>IFERROR(VLOOKUP(CONCATENATE(BL$1,BL268),'Formulario de Preguntas'!$C$10:$FN$185,4,FALSE),"")</f>
        <v/>
      </c>
      <c r="BO268" s="26">
        <f>IF($B268='Formulario de Respuestas'!$D267,'Formulario de Respuestas'!$Z267,"ES DIFERENTE")</f>
        <v>0</v>
      </c>
      <c r="BP268" s="1" t="str">
        <f>IFERROR(VLOOKUP(CONCATENATE(BO$1,BO268),'Formulario de Preguntas'!$C$10:$FN$185,3,FALSE),"")</f>
        <v/>
      </c>
      <c r="BQ268" s="1" t="str">
        <f>IFERROR(VLOOKUP(CONCATENATE(BO$1,BO268),'Formulario de Preguntas'!$C$10:$FN$185,4,FALSE),"")</f>
        <v/>
      </c>
      <c r="BR268" s="26">
        <f>IF($B268='Formulario de Respuestas'!$D267,'Formulario de Respuestas'!$AA267,"ES DIFERENTE")</f>
        <v>0</v>
      </c>
      <c r="BS268" s="1" t="str">
        <f>IFERROR(VLOOKUP(CONCATENATE(BR$1,BR268),'Formulario de Preguntas'!$C$10:$FN$185,3,FALSE),"")</f>
        <v/>
      </c>
      <c r="BT268" s="1" t="str">
        <f>IFERROR(VLOOKUP(CONCATENATE(BR$1,BR268),'Formulario de Preguntas'!$C$10:$FN$185,4,FALSE),"")</f>
        <v/>
      </c>
      <c r="BU268" s="26">
        <f>IF($B268='Formulario de Respuestas'!$D267,'Formulario de Respuestas'!$AB267,"ES DIFERENTE")</f>
        <v>0</v>
      </c>
      <c r="BV268" s="1" t="str">
        <f>IFERROR(VLOOKUP(CONCATENATE(BU$1,BU268),'Formulario de Preguntas'!$C$10:$FN$185,3,FALSE),"")</f>
        <v/>
      </c>
      <c r="BW268" s="1" t="str">
        <f>IFERROR(VLOOKUP(CONCATENATE(BU$1,BU268),'Formulario de Preguntas'!$C$10:$FN$185,4,FALSE),"")</f>
        <v/>
      </c>
      <c r="BX268" s="26">
        <f>IF($B268='Formulario de Respuestas'!$D267,'Formulario de Respuestas'!$AC267,"ES DIFERENTE")</f>
        <v>0</v>
      </c>
      <c r="BY268" s="1" t="str">
        <f>IFERROR(VLOOKUP(CONCATENATE(BX$1,BX268),'Formulario de Preguntas'!$C$10:$FN$185,3,FALSE),"")</f>
        <v/>
      </c>
      <c r="BZ268" s="1" t="str">
        <f>IFERROR(VLOOKUP(CONCATENATE(BX$1,BX268),'Formulario de Preguntas'!$C$10:$FN$185,4,FALSE),"")</f>
        <v/>
      </c>
      <c r="CA268" s="26">
        <f>IF($B268='Formulario de Respuestas'!$D267,'Formulario de Respuestas'!$AD267,"ES DIFERENTE")</f>
        <v>0</v>
      </c>
      <c r="CB268" s="1" t="str">
        <f>IFERROR(VLOOKUP(CONCATENATE(CA$1,CA268),'Formulario de Preguntas'!$C$10:$FN$185,3,FALSE),"")</f>
        <v/>
      </c>
      <c r="CC268" s="1" t="str">
        <f>IFERROR(VLOOKUP(CONCATENATE(CA$1,CA268),'Formulario de Preguntas'!$C$10:$FN$185,4,FALSE),"")</f>
        <v/>
      </c>
      <c r="CD268" s="26">
        <f>IF($B268='Formulario de Respuestas'!$D267,'Formulario de Respuestas'!$AE267,"ES DIFERENTE")</f>
        <v>0</v>
      </c>
      <c r="CE268" s="1" t="str">
        <f>IFERROR(VLOOKUP(CONCATENATE(CD$1,CD268),'Formulario de Preguntas'!$C$10:$FN$185,3,FALSE),"")</f>
        <v/>
      </c>
      <c r="CF268" s="1" t="str">
        <f>IFERROR(VLOOKUP(CONCATENATE(CD$1,CD268),'Formulario de Preguntas'!$C$10:$FN$185,4,FALSE),"")</f>
        <v/>
      </c>
      <c r="CH268" s="1">
        <f t="shared" si="13"/>
        <v>0</v>
      </c>
      <c r="CI268" s="1">
        <f t="shared" si="14"/>
        <v>0.25</v>
      </c>
      <c r="CJ268" s="1">
        <f t="shared" si="12"/>
        <v>0</v>
      </c>
      <c r="CK268" s="1">
        <f>COUNTIF('Formulario de Respuestas'!$E267:$AE267,"A")</f>
        <v>0</v>
      </c>
      <c r="CL268" s="1">
        <f>COUNTIF('Formulario de Respuestas'!$E267:$AE267,"B")</f>
        <v>0</v>
      </c>
      <c r="CM268" s="1">
        <f>COUNTIF('Formulario de Respuestas'!$E267:$AE267,"C")</f>
        <v>0</v>
      </c>
      <c r="CN268" s="1">
        <f>COUNTIF('Formulario de Respuestas'!$E267:$AE267,"D")</f>
        <v>0</v>
      </c>
      <c r="CO268" s="1">
        <f>COUNTIF('Formulario de Respuestas'!$E267:$AE267,"E (RESPUESTA ANULADA)")</f>
        <v>0</v>
      </c>
    </row>
    <row r="269" spans="1:93" x14ac:dyDescent="0.25">
      <c r="A269" s="1">
        <f>'Formulario de Respuestas'!C268</f>
        <v>0</v>
      </c>
      <c r="B269" s="1">
        <f>'Formulario de Respuestas'!D268</f>
        <v>0</v>
      </c>
      <c r="C269" s="24">
        <f>IF($B269='Formulario de Respuestas'!$D268,'Formulario de Respuestas'!$E268,"ES DIFERENTE")</f>
        <v>0</v>
      </c>
      <c r="D269" s="15" t="str">
        <f>IFERROR(VLOOKUP(CONCATENATE(C$1,C269),'Formulario de Preguntas'!$C$2:$FN$185,3,FALSE),"")</f>
        <v/>
      </c>
      <c r="E269" s="1" t="str">
        <f>IFERROR(VLOOKUP(CONCATENATE(C$1,C269),'Formulario de Preguntas'!$C$2:$FN$185,4,FALSE),"")</f>
        <v/>
      </c>
      <c r="F269" s="24">
        <f>IF($B269='Formulario de Respuestas'!$D268,'Formulario de Respuestas'!$F268,"ES DIFERENTE")</f>
        <v>0</v>
      </c>
      <c r="G269" s="1" t="str">
        <f>IFERROR(VLOOKUP(CONCATENATE(F$1,F269),'Formulario de Preguntas'!$C$2:$FN$185,3,FALSE),"")</f>
        <v/>
      </c>
      <c r="H269" s="1" t="str">
        <f>IFERROR(VLOOKUP(CONCATENATE(F$1,F269),'Formulario de Preguntas'!$C$2:$FN$185,4,FALSE),"")</f>
        <v/>
      </c>
      <c r="I269" s="24">
        <f>IF($B269='Formulario de Respuestas'!$D268,'Formulario de Respuestas'!$G268,"ES DIFERENTE")</f>
        <v>0</v>
      </c>
      <c r="J269" s="1" t="str">
        <f>IFERROR(VLOOKUP(CONCATENATE(I$1,I269),'Formulario de Preguntas'!$C$10:$FN$185,3,FALSE),"")</f>
        <v/>
      </c>
      <c r="K269" s="1" t="str">
        <f>IFERROR(VLOOKUP(CONCATENATE(I$1,I269),'Formulario de Preguntas'!$C$10:$FN$185,4,FALSE),"")</f>
        <v/>
      </c>
      <c r="L269" s="24">
        <f>IF($B269='Formulario de Respuestas'!$D268,'Formulario de Respuestas'!$H268,"ES DIFERENTE")</f>
        <v>0</v>
      </c>
      <c r="M269" s="1" t="str">
        <f>IFERROR(VLOOKUP(CONCATENATE(L$1,L269),'Formulario de Preguntas'!$C$10:$FN$185,3,FALSE),"")</f>
        <v/>
      </c>
      <c r="N269" s="1" t="str">
        <f>IFERROR(VLOOKUP(CONCATENATE(L$1,L269),'Formulario de Preguntas'!$C$10:$FN$185,4,FALSE),"")</f>
        <v/>
      </c>
      <c r="O269" s="24">
        <f>IF($B269='Formulario de Respuestas'!$D268,'Formulario de Respuestas'!$I268,"ES DIFERENTE")</f>
        <v>0</v>
      </c>
      <c r="P269" s="1" t="str">
        <f>IFERROR(VLOOKUP(CONCATENATE(O$1,O269),'Formulario de Preguntas'!$C$10:$FN$185,3,FALSE),"")</f>
        <v/>
      </c>
      <c r="Q269" s="1" t="str">
        <f>IFERROR(VLOOKUP(CONCATENATE(O$1,O269),'Formulario de Preguntas'!$C$10:$FN$185,4,FALSE),"")</f>
        <v/>
      </c>
      <c r="R269" s="24">
        <f>IF($B269='Formulario de Respuestas'!$D268,'Formulario de Respuestas'!$J268,"ES DIFERENTE")</f>
        <v>0</v>
      </c>
      <c r="S269" s="1" t="str">
        <f>IFERROR(VLOOKUP(CONCATENATE(R$1,R269),'Formulario de Preguntas'!$C$10:$FN$185,3,FALSE),"")</f>
        <v/>
      </c>
      <c r="T269" s="1" t="str">
        <f>IFERROR(VLOOKUP(CONCATENATE(R$1,R269),'Formulario de Preguntas'!$C$10:$FN$185,4,FALSE),"")</f>
        <v/>
      </c>
      <c r="U269" s="24">
        <f>IF($B269='Formulario de Respuestas'!$D268,'Formulario de Respuestas'!$K268,"ES DIFERENTE")</f>
        <v>0</v>
      </c>
      <c r="V269" s="1" t="str">
        <f>IFERROR(VLOOKUP(CONCATENATE(U$1,U269),'Formulario de Preguntas'!$C$10:$FN$185,3,FALSE),"")</f>
        <v/>
      </c>
      <c r="W269" s="1" t="str">
        <f>IFERROR(VLOOKUP(CONCATENATE(U$1,U269),'Formulario de Preguntas'!$C$10:$FN$185,4,FALSE),"")</f>
        <v/>
      </c>
      <c r="X269" s="24">
        <f>IF($B269='Formulario de Respuestas'!$D268,'Formulario de Respuestas'!$L268,"ES DIFERENTE")</f>
        <v>0</v>
      </c>
      <c r="Y269" s="1" t="str">
        <f>IFERROR(VLOOKUP(CONCATENATE(X$1,X269),'Formulario de Preguntas'!$C$10:$FN$185,3,FALSE),"")</f>
        <v/>
      </c>
      <c r="Z269" s="1" t="str">
        <f>IFERROR(VLOOKUP(CONCATENATE(X$1,X269),'Formulario de Preguntas'!$C$10:$FN$185,4,FALSE),"")</f>
        <v/>
      </c>
      <c r="AA269" s="24">
        <f>IF($B269='Formulario de Respuestas'!$D268,'Formulario de Respuestas'!$M268,"ES DIFERENTE")</f>
        <v>0</v>
      </c>
      <c r="AB269" s="1" t="str">
        <f>IFERROR(VLOOKUP(CONCATENATE(AA$1,AA269),'Formulario de Preguntas'!$C$10:$FN$185,3,FALSE),"")</f>
        <v/>
      </c>
      <c r="AC269" s="1" t="str">
        <f>IFERROR(VLOOKUP(CONCATENATE(AA$1,AA269),'Formulario de Preguntas'!$C$10:$FN$185,4,FALSE),"")</f>
        <v/>
      </c>
      <c r="AD269" s="24">
        <f>IF($B269='Formulario de Respuestas'!$D268,'Formulario de Respuestas'!$N268,"ES DIFERENTE")</f>
        <v>0</v>
      </c>
      <c r="AE269" s="1" t="str">
        <f>IFERROR(VLOOKUP(CONCATENATE(AD$1,AD269),'Formulario de Preguntas'!$C$10:$FN$185,3,FALSE),"")</f>
        <v/>
      </c>
      <c r="AF269" s="1" t="str">
        <f>IFERROR(VLOOKUP(CONCATENATE(AD$1,AD269),'Formulario de Preguntas'!$C$10:$FN$185,4,FALSE),"")</f>
        <v/>
      </c>
      <c r="AG269" s="24">
        <f>IF($B269='Formulario de Respuestas'!$D268,'Formulario de Respuestas'!$O268,"ES DIFERENTE")</f>
        <v>0</v>
      </c>
      <c r="AH269" s="1" t="str">
        <f>IFERROR(VLOOKUP(CONCATENATE(AG$1,AG269),'Formulario de Preguntas'!$C$10:$FN$185,3,FALSE),"")</f>
        <v/>
      </c>
      <c r="AI269" s="1" t="str">
        <f>IFERROR(VLOOKUP(CONCATENATE(AG$1,AG269),'Formulario de Preguntas'!$C$10:$FN$185,4,FALSE),"")</f>
        <v/>
      </c>
      <c r="AJ269" s="24">
        <f>IF($B269='Formulario de Respuestas'!$D268,'Formulario de Respuestas'!$P268,"ES DIFERENTE")</f>
        <v>0</v>
      </c>
      <c r="AK269" s="1" t="str">
        <f>IFERROR(VLOOKUP(CONCATENATE(AJ$1,AJ269),'Formulario de Preguntas'!$C$10:$FN$185,3,FALSE),"")</f>
        <v/>
      </c>
      <c r="AL269" s="1" t="str">
        <f>IFERROR(VLOOKUP(CONCATENATE(AJ$1,AJ269),'Formulario de Preguntas'!$C$10:$FN$185,4,FALSE),"")</f>
        <v/>
      </c>
      <c r="AM269" s="24">
        <f>IF($B269='Formulario de Respuestas'!$D268,'Formulario de Respuestas'!$Q268,"ES DIFERENTE")</f>
        <v>0</v>
      </c>
      <c r="AN269" s="1" t="str">
        <f>IFERROR(VLOOKUP(CONCATENATE(AM$1,AM269),'Formulario de Preguntas'!$C$10:$FN$185,3,FALSE),"")</f>
        <v/>
      </c>
      <c r="AO269" s="1" t="str">
        <f>IFERROR(VLOOKUP(CONCATENATE(AM$1,AM269),'Formulario de Preguntas'!$C$10:$FN$185,4,FALSE),"")</f>
        <v/>
      </c>
      <c r="AP269" s="24">
        <f>IF($B269='Formulario de Respuestas'!$D268,'Formulario de Respuestas'!$R268,"ES DIFERENTE")</f>
        <v>0</v>
      </c>
      <c r="AQ269" s="1" t="str">
        <f>IFERROR(VLOOKUP(CONCATENATE(AP$1,AP269),'Formulario de Preguntas'!$C$10:$FN$185,3,FALSE),"")</f>
        <v/>
      </c>
      <c r="AR269" s="1" t="str">
        <f>IFERROR(VLOOKUP(CONCATENATE(AP$1,AP269),'Formulario de Preguntas'!$C$10:$FN$185,4,FALSE),"")</f>
        <v/>
      </c>
      <c r="AS269" s="24">
        <f>IF($B269='Formulario de Respuestas'!$D268,'Formulario de Respuestas'!$S268,"ES DIFERENTE")</f>
        <v>0</v>
      </c>
      <c r="AT269" s="1" t="str">
        <f>IFERROR(VLOOKUP(CONCATENATE(AS$1,AS269),'Formulario de Preguntas'!$C$10:$FN$185,3,FALSE),"")</f>
        <v/>
      </c>
      <c r="AU269" s="1" t="str">
        <f>IFERROR(VLOOKUP(CONCATENATE(AS$1,AS269),'Formulario de Preguntas'!$C$10:$FN$185,4,FALSE),"")</f>
        <v/>
      </c>
      <c r="AV269" s="24">
        <f>IF($B269='Formulario de Respuestas'!$D268,'Formulario de Respuestas'!$T268,"ES DIFERENTE")</f>
        <v>0</v>
      </c>
      <c r="AW269" s="1" t="str">
        <f>IFERROR(VLOOKUP(CONCATENATE(AV$1,AV269),'Formulario de Preguntas'!$C$10:$FN$185,3,FALSE),"")</f>
        <v/>
      </c>
      <c r="AX269" s="1" t="str">
        <f>IFERROR(VLOOKUP(CONCATENATE(AV$1,AV269),'Formulario de Preguntas'!$C$10:$FN$185,4,FALSE),"")</f>
        <v/>
      </c>
      <c r="AY269" s="24">
        <f>IF($B269='Formulario de Respuestas'!$D268,'Formulario de Respuestas'!$U268,"ES DIFERENTE")</f>
        <v>0</v>
      </c>
      <c r="AZ269" s="1" t="str">
        <f>IFERROR(VLOOKUP(CONCATENATE(AY$1,AY269),'Formulario de Preguntas'!$C$10:$FN$185,3,FALSE),"")</f>
        <v/>
      </c>
      <c r="BA269" s="1" t="str">
        <f>IFERROR(VLOOKUP(CONCATENATE(AY$1,AY269),'Formulario de Preguntas'!$C$10:$FN$185,4,FALSE),"")</f>
        <v/>
      </c>
      <c r="BB269" s="24">
        <f>IF($B269='Formulario de Respuestas'!$D268,'Formulario de Respuestas'!$V268,"ES DIFERENTE")</f>
        <v>0</v>
      </c>
      <c r="BC269" s="1" t="str">
        <f>IFERROR(VLOOKUP(CONCATENATE(BB$1,BB269),'Formulario de Preguntas'!$C$10:$FN$185,3,FALSE),"")</f>
        <v/>
      </c>
      <c r="BD269" s="1" t="str">
        <f>IFERROR(VLOOKUP(CONCATENATE(BB$1,BB269),'Formulario de Preguntas'!$C$10:$FN$185,4,FALSE),"")</f>
        <v/>
      </c>
      <c r="BE269" s="24">
        <f>IF($B269='Formulario de Respuestas'!$D268,'Formulario de Respuestas'!$W268,"ES DIFERENTE")</f>
        <v>0</v>
      </c>
      <c r="BF269" s="1" t="str">
        <f>IFERROR(VLOOKUP(CONCATENATE(BE$1,BE269),'Formulario de Preguntas'!$C$10:$FN$185,3,FALSE),"")</f>
        <v/>
      </c>
      <c r="BG269" s="1" t="str">
        <f>IFERROR(VLOOKUP(CONCATENATE(BE$1,BE269),'Formulario de Preguntas'!$C$10:$FN$185,4,FALSE),"")</f>
        <v/>
      </c>
      <c r="BH269" s="24">
        <f>IF($B269='Formulario de Respuestas'!$D268,'Formulario de Respuestas'!$X268,"ES DIFERENTE")</f>
        <v>0</v>
      </c>
      <c r="BI269" s="1" t="str">
        <f>IFERROR(VLOOKUP(CONCATENATE(BH$1,BH269),'Formulario de Preguntas'!$C$10:$FN$185,3,FALSE),"")</f>
        <v/>
      </c>
      <c r="BJ269" s="1" t="str">
        <f>IFERROR(VLOOKUP(CONCATENATE(BH$1,BH269),'Formulario de Preguntas'!$C$10:$FN$185,4,FALSE),"")</f>
        <v/>
      </c>
      <c r="BL269" s="26">
        <f>IF($B269='Formulario de Respuestas'!$D268,'Formulario de Respuestas'!$Y268,"ES DIFERENTE")</f>
        <v>0</v>
      </c>
      <c r="BM269" s="1" t="str">
        <f>IFERROR(VLOOKUP(CONCATENATE(BL$1,BL269),'Formulario de Preguntas'!$C$10:$FN$185,3,FALSE),"")</f>
        <v/>
      </c>
      <c r="BN269" s="1" t="str">
        <f>IFERROR(VLOOKUP(CONCATENATE(BL$1,BL269),'Formulario de Preguntas'!$C$10:$FN$185,4,FALSE),"")</f>
        <v/>
      </c>
      <c r="BO269" s="26">
        <f>IF($B269='Formulario de Respuestas'!$D268,'Formulario de Respuestas'!$Z268,"ES DIFERENTE")</f>
        <v>0</v>
      </c>
      <c r="BP269" s="1" t="str">
        <f>IFERROR(VLOOKUP(CONCATENATE(BO$1,BO269),'Formulario de Preguntas'!$C$10:$FN$185,3,FALSE),"")</f>
        <v/>
      </c>
      <c r="BQ269" s="1" t="str">
        <f>IFERROR(VLOOKUP(CONCATENATE(BO$1,BO269),'Formulario de Preguntas'!$C$10:$FN$185,4,FALSE),"")</f>
        <v/>
      </c>
      <c r="BR269" s="26">
        <f>IF($B269='Formulario de Respuestas'!$D268,'Formulario de Respuestas'!$AA268,"ES DIFERENTE")</f>
        <v>0</v>
      </c>
      <c r="BS269" s="1" t="str">
        <f>IFERROR(VLOOKUP(CONCATENATE(BR$1,BR269),'Formulario de Preguntas'!$C$10:$FN$185,3,FALSE),"")</f>
        <v/>
      </c>
      <c r="BT269" s="1" t="str">
        <f>IFERROR(VLOOKUP(CONCATENATE(BR$1,BR269),'Formulario de Preguntas'!$C$10:$FN$185,4,FALSE),"")</f>
        <v/>
      </c>
      <c r="BU269" s="26">
        <f>IF($B269='Formulario de Respuestas'!$D268,'Formulario de Respuestas'!$AB268,"ES DIFERENTE")</f>
        <v>0</v>
      </c>
      <c r="BV269" s="1" t="str">
        <f>IFERROR(VLOOKUP(CONCATENATE(BU$1,BU269),'Formulario de Preguntas'!$C$10:$FN$185,3,FALSE),"")</f>
        <v/>
      </c>
      <c r="BW269" s="1" t="str">
        <f>IFERROR(VLOOKUP(CONCATENATE(BU$1,BU269),'Formulario de Preguntas'!$C$10:$FN$185,4,FALSE),"")</f>
        <v/>
      </c>
      <c r="BX269" s="26">
        <f>IF($B269='Formulario de Respuestas'!$D268,'Formulario de Respuestas'!$AC268,"ES DIFERENTE")</f>
        <v>0</v>
      </c>
      <c r="BY269" s="1" t="str">
        <f>IFERROR(VLOOKUP(CONCATENATE(BX$1,BX269),'Formulario de Preguntas'!$C$10:$FN$185,3,FALSE),"")</f>
        <v/>
      </c>
      <c r="BZ269" s="1" t="str">
        <f>IFERROR(VLOOKUP(CONCATENATE(BX$1,BX269),'Formulario de Preguntas'!$C$10:$FN$185,4,FALSE),"")</f>
        <v/>
      </c>
      <c r="CA269" s="26">
        <f>IF($B269='Formulario de Respuestas'!$D268,'Formulario de Respuestas'!$AD268,"ES DIFERENTE")</f>
        <v>0</v>
      </c>
      <c r="CB269" s="1" t="str">
        <f>IFERROR(VLOOKUP(CONCATENATE(CA$1,CA269),'Formulario de Preguntas'!$C$10:$FN$185,3,FALSE),"")</f>
        <v/>
      </c>
      <c r="CC269" s="1" t="str">
        <f>IFERROR(VLOOKUP(CONCATENATE(CA$1,CA269),'Formulario de Preguntas'!$C$10:$FN$185,4,FALSE),"")</f>
        <v/>
      </c>
      <c r="CD269" s="26">
        <f>IF($B269='Formulario de Respuestas'!$D268,'Formulario de Respuestas'!$AE268,"ES DIFERENTE")</f>
        <v>0</v>
      </c>
      <c r="CE269" s="1" t="str">
        <f>IFERROR(VLOOKUP(CONCATENATE(CD$1,CD269),'Formulario de Preguntas'!$C$10:$FN$185,3,FALSE),"")</f>
        <v/>
      </c>
      <c r="CF269" s="1" t="str">
        <f>IFERROR(VLOOKUP(CONCATENATE(CD$1,CD269),'Formulario de Preguntas'!$C$10:$FN$185,4,FALSE),"")</f>
        <v/>
      </c>
      <c r="CH269" s="1">
        <f t="shared" si="13"/>
        <v>0</v>
      </c>
      <c r="CI269" s="1">
        <f t="shared" si="14"/>
        <v>0.25</v>
      </c>
      <c r="CJ269" s="1">
        <f t="shared" si="12"/>
        <v>0</v>
      </c>
      <c r="CK269" s="1">
        <f>COUNTIF('Formulario de Respuestas'!$E268:$AE268,"A")</f>
        <v>0</v>
      </c>
      <c r="CL269" s="1">
        <f>COUNTIF('Formulario de Respuestas'!$E268:$AE268,"B")</f>
        <v>0</v>
      </c>
      <c r="CM269" s="1">
        <f>COUNTIF('Formulario de Respuestas'!$E268:$AE268,"C")</f>
        <v>0</v>
      </c>
      <c r="CN269" s="1">
        <f>COUNTIF('Formulario de Respuestas'!$E268:$AE268,"D")</f>
        <v>0</v>
      </c>
      <c r="CO269" s="1">
        <f>COUNTIF('Formulario de Respuestas'!$E268:$AE268,"E (RESPUESTA ANULADA)")</f>
        <v>0</v>
      </c>
    </row>
    <row r="270" spans="1:93" x14ac:dyDescent="0.25">
      <c r="A270" s="1">
        <f>'Formulario de Respuestas'!C269</f>
        <v>0</v>
      </c>
      <c r="B270" s="1">
        <f>'Formulario de Respuestas'!D269</f>
        <v>0</v>
      </c>
      <c r="C270" s="24">
        <f>IF($B270='Formulario de Respuestas'!$D269,'Formulario de Respuestas'!$E269,"ES DIFERENTE")</f>
        <v>0</v>
      </c>
      <c r="D270" s="15" t="str">
        <f>IFERROR(VLOOKUP(CONCATENATE(C$1,C270),'Formulario de Preguntas'!$C$2:$FN$185,3,FALSE),"")</f>
        <v/>
      </c>
      <c r="E270" s="1" t="str">
        <f>IFERROR(VLOOKUP(CONCATENATE(C$1,C270),'Formulario de Preguntas'!$C$2:$FN$185,4,FALSE),"")</f>
        <v/>
      </c>
      <c r="F270" s="24">
        <f>IF($B270='Formulario de Respuestas'!$D269,'Formulario de Respuestas'!$F269,"ES DIFERENTE")</f>
        <v>0</v>
      </c>
      <c r="G270" s="1" t="str">
        <f>IFERROR(VLOOKUP(CONCATENATE(F$1,F270),'Formulario de Preguntas'!$C$2:$FN$185,3,FALSE),"")</f>
        <v/>
      </c>
      <c r="H270" s="1" t="str">
        <f>IFERROR(VLOOKUP(CONCATENATE(F$1,F270),'Formulario de Preguntas'!$C$2:$FN$185,4,FALSE),"")</f>
        <v/>
      </c>
      <c r="I270" s="24">
        <f>IF($B270='Formulario de Respuestas'!$D269,'Formulario de Respuestas'!$G269,"ES DIFERENTE")</f>
        <v>0</v>
      </c>
      <c r="J270" s="1" t="str">
        <f>IFERROR(VLOOKUP(CONCATENATE(I$1,I270),'Formulario de Preguntas'!$C$10:$FN$185,3,FALSE),"")</f>
        <v/>
      </c>
      <c r="K270" s="1" t="str">
        <f>IFERROR(VLOOKUP(CONCATENATE(I$1,I270),'Formulario de Preguntas'!$C$10:$FN$185,4,FALSE),"")</f>
        <v/>
      </c>
      <c r="L270" s="24">
        <f>IF($B270='Formulario de Respuestas'!$D269,'Formulario de Respuestas'!$H269,"ES DIFERENTE")</f>
        <v>0</v>
      </c>
      <c r="M270" s="1" t="str">
        <f>IFERROR(VLOOKUP(CONCATENATE(L$1,L270),'Formulario de Preguntas'!$C$10:$FN$185,3,FALSE),"")</f>
        <v/>
      </c>
      <c r="N270" s="1" t="str">
        <f>IFERROR(VLOOKUP(CONCATENATE(L$1,L270),'Formulario de Preguntas'!$C$10:$FN$185,4,FALSE),"")</f>
        <v/>
      </c>
      <c r="O270" s="24">
        <f>IF($B270='Formulario de Respuestas'!$D269,'Formulario de Respuestas'!$I269,"ES DIFERENTE")</f>
        <v>0</v>
      </c>
      <c r="P270" s="1" t="str">
        <f>IFERROR(VLOOKUP(CONCATENATE(O$1,O270),'Formulario de Preguntas'!$C$10:$FN$185,3,FALSE),"")</f>
        <v/>
      </c>
      <c r="Q270" s="1" t="str">
        <f>IFERROR(VLOOKUP(CONCATENATE(O$1,O270),'Formulario de Preguntas'!$C$10:$FN$185,4,FALSE),"")</f>
        <v/>
      </c>
      <c r="R270" s="24">
        <f>IF($B270='Formulario de Respuestas'!$D269,'Formulario de Respuestas'!$J269,"ES DIFERENTE")</f>
        <v>0</v>
      </c>
      <c r="S270" s="1" t="str">
        <f>IFERROR(VLOOKUP(CONCATENATE(R$1,R270),'Formulario de Preguntas'!$C$10:$FN$185,3,FALSE),"")</f>
        <v/>
      </c>
      <c r="T270" s="1" t="str">
        <f>IFERROR(VLOOKUP(CONCATENATE(R$1,R270),'Formulario de Preguntas'!$C$10:$FN$185,4,FALSE),"")</f>
        <v/>
      </c>
      <c r="U270" s="24">
        <f>IF($B270='Formulario de Respuestas'!$D269,'Formulario de Respuestas'!$K269,"ES DIFERENTE")</f>
        <v>0</v>
      </c>
      <c r="V270" s="1" t="str">
        <f>IFERROR(VLOOKUP(CONCATENATE(U$1,U270),'Formulario de Preguntas'!$C$10:$FN$185,3,FALSE),"")</f>
        <v/>
      </c>
      <c r="W270" s="1" t="str">
        <f>IFERROR(VLOOKUP(CONCATENATE(U$1,U270),'Formulario de Preguntas'!$C$10:$FN$185,4,FALSE),"")</f>
        <v/>
      </c>
      <c r="X270" s="24">
        <f>IF($B270='Formulario de Respuestas'!$D269,'Formulario de Respuestas'!$L269,"ES DIFERENTE")</f>
        <v>0</v>
      </c>
      <c r="Y270" s="1" t="str">
        <f>IFERROR(VLOOKUP(CONCATENATE(X$1,X270),'Formulario de Preguntas'!$C$10:$FN$185,3,FALSE),"")</f>
        <v/>
      </c>
      <c r="Z270" s="1" t="str">
        <f>IFERROR(VLOOKUP(CONCATENATE(X$1,X270),'Formulario de Preguntas'!$C$10:$FN$185,4,FALSE),"")</f>
        <v/>
      </c>
      <c r="AA270" s="24">
        <f>IF($B270='Formulario de Respuestas'!$D269,'Formulario de Respuestas'!$M269,"ES DIFERENTE")</f>
        <v>0</v>
      </c>
      <c r="AB270" s="1" t="str">
        <f>IFERROR(VLOOKUP(CONCATENATE(AA$1,AA270),'Formulario de Preguntas'!$C$10:$FN$185,3,FALSE),"")</f>
        <v/>
      </c>
      <c r="AC270" s="1" t="str">
        <f>IFERROR(VLOOKUP(CONCATENATE(AA$1,AA270),'Formulario de Preguntas'!$C$10:$FN$185,4,FALSE),"")</f>
        <v/>
      </c>
      <c r="AD270" s="24">
        <f>IF($B270='Formulario de Respuestas'!$D269,'Formulario de Respuestas'!$N269,"ES DIFERENTE")</f>
        <v>0</v>
      </c>
      <c r="AE270" s="1" t="str">
        <f>IFERROR(VLOOKUP(CONCATENATE(AD$1,AD270),'Formulario de Preguntas'!$C$10:$FN$185,3,FALSE),"")</f>
        <v/>
      </c>
      <c r="AF270" s="1" t="str">
        <f>IFERROR(VLOOKUP(CONCATENATE(AD$1,AD270),'Formulario de Preguntas'!$C$10:$FN$185,4,FALSE),"")</f>
        <v/>
      </c>
      <c r="AG270" s="24">
        <f>IF($B270='Formulario de Respuestas'!$D269,'Formulario de Respuestas'!$O269,"ES DIFERENTE")</f>
        <v>0</v>
      </c>
      <c r="AH270" s="1" t="str">
        <f>IFERROR(VLOOKUP(CONCATENATE(AG$1,AG270),'Formulario de Preguntas'!$C$10:$FN$185,3,FALSE),"")</f>
        <v/>
      </c>
      <c r="AI270" s="1" t="str">
        <f>IFERROR(VLOOKUP(CONCATENATE(AG$1,AG270),'Formulario de Preguntas'!$C$10:$FN$185,4,FALSE),"")</f>
        <v/>
      </c>
      <c r="AJ270" s="24">
        <f>IF($B270='Formulario de Respuestas'!$D269,'Formulario de Respuestas'!$P269,"ES DIFERENTE")</f>
        <v>0</v>
      </c>
      <c r="AK270" s="1" t="str">
        <f>IFERROR(VLOOKUP(CONCATENATE(AJ$1,AJ270),'Formulario de Preguntas'!$C$10:$FN$185,3,FALSE),"")</f>
        <v/>
      </c>
      <c r="AL270" s="1" t="str">
        <f>IFERROR(VLOOKUP(CONCATENATE(AJ$1,AJ270),'Formulario de Preguntas'!$C$10:$FN$185,4,FALSE),"")</f>
        <v/>
      </c>
      <c r="AM270" s="24">
        <f>IF($B270='Formulario de Respuestas'!$D269,'Formulario de Respuestas'!$Q269,"ES DIFERENTE")</f>
        <v>0</v>
      </c>
      <c r="AN270" s="1" t="str">
        <f>IFERROR(VLOOKUP(CONCATENATE(AM$1,AM270),'Formulario de Preguntas'!$C$10:$FN$185,3,FALSE),"")</f>
        <v/>
      </c>
      <c r="AO270" s="1" t="str">
        <f>IFERROR(VLOOKUP(CONCATENATE(AM$1,AM270),'Formulario de Preguntas'!$C$10:$FN$185,4,FALSE),"")</f>
        <v/>
      </c>
      <c r="AP270" s="24">
        <f>IF($B270='Formulario de Respuestas'!$D269,'Formulario de Respuestas'!$R269,"ES DIFERENTE")</f>
        <v>0</v>
      </c>
      <c r="AQ270" s="1" t="str">
        <f>IFERROR(VLOOKUP(CONCATENATE(AP$1,AP270),'Formulario de Preguntas'!$C$10:$FN$185,3,FALSE),"")</f>
        <v/>
      </c>
      <c r="AR270" s="1" t="str">
        <f>IFERROR(VLOOKUP(CONCATENATE(AP$1,AP270),'Formulario de Preguntas'!$C$10:$FN$185,4,FALSE),"")</f>
        <v/>
      </c>
      <c r="AS270" s="24">
        <f>IF($B270='Formulario de Respuestas'!$D269,'Formulario de Respuestas'!$S269,"ES DIFERENTE")</f>
        <v>0</v>
      </c>
      <c r="AT270" s="1" t="str">
        <f>IFERROR(VLOOKUP(CONCATENATE(AS$1,AS270),'Formulario de Preguntas'!$C$10:$FN$185,3,FALSE),"")</f>
        <v/>
      </c>
      <c r="AU270" s="1" t="str">
        <f>IFERROR(VLOOKUP(CONCATENATE(AS$1,AS270),'Formulario de Preguntas'!$C$10:$FN$185,4,FALSE),"")</f>
        <v/>
      </c>
      <c r="AV270" s="24">
        <f>IF($B270='Formulario de Respuestas'!$D269,'Formulario de Respuestas'!$T269,"ES DIFERENTE")</f>
        <v>0</v>
      </c>
      <c r="AW270" s="1" t="str">
        <f>IFERROR(VLOOKUP(CONCATENATE(AV$1,AV270),'Formulario de Preguntas'!$C$10:$FN$185,3,FALSE),"")</f>
        <v/>
      </c>
      <c r="AX270" s="1" t="str">
        <f>IFERROR(VLOOKUP(CONCATENATE(AV$1,AV270),'Formulario de Preguntas'!$C$10:$FN$185,4,FALSE),"")</f>
        <v/>
      </c>
      <c r="AY270" s="24">
        <f>IF($B270='Formulario de Respuestas'!$D269,'Formulario de Respuestas'!$U269,"ES DIFERENTE")</f>
        <v>0</v>
      </c>
      <c r="AZ270" s="1" t="str">
        <f>IFERROR(VLOOKUP(CONCATENATE(AY$1,AY270),'Formulario de Preguntas'!$C$10:$FN$185,3,FALSE),"")</f>
        <v/>
      </c>
      <c r="BA270" s="1" t="str">
        <f>IFERROR(VLOOKUP(CONCATENATE(AY$1,AY270),'Formulario de Preguntas'!$C$10:$FN$185,4,FALSE),"")</f>
        <v/>
      </c>
      <c r="BB270" s="24">
        <f>IF($B270='Formulario de Respuestas'!$D269,'Formulario de Respuestas'!$V269,"ES DIFERENTE")</f>
        <v>0</v>
      </c>
      <c r="BC270" s="1" t="str">
        <f>IFERROR(VLOOKUP(CONCATENATE(BB$1,BB270),'Formulario de Preguntas'!$C$10:$FN$185,3,FALSE),"")</f>
        <v/>
      </c>
      <c r="BD270" s="1" t="str">
        <f>IFERROR(VLOOKUP(CONCATENATE(BB$1,BB270),'Formulario de Preguntas'!$C$10:$FN$185,4,FALSE),"")</f>
        <v/>
      </c>
      <c r="BE270" s="24">
        <f>IF($B270='Formulario de Respuestas'!$D269,'Formulario de Respuestas'!$W269,"ES DIFERENTE")</f>
        <v>0</v>
      </c>
      <c r="BF270" s="1" t="str">
        <f>IFERROR(VLOOKUP(CONCATENATE(BE$1,BE270),'Formulario de Preguntas'!$C$10:$FN$185,3,FALSE),"")</f>
        <v/>
      </c>
      <c r="BG270" s="1" t="str">
        <f>IFERROR(VLOOKUP(CONCATENATE(BE$1,BE270),'Formulario de Preguntas'!$C$10:$FN$185,4,FALSE),"")</f>
        <v/>
      </c>
      <c r="BH270" s="24">
        <f>IF($B270='Formulario de Respuestas'!$D269,'Formulario de Respuestas'!$X269,"ES DIFERENTE")</f>
        <v>0</v>
      </c>
      <c r="BI270" s="1" t="str">
        <f>IFERROR(VLOOKUP(CONCATENATE(BH$1,BH270),'Formulario de Preguntas'!$C$10:$FN$185,3,FALSE),"")</f>
        <v/>
      </c>
      <c r="BJ270" s="1" t="str">
        <f>IFERROR(VLOOKUP(CONCATENATE(BH$1,BH270),'Formulario de Preguntas'!$C$10:$FN$185,4,FALSE),"")</f>
        <v/>
      </c>
      <c r="BL270" s="26">
        <f>IF($B270='Formulario de Respuestas'!$D269,'Formulario de Respuestas'!$Y269,"ES DIFERENTE")</f>
        <v>0</v>
      </c>
      <c r="BM270" s="1" t="str">
        <f>IFERROR(VLOOKUP(CONCATENATE(BL$1,BL270),'Formulario de Preguntas'!$C$10:$FN$185,3,FALSE),"")</f>
        <v/>
      </c>
      <c r="BN270" s="1" t="str">
        <f>IFERROR(VLOOKUP(CONCATENATE(BL$1,BL270),'Formulario de Preguntas'!$C$10:$FN$185,4,FALSE),"")</f>
        <v/>
      </c>
      <c r="BO270" s="26">
        <f>IF($B270='Formulario de Respuestas'!$D269,'Formulario de Respuestas'!$Z269,"ES DIFERENTE")</f>
        <v>0</v>
      </c>
      <c r="BP270" s="1" t="str">
        <f>IFERROR(VLOOKUP(CONCATENATE(BO$1,BO270),'Formulario de Preguntas'!$C$10:$FN$185,3,FALSE),"")</f>
        <v/>
      </c>
      <c r="BQ270" s="1" t="str">
        <f>IFERROR(VLOOKUP(CONCATENATE(BO$1,BO270),'Formulario de Preguntas'!$C$10:$FN$185,4,FALSE),"")</f>
        <v/>
      </c>
      <c r="BR270" s="26">
        <f>IF($B270='Formulario de Respuestas'!$D269,'Formulario de Respuestas'!$AA269,"ES DIFERENTE")</f>
        <v>0</v>
      </c>
      <c r="BS270" s="1" t="str">
        <f>IFERROR(VLOOKUP(CONCATENATE(BR$1,BR270),'Formulario de Preguntas'!$C$10:$FN$185,3,FALSE),"")</f>
        <v/>
      </c>
      <c r="BT270" s="1" t="str">
        <f>IFERROR(VLOOKUP(CONCATENATE(BR$1,BR270),'Formulario de Preguntas'!$C$10:$FN$185,4,FALSE),"")</f>
        <v/>
      </c>
      <c r="BU270" s="26">
        <f>IF($B270='Formulario de Respuestas'!$D269,'Formulario de Respuestas'!$AB269,"ES DIFERENTE")</f>
        <v>0</v>
      </c>
      <c r="BV270" s="1" t="str">
        <f>IFERROR(VLOOKUP(CONCATENATE(BU$1,BU270),'Formulario de Preguntas'!$C$10:$FN$185,3,FALSE),"")</f>
        <v/>
      </c>
      <c r="BW270" s="1" t="str">
        <f>IFERROR(VLOOKUP(CONCATENATE(BU$1,BU270),'Formulario de Preguntas'!$C$10:$FN$185,4,FALSE),"")</f>
        <v/>
      </c>
      <c r="BX270" s="26">
        <f>IF($B270='Formulario de Respuestas'!$D269,'Formulario de Respuestas'!$AC269,"ES DIFERENTE")</f>
        <v>0</v>
      </c>
      <c r="BY270" s="1" t="str">
        <f>IFERROR(VLOOKUP(CONCATENATE(BX$1,BX270),'Formulario de Preguntas'!$C$10:$FN$185,3,FALSE),"")</f>
        <v/>
      </c>
      <c r="BZ270" s="1" t="str">
        <f>IFERROR(VLOOKUP(CONCATENATE(BX$1,BX270),'Formulario de Preguntas'!$C$10:$FN$185,4,FALSE),"")</f>
        <v/>
      </c>
      <c r="CA270" s="26">
        <f>IF($B270='Formulario de Respuestas'!$D269,'Formulario de Respuestas'!$AD269,"ES DIFERENTE")</f>
        <v>0</v>
      </c>
      <c r="CB270" s="1" t="str">
        <f>IFERROR(VLOOKUP(CONCATENATE(CA$1,CA270),'Formulario de Preguntas'!$C$10:$FN$185,3,FALSE),"")</f>
        <v/>
      </c>
      <c r="CC270" s="1" t="str">
        <f>IFERROR(VLOOKUP(CONCATENATE(CA$1,CA270),'Formulario de Preguntas'!$C$10:$FN$185,4,FALSE),"")</f>
        <v/>
      </c>
      <c r="CD270" s="26">
        <f>IF($B270='Formulario de Respuestas'!$D269,'Formulario de Respuestas'!$AE269,"ES DIFERENTE")</f>
        <v>0</v>
      </c>
      <c r="CE270" s="1" t="str">
        <f>IFERROR(VLOOKUP(CONCATENATE(CD$1,CD270),'Formulario de Preguntas'!$C$10:$FN$185,3,FALSE),"")</f>
        <v/>
      </c>
      <c r="CF270" s="1" t="str">
        <f>IFERROR(VLOOKUP(CONCATENATE(CD$1,CD270),'Formulario de Preguntas'!$C$10:$FN$185,4,FALSE),"")</f>
        <v/>
      </c>
      <c r="CH270" s="1">
        <f t="shared" si="13"/>
        <v>0</v>
      </c>
      <c r="CI270" s="1">
        <f t="shared" si="14"/>
        <v>0.25</v>
      </c>
      <c r="CJ270" s="1">
        <f t="shared" si="12"/>
        <v>0</v>
      </c>
      <c r="CK270" s="1">
        <f>COUNTIF('Formulario de Respuestas'!$E269:$AE269,"A")</f>
        <v>0</v>
      </c>
      <c r="CL270" s="1">
        <f>COUNTIF('Formulario de Respuestas'!$E269:$AE269,"B")</f>
        <v>0</v>
      </c>
      <c r="CM270" s="1">
        <f>COUNTIF('Formulario de Respuestas'!$E269:$AE269,"C")</f>
        <v>0</v>
      </c>
      <c r="CN270" s="1">
        <f>COUNTIF('Formulario de Respuestas'!$E269:$AE269,"D")</f>
        <v>0</v>
      </c>
      <c r="CO270" s="1">
        <f>COUNTIF('Formulario de Respuestas'!$E269:$AE269,"E (RESPUESTA ANULADA)")</f>
        <v>0</v>
      </c>
    </row>
    <row r="271" spans="1:93" x14ac:dyDescent="0.25">
      <c r="A271" s="1">
        <f>'Formulario de Respuestas'!C270</f>
        <v>0</v>
      </c>
      <c r="B271" s="1">
        <f>'Formulario de Respuestas'!D270</f>
        <v>0</v>
      </c>
      <c r="C271" s="24">
        <f>IF($B271='Formulario de Respuestas'!$D270,'Formulario de Respuestas'!$E270,"ES DIFERENTE")</f>
        <v>0</v>
      </c>
      <c r="D271" s="15" t="str">
        <f>IFERROR(VLOOKUP(CONCATENATE(C$1,C271),'Formulario de Preguntas'!$C$2:$FN$185,3,FALSE),"")</f>
        <v/>
      </c>
      <c r="E271" s="1" t="str">
        <f>IFERROR(VLOOKUP(CONCATENATE(C$1,C271),'Formulario de Preguntas'!$C$2:$FN$185,4,FALSE),"")</f>
        <v/>
      </c>
      <c r="F271" s="24">
        <f>IF($B271='Formulario de Respuestas'!$D270,'Formulario de Respuestas'!$F270,"ES DIFERENTE")</f>
        <v>0</v>
      </c>
      <c r="G271" s="1" t="str">
        <f>IFERROR(VLOOKUP(CONCATENATE(F$1,F271),'Formulario de Preguntas'!$C$2:$FN$185,3,FALSE),"")</f>
        <v/>
      </c>
      <c r="H271" s="1" t="str">
        <f>IFERROR(VLOOKUP(CONCATENATE(F$1,F271),'Formulario de Preguntas'!$C$2:$FN$185,4,FALSE),"")</f>
        <v/>
      </c>
      <c r="I271" s="24">
        <f>IF($B271='Formulario de Respuestas'!$D270,'Formulario de Respuestas'!$G270,"ES DIFERENTE")</f>
        <v>0</v>
      </c>
      <c r="J271" s="1" t="str">
        <f>IFERROR(VLOOKUP(CONCATENATE(I$1,I271),'Formulario de Preguntas'!$C$10:$FN$185,3,FALSE),"")</f>
        <v/>
      </c>
      <c r="K271" s="1" t="str">
        <f>IFERROR(VLOOKUP(CONCATENATE(I$1,I271),'Formulario de Preguntas'!$C$10:$FN$185,4,FALSE),"")</f>
        <v/>
      </c>
      <c r="L271" s="24">
        <f>IF($B271='Formulario de Respuestas'!$D270,'Formulario de Respuestas'!$H270,"ES DIFERENTE")</f>
        <v>0</v>
      </c>
      <c r="M271" s="1" t="str">
        <f>IFERROR(VLOOKUP(CONCATENATE(L$1,L271),'Formulario de Preguntas'!$C$10:$FN$185,3,FALSE),"")</f>
        <v/>
      </c>
      <c r="N271" s="1" t="str">
        <f>IFERROR(VLOOKUP(CONCATENATE(L$1,L271),'Formulario de Preguntas'!$C$10:$FN$185,4,FALSE),"")</f>
        <v/>
      </c>
      <c r="O271" s="24">
        <f>IF($B271='Formulario de Respuestas'!$D270,'Formulario de Respuestas'!$I270,"ES DIFERENTE")</f>
        <v>0</v>
      </c>
      <c r="P271" s="1" t="str">
        <f>IFERROR(VLOOKUP(CONCATENATE(O$1,O271),'Formulario de Preguntas'!$C$10:$FN$185,3,FALSE),"")</f>
        <v/>
      </c>
      <c r="Q271" s="1" t="str">
        <f>IFERROR(VLOOKUP(CONCATENATE(O$1,O271),'Formulario de Preguntas'!$C$10:$FN$185,4,FALSE),"")</f>
        <v/>
      </c>
      <c r="R271" s="24">
        <f>IF($B271='Formulario de Respuestas'!$D270,'Formulario de Respuestas'!$J270,"ES DIFERENTE")</f>
        <v>0</v>
      </c>
      <c r="S271" s="1" t="str">
        <f>IFERROR(VLOOKUP(CONCATENATE(R$1,R271),'Formulario de Preguntas'!$C$10:$FN$185,3,FALSE),"")</f>
        <v/>
      </c>
      <c r="T271" s="1" t="str">
        <f>IFERROR(VLOOKUP(CONCATENATE(R$1,R271),'Formulario de Preguntas'!$C$10:$FN$185,4,FALSE),"")</f>
        <v/>
      </c>
      <c r="U271" s="24">
        <f>IF($B271='Formulario de Respuestas'!$D270,'Formulario de Respuestas'!$K270,"ES DIFERENTE")</f>
        <v>0</v>
      </c>
      <c r="V271" s="1" t="str">
        <f>IFERROR(VLOOKUP(CONCATENATE(U$1,U271),'Formulario de Preguntas'!$C$10:$FN$185,3,FALSE),"")</f>
        <v/>
      </c>
      <c r="W271" s="1" t="str">
        <f>IFERROR(VLOOKUP(CONCATENATE(U$1,U271),'Formulario de Preguntas'!$C$10:$FN$185,4,FALSE),"")</f>
        <v/>
      </c>
      <c r="X271" s="24">
        <f>IF($B271='Formulario de Respuestas'!$D270,'Formulario de Respuestas'!$L270,"ES DIFERENTE")</f>
        <v>0</v>
      </c>
      <c r="Y271" s="1" t="str">
        <f>IFERROR(VLOOKUP(CONCATENATE(X$1,X271),'Formulario de Preguntas'!$C$10:$FN$185,3,FALSE),"")</f>
        <v/>
      </c>
      <c r="Z271" s="1" t="str">
        <f>IFERROR(VLOOKUP(CONCATENATE(X$1,X271),'Formulario de Preguntas'!$C$10:$FN$185,4,FALSE),"")</f>
        <v/>
      </c>
      <c r="AA271" s="24">
        <f>IF($B271='Formulario de Respuestas'!$D270,'Formulario de Respuestas'!$M270,"ES DIFERENTE")</f>
        <v>0</v>
      </c>
      <c r="AB271" s="1" t="str">
        <f>IFERROR(VLOOKUP(CONCATENATE(AA$1,AA271),'Formulario de Preguntas'!$C$10:$FN$185,3,FALSE),"")</f>
        <v/>
      </c>
      <c r="AC271" s="1" t="str">
        <f>IFERROR(VLOOKUP(CONCATENATE(AA$1,AA271),'Formulario de Preguntas'!$C$10:$FN$185,4,FALSE),"")</f>
        <v/>
      </c>
      <c r="AD271" s="24">
        <f>IF($B271='Formulario de Respuestas'!$D270,'Formulario de Respuestas'!$N270,"ES DIFERENTE")</f>
        <v>0</v>
      </c>
      <c r="AE271" s="1" t="str">
        <f>IFERROR(VLOOKUP(CONCATENATE(AD$1,AD271),'Formulario de Preguntas'!$C$10:$FN$185,3,FALSE),"")</f>
        <v/>
      </c>
      <c r="AF271" s="1" t="str">
        <f>IFERROR(VLOOKUP(CONCATENATE(AD$1,AD271),'Formulario de Preguntas'!$C$10:$FN$185,4,FALSE),"")</f>
        <v/>
      </c>
      <c r="AG271" s="24">
        <f>IF($B271='Formulario de Respuestas'!$D270,'Formulario de Respuestas'!$O270,"ES DIFERENTE")</f>
        <v>0</v>
      </c>
      <c r="AH271" s="1" t="str">
        <f>IFERROR(VLOOKUP(CONCATENATE(AG$1,AG271),'Formulario de Preguntas'!$C$10:$FN$185,3,FALSE),"")</f>
        <v/>
      </c>
      <c r="AI271" s="1" t="str">
        <f>IFERROR(VLOOKUP(CONCATENATE(AG$1,AG271),'Formulario de Preguntas'!$C$10:$FN$185,4,FALSE),"")</f>
        <v/>
      </c>
      <c r="AJ271" s="24">
        <f>IF($B271='Formulario de Respuestas'!$D270,'Formulario de Respuestas'!$P270,"ES DIFERENTE")</f>
        <v>0</v>
      </c>
      <c r="AK271" s="1" t="str">
        <f>IFERROR(VLOOKUP(CONCATENATE(AJ$1,AJ271),'Formulario de Preguntas'!$C$10:$FN$185,3,FALSE),"")</f>
        <v/>
      </c>
      <c r="AL271" s="1" t="str">
        <f>IFERROR(VLOOKUP(CONCATENATE(AJ$1,AJ271),'Formulario de Preguntas'!$C$10:$FN$185,4,FALSE),"")</f>
        <v/>
      </c>
      <c r="AM271" s="24">
        <f>IF($B271='Formulario de Respuestas'!$D270,'Formulario de Respuestas'!$Q270,"ES DIFERENTE")</f>
        <v>0</v>
      </c>
      <c r="AN271" s="1" t="str">
        <f>IFERROR(VLOOKUP(CONCATENATE(AM$1,AM271),'Formulario de Preguntas'!$C$10:$FN$185,3,FALSE),"")</f>
        <v/>
      </c>
      <c r="AO271" s="1" t="str">
        <f>IFERROR(VLOOKUP(CONCATENATE(AM$1,AM271),'Formulario de Preguntas'!$C$10:$FN$185,4,FALSE),"")</f>
        <v/>
      </c>
      <c r="AP271" s="24">
        <f>IF($B271='Formulario de Respuestas'!$D270,'Formulario de Respuestas'!$R270,"ES DIFERENTE")</f>
        <v>0</v>
      </c>
      <c r="AQ271" s="1" t="str">
        <f>IFERROR(VLOOKUP(CONCATENATE(AP$1,AP271),'Formulario de Preguntas'!$C$10:$FN$185,3,FALSE),"")</f>
        <v/>
      </c>
      <c r="AR271" s="1" t="str">
        <f>IFERROR(VLOOKUP(CONCATENATE(AP$1,AP271),'Formulario de Preguntas'!$C$10:$FN$185,4,FALSE),"")</f>
        <v/>
      </c>
      <c r="AS271" s="24">
        <f>IF($B271='Formulario de Respuestas'!$D270,'Formulario de Respuestas'!$S270,"ES DIFERENTE")</f>
        <v>0</v>
      </c>
      <c r="AT271" s="1" t="str">
        <f>IFERROR(VLOOKUP(CONCATENATE(AS$1,AS271),'Formulario de Preguntas'!$C$10:$FN$185,3,FALSE),"")</f>
        <v/>
      </c>
      <c r="AU271" s="1" t="str">
        <f>IFERROR(VLOOKUP(CONCATENATE(AS$1,AS271),'Formulario de Preguntas'!$C$10:$FN$185,4,FALSE),"")</f>
        <v/>
      </c>
      <c r="AV271" s="24">
        <f>IF($B271='Formulario de Respuestas'!$D270,'Formulario de Respuestas'!$T270,"ES DIFERENTE")</f>
        <v>0</v>
      </c>
      <c r="AW271" s="1" t="str">
        <f>IFERROR(VLOOKUP(CONCATENATE(AV$1,AV271),'Formulario de Preguntas'!$C$10:$FN$185,3,FALSE),"")</f>
        <v/>
      </c>
      <c r="AX271" s="1" t="str">
        <f>IFERROR(VLOOKUP(CONCATENATE(AV$1,AV271),'Formulario de Preguntas'!$C$10:$FN$185,4,FALSE),"")</f>
        <v/>
      </c>
      <c r="AY271" s="24">
        <f>IF($B271='Formulario de Respuestas'!$D270,'Formulario de Respuestas'!$U270,"ES DIFERENTE")</f>
        <v>0</v>
      </c>
      <c r="AZ271" s="1" t="str">
        <f>IFERROR(VLOOKUP(CONCATENATE(AY$1,AY271),'Formulario de Preguntas'!$C$10:$FN$185,3,FALSE),"")</f>
        <v/>
      </c>
      <c r="BA271" s="1" t="str">
        <f>IFERROR(VLOOKUP(CONCATENATE(AY$1,AY271),'Formulario de Preguntas'!$C$10:$FN$185,4,FALSE),"")</f>
        <v/>
      </c>
      <c r="BB271" s="24">
        <f>IF($B271='Formulario de Respuestas'!$D270,'Formulario de Respuestas'!$V270,"ES DIFERENTE")</f>
        <v>0</v>
      </c>
      <c r="BC271" s="1" t="str">
        <f>IFERROR(VLOOKUP(CONCATENATE(BB$1,BB271),'Formulario de Preguntas'!$C$10:$FN$185,3,FALSE),"")</f>
        <v/>
      </c>
      <c r="BD271" s="1" t="str">
        <f>IFERROR(VLOOKUP(CONCATENATE(BB$1,BB271),'Formulario de Preguntas'!$C$10:$FN$185,4,FALSE),"")</f>
        <v/>
      </c>
      <c r="BE271" s="24">
        <f>IF($B271='Formulario de Respuestas'!$D270,'Formulario de Respuestas'!$W270,"ES DIFERENTE")</f>
        <v>0</v>
      </c>
      <c r="BF271" s="1" t="str">
        <f>IFERROR(VLOOKUP(CONCATENATE(BE$1,BE271),'Formulario de Preguntas'!$C$10:$FN$185,3,FALSE),"")</f>
        <v/>
      </c>
      <c r="BG271" s="1" t="str">
        <f>IFERROR(VLOOKUP(CONCATENATE(BE$1,BE271),'Formulario de Preguntas'!$C$10:$FN$185,4,FALSE),"")</f>
        <v/>
      </c>
      <c r="BH271" s="24">
        <f>IF($B271='Formulario de Respuestas'!$D270,'Formulario de Respuestas'!$X270,"ES DIFERENTE")</f>
        <v>0</v>
      </c>
      <c r="BI271" s="1" t="str">
        <f>IFERROR(VLOOKUP(CONCATENATE(BH$1,BH271),'Formulario de Preguntas'!$C$10:$FN$185,3,FALSE),"")</f>
        <v/>
      </c>
      <c r="BJ271" s="1" t="str">
        <f>IFERROR(VLOOKUP(CONCATENATE(BH$1,BH271),'Formulario de Preguntas'!$C$10:$FN$185,4,FALSE),"")</f>
        <v/>
      </c>
      <c r="BL271" s="26">
        <f>IF($B271='Formulario de Respuestas'!$D270,'Formulario de Respuestas'!$Y270,"ES DIFERENTE")</f>
        <v>0</v>
      </c>
      <c r="BM271" s="1" t="str">
        <f>IFERROR(VLOOKUP(CONCATENATE(BL$1,BL271),'Formulario de Preguntas'!$C$10:$FN$185,3,FALSE),"")</f>
        <v/>
      </c>
      <c r="BN271" s="1" t="str">
        <f>IFERROR(VLOOKUP(CONCATENATE(BL$1,BL271),'Formulario de Preguntas'!$C$10:$FN$185,4,FALSE),"")</f>
        <v/>
      </c>
      <c r="BO271" s="26">
        <f>IF($B271='Formulario de Respuestas'!$D270,'Formulario de Respuestas'!$Z270,"ES DIFERENTE")</f>
        <v>0</v>
      </c>
      <c r="BP271" s="1" t="str">
        <f>IFERROR(VLOOKUP(CONCATENATE(BO$1,BO271),'Formulario de Preguntas'!$C$10:$FN$185,3,FALSE),"")</f>
        <v/>
      </c>
      <c r="BQ271" s="1" t="str">
        <f>IFERROR(VLOOKUP(CONCATENATE(BO$1,BO271),'Formulario de Preguntas'!$C$10:$FN$185,4,FALSE),"")</f>
        <v/>
      </c>
      <c r="BR271" s="26">
        <f>IF($B271='Formulario de Respuestas'!$D270,'Formulario de Respuestas'!$AA270,"ES DIFERENTE")</f>
        <v>0</v>
      </c>
      <c r="BS271" s="1" t="str">
        <f>IFERROR(VLOOKUP(CONCATENATE(BR$1,BR271),'Formulario de Preguntas'!$C$10:$FN$185,3,FALSE),"")</f>
        <v/>
      </c>
      <c r="BT271" s="1" t="str">
        <f>IFERROR(VLOOKUP(CONCATENATE(BR$1,BR271),'Formulario de Preguntas'!$C$10:$FN$185,4,FALSE),"")</f>
        <v/>
      </c>
      <c r="BU271" s="26">
        <f>IF($B271='Formulario de Respuestas'!$D270,'Formulario de Respuestas'!$AB270,"ES DIFERENTE")</f>
        <v>0</v>
      </c>
      <c r="BV271" s="1" t="str">
        <f>IFERROR(VLOOKUP(CONCATENATE(BU$1,BU271),'Formulario de Preguntas'!$C$10:$FN$185,3,FALSE),"")</f>
        <v/>
      </c>
      <c r="BW271" s="1" t="str">
        <f>IFERROR(VLOOKUP(CONCATENATE(BU$1,BU271),'Formulario de Preguntas'!$C$10:$FN$185,4,FALSE),"")</f>
        <v/>
      </c>
      <c r="BX271" s="26">
        <f>IF($B271='Formulario de Respuestas'!$D270,'Formulario de Respuestas'!$AC270,"ES DIFERENTE")</f>
        <v>0</v>
      </c>
      <c r="BY271" s="1" t="str">
        <f>IFERROR(VLOOKUP(CONCATENATE(BX$1,BX271),'Formulario de Preguntas'!$C$10:$FN$185,3,FALSE),"")</f>
        <v/>
      </c>
      <c r="BZ271" s="1" t="str">
        <f>IFERROR(VLOOKUP(CONCATENATE(BX$1,BX271),'Formulario de Preguntas'!$C$10:$FN$185,4,FALSE),"")</f>
        <v/>
      </c>
      <c r="CA271" s="26">
        <f>IF($B271='Formulario de Respuestas'!$D270,'Formulario de Respuestas'!$AD270,"ES DIFERENTE")</f>
        <v>0</v>
      </c>
      <c r="CB271" s="1" t="str">
        <f>IFERROR(VLOOKUP(CONCATENATE(CA$1,CA271),'Formulario de Preguntas'!$C$10:$FN$185,3,FALSE),"")</f>
        <v/>
      </c>
      <c r="CC271" s="1" t="str">
        <f>IFERROR(VLOOKUP(CONCATENATE(CA$1,CA271),'Formulario de Preguntas'!$C$10:$FN$185,4,FALSE),"")</f>
        <v/>
      </c>
      <c r="CD271" s="26">
        <f>IF($B271='Formulario de Respuestas'!$D270,'Formulario de Respuestas'!$AE270,"ES DIFERENTE")</f>
        <v>0</v>
      </c>
      <c r="CE271" s="1" t="str">
        <f>IFERROR(VLOOKUP(CONCATENATE(CD$1,CD271),'Formulario de Preguntas'!$C$10:$FN$185,3,FALSE),"")</f>
        <v/>
      </c>
      <c r="CF271" s="1" t="str">
        <f>IFERROR(VLOOKUP(CONCATENATE(CD$1,CD271),'Formulario de Preguntas'!$C$10:$FN$185,4,FALSE),"")</f>
        <v/>
      </c>
      <c r="CH271" s="1">
        <f t="shared" si="13"/>
        <v>0</v>
      </c>
      <c r="CI271" s="1">
        <f t="shared" si="14"/>
        <v>0.25</v>
      </c>
      <c r="CJ271" s="1">
        <f t="shared" si="12"/>
        <v>0</v>
      </c>
      <c r="CK271" s="1">
        <f>COUNTIF('Formulario de Respuestas'!$E270:$AE270,"A")</f>
        <v>0</v>
      </c>
      <c r="CL271" s="1">
        <f>COUNTIF('Formulario de Respuestas'!$E270:$AE270,"B")</f>
        <v>0</v>
      </c>
      <c r="CM271" s="1">
        <f>COUNTIF('Formulario de Respuestas'!$E270:$AE270,"C")</f>
        <v>0</v>
      </c>
      <c r="CN271" s="1">
        <f>COUNTIF('Formulario de Respuestas'!$E270:$AE270,"D")</f>
        <v>0</v>
      </c>
      <c r="CO271" s="1">
        <f>COUNTIF('Formulario de Respuestas'!$E270:$AE270,"E (RESPUESTA ANULADA)")</f>
        <v>0</v>
      </c>
    </row>
    <row r="272" spans="1:93" x14ac:dyDescent="0.25">
      <c r="A272" s="1">
        <f>'Formulario de Respuestas'!C271</f>
        <v>0</v>
      </c>
      <c r="B272" s="1">
        <f>'Formulario de Respuestas'!D271</f>
        <v>0</v>
      </c>
      <c r="C272" s="24">
        <f>IF($B272='Formulario de Respuestas'!$D271,'Formulario de Respuestas'!$E271,"ES DIFERENTE")</f>
        <v>0</v>
      </c>
      <c r="D272" s="15" t="str">
        <f>IFERROR(VLOOKUP(CONCATENATE(C$1,C272),'Formulario de Preguntas'!$C$2:$FN$185,3,FALSE),"")</f>
        <v/>
      </c>
      <c r="E272" s="1" t="str">
        <f>IFERROR(VLOOKUP(CONCATENATE(C$1,C272),'Formulario de Preguntas'!$C$2:$FN$185,4,FALSE),"")</f>
        <v/>
      </c>
      <c r="F272" s="24">
        <f>IF($B272='Formulario de Respuestas'!$D271,'Formulario de Respuestas'!$F271,"ES DIFERENTE")</f>
        <v>0</v>
      </c>
      <c r="G272" s="1" t="str">
        <f>IFERROR(VLOOKUP(CONCATENATE(F$1,F272),'Formulario de Preguntas'!$C$2:$FN$185,3,FALSE),"")</f>
        <v/>
      </c>
      <c r="H272" s="1" t="str">
        <f>IFERROR(VLOOKUP(CONCATENATE(F$1,F272),'Formulario de Preguntas'!$C$2:$FN$185,4,FALSE),"")</f>
        <v/>
      </c>
      <c r="I272" s="24">
        <f>IF($B272='Formulario de Respuestas'!$D271,'Formulario de Respuestas'!$G271,"ES DIFERENTE")</f>
        <v>0</v>
      </c>
      <c r="J272" s="1" t="str">
        <f>IFERROR(VLOOKUP(CONCATENATE(I$1,I272),'Formulario de Preguntas'!$C$10:$FN$185,3,FALSE),"")</f>
        <v/>
      </c>
      <c r="K272" s="1" t="str">
        <f>IFERROR(VLOOKUP(CONCATENATE(I$1,I272),'Formulario de Preguntas'!$C$10:$FN$185,4,FALSE),"")</f>
        <v/>
      </c>
      <c r="L272" s="24">
        <f>IF($B272='Formulario de Respuestas'!$D271,'Formulario de Respuestas'!$H271,"ES DIFERENTE")</f>
        <v>0</v>
      </c>
      <c r="M272" s="1" t="str">
        <f>IFERROR(VLOOKUP(CONCATENATE(L$1,L272),'Formulario de Preguntas'!$C$10:$FN$185,3,FALSE),"")</f>
        <v/>
      </c>
      <c r="N272" s="1" t="str">
        <f>IFERROR(VLOOKUP(CONCATENATE(L$1,L272),'Formulario de Preguntas'!$C$10:$FN$185,4,FALSE),"")</f>
        <v/>
      </c>
      <c r="O272" s="24">
        <f>IF($B272='Formulario de Respuestas'!$D271,'Formulario de Respuestas'!$I271,"ES DIFERENTE")</f>
        <v>0</v>
      </c>
      <c r="P272" s="1" t="str">
        <f>IFERROR(VLOOKUP(CONCATENATE(O$1,O272),'Formulario de Preguntas'!$C$10:$FN$185,3,FALSE),"")</f>
        <v/>
      </c>
      <c r="Q272" s="1" t="str">
        <f>IFERROR(VLOOKUP(CONCATENATE(O$1,O272),'Formulario de Preguntas'!$C$10:$FN$185,4,FALSE),"")</f>
        <v/>
      </c>
      <c r="R272" s="24">
        <f>IF($B272='Formulario de Respuestas'!$D271,'Formulario de Respuestas'!$J271,"ES DIFERENTE")</f>
        <v>0</v>
      </c>
      <c r="S272" s="1" t="str">
        <f>IFERROR(VLOOKUP(CONCATENATE(R$1,R272),'Formulario de Preguntas'!$C$10:$FN$185,3,FALSE),"")</f>
        <v/>
      </c>
      <c r="T272" s="1" t="str">
        <f>IFERROR(VLOOKUP(CONCATENATE(R$1,R272),'Formulario de Preguntas'!$C$10:$FN$185,4,FALSE),"")</f>
        <v/>
      </c>
      <c r="U272" s="24">
        <f>IF($B272='Formulario de Respuestas'!$D271,'Formulario de Respuestas'!$K271,"ES DIFERENTE")</f>
        <v>0</v>
      </c>
      <c r="V272" s="1" t="str">
        <f>IFERROR(VLOOKUP(CONCATENATE(U$1,U272),'Formulario de Preguntas'!$C$10:$FN$185,3,FALSE),"")</f>
        <v/>
      </c>
      <c r="W272" s="1" t="str">
        <f>IFERROR(VLOOKUP(CONCATENATE(U$1,U272),'Formulario de Preguntas'!$C$10:$FN$185,4,FALSE),"")</f>
        <v/>
      </c>
      <c r="X272" s="24">
        <f>IF($B272='Formulario de Respuestas'!$D271,'Formulario de Respuestas'!$L271,"ES DIFERENTE")</f>
        <v>0</v>
      </c>
      <c r="Y272" s="1" t="str">
        <f>IFERROR(VLOOKUP(CONCATENATE(X$1,X272),'Formulario de Preguntas'!$C$10:$FN$185,3,FALSE),"")</f>
        <v/>
      </c>
      <c r="Z272" s="1" t="str">
        <f>IFERROR(VLOOKUP(CONCATENATE(X$1,X272),'Formulario de Preguntas'!$C$10:$FN$185,4,FALSE),"")</f>
        <v/>
      </c>
      <c r="AA272" s="24">
        <f>IF($B272='Formulario de Respuestas'!$D271,'Formulario de Respuestas'!$M271,"ES DIFERENTE")</f>
        <v>0</v>
      </c>
      <c r="AB272" s="1" t="str">
        <f>IFERROR(VLOOKUP(CONCATENATE(AA$1,AA272),'Formulario de Preguntas'!$C$10:$FN$185,3,FALSE),"")</f>
        <v/>
      </c>
      <c r="AC272" s="1" t="str">
        <f>IFERROR(VLOOKUP(CONCATENATE(AA$1,AA272),'Formulario de Preguntas'!$C$10:$FN$185,4,FALSE),"")</f>
        <v/>
      </c>
      <c r="AD272" s="24">
        <f>IF($B272='Formulario de Respuestas'!$D271,'Formulario de Respuestas'!$N271,"ES DIFERENTE")</f>
        <v>0</v>
      </c>
      <c r="AE272" s="1" t="str">
        <f>IFERROR(VLOOKUP(CONCATENATE(AD$1,AD272),'Formulario de Preguntas'!$C$10:$FN$185,3,FALSE),"")</f>
        <v/>
      </c>
      <c r="AF272" s="1" t="str">
        <f>IFERROR(VLOOKUP(CONCATENATE(AD$1,AD272),'Formulario de Preguntas'!$C$10:$FN$185,4,FALSE),"")</f>
        <v/>
      </c>
      <c r="AG272" s="24">
        <f>IF($B272='Formulario de Respuestas'!$D271,'Formulario de Respuestas'!$O271,"ES DIFERENTE")</f>
        <v>0</v>
      </c>
      <c r="AH272" s="1" t="str">
        <f>IFERROR(VLOOKUP(CONCATENATE(AG$1,AG272),'Formulario de Preguntas'!$C$10:$FN$185,3,FALSE),"")</f>
        <v/>
      </c>
      <c r="AI272" s="1" t="str">
        <f>IFERROR(VLOOKUP(CONCATENATE(AG$1,AG272),'Formulario de Preguntas'!$C$10:$FN$185,4,FALSE),"")</f>
        <v/>
      </c>
      <c r="AJ272" s="24">
        <f>IF($B272='Formulario de Respuestas'!$D271,'Formulario de Respuestas'!$P271,"ES DIFERENTE")</f>
        <v>0</v>
      </c>
      <c r="AK272" s="1" t="str">
        <f>IFERROR(VLOOKUP(CONCATENATE(AJ$1,AJ272),'Formulario de Preguntas'!$C$10:$FN$185,3,FALSE),"")</f>
        <v/>
      </c>
      <c r="AL272" s="1" t="str">
        <f>IFERROR(VLOOKUP(CONCATENATE(AJ$1,AJ272),'Formulario de Preguntas'!$C$10:$FN$185,4,FALSE),"")</f>
        <v/>
      </c>
      <c r="AM272" s="24">
        <f>IF($B272='Formulario de Respuestas'!$D271,'Formulario de Respuestas'!$Q271,"ES DIFERENTE")</f>
        <v>0</v>
      </c>
      <c r="AN272" s="1" t="str">
        <f>IFERROR(VLOOKUP(CONCATENATE(AM$1,AM272),'Formulario de Preguntas'!$C$10:$FN$185,3,FALSE),"")</f>
        <v/>
      </c>
      <c r="AO272" s="1" t="str">
        <f>IFERROR(VLOOKUP(CONCATENATE(AM$1,AM272),'Formulario de Preguntas'!$C$10:$FN$185,4,FALSE),"")</f>
        <v/>
      </c>
      <c r="AP272" s="24">
        <f>IF($B272='Formulario de Respuestas'!$D271,'Formulario de Respuestas'!$R271,"ES DIFERENTE")</f>
        <v>0</v>
      </c>
      <c r="AQ272" s="1" t="str">
        <f>IFERROR(VLOOKUP(CONCATENATE(AP$1,AP272),'Formulario de Preguntas'!$C$10:$FN$185,3,FALSE),"")</f>
        <v/>
      </c>
      <c r="AR272" s="1" t="str">
        <f>IFERROR(VLOOKUP(CONCATENATE(AP$1,AP272),'Formulario de Preguntas'!$C$10:$FN$185,4,FALSE),"")</f>
        <v/>
      </c>
      <c r="AS272" s="24">
        <f>IF($B272='Formulario de Respuestas'!$D271,'Formulario de Respuestas'!$S271,"ES DIFERENTE")</f>
        <v>0</v>
      </c>
      <c r="AT272" s="1" t="str">
        <f>IFERROR(VLOOKUP(CONCATENATE(AS$1,AS272),'Formulario de Preguntas'!$C$10:$FN$185,3,FALSE),"")</f>
        <v/>
      </c>
      <c r="AU272" s="1" t="str">
        <f>IFERROR(VLOOKUP(CONCATENATE(AS$1,AS272),'Formulario de Preguntas'!$C$10:$FN$185,4,FALSE),"")</f>
        <v/>
      </c>
      <c r="AV272" s="24">
        <f>IF($B272='Formulario de Respuestas'!$D271,'Formulario de Respuestas'!$T271,"ES DIFERENTE")</f>
        <v>0</v>
      </c>
      <c r="AW272" s="1" t="str">
        <f>IFERROR(VLOOKUP(CONCATENATE(AV$1,AV272),'Formulario de Preguntas'!$C$10:$FN$185,3,FALSE),"")</f>
        <v/>
      </c>
      <c r="AX272" s="1" t="str">
        <f>IFERROR(VLOOKUP(CONCATENATE(AV$1,AV272),'Formulario de Preguntas'!$C$10:$FN$185,4,FALSE),"")</f>
        <v/>
      </c>
      <c r="AY272" s="24">
        <f>IF($B272='Formulario de Respuestas'!$D271,'Formulario de Respuestas'!$U271,"ES DIFERENTE")</f>
        <v>0</v>
      </c>
      <c r="AZ272" s="1" t="str">
        <f>IFERROR(VLOOKUP(CONCATENATE(AY$1,AY272),'Formulario de Preguntas'!$C$10:$FN$185,3,FALSE),"")</f>
        <v/>
      </c>
      <c r="BA272" s="1" t="str">
        <f>IFERROR(VLOOKUP(CONCATENATE(AY$1,AY272),'Formulario de Preguntas'!$C$10:$FN$185,4,FALSE),"")</f>
        <v/>
      </c>
      <c r="BB272" s="24">
        <f>IF($B272='Formulario de Respuestas'!$D271,'Formulario de Respuestas'!$V271,"ES DIFERENTE")</f>
        <v>0</v>
      </c>
      <c r="BC272" s="1" t="str">
        <f>IFERROR(VLOOKUP(CONCATENATE(BB$1,BB272),'Formulario de Preguntas'!$C$10:$FN$185,3,FALSE),"")</f>
        <v/>
      </c>
      <c r="BD272" s="1" t="str">
        <f>IFERROR(VLOOKUP(CONCATENATE(BB$1,BB272),'Formulario de Preguntas'!$C$10:$FN$185,4,FALSE),"")</f>
        <v/>
      </c>
      <c r="BE272" s="24">
        <f>IF($B272='Formulario de Respuestas'!$D271,'Formulario de Respuestas'!$W271,"ES DIFERENTE")</f>
        <v>0</v>
      </c>
      <c r="BF272" s="1" t="str">
        <f>IFERROR(VLOOKUP(CONCATENATE(BE$1,BE272),'Formulario de Preguntas'!$C$10:$FN$185,3,FALSE),"")</f>
        <v/>
      </c>
      <c r="BG272" s="1" t="str">
        <f>IFERROR(VLOOKUP(CONCATENATE(BE$1,BE272),'Formulario de Preguntas'!$C$10:$FN$185,4,FALSE),"")</f>
        <v/>
      </c>
      <c r="BH272" s="24">
        <f>IF($B272='Formulario de Respuestas'!$D271,'Formulario de Respuestas'!$X271,"ES DIFERENTE")</f>
        <v>0</v>
      </c>
      <c r="BI272" s="1" t="str">
        <f>IFERROR(VLOOKUP(CONCATENATE(BH$1,BH272),'Formulario de Preguntas'!$C$10:$FN$185,3,FALSE),"")</f>
        <v/>
      </c>
      <c r="BJ272" s="1" t="str">
        <f>IFERROR(VLOOKUP(CONCATENATE(BH$1,BH272),'Formulario de Preguntas'!$C$10:$FN$185,4,FALSE),"")</f>
        <v/>
      </c>
      <c r="BL272" s="26">
        <f>IF($B272='Formulario de Respuestas'!$D271,'Formulario de Respuestas'!$Y271,"ES DIFERENTE")</f>
        <v>0</v>
      </c>
      <c r="BM272" s="1" t="str">
        <f>IFERROR(VLOOKUP(CONCATENATE(BL$1,BL272),'Formulario de Preguntas'!$C$10:$FN$185,3,FALSE),"")</f>
        <v/>
      </c>
      <c r="BN272" s="1" t="str">
        <f>IFERROR(VLOOKUP(CONCATENATE(BL$1,BL272),'Formulario de Preguntas'!$C$10:$FN$185,4,FALSE),"")</f>
        <v/>
      </c>
      <c r="BO272" s="26">
        <f>IF($B272='Formulario de Respuestas'!$D271,'Formulario de Respuestas'!$Z271,"ES DIFERENTE")</f>
        <v>0</v>
      </c>
      <c r="BP272" s="1" t="str">
        <f>IFERROR(VLOOKUP(CONCATENATE(BO$1,BO272),'Formulario de Preguntas'!$C$10:$FN$185,3,FALSE),"")</f>
        <v/>
      </c>
      <c r="BQ272" s="1" t="str">
        <f>IFERROR(VLOOKUP(CONCATENATE(BO$1,BO272),'Formulario de Preguntas'!$C$10:$FN$185,4,FALSE),"")</f>
        <v/>
      </c>
      <c r="BR272" s="26">
        <f>IF($B272='Formulario de Respuestas'!$D271,'Formulario de Respuestas'!$AA271,"ES DIFERENTE")</f>
        <v>0</v>
      </c>
      <c r="BS272" s="1" t="str">
        <f>IFERROR(VLOOKUP(CONCATENATE(BR$1,BR272),'Formulario de Preguntas'!$C$10:$FN$185,3,FALSE),"")</f>
        <v/>
      </c>
      <c r="BT272" s="1" t="str">
        <f>IFERROR(VLOOKUP(CONCATENATE(BR$1,BR272),'Formulario de Preguntas'!$C$10:$FN$185,4,FALSE),"")</f>
        <v/>
      </c>
      <c r="BU272" s="26">
        <f>IF($B272='Formulario de Respuestas'!$D271,'Formulario de Respuestas'!$AB271,"ES DIFERENTE")</f>
        <v>0</v>
      </c>
      <c r="BV272" s="1" t="str">
        <f>IFERROR(VLOOKUP(CONCATENATE(BU$1,BU272),'Formulario de Preguntas'!$C$10:$FN$185,3,FALSE),"")</f>
        <v/>
      </c>
      <c r="BW272" s="1" t="str">
        <f>IFERROR(VLOOKUP(CONCATENATE(BU$1,BU272),'Formulario de Preguntas'!$C$10:$FN$185,4,FALSE),"")</f>
        <v/>
      </c>
      <c r="BX272" s="26">
        <f>IF($B272='Formulario de Respuestas'!$D271,'Formulario de Respuestas'!$AC271,"ES DIFERENTE")</f>
        <v>0</v>
      </c>
      <c r="BY272" s="1" t="str">
        <f>IFERROR(VLOOKUP(CONCATENATE(BX$1,BX272),'Formulario de Preguntas'!$C$10:$FN$185,3,FALSE),"")</f>
        <v/>
      </c>
      <c r="BZ272" s="1" t="str">
        <f>IFERROR(VLOOKUP(CONCATENATE(BX$1,BX272),'Formulario de Preguntas'!$C$10:$FN$185,4,FALSE),"")</f>
        <v/>
      </c>
      <c r="CA272" s="26">
        <f>IF($B272='Formulario de Respuestas'!$D271,'Formulario de Respuestas'!$AD271,"ES DIFERENTE")</f>
        <v>0</v>
      </c>
      <c r="CB272" s="1" t="str">
        <f>IFERROR(VLOOKUP(CONCATENATE(CA$1,CA272),'Formulario de Preguntas'!$C$10:$FN$185,3,FALSE),"")</f>
        <v/>
      </c>
      <c r="CC272" s="1" t="str">
        <f>IFERROR(VLOOKUP(CONCATENATE(CA$1,CA272),'Formulario de Preguntas'!$C$10:$FN$185,4,FALSE),"")</f>
        <v/>
      </c>
      <c r="CD272" s="26">
        <f>IF($B272='Formulario de Respuestas'!$D271,'Formulario de Respuestas'!$AE271,"ES DIFERENTE")</f>
        <v>0</v>
      </c>
      <c r="CE272" s="1" t="str">
        <f>IFERROR(VLOOKUP(CONCATENATE(CD$1,CD272),'Formulario de Preguntas'!$C$10:$FN$185,3,FALSE),"")</f>
        <v/>
      </c>
      <c r="CF272" s="1" t="str">
        <f>IFERROR(VLOOKUP(CONCATENATE(CD$1,CD272),'Formulario de Preguntas'!$C$10:$FN$185,4,FALSE),"")</f>
        <v/>
      </c>
      <c r="CH272" s="1">
        <f t="shared" si="13"/>
        <v>0</v>
      </c>
      <c r="CI272" s="1">
        <f t="shared" si="14"/>
        <v>0.25</v>
      </c>
      <c r="CJ272" s="1">
        <f t="shared" si="12"/>
        <v>0</v>
      </c>
      <c r="CK272" s="1">
        <f>COUNTIF('Formulario de Respuestas'!$E271:$AE271,"A")</f>
        <v>0</v>
      </c>
      <c r="CL272" s="1">
        <f>COUNTIF('Formulario de Respuestas'!$E271:$AE271,"B")</f>
        <v>0</v>
      </c>
      <c r="CM272" s="1">
        <f>COUNTIF('Formulario de Respuestas'!$E271:$AE271,"C")</f>
        <v>0</v>
      </c>
      <c r="CN272" s="1">
        <f>COUNTIF('Formulario de Respuestas'!$E271:$AE271,"D")</f>
        <v>0</v>
      </c>
      <c r="CO272" s="1">
        <f>COUNTIF('Formulario de Respuestas'!$E271:$AE271,"E (RESPUESTA ANULADA)")</f>
        <v>0</v>
      </c>
    </row>
    <row r="273" spans="1:93" x14ac:dyDescent="0.25">
      <c r="A273" s="1">
        <f>'Formulario de Respuestas'!C272</f>
        <v>0</v>
      </c>
      <c r="B273" s="1">
        <f>'Formulario de Respuestas'!D272</f>
        <v>0</v>
      </c>
      <c r="C273" s="24">
        <f>IF($B273='Formulario de Respuestas'!$D272,'Formulario de Respuestas'!$E272,"ES DIFERENTE")</f>
        <v>0</v>
      </c>
      <c r="D273" s="15" t="str">
        <f>IFERROR(VLOOKUP(CONCATENATE(C$1,C273),'Formulario de Preguntas'!$C$2:$FN$185,3,FALSE),"")</f>
        <v/>
      </c>
      <c r="E273" s="1" t="str">
        <f>IFERROR(VLOOKUP(CONCATENATE(C$1,C273),'Formulario de Preguntas'!$C$2:$FN$185,4,FALSE),"")</f>
        <v/>
      </c>
      <c r="F273" s="24">
        <f>IF($B273='Formulario de Respuestas'!$D272,'Formulario de Respuestas'!$F272,"ES DIFERENTE")</f>
        <v>0</v>
      </c>
      <c r="G273" s="1" t="str">
        <f>IFERROR(VLOOKUP(CONCATENATE(F$1,F273),'Formulario de Preguntas'!$C$2:$FN$185,3,FALSE),"")</f>
        <v/>
      </c>
      <c r="H273" s="1" t="str">
        <f>IFERROR(VLOOKUP(CONCATENATE(F$1,F273),'Formulario de Preguntas'!$C$2:$FN$185,4,FALSE),"")</f>
        <v/>
      </c>
      <c r="I273" s="24">
        <f>IF($B273='Formulario de Respuestas'!$D272,'Formulario de Respuestas'!$G272,"ES DIFERENTE")</f>
        <v>0</v>
      </c>
      <c r="J273" s="1" t="str">
        <f>IFERROR(VLOOKUP(CONCATENATE(I$1,I273),'Formulario de Preguntas'!$C$10:$FN$185,3,FALSE),"")</f>
        <v/>
      </c>
      <c r="K273" s="1" t="str">
        <f>IFERROR(VLOOKUP(CONCATENATE(I$1,I273),'Formulario de Preguntas'!$C$10:$FN$185,4,FALSE),"")</f>
        <v/>
      </c>
      <c r="L273" s="24">
        <f>IF($B273='Formulario de Respuestas'!$D272,'Formulario de Respuestas'!$H272,"ES DIFERENTE")</f>
        <v>0</v>
      </c>
      <c r="M273" s="1" t="str">
        <f>IFERROR(VLOOKUP(CONCATENATE(L$1,L273),'Formulario de Preguntas'!$C$10:$FN$185,3,FALSE),"")</f>
        <v/>
      </c>
      <c r="N273" s="1" t="str">
        <f>IFERROR(VLOOKUP(CONCATENATE(L$1,L273),'Formulario de Preguntas'!$C$10:$FN$185,4,FALSE),"")</f>
        <v/>
      </c>
      <c r="O273" s="24">
        <f>IF($B273='Formulario de Respuestas'!$D272,'Formulario de Respuestas'!$I272,"ES DIFERENTE")</f>
        <v>0</v>
      </c>
      <c r="P273" s="1" t="str">
        <f>IFERROR(VLOOKUP(CONCATENATE(O$1,O273),'Formulario de Preguntas'!$C$10:$FN$185,3,FALSE),"")</f>
        <v/>
      </c>
      <c r="Q273" s="1" t="str">
        <f>IFERROR(VLOOKUP(CONCATENATE(O$1,O273),'Formulario de Preguntas'!$C$10:$FN$185,4,FALSE),"")</f>
        <v/>
      </c>
      <c r="R273" s="24">
        <f>IF($B273='Formulario de Respuestas'!$D272,'Formulario de Respuestas'!$J272,"ES DIFERENTE")</f>
        <v>0</v>
      </c>
      <c r="S273" s="1" t="str">
        <f>IFERROR(VLOOKUP(CONCATENATE(R$1,R273),'Formulario de Preguntas'!$C$10:$FN$185,3,FALSE),"")</f>
        <v/>
      </c>
      <c r="T273" s="1" t="str">
        <f>IFERROR(VLOOKUP(CONCATENATE(R$1,R273),'Formulario de Preguntas'!$C$10:$FN$185,4,FALSE),"")</f>
        <v/>
      </c>
      <c r="U273" s="24">
        <f>IF($B273='Formulario de Respuestas'!$D272,'Formulario de Respuestas'!$K272,"ES DIFERENTE")</f>
        <v>0</v>
      </c>
      <c r="V273" s="1" t="str">
        <f>IFERROR(VLOOKUP(CONCATENATE(U$1,U273),'Formulario de Preguntas'!$C$10:$FN$185,3,FALSE),"")</f>
        <v/>
      </c>
      <c r="W273" s="1" t="str">
        <f>IFERROR(VLOOKUP(CONCATENATE(U$1,U273),'Formulario de Preguntas'!$C$10:$FN$185,4,FALSE),"")</f>
        <v/>
      </c>
      <c r="X273" s="24">
        <f>IF($B273='Formulario de Respuestas'!$D272,'Formulario de Respuestas'!$L272,"ES DIFERENTE")</f>
        <v>0</v>
      </c>
      <c r="Y273" s="1" t="str">
        <f>IFERROR(VLOOKUP(CONCATENATE(X$1,X273),'Formulario de Preguntas'!$C$10:$FN$185,3,FALSE),"")</f>
        <v/>
      </c>
      <c r="Z273" s="1" t="str">
        <f>IFERROR(VLOOKUP(CONCATENATE(X$1,X273),'Formulario de Preguntas'!$C$10:$FN$185,4,FALSE),"")</f>
        <v/>
      </c>
      <c r="AA273" s="24">
        <f>IF($B273='Formulario de Respuestas'!$D272,'Formulario de Respuestas'!$M272,"ES DIFERENTE")</f>
        <v>0</v>
      </c>
      <c r="AB273" s="1" t="str">
        <f>IFERROR(VLOOKUP(CONCATENATE(AA$1,AA273),'Formulario de Preguntas'!$C$10:$FN$185,3,FALSE),"")</f>
        <v/>
      </c>
      <c r="AC273" s="1" t="str">
        <f>IFERROR(VLOOKUP(CONCATENATE(AA$1,AA273),'Formulario de Preguntas'!$C$10:$FN$185,4,FALSE),"")</f>
        <v/>
      </c>
      <c r="AD273" s="24">
        <f>IF($B273='Formulario de Respuestas'!$D272,'Formulario de Respuestas'!$N272,"ES DIFERENTE")</f>
        <v>0</v>
      </c>
      <c r="AE273" s="1" t="str">
        <f>IFERROR(VLOOKUP(CONCATENATE(AD$1,AD273),'Formulario de Preguntas'!$C$10:$FN$185,3,FALSE),"")</f>
        <v/>
      </c>
      <c r="AF273" s="1" t="str">
        <f>IFERROR(VLOOKUP(CONCATENATE(AD$1,AD273),'Formulario de Preguntas'!$C$10:$FN$185,4,FALSE),"")</f>
        <v/>
      </c>
      <c r="AG273" s="24">
        <f>IF($B273='Formulario de Respuestas'!$D272,'Formulario de Respuestas'!$O272,"ES DIFERENTE")</f>
        <v>0</v>
      </c>
      <c r="AH273" s="1" t="str">
        <f>IFERROR(VLOOKUP(CONCATENATE(AG$1,AG273),'Formulario de Preguntas'!$C$10:$FN$185,3,FALSE),"")</f>
        <v/>
      </c>
      <c r="AI273" s="1" t="str">
        <f>IFERROR(VLOOKUP(CONCATENATE(AG$1,AG273),'Formulario de Preguntas'!$C$10:$FN$185,4,FALSE),"")</f>
        <v/>
      </c>
      <c r="AJ273" s="24">
        <f>IF($B273='Formulario de Respuestas'!$D272,'Formulario de Respuestas'!$P272,"ES DIFERENTE")</f>
        <v>0</v>
      </c>
      <c r="AK273" s="1" t="str">
        <f>IFERROR(VLOOKUP(CONCATENATE(AJ$1,AJ273),'Formulario de Preguntas'!$C$10:$FN$185,3,FALSE),"")</f>
        <v/>
      </c>
      <c r="AL273" s="1" t="str">
        <f>IFERROR(VLOOKUP(CONCATENATE(AJ$1,AJ273),'Formulario de Preguntas'!$C$10:$FN$185,4,FALSE),"")</f>
        <v/>
      </c>
      <c r="AM273" s="24">
        <f>IF($B273='Formulario de Respuestas'!$D272,'Formulario de Respuestas'!$Q272,"ES DIFERENTE")</f>
        <v>0</v>
      </c>
      <c r="AN273" s="1" t="str">
        <f>IFERROR(VLOOKUP(CONCATENATE(AM$1,AM273),'Formulario de Preguntas'!$C$10:$FN$185,3,FALSE),"")</f>
        <v/>
      </c>
      <c r="AO273" s="1" t="str">
        <f>IFERROR(VLOOKUP(CONCATENATE(AM$1,AM273),'Formulario de Preguntas'!$C$10:$FN$185,4,FALSE),"")</f>
        <v/>
      </c>
      <c r="AP273" s="24">
        <f>IF($B273='Formulario de Respuestas'!$D272,'Formulario de Respuestas'!$R272,"ES DIFERENTE")</f>
        <v>0</v>
      </c>
      <c r="AQ273" s="1" t="str">
        <f>IFERROR(VLOOKUP(CONCATENATE(AP$1,AP273),'Formulario de Preguntas'!$C$10:$FN$185,3,FALSE),"")</f>
        <v/>
      </c>
      <c r="AR273" s="1" t="str">
        <f>IFERROR(VLOOKUP(CONCATENATE(AP$1,AP273),'Formulario de Preguntas'!$C$10:$FN$185,4,FALSE),"")</f>
        <v/>
      </c>
      <c r="AS273" s="24">
        <f>IF($B273='Formulario de Respuestas'!$D272,'Formulario de Respuestas'!$S272,"ES DIFERENTE")</f>
        <v>0</v>
      </c>
      <c r="AT273" s="1" t="str">
        <f>IFERROR(VLOOKUP(CONCATENATE(AS$1,AS273),'Formulario de Preguntas'!$C$10:$FN$185,3,FALSE),"")</f>
        <v/>
      </c>
      <c r="AU273" s="1" t="str">
        <f>IFERROR(VLOOKUP(CONCATENATE(AS$1,AS273),'Formulario de Preguntas'!$C$10:$FN$185,4,FALSE),"")</f>
        <v/>
      </c>
      <c r="AV273" s="24">
        <f>IF($B273='Formulario de Respuestas'!$D272,'Formulario de Respuestas'!$T272,"ES DIFERENTE")</f>
        <v>0</v>
      </c>
      <c r="AW273" s="1" t="str">
        <f>IFERROR(VLOOKUP(CONCATENATE(AV$1,AV273),'Formulario de Preguntas'!$C$10:$FN$185,3,FALSE),"")</f>
        <v/>
      </c>
      <c r="AX273" s="1" t="str">
        <f>IFERROR(VLOOKUP(CONCATENATE(AV$1,AV273),'Formulario de Preguntas'!$C$10:$FN$185,4,FALSE),"")</f>
        <v/>
      </c>
      <c r="AY273" s="24">
        <f>IF($B273='Formulario de Respuestas'!$D272,'Formulario de Respuestas'!$U272,"ES DIFERENTE")</f>
        <v>0</v>
      </c>
      <c r="AZ273" s="1" t="str">
        <f>IFERROR(VLOOKUP(CONCATENATE(AY$1,AY273),'Formulario de Preguntas'!$C$10:$FN$185,3,FALSE),"")</f>
        <v/>
      </c>
      <c r="BA273" s="1" t="str">
        <f>IFERROR(VLOOKUP(CONCATENATE(AY$1,AY273),'Formulario de Preguntas'!$C$10:$FN$185,4,FALSE),"")</f>
        <v/>
      </c>
      <c r="BB273" s="24">
        <f>IF($B273='Formulario de Respuestas'!$D272,'Formulario de Respuestas'!$V272,"ES DIFERENTE")</f>
        <v>0</v>
      </c>
      <c r="BC273" s="1" t="str">
        <f>IFERROR(VLOOKUP(CONCATENATE(BB$1,BB273),'Formulario de Preguntas'!$C$10:$FN$185,3,FALSE),"")</f>
        <v/>
      </c>
      <c r="BD273" s="1" t="str">
        <f>IFERROR(VLOOKUP(CONCATENATE(BB$1,BB273),'Formulario de Preguntas'!$C$10:$FN$185,4,FALSE),"")</f>
        <v/>
      </c>
      <c r="BE273" s="24">
        <f>IF($B273='Formulario de Respuestas'!$D272,'Formulario de Respuestas'!$W272,"ES DIFERENTE")</f>
        <v>0</v>
      </c>
      <c r="BF273" s="1" t="str">
        <f>IFERROR(VLOOKUP(CONCATENATE(BE$1,BE273),'Formulario de Preguntas'!$C$10:$FN$185,3,FALSE),"")</f>
        <v/>
      </c>
      <c r="BG273" s="1" t="str">
        <f>IFERROR(VLOOKUP(CONCATENATE(BE$1,BE273),'Formulario de Preguntas'!$C$10:$FN$185,4,FALSE),"")</f>
        <v/>
      </c>
      <c r="BH273" s="24">
        <f>IF($B273='Formulario de Respuestas'!$D272,'Formulario de Respuestas'!$X272,"ES DIFERENTE")</f>
        <v>0</v>
      </c>
      <c r="BI273" s="1" t="str">
        <f>IFERROR(VLOOKUP(CONCATENATE(BH$1,BH273),'Formulario de Preguntas'!$C$10:$FN$185,3,FALSE),"")</f>
        <v/>
      </c>
      <c r="BJ273" s="1" t="str">
        <f>IFERROR(VLOOKUP(CONCATENATE(BH$1,BH273),'Formulario de Preguntas'!$C$10:$FN$185,4,FALSE),"")</f>
        <v/>
      </c>
      <c r="BL273" s="26">
        <f>IF($B273='Formulario de Respuestas'!$D272,'Formulario de Respuestas'!$Y272,"ES DIFERENTE")</f>
        <v>0</v>
      </c>
      <c r="BM273" s="1" t="str">
        <f>IFERROR(VLOOKUP(CONCATENATE(BL$1,BL273),'Formulario de Preguntas'!$C$10:$FN$185,3,FALSE),"")</f>
        <v/>
      </c>
      <c r="BN273" s="1" t="str">
        <f>IFERROR(VLOOKUP(CONCATENATE(BL$1,BL273),'Formulario de Preguntas'!$C$10:$FN$185,4,FALSE),"")</f>
        <v/>
      </c>
      <c r="BO273" s="26">
        <f>IF($B273='Formulario de Respuestas'!$D272,'Formulario de Respuestas'!$Z272,"ES DIFERENTE")</f>
        <v>0</v>
      </c>
      <c r="BP273" s="1" t="str">
        <f>IFERROR(VLOOKUP(CONCATENATE(BO$1,BO273),'Formulario de Preguntas'!$C$10:$FN$185,3,FALSE),"")</f>
        <v/>
      </c>
      <c r="BQ273" s="1" t="str">
        <f>IFERROR(VLOOKUP(CONCATENATE(BO$1,BO273),'Formulario de Preguntas'!$C$10:$FN$185,4,FALSE),"")</f>
        <v/>
      </c>
      <c r="BR273" s="26">
        <f>IF($B273='Formulario de Respuestas'!$D272,'Formulario de Respuestas'!$AA272,"ES DIFERENTE")</f>
        <v>0</v>
      </c>
      <c r="BS273" s="1" t="str">
        <f>IFERROR(VLOOKUP(CONCATENATE(BR$1,BR273),'Formulario de Preguntas'!$C$10:$FN$185,3,FALSE),"")</f>
        <v/>
      </c>
      <c r="BT273" s="1" t="str">
        <f>IFERROR(VLOOKUP(CONCATENATE(BR$1,BR273),'Formulario de Preguntas'!$C$10:$FN$185,4,FALSE),"")</f>
        <v/>
      </c>
      <c r="BU273" s="26">
        <f>IF($B273='Formulario de Respuestas'!$D272,'Formulario de Respuestas'!$AB272,"ES DIFERENTE")</f>
        <v>0</v>
      </c>
      <c r="BV273" s="1" t="str">
        <f>IFERROR(VLOOKUP(CONCATENATE(BU$1,BU273),'Formulario de Preguntas'!$C$10:$FN$185,3,FALSE),"")</f>
        <v/>
      </c>
      <c r="BW273" s="1" t="str">
        <f>IFERROR(VLOOKUP(CONCATENATE(BU$1,BU273),'Formulario de Preguntas'!$C$10:$FN$185,4,FALSE),"")</f>
        <v/>
      </c>
      <c r="BX273" s="26">
        <f>IF($B273='Formulario de Respuestas'!$D272,'Formulario de Respuestas'!$AC272,"ES DIFERENTE")</f>
        <v>0</v>
      </c>
      <c r="BY273" s="1" t="str">
        <f>IFERROR(VLOOKUP(CONCATENATE(BX$1,BX273),'Formulario de Preguntas'!$C$10:$FN$185,3,FALSE),"")</f>
        <v/>
      </c>
      <c r="BZ273" s="1" t="str">
        <f>IFERROR(VLOOKUP(CONCATENATE(BX$1,BX273),'Formulario de Preguntas'!$C$10:$FN$185,4,FALSE),"")</f>
        <v/>
      </c>
      <c r="CA273" s="26">
        <f>IF($B273='Formulario de Respuestas'!$D272,'Formulario de Respuestas'!$AD272,"ES DIFERENTE")</f>
        <v>0</v>
      </c>
      <c r="CB273" s="1" t="str">
        <f>IFERROR(VLOOKUP(CONCATENATE(CA$1,CA273),'Formulario de Preguntas'!$C$10:$FN$185,3,FALSE),"")</f>
        <v/>
      </c>
      <c r="CC273" s="1" t="str">
        <f>IFERROR(VLOOKUP(CONCATENATE(CA$1,CA273),'Formulario de Preguntas'!$C$10:$FN$185,4,FALSE),"")</f>
        <v/>
      </c>
      <c r="CD273" s="26">
        <f>IF($B273='Formulario de Respuestas'!$D272,'Formulario de Respuestas'!$AE272,"ES DIFERENTE")</f>
        <v>0</v>
      </c>
      <c r="CE273" s="1" t="str">
        <f>IFERROR(VLOOKUP(CONCATENATE(CD$1,CD273),'Formulario de Preguntas'!$C$10:$FN$185,3,FALSE),"")</f>
        <v/>
      </c>
      <c r="CF273" s="1" t="str">
        <f>IFERROR(VLOOKUP(CONCATENATE(CD$1,CD273),'Formulario de Preguntas'!$C$10:$FN$185,4,FALSE),"")</f>
        <v/>
      </c>
      <c r="CH273" s="1">
        <f t="shared" si="13"/>
        <v>0</v>
      </c>
      <c r="CI273" s="1">
        <f t="shared" si="14"/>
        <v>0.25</v>
      </c>
      <c r="CJ273" s="1">
        <f t="shared" si="12"/>
        <v>0</v>
      </c>
      <c r="CK273" s="1">
        <f>COUNTIF('Formulario de Respuestas'!$E272:$AE272,"A")</f>
        <v>0</v>
      </c>
      <c r="CL273" s="1">
        <f>COUNTIF('Formulario de Respuestas'!$E272:$AE272,"B")</f>
        <v>0</v>
      </c>
      <c r="CM273" s="1">
        <f>COUNTIF('Formulario de Respuestas'!$E272:$AE272,"C")</f>
        <v>0</v>
      </c>
      <c r="CN273" s="1">
        <f>COUNTIF('Formulario de Respuestas'!$E272:$AE272,"D")</f>
        <v>0</v>
      </c>
      <c r="CO273" s="1">
        <f>COUNTIF('Formulario de Respuestas'!$E272:$AE272,"E (RESPUESTA ANULADA)")</f>
        <v>0</v>
      </c>
    </row>
    <row r="274" spans="1:93" x14ac:dyDescent="0.25">
      <c r="A274" s="1">
        <f>'Formulario de Respuestas'!C273</f>
        <v>0</v>
      </c>
      <c r="B274" s="1">
        <f>'Formulario de Respuestas'!D273</f>
        <v>0</v>
      </c>
      <c r="C274" s="24">
        <f>IF($B274='Formulario de Respuestas'!$D273,'Formulario de Respuestas'!$E273,"ES DIFERENTE")</f>
        <v>0</v>
      </c>
      <c r="D274" s="15" t="str">
        <f>IFERROR(VLOOKUP(CONCATENATE(C$1,C274),'Formulario de Preguntas'!$C$2:$FN$185,3,FALSE),"")</f>
        <v/>
      </c>
      <c r="E274" s="1" t="str">
        <f>IFERROR(VLOOKUP(CONCATENATE(C$1,C274),'Formulario de Preguntas'!$C$2:$FN$185,4,FALSE),"")</f>
        <v/>
      </c>
      <c r="F274" s="24">
        <f>IF($B274='Formulario de Respuestas'!$D273,'Formulario de Respuestas'!$F273,"ES DIFERENTE")</f>
        <v>0</v>
      </c>
      <c r="G274" s="1" t="str">
        <f>IFERROR(VLOOKUP(CONCATENATE(F$1,F274),'Formulario de Preguntas'!$C$2:$FN$185,3,FALSE),"")</f>
        <v/>
      </c>
      <c r="H274" s="1" t="str">
        <f>IFERROR(VLOOKUP(CONCATENATE(F$1,F274),'Formulario de Preguntas'!$C$2:$FN$185,4,FALSE),"")</f>
        <v/>
      </c>
      <c r="I274" s="24">
        <f>IF($B274='Formulario de Respuestas'!$D273,'Formulario de Respuestas'!$G273,"ES DIFERENTE")</f>
        <v>0</v>
      </c>
      <c r="J274" s="1" t="str">
        <f>IFERROR(VLOOKUP(CONCATENATE(I$1,I274),'Formulario de Preguntas'!$C$10:$FN$185,3,FALSE),"")</f>
        <v/>
      </c>
      <c r="K274" s="1" t="str">
        <f>IFERROR(VLOOKUP(CONCATENATE(I$1,I274),'Formulario de Preguntas'!$C$10:$FN$185,4,FALSE),"")</f>
        <v/>
      </c>
      <c r="L274" s="24">
        <f>IF($B274='Formulario de Respuestas'!$D273,'Formulario de Respuestas'!$H273,"ES DIFERENTE")</f>
        <v>0</v>
      </c>
      <c r="M274" s="1" t="str">
        <f>IFERROR(VLOOKUP(CONCATENATE(L$1,L274),'Formulario de Preguntas'!$C$10:$FN$185,3,FALSE),"")</f>
        <v/>
      </c>
      <c r="N274" s="1" t="str">
        <f>IFERROR(VLOOKUP(CONCATENATE(L$1,L274),'Formulario de Preguntas'!$C$10:$FN$185,4,FALSE),"")</f>
        <v/>
      </c>
      <c r="O274" s="24">
        <f>IF($B274='Formulario de Respuestas'!$D273,'Formulario de Respuestas'!$I273,"ES DIFERENTE")</f>
        <v>0</v>
      </c>
      <c r="P274" s="1" t="str">
        <f>IFERROR(VLOOKUP(CONCATENATE(O$1,O274),'Formulario de Preguntas'!$C$10:$FN$185,3,FALSE),"")</f>
        <v/>
      </c>
      <c r="Q274" s="1" t="str">
        <f>IFERROR(VLOOKUP(CONCATENATE(O$1,O274),'Formulario de Preguntas'!$C$10:$FN$185,4,FALSE),"")</f>
        <v/>
      </c>
      <c r="R274" s="24">
        <f>IF($B274='Formulario de Respuestas'!$D273,'Formulario de Respuestas'!$J273,"ES DIFERENTE")</f>
        <v>0</v>
      </c>
      <c r="S274" s="1" t="str">
        <f>IFERROR(VLOOKUP(CONCATENATE(R$1,R274),'Formulario de Preguntas'!$C$10:$FN$185,3,FALSE),"")</f>
        <v/>
      </c>
      <c r="T274" s="1" t="str">
        <f>IFERROR(VLOOKUP(CONCATENATE(R$1,R274),'Formulario de Preguntas'!$C$10:$FN$185,4,FALSE),"")</f>
        <v/>
      </c>
      <c r="U274" s="24">
        <f>IF($B274='Formulario de Respuestas'!$D273,'Formulario de Respuestas'!$K273,"ES DIFERENTE")</f>
        <v>0</v>
      </c>
      <c r="V274" s="1" t="str">
        <f>IFERROR(VLOOKUP(CONCATENATE(U$1,U274),'Formulario de Preguntas'!$C$10:$FN$185,3,FALSE),"")</f>
        <v/>
      </c>
      <c r="W274" s="1" t="str">
        <f>IFERROR(VLOOKUP(CONCATENATE(U$1,U274),'Formulario de Preguntas'!$C$10:$FN$185,4,FALSE),"")</f>
        <v/>
      </c>
      <c r="X274" s="24">
        <f>IF($B274='Formulario de Respuestas'!$D273,'Formulario de Respuestas'!$L273,"ES DIFERENTE")</f>
        <v>0</v>
      </c>
      <c r="Y274" s="1" t="str">
        <f>IFERROR(VLOOKUP(CONCATENATE(X$1,X274),'Formulario de Preguntas'!$C$10:$FN$185,3,FALSE),"")</f>
        <v/>
      </c>
      <c r="Z274" s="1" t="str">
        <f>IFERROR(VLOOKUP(CONCATENATE(X$1,X274),'Formulario de Preguntas'!$C$10:$FN$185,4,FALSE),"")</f>
        <v/>
      </c>
      <c r="AA274" s="24">
        <f>IF($B274='Formulario de Respuestas'!$D273,'Formulario de Respuestas'!$M273,"ES DIFERENTE")</f>
        <v>0</v>
      </c>
      <c r="AB274" s="1" t="str">
        <f>IFERROR(VLOOKUP(CONCATENATE(AA$1,AA274),'Formulario de Preguntas'!$C$10:$FN$185,3,FALSE),"")</f>
        <v/>
      </c>
      <c r="AC274" s="1" t="str">
        <f>IFERROR(VLOOKUP(CONCATENATE(AA$1,AA274),'Formulario de Preguntas'!$C$10:$FN$185,4,FALSE),"")</f>
        <v/>
      </c>
      <c r="AD274" s="24">
        <f>IF($B274='Formulario de Respuestas'!$D273,'Formulario de Respuestas'!$N273,"ES DIFERENTE")</f>
        <v>0</v>
      </c>
      <c r="AE274" s="1" t="str">
        <f>IFERROR(VLOOKUP(CONCATENATE(AD$1,AD274),'Formulario de Preguntas'!$C$10:$FN$185,3,FALSE),"")</f>
        <v/>
      </c>
      <c r="AF274" s="1" t="str">
        <f>IFERROR(VLOOKUP(CONCATENATE(AD$1,AD274),'Formulario de Preguntas'!$C$10:$FN$185,4,FALSE),"")</f>
        <v/>
      </c>
      <c r="AG274" s="24">
        <f>IF($B274='Formulario de Respuestas'!$D273,'Formulario de Respuestas'!$O273,"ES DIFERENTE")</f>
        <v>0</v>
      </c>
      <c r="AH274" s="1" t="str">
        <f>IFERROR(VLOOKUP(CONCATENATE(AG$1,AG274),'Formulario de Preguntas'!$C$10:$FN$185,3,FALSE),"")</f>
        <v/>
      </c>
      <c r="AI274" s="1" t="str">
        <f>IFERROR(VLOOKUP(CONCATENATE(AG$1,AG274),'Formulario de Preguntas'!$C$10:$FN$185,4,FALSE),"")</f>
        <v/>
      </c>
      <c r="AJ274" s="24">
        <f>IF($B274='Formulario de Respuestas'!$D273,'Formulario de Respuestas'!$P273,"ES DIFERENTE")</f>
        <v>0</v>
      </c>
      <c r="AK274" s="1" t="str">
        <f>IFERROR(VLOOKUP(CONCATENATE(AJ$1,AJ274),'Formulario de Preguntas'!$C$10:$FN$185,3,FALSE),"")</f>
        <v/>
      </c>
      <c r="AL274" s="1" t="str">
        <f>IFERROR(VLOOKUP(CONCATENATE(AJ$1,AJ274),'Formulario de Preguntas'!$C$10:$FN$185,4,FALSE),"")</f>
        <v/>
      </c>
      <c r="AM274" s="24">
        <f>IF($B274='Formulario de Respuestas'!$D273,'Formulario de Respuestas'!$Q273,"ES DIFERENTE")</f>
        <v>0</v>
      </c>
      <c r="AN274" s="1" t="str">
        <f>IFERROR(VLOOKUP(CONCATENATE(AM$1,AM274),'Formulario de Preguntas'!$C$10:$FN$185,3,FALSE),"")</f>
        <v/>
      </c>
      <c r="AO274" s="1" t="str">
        <f>IFERROR(VLOOKUP(CONCATENATE(AM$1,AM274),'Formulario de Preguntas'!$C$10:$FN$185,4,FALSE),"")</f>
        <v/>
      </c>
      <c r="AP274" s="24">
        <f>IF($B274='Formulario de Respuestas'!$D273,'Formulario de Respuestas'!$R273,"ES DIFERENTE")</f>
        <v>0</v>
      </c>
      <c r="AQ274" s="1" t="str">
        <f>IFERROR(VLOOKUP(CONCATENATE(AP$1,AP274),'Formulario de Preguntas'!$C$10:$FN$185,3,FALSE),"")</f>
        <v/>
      </c>
      <c r="AR274" s="1" t="str">
        <f>IFERROR(VLOOKUP(CONCATENATE(AP$1,AP274),'Formulario de Preguntas'!$C$10:$FN$185,4,FALSE),"")</f>
        <v/>
      </c>
      <c r="AS274" s="24">
        <f>IF($B274='Formulario de Respuestas'!$D273,'Formulario de Respuestas'!$S273,"ES DIFERENTE")</f>
        <v>0</v>
      </c>
      <c r="AT274" s="1" t="str">
        <f>IFERROR(VLOOKUP(CONCATENATE(AS$1,AS274),'Formulario de Preguntas'!$C$10:$FN$185,3,FALSE),"")</f>
        <v/>
      </c>
      <c r="AU274" s="1" t="str">
        <f>IFERROR(VLOOKUP(CONCATENATE(AS$1,AS274),'Formulario de Preguntas'!$C$10:$FN$185,4,FALSE),"")</f>
        <v/>
      </c>
      <c r="AV274" s="24">
        <f>IF($B274='Formulario de Respuestas'!$D273,'Formulario de Respuestas'!$T273,"ES DIFERENTE")</f>
        <v>0</v>
      </c>
      <c r="AW274" s="1" t="str">
        <f>IFERROR(VLOOKUP(CONCATENATE(AV$1,AV274),'Formulario de Preguntas'!$C$10:$FN$185,3,FALSE),"")</f>
        <v/>
      </c>
      <c r="AX274" s="1" t="str">
        <f>IFERROR(VLOOKUP(CONCATENATE(AV$1,AV274),'Formulario de Preguntas'!$C$10:$FN$185,4,FALSE),"")</f>
        <v/>
      </c>
      <c r="AY274" s="24">
        <f>IF($B274='Formulario de Respuestas'!$D273,'Formulario de Respuestas'!$U273,"ES DIFERENTE")</f>
        <v>0</v>
      </c>
      <c r="AZ274" s="1" t="str">
        <f>IFERROR(VLOOKUP(CONCATENATE(AY$1,AY274),'Formulario de Preguntas'!$C$10:$FN$185,3,FALSE),"")</f>
        <v/>
      </c>
      <c r="BA274" s="1" t="str">
        <f>IFERROR(VLOOKUP(CONCATENATE(AY$1,AY274),'Formulario de Preguntas'!$C$10:$FN$185,4,FALSE),"")</f>
        <v/>
      </c>
      <c r="BB274" s="24">
        <f>IF($B274='Formulario de Respuestas'!$D273,'Formulario de Respuestas'!$V273,"ES DIFERENTE")</f>
        <v>0</v>
      </c>
      <c r="BC274" s="1" t="str">
        <f>IFERROR(VLOOKUP(CONCATENATE(BB$1,BB274),'Formulario de Preguntas'!$C$10:$FN$185,3,FALSE),"")</f>
        <v/>
      </c>
      <c r="BD274" s="1" t="str">
        <f>IFERROR(VLOOKUP(CONCATENATE(BB$1,BB274),'Formulario de Preguntas'!$C$10:$FN$185,4,FALSE),"")</f>
        <v/>
      </c>
      <c r="BE274" s="24">
        <f>IF($B274='Formulario de Respuestas'!$D273,'Formulario de Respuestas'!$W273,"ES DIFERENTE")</f>
        <v>0</v>
      </c>
      <c r="BF274" s="1" t="str">
        <f>IFERROR(VLOOKUP(CONCATENATE(BE$1,BE274),'Formulario de Preguntas'!$C$10:$FN$185,3,FALSE),"")</f>
        <v/>
      </c>
      <c r="BG274" s="1" t="str">
        <f>IFERROR(VLOOKUP(CONCATENATE(BE$1,BE274),'Formulario de Preguntas'!$C$10:$FN$185,4,FALSE),"")</f>
        <v/>
      </c>
      <c r="BH274" s="24">
        <f>IF($B274='Formulario de Respuestas'!$D273,'Formulario de Respuestas'!$X273,"ES DIFERENTE")</f>
        <v>0</v>
      </c>
      <c r="BI274" s="1" t="str">
        <f>IFERROR(VLOOKUP(CONCATENATE(BH$1,BH274),'Formulario de Preguntas'!$C$10:$FN$185,3,FALSE),"")</f>
        <v/>
      </c>
      <c r="BJ274" s="1" t="str">
        <f>IFERROR(VLOOKUP(CONCATENATE(BH$1,BH274),'Formulario de Preguntas'!$C$10:$FN$185,4,FALSE),"")</f>
        <v/>
      </c>
      <c r="BL274" s="26">
        <f>IF($B274='Formulario de Respuestas'!$D273,'Formulario de Respuestas'!$Y273,"ES DIFERENTE")</f>
        <v>0</v>
      </c>
      <c r="BM274" s="1" t="str">
        <f>IFERROR(VLOOKUP(CONCATENATE(BL$1,BL274),'Formulario de Preguntas'!$C$10:$FN$185,3,FALSE),"")</f>
        <v/>
      </c>
      <c r="BN274" s="1" t="str">
        <f>IFERROR(VLOOKUP(CONCATENATE(BL$1,BL274),'Formulario de Preguntas'!$C$10:$FN$185,4,FALSE),"")</f>
        <v/>
      </c>
      <c r="BO274" s="26">
        <f>IF($B274='Formulario de Respuestas'!$D273,'Formulario de Respuestas'!$Z273,"ES DIFERENTE")</f>
        <v>0</v>
      </c>
      <c r="BP274" s="1" t="str">
        <f>IFERROR(VLOOKUP(CONCATENATE(BO$1,BO274),'Formulario de Preguntas'!$C$10:$FN$185,3,FALSE),"")</f>
        <v/>
      </c>
      <c r="BQ274" s="1" t="str">
        <f>IFERROR(VLOOKUP(CONCATENATE(BO$1,BO274),'Formulario de Preguntas'!$C$10:$FN$185,4,FALSE),"")</f>
        <v/>
      </c>
      <c r="BR274" s="26">
        <f>IF($B274='Formulario de Respuestas'!$D273,'Formulario de Respuestas'!$AA273,"ES DIFERENTE")</f>
        <v>0</v>
      </c>
      <c r="BS274" s="1" t="str">
        <f>IFERROR(VLOOKUP(CONCATENATE(BR$1,BR274),'Formulario de Preguntas'!$C$10:$FN$185,3,FALSE),"")</f>
        <v/>
      </c>
      <c r="BT274" s="1" t="str">
        <f>IFERROR(VLOOKUP(CONCATENATE(BR$1,BR274),'Formulario de Preguntas'!$C$10:$FN$185,4,FALSE),"")</f>
        <v/>
      </c>
      <c r="BU274" s="26">
        <f>IF($B274='Formulario de Respuestas'!$D273,'Formulario de Respuestas'!$AB273,"ES DIFERENTE")</f>
        <v>0</v>
      </c>
      <c r="BV274" s="1" t="str">
        <f>IFERROR(VLOOKUP(CONCATENATE(BU$1,BU274),'Formulario de Preguntas'!$C$10:$FN$185,3,FALSE),"")</f>
        <v/>
      </c>
      <c r="BW274" s="1" t="str">
        <f>IFERROR(VLOOKUP(CONCATENATE(BU$1,BU274),'Formulario de Preguntas'!$C$10:$FN$185,4,FALSE),"")</f>
        <v/>
      </c>
      <c r="BX274" s="26">
        <f>IF($B274='Formulario de Respuestas'!$D273,'Formulario de Respuestas'!$AC273,"ES DIFERENTE")</f>
        <v>0</v>
      </c>
      <c r="BY274" s="1" t="str">
        <f>IFERROR(VLOOKUP(CONCATENATE(BX$1,BX274),'Formulario de Preguntas'!$C$10:$FN$185,3,FALSE),"")</f>
        <v/>
      </c>
      <c r="BZ274" s="1" t="str">
        <f>IFERROR(VLOOKUP(CONCATENATE(BX$1,BX274),'Formulario de Preguntas'!$C$10:$FN$185,4,FALSE),"")</f>
        <v/>
      </c>
      <c r="CA274" s="26">
        <f>IF($B274='Formulario de Respuestas'!$D273,'Formulario de Respuestas'!$AD273,"ES DIFERENTE")</f>
        <v>0</v>
      </c>
      <c r="CB274" s="1" t="str">
        <f>IFERROR(VLOOKUP(CONCATENATE(CA$1,CA274),'Formulario de Preguntas'!$C$10:$FN$185,3,FALSE),"")</f>
        <v/>
      </c>
      <c r="CC274" s="1" t="str">
        <f>IFERROR(VLOOKUP(CONCATENATE(CA$1,CA274),'Formulario de Preguntas'!$C$10:$FN$185,4,FALSE),"")</f>
        <v/>
      </c>
      <c r="CD274" s="26">
        <f>IF($B274='Formulario de Respuestas'!$D273,'Formulario de Respuestas'!$AE273,"ES DIFERENTE")</f>
        <v>0</v>
      </c>
      <c r="CE274" s="1" t="str">
        <f>IFERROR(VLOOKUP(CONCATENATE(CD$1,CD274),'Formulario de Preguntas'!$C$10:$FN$185,3,FALSE),"")</f>
        <v/>
      </c>
      <c r="CF274" s="1" t="str">
        <f>IFERROR(VLOOKUP(CONCATENATE(CD$1,CD274),'Formulario de Preguntas'!$C$10:$FN$185,4,FALSE),"")</f>
        <v/>
      </c>
      <c r="CH274" s="1">
        <f t="shared" si="13"/>
        <v>0</v>
      </c>
      <c r="CI274" s="1">
        <f t="shared" si="14"/>
        <v>0.25</v>
      </c>
      <c r="CJ274" s="1">
        <f t="shared" si="12"/>
        <v>0</v>
      </c>
      <c r="CK274" s="1">
        <f>COUNTIF('Formulario de Respuestas'!$E273:$AE273,"A")</f>
        <v>0</v>
      </c>
      <c r="CL274" s="1">
        <f>COUNTIF('Formulario de Respuestas'!$E273:$AE273,"B")</f>
        <v>0</v>
      </c>
      <c r="CM274" s="1">
        <f>COUNTIF('Formulario de Respuestas'!$E273:$AE273,"C")</f>
        <v>0</v>
      </c>
      <c r="CN274" s="1">
        <f>COUNTIF('Formulario de Respuestas'!$E273:$AE273,"D")</f>
        <v>0</v>
      </c>
      <c r="CO274" s="1">
        <f>COUNTIF('Formulario de Respuestas'!$E273:$AE273,"E (RESPUESTA ANULADA)")</f>
        <v>0</v>
      </c>
    </row>
    <row r="275" spans="1:93" x14ac:dyDescent="0.25">
      <c r="A275" s="1">
        <f>'Formulario de Respuestas'!C274</f>
        <v>0</v>
      </c>
      <c r="B275" s="1">
        <f>'Formulario de Respuestas'!D274</f>
        <v>0</v>
      </c>
      <c r="C275" s="24">
        <f>IF($B275='Formulario de Respuestas'!$D274,'Formulario de Respuestas'!$E274,"ES DIFERENTE")</f>
        <v>0</v>
      </c>
      <c r="D275" s="15" t="str">
        <f>IFERROR(VLOOKUP(CONCATENATE(C$1,C275),'Formulario de Preguntas'!$C$2:$FN$185,3,FALSE),"")</f>
        <v/>
      </c>
      <c r="E275" s="1" t="str">
        <f>IFERROR(VLOOKUP(CONCATENATE(C$1,C275),'Formulario de Preguntas'!$C$2:$FN$185,4,FALSE),"")</f>
        <v/>
      </c>
      <c r="F275" s="24">
        <f>IF($B275='Formulario de Respuestas'!$D274,'Formulario de Respuestas'!$F274,"ES DIFERENTE")</f>
        <v>0</v>
      </c>
      <c r="G275" s="1" t="str">
        <f>IFERROR(VLOOKUP(CONCATENATE(F$1,F275),'Formulario de Preguntas'!$C$2:$FN$185,3,FALSE),"")</f>
        <v/>
      </c>
      <c r="H275" s="1" t="str">
        <f>IFERROR(VLOOKUP(CONCATENATE(F$1,F275),'Formulario de Preguntas'!$C$2:$FN$185,4,FALSE),"")</f>
        <v/>
      </c>
      <c r="I275" s="24">
        <f>IF($B275='Formulario de Respuestas'!$D274,'Formulario de Respuestas'!$G274,"ES DIFERENTE")</f>
        <v>0</v>
      </c>
      <c r="J275" s="1" t="str">
        <f>IFERROR(VLOOKUP(CONCATENATE(I$1,I275),'Formulario de Preguntas'!$C$10:$FN$185,3,FALSE),"")</f>
        <v/>
      </c>
      <c r="K275" s="1" t="str">
        <f>IFERROR(VLOOKUP(CONCATENATE(I$1,I275),'Formulario de Preguntas'!$C$10:$FN$185,4,FALSE),"")</f>
        <v/>
      </c>
      <c r="L275" s="24">
        <f>IF($B275='Formulario de Respuestas'!$D274,'Formulario de Respuestas'!$H274,"ES DIFERENTE")</f>
        <v>0</v>
      </c>
      <c r="M275" s="1" t="str">
        <f>IFERROR(VLOOKUP(CONCATENATE(L$1,L275),'Formulario de Preguntas'!$C$10:$FN$185,3,FALSE),"")</f>
        <v/>
      </c>
      <c r="N275" s="1" t="str">
        <f>IFERROR(VLOOKUP(CONCATENATE(L$1,L275),'Formulario de Preguntas'!$C$10:$FN$185,4,FALSE),"")</f>
        <v/>
      </c>
      <c r="O275" s="24">
        <f>IF($B275='Formulario de Respuestas'!$D274,'Formulario de Respuestas'!$I274,"ES DIFERENTE")</f>
        <v>0</v>
      </c>
      <c r="P275" s="1" t="str">
        <f>IFERROR(VLOOKUP(CONCATENATE(O$1,O275),'Formulario de Preguntas'!$C$10:$FN$185,3,FALSE),"")</f>
        <v/>
      </c>
      <c r="Q275" s="1" t="str">
        <f>IFERROR(VLOOKUP(CONCATENATE(O$1,O275),'Formulario de Preguntas'!$C$10:$FN$185,4,FALSE),"")</f>
        <v/>
      </c>
      <c r="R275" s="24">
        <f>IF($B275='Formulario de Respuestas'!$D274,'Formulario de Respuestas'!$J274,"ES DIFERENTE")</f>
        <v>0</v>
      </c>
      <c r="S275" s="1" t="str">
        <f>IFERROR(VLOOKUP(CONCATENATE(R$1,R275),'Formulario de Preguntas'!$C$10:$FN$185,3,FALSE),"")</f>
        <v/>
      </c>
      <c r="T275" s="1" t="str">
        <f>IFERROR(VLOOKUP(CONCATENATE(R$1,R275),'Formulario de Preguntas'!$C$10:$FN$185,4,FALSE),"")</f>
        <v/>
      </c>
      <c r="U275" s="24">
        <f>IF($B275='Formulario de Respuestas'!$D274,'Formulario de Respuestas'!$K274,"ES DIFERENTE")</f>
        <v>0</v>
      </c>
      <c r="V275" s="1" t="str">
        <f>IFERROR(VLOOKUP(CONCATENATE(U$1,U275),'Formulario de Preguntas'!$C$10:$FN$185,3,FALSE),"")</f>
        <v/>
      </c>
      <c r="W275" s="1" t="str">
        <f>IFERROR(VLOOKUP(CONCATENATE(U$1,U275),'Formulario de Preguntas'!$C$10:$FN$185,4,FALSE),"")</f>
        <v/>
      </c>
      <c r="X275" s="24">
        <f>IF($B275='Formulario de Respuestas'!$D274,'Formulario de Respuestas'!$L274,"ES DIFERENTE")</f>
        <v>0</v>
      </c>
      <c r="Y275" s="1" t="str">
        <f>IFERROR(VLOOKUP(CONCATENATE(X$1,X275),'Formulario de Preguntas'!$C$10:$FN$185,3,FALSE),"")</f>
        <v/>
      </c>
      <c r="Z275" s="1" t="str">
        <f>IFERROR(VLOOKUP(CONCATENATE(X$1,X275),'Formulario de Preguntas'!$C$10:$FN$185,4,FALSE),"")</f>
        <v/>
      </c>
      <c r="AA275" s="24">
        <f>IF($B275='Formulario de Respuestas'!$D274,'Formulario de Respuestas'!$M274,"ES DIFERENTE")</f>
        <v>0</v>
      </c>
      <c r="AB275" s="1" t="str">
        <f>IFERROR(VLOOKUP(CONCATENATE(AA$1,AA275),'Formulario de Preguntas'!$C$10:$FN$185,3,FALSE),"")</f>
        <v/>
      </c>
      <c r="AC275" s="1" t="str">
        <f>IFERROR(VLOOKUP(CONCATENATE(AA$1,AA275),'Formulario de Preguntas'!$C$10:$FN$185,4,FALSE),"")</f>
        <v/>
      </c>
      <c r="AD275" s="24">
        <f>IF($B275='Formulario de Respuestas'!$D274,'Formulario de Respuestas'!$N274,"ES DIFERENTE")</f>
        <v>0</v>
      </c>
      <c r="AE275" s="1" t="str">
        <f>IFERROR(VLOOKUP(CONCATENATE(AD$1,AD275),'Formulario de Preguntas'!$C$10:$FN$185,3,FALSE),"")</f>
        <v/>
      </c>
      <c r="AF275" s="1" t="str">
        <f>IFERROR(VLOOKUP(CONCATENATE(AD$1,AD275),'Formulario de Preguntas'!$C$10:$FN$185,4,FALSE),"")</f>
        <v/>
      </c>
      <c r="AG275" s="24">
        <f>IF($B275='Formulario de Respuestas'!$D274,'Formulario de Respuestas'!$O274,"ES DIFERENTE")</f>
        <v>0</v>
      </c>
      <c r="AH275" s="1" t="str">
        <f>IFERROR(VLOOKUP(CONCATENATE(AG$1,AG275),'Formulario de Preguntas'!$C$10:$FN$185,3,FALSE),"")</f>
        <v/>
      </c>
      <c r="AI275" s="1" t="str">
        <f>IFERROR(VLOOKUP(CONCATENATE(AG$1,AG275),'Formulario de Preguntas'!$C$10:$FN$185,4,FALSE),"")</f>
        <v/>
      </c>
      <c r="AJ275" s="24">
        <f>IF($B275='Formulario de Respuestas'!$D274,'Formulario de Respuestas'!$P274,"ES DIFERENTE")</f>
        <v>0</v>
      </c>
      <c r="AK275" s="1" t="str">
        <f>IFERROR(VLOOKUP(CONCATENATE(AJ$1,AJ275),'Formulario de Preguntas'!$C$10:$FN$185,3,FALSE),"")</f>
        <v/>
      </c>
      <c r="AL275" s="1" t="str">
        <f>IFERROR(VLOOKUP(CONCATENATE(AJ$1,AJ275),'Formulario de Preguntas'!$C$10:$FN$185,4,FALSE),"")</f>
        <v/>
      </c>
      <c r="AM275" s="24">
        <f>IF($B275='Formulario de Respuestas'!$D274,'Formulario de Respuestas'!$Q274,"ES DIFERENTE")</f>
        <v>0</v>
      </c>
      <c r="AN275" s="1" t="str">
        <f>IFERROR(VLOOKUP(CONCATENATE(AM$1,AM275),'Formulario de Preguntas'!$C$10:$FN$185,3,FALSE),"")</f>
        <v/>
      </c>
      <c r="AO275" s="1" t="str">
        <f>IFERROR(VLOOKUP(CONCATENATE(AM$1,AM275),'Formulario de Preguntas'!$C$10:$FN$185,4,FALSE),"")</f>
        <v/>
      </c>
      <c r="AP275" s="24">
        <f>IF($B275='Formulario de Respuestas'!$D274,'Formulario de Respuestas'!$R274,"ES DIFERENTE")</f>
        <v>0</v>
      </c>
      <c r="AQ275" s="1" t="str">
        <f>IFERROR(VLOOKUP(CONCATENATE(AP$1,AP275),'Formulario de Preguntas'!$C$10:$FN$185,3,FALSE),"")</f>
        <v/>
      </c>
      <c r="AR275" s="1" t="str">
        <f>IFERROR(VLOOKUP(CONCATENATE(AP$1,AP275),'Formulario de Preguntas'!$C$10:$FN$185,4,FALSE),"")</f>
        <v/>
      </c>
      <c r="AS275" s="24">
        <f>IF($B275='Formulario de Respuestas'!$D274,'Formulario de Respuestas'!$S274,"ES DIFERENTE")</f>
        <v>0</v>
      </c>
      <c r="AT275" s="1" t="str">
        <f>IFERROR(VLOOKUP(CONCATENATE(AS$1,AS275),'Formulario de Preguntas'!$C$10:$FN$185,3,FALSE),"")</f>
        <v/>
      </c>
      <c r="AU275" s="1" t="str">
        <f>IFERROR(VLOOKUP(CONCATENATE(AS$1,AS275),'Formulario de Preguntas'!$C$10:$FN$185,4,FALSE),"")</f>
        <v/>
      </c>
      <c r="AV275" s="24">
        <f>IF($B275='Formulario de Respuestas'!$D274,'Formulario de Respuestas'!$T274,"ES DIFERENTE")</f>
        <v>0</v>
      </c>
      <c r="AW275" s="1" t="str">
        <f>IFERROR(VLOOKUP(CONCATENATE(AV$1,AV275),'Formulario de Preguntas'!$C$10:$FN$185,3,FALSE),"")</f>
        <v/>
      </c>
      <c r="AX275" s="1" t="str">
        <f>IFERROR(VLOOKUP(CONCATENATE(AV$1,AV275),'Formulario de Preguntas'!$C$10:$FN$185,4,FALSE),"")</f>
        <v/>
      </c>
      <c r="AY275" s="24">
        <f>IF($B275='Formulario de Respuestas'!$D274,'Formulario de Respuestas'!$U274,"ES DIFERENTE")</f>
        <v>0</v>
      </c>
      <c r="AZ275" s="1" t="str">
        <f>IFERROR(VLOOKUP(CONCATENATE(AY$1,AY275),'Formulario de Preguntas'!$C$10:$FN$185,3,FALSE),"")</f>
        <v/>
      </c>
      <c r="BA275" s="1" t="str">
        <f>IFERROR(VLOOKUP(CONCATENATE(AY$1,AY275),'Formulario de Preguntas'!$C$10:$FN$185,4,FALSE),"")</f>
        <v/>
      </c>
      <c r="BB275" s="24">
        <f>IF($B275='Formulario de Respuestas'!$D274,'Formulario de Respuestas'!$V274,"ES DIFERENTE")</f>
        <v>0</v>
      </c>
      <c r="BC275" s="1" t="str">
        <f>IFERROR(VLOOKUP(CONCATENATE(BB$1,BB275),'Formulario de Preguntas'!$C$10:$FN$185,3,FALSE),"")</f>
        <v/>
      </c>
      <c r="BD275" s="1" t="str">
        <f>IFERROR(VLOOKUP(CONCATENATE(BB$1,BB275),'Formulario de Preguntas'!$C$10:$FN$185,4,FALSE),"")</f>
        <v/>
      </c>
      <c r="BE275" s="24">
        <f>IF($B275='Formulario de Respuestas'!$D274,'Formulario de Respuestas'!$W274,"ES DIFERENTE")</f>
        <v>0</v>
      </c>
      <c r="BF275" s="1" t="str">
        <f>IFERROR(VLOOKUP(CONCATENATE(BE$1,BE275),'Formulario de Preguntas'!$C$10:$FN$185,3,FALSE),"")</f>
        <v/>
      </c>
      <c r="BG275" s="1" t="str">
        <f>IFERROR(VLOOKUP(CONCATENATE(BE$1,BE275),'Formulario de Preguntas'!$C$10:$FN$185,4,FALSE),"")</f>
        <v/>
      </c>
      <c r="BH275" s="24">
        <f>IF($B275='Formulario de Respuestas'!$D274,'Formulario de Respuestas'!$X274,"ES DIFERENTE")</f>
        <v>0</v>
      </c>
      <c r="BI275" s="1" t="str">
        <f>IFERROR(VLOOKUP(CONCATENATE(BH$1,BH275),'Formulario de Preguntas'!$C$10:$FN$185,3,FALSE),"")</f>
        <v/>
      </c>
      <c r="BJ275" s="1" t="str">
        <f>IFERROR(VLOOKUP(CONCATENATE(BH$1,BH275),'Formulario de Preguntas'!$C$10:$FN$185,4,FALSE),"")</f>
        <v/>
      </c>
      <c r="BL275" s="26">
        <f>IF($B275='Formulario de Respuestas'!$D274,'Formulario de Respuestas'!$Y274,"ES DIFERENTE")</f>
        <v>0</v>
      </c>
      <c r="BM275" s="1" t="str">
        <f>IFERROR(VLOOKUP(CONCATENATE(BL$1,BL275),'Formulario de Preguntas'!$C$10:$FN$185,3,FALSE),"")</f>
        <v/>
      </c>
      <c r="BN275" s="1" t="str">
        <f>IFERROR(VLOOKUP(CONCATENATE(BL$1,BL275),'Formulario de Preguntas'!$C$10:$FN$185,4,FALSE),"")</f>
        <v/>
      </c>
      <c r="BO275" s="26">
        <f>IF($B275='Formulario de Respuestas'!$D274,'Formulario de Respuestas'!$Z274,"ES DIFERENTE")</f>
        <v>0</v>
      </c>
      <c r="BP275" s="1" t="str">
        <f>IFERROR(VLOOKUP(CONCATENATE(BO$1,BO275),'Formulario de Preguntas'!$C$10:$FN$185,3,FALSE),"")</f>
        <v/>
      </c>
      <c r="BQ275" s="1" t="str">
        <f>IFERROR(VLOOKUP(CONCATENATE(BO$1,BO275),'Formulario de Preguntas'!$C$10:$FN$185,4,FALSE),"")</f>
        <v/>
      </c>
      <c r="BR275" s="26">
        <f>IF($B275='Formulario de Respuestas'!$D274,'Formulario de Respuestas'!$AA274,"ES DIFERENTE")</f>
        <v>0</v>
      </c>
      <c r="BS275" s="1" t="str">
        <f>IFERROR(VLOOKUP(CONCATENATE(BR$1,BR275),'Formulario de Preguntas'!$C$10:$FN$185,3,FALSE),"")</f>
        <v/>
      </c>
      <c r="BT275" s="1" t="str">
        <f>IFERROR(VLOOKUP(CONCATENATE(BR$1,BR275),'Formulario de Preguntas'!$C$10:$FN$185,4,FALSE),"")</f>
        <v/>
      </c>
      <c r="BU275" s="26">
        <f>IF($B275='Formulario de Respuestas'!$D274,'Formulario de Respuestas'!$AB274,"ES DIFERENTE")</f>
        <v>0</v>
      </c>
      <c r="BV275" s="1" t="str">
        <f>IFERROR(VLOOKUP(CONCATENATE(BU$1,BU275),'Formulario de Preguntas'!$C$10:$FN$185,3,FALSE),"")</f>
        <v/>
      </c>
      <c r="BW275" s="1" t="str">
        <f>IFERROR(VLOOKUP(CONCATENATE(BU$1,BU275),'Formulario de Preguntas'!$C$10:$FN$185,4,FALSE),"")</f>
        <v/>
      </c>
      <c r="BX275" s="26">
        <f>IF($B275='Formulario de Respuestas'!$D274,'Formulario de Respuestas'!$AC274,"ES DIFERENTE")</f>
        <v>0</v>
      </c>
      <c r="BY275" s="1" t="str">
        <f>IFERROR(VLOOKUP(CONCATENATE(BX$1,BX275),'Formulario de Preguntas'!$C$10:$FN$185,3,FALSE),"")</f>
        <v/>
      </c>
      <c r="BZ275" s="1" t="str">
        <f>IFERROR(VLOOKUP(CONCATENATE(BX$1,BX275),'Formulario de Preguntas'!$C$10:$FN$185,4,FALSE),"")</f>
        <v/>
      </c>
      <c r="CA275" s="26">
        <f>IF($B275='Formulario de Respuestas'!$D274,'Formulario de Respuestas'!$AD274,"ES DIFERENTE")</f>
        <v>0</v>
      </c>
      <c r="CB275" s="1" t="str">
        <f>IFERROR(VLOOKUP(CONCATENATE(CA$1,CA275),'Formulario de Preguntas'!$C$10:$FN$185,3,FALSE),"")</f>
        <v/>
      </c>
      <c r="CC275" s="1" t="str">
        <f>IFERROR(VLOOKUP(CONCATENATE(CA$1,CA275),'Formulario de Preguntas'!$C$10:$FN$185,4,FALSE),"")</f>
        <v/>
      </c>
      <c r="CD275" s="26">
        <f>IF($B275='Formulario de Respuestas'!$D274,'Formulario de Respuestas'!$AE274,"ES DIFERENTE")</f>
        <v>0</v>
      </c>
      <c r="CE275" s="1" t="str">
        <f>IFERROR(VLOOKUP(CONCATENATE(CD$1,CD275),'Formulario de Preguntas'!$C$10:$FN$185,3,FALSE),"")</f>
        <v/>
      </c>
      <c r="CF275" s="1" t="str">
        <f>IFERROR(VLOOKUP(CONCATENATE(CD$1,CD275),'Formulario de Preguntas'!$C$10:$FN$185,4,FALSE),"")</f>
        <v/>
      </c>
      <c r="CH275" s="1">
        <f t="shared" si="13"/>
        <v>0</v>
      </c>
      <c r="CI275" s="1">
        <f t="shared" si="14"/>
        <v>0.25</v>
      </c>
      <c r="CJ275" s="1">
        <f t="shared" si="12"/>
        <v>0</v>
      </c>
      <c r="CK275" s="1">
        <f>COUNTIF('Formulario de Respuestas'!$E274:$AE274,"A")</f>
        <v>0</v>
      </c>
      <c r="CL275" s="1">
        <f>COUNTIF('Formulario de Respuestas'!$E274:$AE274,"B")</f>
        <v>0</v>
      </c>
      <c r="CM275" s="1">
        <f>COUNTIF('Formulario de Respuestas'!$E274:$AE274,"C")</f>
        <v>0</v>
      </c>
      <c r="CN275" s="1">
        <f>COUNTIF('Formulario de Respuestas'!$E274:$AE274,"D")</f>
        <v>0</v>
      </c>
      <c r="CO275" s="1">
        <f>COUNTIF('Formulario de Respuestas'!$E274:$AE274,"E (RESPUESTA ANULADA)")</f>
        <v>0</v>
      </c>
    </row>
    <row r="276" spans="1:93" x14ac:dyDescent="0.25">
      <c r="A276" s="1">
        <f>'Formulario de Respuestas'!C275</f>
        <v>0</v>
      </c>
      <c r="B276" s="1">
        <f>'Formulario de Respuestas'!D275</f>
        <v>0</v>
      </c>
      <c r="C276" s="24">
        <f>IF($B276='Formulario de Respuestas'!$D275,'Formulario de Respuestas'!$E275,"ES DIFERENTE")</f>
        <v>0</v>
      </c>
      <c r="D276" s="15" t="str">
        <f>IFERROR(VLOOKUP(CONCATENATE(C$1,C276),'Formulario de Preguntas'!$C$2:$FN$185,3,FALSE),"")</f>
        <v/>
      </c>
      <c r="E276" s="1" t="str">
        <f>IFERROR(VLOOKUP(CONCATENATE(C$1,C276),'Formulario de Preguntas'!$C$2:$FN$185,4,FALSE),"")</f>
        <v/>
      </c>
      <c r="F276" s="24">
        <f>IF($B276='Formulario de Respuestas'!$D275,'Formulario de Respuestas'!$F275,"ES DIFERENTE")</f>
        <v>0</v>
      </c>
      <c r="G276" s="1" t="str">
        <f>IFERROR(VLOOKUP(CONCATENATE(F$1,F276),'Formulario de Preguntas'!$C$2:$FN$185,3,FALSE),"")</f>
        <v/>
      </c>
      <c r="H276" s="1" t="str">
        <f>IFERROR(VLOOKUP(CONCATENATE(F$1,F276),'Formulario de Preguntas'!$C$2:$FN$185,4,FALSE),"")</f>
        <v/>
      </c>
      <c r="I276" s="24">
        <f>IF($B276='Formulario de Respuestas'!$D275,'Formulario de Respuestas'!$G275,"ES DIFERENTE")</f>
        <v>0</v>
      </c>
      <c r="J276" s="1" t="str">
        <f>IFERROR(VLOOKUP(CONCATENATE(I$1,I276),'Formulario de Preguntas'!$C$10:$FN$185,3,FALSE),"")</f>
        <v/>
      </c>
      <c r="K276" s="1" t="str">
        <f>IFERROR(VLOOKUP(CONCATENATE(I$1,I276),'Formulario de Preguntas'!$C$10:$FN$185,4,FALSE),"")</f>
        <v/>
      </c>
      <c r="L276" s="24">
        <f>IF($B276='Formulario de Respuestas'!$D275,'Formulario de Respuestas'!$H275,"ES DIFERENTE")</f>
        <v>0</v>
      </c>
      <c r="M276" s="1" t="str">
        <f>IFERROR(VLOOKUP(CONCATENATE(L$1,L276),'Formulario de Preguntas'!$C$10:$FN$185,3,FALSE),"")</f>
        <v/>
      </c>
      <c r="N276" s="1" t="str">
        <f>IFERROR(VLOOKUP(CONCATENATE(L$1,L276),'Formulario de Preguntas'!$C$10:$FN$185,4,FALSE),"")</f>
        <v/>
      </c>
      <c r="O276" s="24">
        <f>IF($B276='Formulario de Respuestas'!$D275,'Formulario de Respuestas'!$I275,"ES DIFERENTE")</f>
        <v>0</v>
      </c>
      <c r="P276" s="1" t="str">
        <f>IFERROR(VLOOKUP(CONCATENATE(O$1,O276),'Formulario de Preguntas'!$C$10:$FN$185,3,FALSE),"")</f>
        <v/>
      </c>
      <c r="Q276" s="1" t="str">
        <f>IFERROR(VLOOKUP(CONCATENATE(O$1,O276),'Formulario de Preguntas'!$C$10:$FN$185,4,FALSE),"")</f>
        <v/>
      </c>
      <c r="R276" s="24">
        <f>IF($B276='Formulario de Respuestas'!$D275,'Formulario de Respuestas'!$J275,"ES DIFERENTE")</f>
        <v>0</v>
      </c>
      <c r="S276" s="1" t="str">
        <f>IFERROR(VLOOKUP(CONCATENATE(R$1,R276),'Formulario de Preguntas'!$C$10:$FN$185,3,FALSE),"")</f>
        <v/>
      </c>
      <c r="T276" s="1" t="str">
        <f>IFERROR(VLOOKUP(CONCATENATE(R$1,R276),'Formulario de Preguntas'!$C$10:$FN$185,4,FALSE),"")</f>
        <v/>
      </c>
      <c r="U276" s="24">
        <f>IF($B276='Formulario de Respuestas'!$D275,'Formulario de Respuestas'!$K275,"ES DIFERENTE")</f>
        <v>0</v>
      </c>
      <c r="V276" s="1" t="str">
        <f>IFERROR(VLOOKUP(CONCATENATE(U$1,U276),'Formulario de Preguntas'!$C$10:$FN$185,3,FALSE),"")</f>
        <v/>
      </c>
      <c r="W276" s="1" t="str">
        <f>IFERROR(VLOOKUP(CONCATENATE(U$1,U276),'Formulario de Preguntas'!$C$10:$FN$185,4,FALSE),"")</f>
        <v/>
      </c>
      <c r="X276" s="24">
        <f>IF($B276='Formulario de Respuestas'!$D275,'Formulario de Respuestas'!$L275,"ES DIFERENTE")</f>
        <v>0</v>
      </c>
      <c r="Y276" s="1" t="str">
        <f>IFERROR(VLOOKUP(CONCATENATE(X$1,X276),'Formulario de Preguntas'!$C$10:$FN$185,3,FALSE),"")</f>
        <v/>
      </c>
      <c r="Z276" s="1" t="str">
        <f>IFERROR(VLOOKUP(CONCATENATE(X$1,X276),'Formulario de Preguntas'!$C$10:$FN$185,4,FALSE),"")</f>
        <v/>
      </c>
      <c r="AA276" s="24">
        <f>IF($B276='Formulario de Respuestas'!$D275,'Formulario de Respuestas'!$M275,"ES DIFERENTE")</f>
        <v>0</v>
      </c>
      <c r="AB276" s="1" t="str">
        <f>IFERROR(VLOOKUP(CONCATENATE(AA$1,AA276),'Formulario de Preguntas'!$C$10:$FN$185,3,FALSE),"")</f>
        <v/>
      </c>
      <c r="AC276" s="1" t="str">
        <f>IFERROR(VLOOKUP(CONCATENATE(AA$1,AA276),'Formulario de Preguntas'!$C$10:$FN$185,4,FALSE),"")</f>
        <v/>
      </c>
      <c r="AD276" s="24">
        <f>IF($B276='Formulario de Respuestas'!$D275,'Formulario de Respuestas'!$N275,"ES DIFERENTE")</f>
        <v>0</v>
      </c>
      <c r="AE276" s="1" t="str">
        <f>IFERROR(VLOOKUP(CONCATENATE(AD$1,AD276),'Formulario de Preguntas'!$C$10:$FN$185,3,FALSE),"")</f>
        <v/>
      </c>
      <c r="AF276" s="1" t="str">
        <f>IFERROR(VLOOKUP(CONCATENATE(AD$1,AD276),'Formulario de Preguntas'!$C$10:$FN$185,4,FALSE),"")</f>
        <v/>
      </c>
      <c r="AG276" s="24">
        <f>IF($B276='Formulario de Respuestas'!$D275,'Formulario de Respuestas'!$O275,"ES DIFERENTE")</f>
        <v>0</v>
      </c>
      <c r="AH276" s="1" t="str">
        <f>IFERROR(VLOOKUP(CONCATENATE(AG$1,AG276),'Formulario de Preguntas'!$C$10:$FN$185,3,FALSE),"")</f>
        <v/>
      </c>
      <c r="AI276" s="1" t="str">
        <f>IFERROR(VLOOKUP(CONCATENATE(AG$1,AG276),'Formulario de Preguntas'!$C$10:$FN$185,4,FALSE),"")</f>
        <v/>
      </c>
      <c r="AJ276" s="24">
        <f>IF($B276='Formulario de Respuestas'!$D275,'Formulario de Respuestas'!$P275,"ES DIFERENTE")</f>
        <v>0</v>
      </c>
      <c r="AK276" s="1" t="str">
        <f>IFERROR(VLOOKUP(CONCATENATE(AJ$1,AJ276),'Formulario de Preguntas'!$C$10:$FN$185,3,FALSE),"")</f>
        <v/>
      </c>
      <c r="AL276" s="1" t="str">
        <f>IFERROR(VLOOKUP(CONCATENATE(AJ$1,AJ276),'Formulario de Preguntas'!$C$10:$FN$185,4,FALSE),"")</f>
        <v/>
      </c>
      <c r="AM276" s="24">
        <f>IF($B276='Formulario de Respuestas'!$D275,'Formulario de Respuestas'!$Q275,"ES DIFERENTE")</f>
        <v>0</v>
      </c>
      <c r="AN276" s="1" t="str">
        <f>IFERROR(VLOOKUP(CONCATENATE(AM$1,AM276),'Formulario de Preguntas'!$C$10:$FN$185,3,FALSE),"")</f>
        <v/>
      </c>
      <c r="AO276" s="1" t="str">
        <f>IFERROR(VLOOKUP(CONCATENATE(AM$1,AM276),'Formulario de Preguntas'!$C$10:$FN$185,4,FALSE),"")</f>
        <v/>
      </c>
      <c r="AP276" s="24">
        <f>IF($B276='Formulario de Respuestas'!$D275,'Formulario de Respuestas'!$R275,"ES DIFERENTE")</f>
        <v>0</v>
      </c>
      <c r="AQ276" s="1" t="str">
        <f>IFERROR(VLOOKUP(CONCATENATE(AP$1,AP276),'Formulario de Preguntas'!$C$10:$FN$185,3,FALSE),"")</f>
        <v/>
      </c>
      <c r="AR276" s="1" t="str">
        <f>IFERROR(VLOOKUP(CONCATENATE(AP$1,AP276),'Formulario de Preguntas'!$C$10:$FN$185,4,FALSE),"")</f>
        <v/>
      </c>
      <c r="AS276" s="24">
        <f>IF($B276='Formulario de Respuestas'!$D275,'Formulario de Respuestas'!$S275,"ES DIFERENTE")</f>
        <v>0</v>
      </c>
      <c r="AT276" s="1" t="str">
        <f>IFERROR(VLOOKUP(CONCATENATE(AS$1,AS276),'Formulario de Preguntas'!$C$10:$FN$185,3,FALSE),"")</f>
        <v/>
      </c>
      <c r="AU276" s="1" t="str">
        <f>IFERROR(VLOOKUP(CONCATENATE(AS$1,AS276),'Formulario de Preguntas'!$C$10:$FN$185,4,FALSE),"")</f>
        <v/>
      </c>
      <c r="AV276" s="24">
        <f>IF($B276='Formulario de Respuestas'!$D275,'Formulario de Respuestas'!$T275,"ES DIFERENTE")</f>
        <v>0</v>
      </c>
      <c r="AW276" s="1" t="str">
        <f>IFERROR(VLOOKUP(CONCATENATE(AV$1,AV276),'Formulario de Preguntas'!$C$10:$FN$185,3,FALSE),"")</f>
        <v/>
      </c>
      <c r="AX276" s="1" t="str">
        <f>IFERROR(VLOOKUP(CONCATENATE(AV$1,AV276),'Formulario de Preguntas'!$C$10:$FN$185,4,FALSE),"")</f>
        <v/>
      </c>
      <c r="AY276" s="24">
        <f>IF($B276='Formulario de Respuestas'!$D275,'Formulario de Respuestas'!$U275,"ES DIFERENTE")</f>
        <v>0</v>
      </c>
      <c r="AZ276" s="1" t="str">
        <f>IFERROR(VLOOKUP(CONCATENATE(AY$1,AY276),'Formulario de Preguntas'!$C$10:$FN$185,3,FALSE),"")</f>
        <v/>
      </c>
      <c r="BA276" s="1" t="str">
        <f>IFERROR(VLOOKUP(CONCATENATE(AY$1,AY276),'Formulario de Preguntas'!$C$10:$FN$185,4,FALSE),"")</f>
        <v/>
      </c>
      <c r="BB276" s="24">
        <f>IF($B276='Formulario de Respuestas'!$D275,'Formulario de Respuestas'!$V275,"ES DIFERENTE")</f>
        <v>0</v>
      </c>
      <c r="BC276" s="1" t="str">
        <f>IFERROR(VLOOKUP(CONCATENATE(BB$1,BB276),'Formulario de Preguntas'!$C$10:$FN$185,3,FALSE),"")</f>
        <v/>
      </c>
      <c r="BD276" s="1" t="str">
        <f>IFERROR(VLOOKUP(CONCATENATE(BB$1,BB276),'Formulario de Preguntas'!$C$10:$FN$185,4,FALSE),"")</f>
        <v/>
      </c>
      <c r="BE276" s="24">
        <f>IF($B276='Formulario de Respuestas'!$D275,'Formulario de Respuestas'!$W275,"ES DIFERENTE")</f>
        <v>0</v>
      </c>
      <c r="BF276" s="1" t="str">
        <f>IFERROR(VLOOKUP(CONCATENATE(BE$1,BE276),'Formulario de Preguntas'!$C$10:$FN$185,3,FALSE),"")</f>
        <v/>
      </c>
      <c r="BG276" s="1" t="str">
        <f>IFERROR(VLOOKUP(CONCATENATE(BE$1,BE276),'Formulario de Preguntas'!$C$10:$FN$185,4,FALSE),"")</f>
        <v/>
      </c>
      <c r="BH276" s="24">
        <f>IF($B276='Formulario de Respuestas'!$D275,'Formulario de Respuestas'!$X275,"ES DIFERENTE")</f>
        <v>0</v>
      </c>
      <c r="BI276" s="1" t="str">
        <f>IFERROR(VLOOKUP(CONCATENATE(BH$1,BH276),'Formulario de Preguntas'!$C$10:$FN$185,3,FALSE),"")</f>
        <v/>
      </c>
      <c r="BJ276" s="1" t="str">
        <f>IFERROR(VLOOKUP(CONCATENATE(BH$1,BH276),'Formulario de Preguntas'!$C$10:$FN$185,4,FALSE),"")</f>
        <v/>
      </c>
      <c r="BL276" s="26">
        <f>IF($B276='Formulario de Respuestas'!$D275,'Formulario de Respuestas'!$Y275,"ES DIFERENTE")</f>
        <v>0</v>
      </c>
      <c r="BM276" s="1" t="str">
        <f>IFERROR(VLOOKUP(CONCATENATE(BL$1,BL276),'Formulario de Preguntas'!$C$10:$FN$185,3,FALSE),"")</f>
        <v/>
      </c>
      <c r="BN276" s="1" t="str">
        <f>IFERROR(VLOOKUP(CONCATENATE(BL$1,BL276),'Formulario de Preguntas'!$C$10:$FN$185,4,FALSE),"")</f>
        <v/>
      </c>
      <c r="BO276" s="26">
        <f>IF($B276='Formulario de Respuestas'!$D275,'Formulario de Respuestas'!$Z275,"ES DIFERENTE")</f>
        <v>0</v>
      </c>
      <c r="BP276" s="1" t="str">
        <f>IFERROR(VLOOKUP(CONCATENATE(BO$1,BO276),'Formulario de Preguntas'!$C$10:$FN$185,3,FALSE),"")</f>
        <v/>
      </c>
      <c r="BQ276" s="1" t="str">
        <f>IFERROR(VLOOKUP(CONCATENATE(BO$1,BO276),'Formulario de Preguntas'!$C$10:$FN$185,4,FALSE),"")</f>
        <v/>
      </c>
      <c r="BR276" s="26">
        <f>IF($B276='Formulario de Respuestas'!$D275,'Formulario de Respuestas'!$AA275,"ES DIFERENTE")</f>
        <v>0</v>
      </c>
      <c r="BS276" s="1" t="str">
        <f>IFERROR(VLOOKUP(CONCATENATE(BR$1,BR276),'Formulario de Preguntas'!$C$10:$FN$185,3,FALSE),"")</f>
        <v/>
      </c>
      <c r="BT276" s="1" t="str">
        <f>IFERROR(VLOOKUP(CONCATENATE(BR$1,BR276),'Formulario de Preguntas'!$C$10:$FN$185,4,FALSE),"")</f>
        <v/>
      </c>
      <c r="BU276" s="26">
        <f>IF($B276='Formulario de Respuestas'!$D275,'Formulario de Respuestas'!$AB275,"ES DIFERENTE")</f>
        <v>0</v>
      </c>
      <c r="BV276" s="1" t="str">
        <f>IFERROR(VLOOKUP(CONCATENATE(BU$1,BU276),'Formulario de Preguntas'!$C$10:$FN$185,3,FALSE),"")</f>
        <v/>
      </c>
      <c r="BW276" s="1" t="str">
        <f>IFERROR(VLOOKUP(CONCATENATE(BU$1,BU276),'Formulario de Preguntas'!$C$10:$FN$185,4,FALSE),"")</f>
        <v/>
      </c>
      <c r="BX276" s="26">
        <f>IF($B276='Formulario de Respuestas'!$D275,'Formulario de Respuestas'!$AC275,"ES DIFERENTE")</f>
        <v>0</v>
      </c>
      <c r="BY276" s="1" t="str">
        <f>IFERROR(VLOOKUP(CONCATENATE(BX$1,BX276),'Formulario de Preguntas'!$C$10:$FN$185,3,FALSE),"")</f>
        <v/>
      </c>
      <c r="BZ276" s="1" t="str">
        <f>IFERROR(VLOOKUP(CONCATENATE(BX$1,BX276),'Formulario de Preguntas'!$C$10:$FN$185,4,FALSE),"")</f>
        <v/>
      </c>
      <c r="CA276" s="26">
        <f>IF($B276='Formulario de Respuestas'!$D275,'Formulario de Respuestas'!$AD275,"ES DIFERENTE")</f>
        <v>0</v>
      </c>
      <c r="CB276" s="1" t="str">
        <f>IFERROR(VLOOKUP(CONCATENATE(CA$1,CA276),'Formulario de Preguntas'!$C$10:$FN$185,3,FALSE),"")</f>
        <v/>
      </c>
      <c r="CC276" s="1" t="str">
        <f>IFERROR(VLOOKUP(CONCATENATE(CA$1,CA276),'Formulario de Preguntas'!$C$10:$FN$185,4,FALSE),"")</f>
        <v/>
      </c>
      <c r="CD276" s="26">
        <f>IF($B276='Formulario de Respuestas'!$D275,'Formulario de Respuestas'!$AE275,"ES DIFERENTE")</f>
        <v>0</v>
      </c>
      <c r="CE276" s="1" t="str">
        <f>IFERROR(VLOOKUP(CONCATENATE(CD$1,CD276),'Formulario de Preguntas'!$C$10:$FN$185,3,FALSE),"")</f>
        <v/>
      </c>
      <c r="CF276" s="1" t="str">
        <f>IFERROR(VLOOKUP(CONCATENATE(CD$1,CD276),'Formulario de Preguntas'!$C$10:$FN$185,4,FALSE),"")</f>
        <v/>
      </c>
      <c r="CH276" s="1">
        <f t="shared" si="13"/>
        <v>0</v>
      </c>
      <c r="CI276" s="1">
        <f t="shared" si="14"/>
        <v>0.25</v>
      </c>
      <c r="CJ276" s="1">
        <f t="shared" si="12"/>
        <v>0</v>
      </c>
      <c r="CK276" s="1">
        <f>COUNTIF('Formulario de Respuestas'!$E275:$AE275,"A")</f>
        <v>0</v>
      </c>
      <c r="CL276" s="1">
        <f>COUNTIF('Formulario de Respuestas'!$E275:$AE275,"B")</f>
        <v>0</v>
      </c>
      <c r="CM276" s="1">
        <f>COUNTIF('Formulario de Respuestas'!$E275:$AE275,"C")</f>
        <v>0</v>
      </c>
      <c r="CN276" s="1">
        <f>COUNTIF('Formulario de Respuestas'!$E275:$AE275,"D")</f>
        <v>0</v>
      </c>
      <c r="CO276" s="1">
        <f>COUNTIF('Formulario de Respuestas'!$E275:$AE275,"E (RESPUESTA ANULADA)")</f>
        <v>0</v>
      </c>
    </row>
    <row r="277" spans="1:93" x14ac:dyDescent="0.25">
      <c r="A277" s="1">
        <f>'Formulario de Respuestas'!C276</f>
        <v>0</v>
      </c>
      <c r="B277" s="1">
        <f>'Formulario de Respuestas'!D276</f>
        <v>0</v>
      </c>
      <c r="C277" s="24">
        <f>IF($B277='Formulario de Respuestas'!$D276,'Formulario de Respuestas'!$E276,"ES DIFERENTE")</f>
        <v>0</v>
      </c>
      <c r="D277" s="15" t="str">
        <f>IFERROR(VLOOKUP(CONCATENATE(C$1,C277),'Formulario de Preguntas'!$C$2:$FN$185,3,FALSE),"")</f>
        <v/>
      </c>
      <c r="E277" s="1" t="str">
        <f>IFERROR(VLOOKUP(CONCATENATE(C$1,C277),'Formulario de Preguntas'!$C$2:$FN$185,4,FALSE),"")</f>
        <v/>
      </c>
      <c r="F277" s="24">
        <f>IF($B277='Formulario de Respuestas'!$D276,'Formulario de Respuestas'!$F276,"ES DIFERENTE")</f>
        <v>0</v>
      </c>
      <c r="G277" s="1" t="str">
        <f>IFERROR(VLOOKUP(CONCATENATE(F$1,F277),'Formulario de Preguntas'!$C$2:$FN$185,3,FALSE),"")</f>
        <v/>
      </c>
      <c r="H277" s="1" t="str">
        <f>IFERROR(VLOOKUP(CONCATENATE(F$1,F277),'Formulario de Preguntas'!$C$2:$FN$185,4,FALSE),"")</f>
        <v/>
      </c>
      <c r="I277" s="24">
        <f>IF($B277='Formulario de Respuestas'!$D276,'Formulario de Respuestas'!$G276,"ES DIFERENTE")</f>
        <v>0</v>
      </c>
      <c r="J277" s="1" t="str">
        <f>IFERROR(VLOOKUP(CONCATENATE(I$1,I277),'Formulario de Preguntas'!$C$10:$FN$185,3,FALSE),"")</f>
        <v/>
      </c>
      <c r="K277" s="1" t="str">
        <f>IFERROR(VLOOKUP(CONCATENATE(I$1,I277),'Formulario de Preguntas'!$C$10:$FN$185,4,FALSE),"")</f>
        <v/>
      </c>
      <c r="L277" s="24">
        <f>IF($B277='Formulario de Respuestas'!$D276,'Formulario de Respuestas'!$H276,"ES DIFERENTE")</f>
        <v>0</v>
      </c>
      <c r="M277" s="1" t="str">
        <f>IFERROR(VLOOKUP(CONCATENATE(L$1,L277),'Formulario de Preguntas'!$C$10:$FN$185,3,FALSE),"")</f>
        <v/>
      </c>
      <c r="N277" s="1" t="str">
        <f>IFERROR(VLOOKUP(CONCATENATE(L$1,L277),'Formulario de Preguntas'!$C$10:$FN$185,4,FALSE),"")</f>
        <v/>
      </c>
      <c r="O277" s="24">
        <f>IF($B277='Formulario de Respuestas'!$D276,'Formulario de Respuestas'!$I276,"ES DIFERENTE")</f>
        <v>0</v>
      </c>
      <c r="P277" s="1" t="str">
        <f>IFERROR(VLOOKUP(CONCATENATE(O$1,O277),'Formulario de Preguntas'!$C$10:$FN$185,3,FALSE),"")</f>
        <v/>
      </c>
      <c r="Q277" s="1" t="str">
        <f>IFERROR(VLOOKUP(CONCATENATE(O$1,O277),'Formulario de Preguntas'!$C$10:$FN$185,4,FALSE),"")</f>
        <v/>
      </c>
      <c r="R277" s="24">
        <f>IF($B277='Formulario de Respuestas'!$D276,'Formulario de Respuestas'!$J276,"ES DIFERENTE")</f>
        <v>0</v>
      </c>
      <c r="S277" s="1" t="str">
        <f>IFERROR(VLOOKUP(CONCATENATE(R$1,R277),'Formulario de Preguntas'!$C$10:$FN$185,3,FALSE),"")</f>
        <v/>
      </c>
      <c r="T277" s="1" t="str">
        <f>IFERROR(VLOOKUP(CONCATENATE(R$1,R277),'Formulario de Preguntas'!$C$10:$FN$185,4,FALSE),"")</f>
        <v/>
      </c>
      <c r="U277" s="24">
        <f>IF($B277='Formulario de Respuestas'!$D276,'Formulario de Respuestas'!$K276,"ES DIFERENTE")</f>
        <v>0</v>
      </c>
      <c r="V277" s="1" t="str">
        <f>IFERROR(VLOOKUP(CONCATENATE(U$1,U277),'Formulario de Preguntas'!$C$10:$FN$185,3,FALSE),"")</f>
        <v/>
      </c>
      <c r="W277" s="1" t="str">
        <f>IFERROR(VLOOKUP(CONCATENATE(U$1,U277),'Formulario de Preguntas'!$C$10:$FN$185,4,FALSE),"")</f>
        <v/>
      </c>
      <c r="X277" s="24">
        <f>IF($B277='Formulario de Respuestas'!$D276,'Formulario de Respuestas'!$L276,"ES DIFERENTE")</f>
        <v>0</v>
      </c>
      <c r="Y277" s="1" t="str">
        <f>IFERROR(VLOOKUP(CONCATENATE(X$1,X277),'Formulario de Preguntas'!$C$10:$FN$185,3,FALSE),"")</f>
        <v/>
      </c>
      <c r="Z277" s="1" t="str">
        <f>IFERROR(VLOOKUP(CONCATENATE(X$1,X277),'Formulario de Preguntas'!$C$10:$FN$185,4,FALSE),"")</f>
        <v/>
      </c>
      <c r="AA277" s="24">
        <f>IF($B277='Formulario de Respuestas'!$D276,'Formulario de Respuestas'!$M276,"ES DIFERENTE")</f>
        <v>0</v>
      </c>
      <c r="AB277" s="1" t="str">
        <f>IFERROR(VLOOKUP(CONCATENATE(AA$1,AA277),'Formulario de Preguntas'!$C$10:$FN$185,3,FALSE),"")</f>
        <v/>
      </c>
      <c r="AC277" s="1" t="str">
        <f>IFERROR(VLOOKUP(CONCATENATE(AA$1,AA277),'Formulario de Preguntas'!$C$10:$FN$185,4,FALSE),"")</f>
        <v/>
      </c>
      <c r="AD277" s="24">
        <f>IF($B277='Formulario de Respuestas'!$D276,'Formulario de Respuestas'!$N276,"ES DIFERENTE")</f>
        <v>0</v>
      </c>
      <c r="AE277" s="1" t="str">
        <f>IFERROR(VLOOKUP(CONCATENATE(AD$1,AD277),'Formulario de Preguntas'!$C$10:$FN$185,3,FALSE),"")</f>
        <v/>
      </c>
      <c r="AF277" s="1" t="str">
        <f>IFERROR(VLOOKUP(CONCATENATE(AD$1,AD277),'Formulario de Preguntas'!$C$10:$FN$185,4,FALSE),"")</f>
        <v/>
      </c>
      <c r="AG277" s="24">
        <f>IF($B277='Formulario de Respuestas'!$D276,'Formulario de Respuestas'!$O276,"ES DIFERENTE")</f>
        <v>0</v>
      </c>
      <c r="AH277" s="1" t="str">
        <f>IFERROR(VLOOKUP(CONCATENATE(AG$1,AG277),'Formulario de Preguntas'!$C$10:$FN$185,3,FALSE),"")</f>
        <v/>
      </c>
      <c r="AI277" s="1" t="str">
        <f>IFERROR(VLOOKUP(CONCATENATE(AG$1,AG277),'Formulario de Preguntas'!$C$10:$FN$185,4,FALSE),"")</f>
        <v/>
      </c>
      <c r="AJ277" s="24">
        <f>IF($B277='Formulario de Respuestas'!$D276,'Formulario de Respuestas'!$P276,"ES DIFERENTE")</f>
        <v>0</v>
      </c>
      <c r="AK277" s="1" t="str">
        <f>IFERROR(VLOOKUP(CONCATENATE(AJ$1,AJ277),'Formulario de Preguntas'!$C$10:$FN$185,3,FALSE),"")</f>
        <v/>
      </c>
      <c r="AL277" s="1" t="str">
        <f>IFERROR(VLOOKUP(CONCATENATE(AJ$1,AJ277),'Formulario de Preguntas'!$C$10:$FN$185,4,FALSE),"")</f>
        <v/>
      </c>
      <c r="AM277" s="24">
        <f>IF($B277='Formulario de Respuestas'!$D276,'Formulario de Respuestas'!$Q276,"ES DIFERENTE")</f>
        <v>0</v>
      </c>
      <c r="AN277" s="1" t="str">
        <f>IFERROR(VLOOKUP(CONCATENATE(AM$1,AM277),'Formulario de Preguntas'!$C$10:$FN$185,3,FALSE),"")</f>
        <v/>
      </c>
      <c r="AO277" s="1" t="str">
        <f>IFERROR(VLOOKUP(CONCATENATE(AM$1,AM277),'Formulario de Preguntas'!$C$10:$FN$185,4,FALSE),"")</f>
        <v/>
      </c>
      <c r="AP277" s="24">
        <f>IF($B277='Formulario de Respuestas'!$D276,'Formulario de Respuestas'!$R276,"ES DIFERENTE")</f>
        <v>0</v>
      </c>
      <c r="AQ277" s="1" t="str">
        <f>IFERROR(VLOOKUP(CONCATENATE(AP$1,AP277),'Formulario de Preguntas'!$C$10:$FN$185,3,FALSE),"")</f>
        <v/>
      </c>
      <c r="AR277" s="1" t="str">
        <f>IFERROR(VLOOKUP(CONCATENATE(AP$1,AP277),'Formulario de Preguntas'!$C$10:$FN$185,4,FALSE),"")</f>
        <v/>
      </c>
      <c r="AS277" s="24">
        <f>IF($B277='Formulario de Respuestas'!$D276,'Formulario de Respuestas'!$S276,"ES DIFERENTE")</f>
        <v>0</v>
      </c>
      <c r="AT277" s="1" t="str">
        <f>IFERROR(VLOOKUP(CONCATENATE(AS$1,AS277),'Formulario de Preguntas'!$C$10:$FN$185,3,FALSE),"")</f>
        <v/>
      </c>
      <c r="AU277" s="1" t="str">
        <f>IFERROR(VLOOKUP(CONCATENATE(AS$1,AS277),'Formulario de Preguntas'!$C$10:$FN$185,4,FALSE),"")</f>
        <v/>
      </c>
      <c r="AV277" s="24">
        <f>IF($B277='Formulario de Respuestas'!$D276,'Formulario de Respuestas'!$T276,"ES DIFERENTE")</f>
        <v>0</v>
      </c>
      <c r="AW277" s="1" t="str">
        <f>IFERROR(VLOOKUP(CONCATENATE(AV$1,AV277),'Formulario de Preguntas'!$C$10:$FN$185,3,FALSE),"")</f>
        <v/>
      </c>
      <c r="AX277" s="1" t="str">
        <f>IFERROR(VLOOKUP(CONCATENATE(AV$1,AV277),'Formulario de Preguntas'!$C$10:$FN$185,4,FALSE),"")</f>
        <v/>
      </c>
      <c r="AY277" s="24">
        <f>IF($B277='Formulario de Respuestas'!$D276,'Formulario de Respuestas'!$U276,"ES DIFERENTE")</f>
        <v>0</v>
      </c>
      <c r="AZ277" s="1" t="str">
        <f>IFERROR(VLOOKUP(CONCATENATE(AY$1,AY277),'Formulario de Preguntas'!$C$10:$FN$185,3,FALSE),"")</f>
        <v/>
      </c>
      <c r="BA277" s="1" t="str">
        <f>IFERROR(VLOOKUP(CONCATENATE(AY$1,AY277),'Formulario de Preguntas'!$C$10:$FN$185,4,FALSE),"")</f>
        <v/>
      </c>
      <c r="BB277" s="24">
        <f>IF($B277='Formulario de Respuestas'!$D276,'Formulario de Respuestas'!$V276,"ES DIFERENTE")</f>
        <v>0</v>
      </c>
      <c r="BC277" s="1" t="str">
        <f>IFERROR(VLOOKUP(CONCATENATE(BB$1,BB277),'Formulario de Preguntas'!$C$10:$FN$185,3,FALSE),"")</f>
        <v/>
      </c>
      <c r="BD277" s="1" t="str">
        <f>IFERROR(VLOOKUP(CONCATENATE(BB$1,BB277),'Formulario de Preguntas'!$C$10:$FN$185,4,FALSE),"")</f>
        <v/>
      </c>
      <c r="BE277" s="24">
        <f>IF($B277='Formulario de Respuestas'!$D276,'Formulario de Respuestas'!$W276,"ES DIFERENTE")</f>
        <v>0</v>
      </c>
      <c r="BF277" s="1" t="str">
        <f>IFERROR(VLOOKUP(CONCATENATE(BE$1,BE277),'Formulario de Preguntas'!$C$10:$FN$185,3,FALSE),"")</f>
        <v/>
      </c>
      <c r="BG277" s="1" t="str">
        <f>IFERROR(VLOOKUP(CONCATENATE(BE$1,BE277),'Formulario de Preguntas'!$C$10:$FN$185,4,FALSE),"")</f>
        <v/>
      </c>
      <c r="BH277" s="24">
        <f>IF($B277='Formulario de Respuestas'!$D276,'Formulario de Respuestas'!$X276,"ES DIFERENTE")</f>
        <v>0</v>
      </c>
      <c r="BI277" s="1" t="str">
        <f>IFERROR(VLOOKUP(CONCATENATE(BH$1,BH277),'Formulario de Preguntas'!$C$10:$FN$185,3,FALSE),"")</f>
        <v/>
      </c>
      <c r="BJ277" s="1" t="str">
        <f>IFERROR(VLOOKUP(CONCATENATE(BH$1,BH277),'Formulario de Preguntas'!$C$10:$FN$185,4,FALSE),"")</f>
        <v/>
      </c>
      <c r="BL277" s="26">
        <f>IF($B277='Formulario de Respuestas'!$D276,'Formulario de Respuestas'!$Y276,"ES DIFERENTE")</f>
        <v>0</v>
      </c>
      <c r="BM277" s="1" t="str">
        <f>IFERROR(VLOOKUP(CONCATENATE(BL$1,BL277),'Formulario de Preguntas'!$C$10:$FN$185,3,FALSE),"")</f>
        <v/>
      </c>
      <c r="BN277" s="1" t="str">
        <f>IFERROR(VLOOKUP(CONCATENATE(BL$1,BL277),'Formulario de Preguntas'!$C$10:$FN$185,4,FALSE),"")</f>
        <v/>
      </c>
      <c r="BO277" s="26">
        <f>IF($B277='Formulario de Respuestas'!$D276,'Formulario de Respuestas'!$Z276,"ES DIFERENTE")</f>
        <v>0</v>
      </c>
      <c r="BP277" s="1" t="str">
        <f>IFERROR(VLOOKUP(CONCATENATE(BO$1,BO277),'Formulario de Preguntas'!$C$10:$FN$185,3,FALSE),"")</f>
        <v/>
      </c>
      <c r="BQ277" s="1" t="str">
        <f>IFERROR(VLOOKUP(CONCATENATE(BO$1,BO277),'Formulario de Preguntas'!$C$10:$FN$185,4,FALSE),"")</f>
        <v/>
      </c>
      <c r="BR277" s="26">
        <f>IF($B277='Formulario de Respuestas'!$D276,'Formulario de Respuestas'!$AA276,"ES DIFERENTE")</f>
        <v>0</v>
      </c>
      <c r="BS277" s="1" t="str">
        <f>IFERROR(VLOOKUP(CONCATENATE(BR$1,BR277),'Formulario de Preguntas'!$C$10:$FN$185,3,FALSE),"")</f>
        <v/>
      </c>
      <c r="BT277" s="1" t="str">
        <f>IFERROR(VLOOKUP(CONCATENATE(BR$1,BR277),'Formulario de Preguntas'!$C$10:$FN$185,4,FALSE),"")</f>
        <v/>
      </c>
      <c r="BU277" s="26">
        <f>IF($B277='Formulario de Respuestas'!$D276,'Formulario de Respuestas'!$AB276,"ES DIFERENTE")</f>
        <v>0</v>
      </c>
      <c r="BV277" s="1" t="str">
        <f>IFERROR(VLOOKUP(CONCATENATE(BU$1,BU277),'Formulario de Preguntas'!$C$10:$FN$185,3,FALSE),"")</f>
        <v/>
      </c>
      <c r="BW277" s="1" t="str">
        <f>IFERROR(VLOOKUP(CONCATENATE(BU$1,BU277),'Formulario de Preguntas'!$C$10:$FN$185,4,FALSE),"")</f>
        <v/>
      </c>
      <c r="BX277" s="26">
        <f>IF($B277='Formulario de Respuestas'!$D276,'Formulario de Respuestas'!$AC276,"ES DIFERENTE")</f>
        <v>0</v>
      </c>
      <c r="BY277" s="1" t="str">
        <f>IFERROR(VLOOKUP(CONCATENATE(BX$1,BX277),'Formulario de Preguntas'!$C$10:$FN$185,3,FALSE),"")</f>
        <v/>
      </c>
      <c r="BZ277" s="1" t="str">
        <f>IFERROR(VLOOKUP(CONCATENATE(BX$1,BX277),'Formulario de Preguntas'!$C$10:$FN$185,4,FALSE),"")</f>
        <v/>
      </c>
      <c r="CA277" s="26">
        <f>IF($B277='Formulario de Respuestas'!$D276,'Formulario de Respuestas'!$AD276,"ES DIFERENTE")</f>
        <v>0</v>
      </c>
      <c r="CB277" s="1" t="str">
        <f>IFERROR(VLOOKUP(CONCATENATE(CA$1,CA277),'Formulario de Preguntas'!$C$10:$FN$185,3,FALSE),"")</f>
        <v/>
      </c>
      <c r="CC277" s="1" t="str">
        <f>IFERROR(VLOOKUP(CONCATENATE(CA$1,CA277),'Formulario de Preguntas'!$C$10:$FN$185,4,FALSE),"")</f>
        <v/>
      </c>
      <c r="CD277" s="26">
        <f>IF($B277='Formulario de Respuestas'!$D276,'Formulario de Respuestas'!$AE276,"ES DIFERENTE")</f>
        <v>0</v>
      </c>
      <c r="CE277" s="1" t="str">
        <f>IFERROR(VLOOKUP(CONCATENATE(CD$1,CD277),'Formulario de Preguntas'!$C$10:$FN$185,3,FALSE),"")</f>
        <v/>
      </c>
      <c r="CF277" s="1" t="str">
        <f>IFERROR(VLOOKUP(CONCATENATE(CD$1,CD277),'Formulario de Preguntas'!$C$10:$FN$185,4,FALSE),"")</f>
        <v/>
      </c>
      <c r="CH277" s="1">
        <f t="shared" si="13"/>
        <v>0</v>
      </c>
      <c r="CI277" s="1">
        <f t="shared" si="14"/>
        <v>0.25</v>
      </c>
      <c r="CJ277" s="1">
        <f t="shared" si="12"/>
        <v>0</v>
      </c>
      <c r="CK277" s="1">
        <f>COUNTIF('Formulario de Respuestas'!$E276:$AE276,"A")</f>
        <v>0</v>
      </c>
      <c r="CL277" s="1">
        <f>COUNTIF('Formulario de Respuestas'!$E276:$AE276,"B")</f>
        <v>0</v>
      </c>
      <c r="CM277" s="1">
        <f>COUNTIF('Formulario de Respuestas'!$E276:$AE276,"C")</f>
        <v>0</v>
      </c>
      <c r="CN277" s="1">
        <f>COUNTIF('Formulario de Respuestas'!$E276:$AE276,"D")</f>
        <v>0</v>
      </c>
      <c r="CO277" s="1">
        <f>COUNTIF('Formulario de Respuestas'!$E276:$AE276,"E (RESPUESTA ANULADA)")</f>
        <v>0</v>
      </c>
    </row>
    <row r="278" spans="1:93" x14ac:dyDescent="0.25">
      <c r="A278" s="1">
        <f>'Formulario de Respuestas'!C277</f>
        <v>0</v>
      </c>
      <c r="B278" s="1">
        <f>'Formulario de Respuestas'!D277</f>
        <v>0</v>
      </c>
      <c r="C278" s="24">
        <f>IF($B278='Formulario de Respuestas'!$D277,'Formulario de Respuestas'!$E277,"ES DIFERENTE")</f>
        <v>0</v>
      </c>
      <c r="D278" s="15" t="str">
        <f>IFERROR(VLOOKUP(CONCATENATE(C$1,C278),'Formulario de Preguntas'!$C$2:$FN$185,3,FALSE),"")</f>
        <v/>
      </c>
      <c r="E278" s="1" t="str">
        <f>IFERROR(VLOOKUP(CONCATENATE(C$1,C278),'Formulario de Preguntas'!$C$2:$FN$185,4,FALSE),"")</f>
        <v/>
      </c>
      <c r="F278" s="24">
        <f>IF($B278='Formulario de Respuestas'!$D277,'Formulario de Respuestas'!$F277,"ES DIFERENTE")</f>
        <v>0</v>
      </c>
      <c r="G278" s="1" t="str">
        <f>IFERROR(VLOOKUP(CONCATENATE(F$1,F278),'Formulario de Preguntas'!$C$2:$FN$185,3,FALSE),"")</f>
        <v/>
      </c>
      <c r="H278" s="1" t="str">
        <f>IFERROR(VLOOKUP(CONCATENATE(F$1,F278),'Formulario de Preguntas'!$C$2:$FN$185,4,FALSE),"")</f>
        <v/>
      </c>
      <c r="I278" s="24">
        <f>IF($B278='Formulario de Respuestas'!$D277,'Formulario de Respuestas'!$G277,"ES DIFERENTE")</f>
        <v>0</v>
      </c>
      <c r="J278" s="1" t="str">
        <f>IFERROR(VLOOKUP(CONCATENATE(I$1,I278),'Formulario de Preguntas'!$C$10:$FN$185,3,FALSE),"")</f>
        <v/>
      </c>
      <c r="K278" s="1" t="str">
        <f>IFERROR(VLOOKUP(CONCATENATE(I$1,I278),'Formulario de Preguntas'!$C$10:$FN$185,4,FALSE),"")</f>
        <v/>
      </c>
      <c r="L278" s="24">
        <f>IF($B278='Formulario de Respuestas'!$D277,'Formulario de Respuestas'!$H277,"ES DIFERENTE")</f>
        <v>0</v>
      </c>
      <c r="M278" s="1" t="str">
        <f>IFERROR(VLOOKUP(CONCATENATE(L$1,L278),'Formulario de Preguntas'!$C$10:$FN$185,3,FALSE),"")</f>
        <v/>
      </c>
      <c r="N278" s="1" t="str">
        <f>IFERROR(VLOOKUP(CONCATENATE(L$1,L278),'Formulario de Preguntas'!$C$10:$FN$185,4,FALSE),"")</f>
        <v/>
      </c>
      <c r="O278" s="24">
        <f>IF($B278='Formulario de Respuestas'!$D277,'Formulario de Respuestas'!$I277,"ES DIFERENTE")</f>
        <v>0</v>
      </c>
      <c r="P278" s="1" t="str">
        <f>IFERROR(VLOOKUP(CONCATENATE(O$1,O278),'Formulario de Preguntas'!$C$10:$FN$185,3,FALSE),"")</f>
        <v/>
      </c>
      <c r="Q278" s="1" t="str">
        <f>IFERROR(VLOOKUP(CONCATENATE(O$1,O278),'Formulario de Preguntas'!$C$10:$FN$185,4,FALSE),"")</f>
        <v/>
      </c>
      <c r="R278" s="24">
        <f>IF($B278='Formulario de Respuestas'!$D277,'Formulario de Respuestas'!$J277,"ES DIFERENTE")</f>
        <v>0</v>
      </c>
      <c r="S278" s="1" t="str">
        <f>IFERROR(VLOOKUP(CONCATENATE(R$1,R278),'Formulario de Preguntas'!$C$10:$FN$185,3,FALSE),"")</f>
        <v/>
      </c>
      <c r="T278" s="1" t="str">
        <f>IFERROR(VLOOKUP(CONCATENATE(R$1,R278),'Formulario de Preguntas'!$C$10:$FN$185,4,FALSE),"")</f>
        <v/>
      </c>
      <c r="U278" s="24">
        <f>IF($B278='Formulario de Respuestas'!$D277,'Formulario de Respuestas'!$K277,"ES DIFERENTE")</f>
        <v>0</v>
      </c>
      <c r="V278" s="1" t="str">
        <f>IFERROR(VLOOKUP(CONCATENATE(U$1,U278),'Formulario de Preguntas'!$C$10:$FN$185,3,FALSE),"")</f>
        <v/>
      </c>
      <c r="W278" s="1" t="str">
        <f>IFERROR(VLOOKUP(CONCATENATE(U$1,U278),'Formulario de Preguntas'!$C$10:$FN$185,4,FALSE),"")</f>
        <v/>
      </c>
      <c r="X278" s="24">
        <f>IF($B278='Formulario de Respuestas'!$D277,'Formulario de Respuestas'!$L277,"ES DIFERENTE")</f>
        <v>0</v>
      </c>
      <c r="Y278" s="1" t="str">
        <f>IFERROR(VLOOKUP(CONCATENATE(X$1,X278),'Formulario de Preguntas'!$C$10:$FN$185,3,FALSE),"")</f>
        <v/>
      </c>
      <c r="Z278" s="1" t="str">
        <f>IFERROR(VLOOKUP(CONCATENATE(X$1,X278),'Formulario de Preguntas'!$C$10:$FN$185,4,FALSE),"")</f>
        <v/>
      </c>
      <c r="AA278" s="24">
        <f>IF($B278='Formulario de Respuestas'!$D277,'Formulario de Respuestas'!$M277,"ES DIFERENTE")</f>
        <v>0</v>
      </c>
      <c r="AB278" s="1" t="str">
        <f>IFERROR(VLOOKUP(CONCATENATE(AA$1,AA278),'Formulario de Preguntas'!$C$10:$FN$185,3,FALSE),"")</f>
        <v/>
      </c>
      <c r="AC278" s="1" t="str">
        <f>IFERROR(VLOOKUP(CONCATENATE(AA$1,AA278),'Formulario de Preguntas'!$C$10:$FN$185,4,FALSE),"")</f>
        <v/>
      </c>
      <c r="AD278" s="24">
        <f>IF($B278='Formulario de Respuestas'!$D277,'Formulario de Respuestas'!$N277,"ES DIFERENTE")</f>
        <v>0</v>
      </c>
      <c r="AE278" s="1" t="str">
        <f>IFERROR(VLOOKUP(CONCATENATE(AD$1,AD278),'Formulario de Preguntas'!$C$10:$FN$185,3,FALSE),"")</f>
        <v/>
      </c>
      <c r="AF278" s="1" t="str">
        <f>IFERROR(VLOOKUP(CONCATENATE(AD$1,AD278),'Formulario de Preguntas'!$C$10:$FN$185,4,FALSE),"")</f>
        <v/>
      </c>
      <c r="AG278" s="24">
        <f>IF($B278='Formulario de Respuestas'!$D277,'Formulario de Respuestas'!$O277,"ES DIFERENTE")</f>
        <v>0</v>
      </c>
      <c r="AH278" s="1" t="str">
        <f>IFERROR(VLOOKUP(CONCATENATE(AG$1,AG278),'Formulario de Preguntas'!$C$10:$FN$185,3,FALSE),"")</f>
        <v/>
      </c>
      <c r="AI278" s="1" t="str">
        <f>IFERROR(VLOOKUP(CONCATENATE(AG$1,AG278),'Formulario de Preguntas'!$C$10:$FN$185,4,FALSE),"")</f>
        <v/>
      </c>
      <c r="AJ278" s="24">
        <f>IF($B278='Formulario de Respuestas'!$D277,'Formulario de Respuestas'!$P277,"ES DIFERENTE")</f>
        <v>0</v>
      </c>
      <c r="AK278" s="1" t="str">
        <f>IFERROR(VLOOKUP(CONCATENATE(AJ$1,AJ278),'Formulario de Preguntas'!$C$10:$FN$185,3,FALSE),"")</f>
        <v/>
      </c>
      <c r="AL278" s="1" t="str">
        <f>IFERROR(VLOOKUP(CONCATENATE(AJ$1,AJ278),'Formulario de Preguntas'!$C$10:$FN$185,4,FALSE),"")</f>
        <v/>
      </c>
      <c r="AM278" s="24">
        <f>IF($B278='Formulario de Respuestas'!$D277,'Formulario de Respuestas'!$Q277,"ES DIFERENTE")</f>
        <v>0</v>
      </c>
      <c r="AN278" s="1" t="str">
        <f>IFERROR(VLOOKUP(CONCATENATE(AM$1,AM278),'Formulario de Preguntas'!$C$10:$FN$185,3,FALSE),"")</f>
        <v/>
      </c>
      <c r="AO278" s="1" t="str">
        <f>IFERROR(VLOOKUP(CONCATENATE(AM$1,AM278),'Formulario de Preguntas'!$C$10:$FN$185,4,FALSE),"")</f>
        <v/>
      </c>
      <c r="AP278" s="24">
        <f>IF($B278='Formulario de Respuestas'!$D277,'Formulario de Respuestas'!$R277,"ES DIFERENTE")</f>
        <v>0</v>
      </c>
      <c r="AQ278" s="1" t="str">
        <f>IFERROR(VLOOKUP(CONCATENATE(AP$1,AP278),'Formulario de Preguntas'!$C$10:$FN$185,3,FALSE),"")</f>
        <v/>
      </c>
      <c r="AR278" s="1" t="str">
        <f>IFERROR(VLOOKUP(CONCATENATE(AP$1,AP278),'Formulario de Preguntas'!$C$10:$FN$185,4,FALSE),"")</f>
        <v/>
      </c>
      <c r="AS278" s="24">
        <f>IF($B278='Formulario de Respuestas'!$D277,'Formulario de Respuestas'!$S277,"ES DIFERENTE")</f>
        <v>0</v>
      </c>
      <c r="AT278" s="1" t="str">
        <f>IFERROR(VLOOKUP(CONCATENATE(AS$1,AS278),'Formulario de Preguntas'!$C$10:$FN$185,3,FALSE),"")</f>
        <v/>
      </c>
      <c r="AU278" s="1" t="str">
        <f>IFERROR(VLOOKUP(CONCATENATE(AS$1,AS278),'Formulario de Preguntas'!$C$10:$FN$185,4,FALSE),"")</f>
        <v/>
      </c>
      <c r="AV278" s="24">
        <f>IF($B278='Formulario de Respuestas'!$D277,'Formulario de Respuestas'!$T277,"ES DIFERENTE")</f>
        <v>0</v>
      </c>
      <c r="AW278" s="1" t="str">
        <f>IFERROR(VLOOKUP(CONCATENATE(AV$1,AV278),'Formulario de Preguntas'!$C$10:$FN$185,3,FALSE),"")</f>
        <v/>
      </c>
      <c r="AX278" s="1" t="str">
        <f>IFERROR(VLOOKUP(CONCATENATE(AV$1,AV278),'Formulario de Preguntas'!$C$10:$FN$185,4,FALSE),"")</f>
        <v/>
      </c>
      <c r="AY278" s="24">
        <f>IF($B278='Formulario de Respuestas'!$D277,'Formulario de Respuestas'!$U277,"ES DIFERENTE")</f>
        <v>0</v>
      </c>
      <c r="AZ278" s="1" t="str">
        <f>IFERROR(VLOOKUP(CONCATENATE(AY$1,AY278),'Formulario de Preguntas'!$C$10:$FN$185,3,FALSE),"")</f>
        <v/>
      </c>
      <c r="BA278" s="1" t="str">
        <f>IFERROR(VLOOKUP(CONCATENATE(AY$1,AY278),'Formulario de Preguntas'!$C$10:$FN$185,4,FALSE),"")</f>
        <v/>
      </c>
      <c r="BB278" s="24">
        <f>IF($B278='Formulario de Respuestas'!$D277,'Formulario de Respuestas'!$V277,"ES DIFERENTE")</f>
        <v>0</v>
      </c>
      <c r="BC278" s="1" t="str">
        <f>IFERROR(VLOOKUP(CONCATENATE(BB$1,BB278),'Formulario de Preguntas'!$C$10:$FN$185,3,FALSE),"")</f>
        <v/>
      </c>
      <c r="BD278" s="1" t="str">
        <f>IFERROR(VLOOKUP(CONCATENATE(BB$1,BB278),'Formulario de Preguntas'!$C$10:$FN$185,4,FALSE),"")</f>
        <v/>
      </c>
      <c r="BE278" s="24">
        <f>IF($B278='Formulario de Respuestas'!$D277,'Formulario de Respuestas'!$W277,"ES DIFERENTE")</f>
        <v>0</v>
      </c>
      <c r="BF278" s="1" t="str">
        <f>IFERROR(VLOOKUP(CONCATENATE(BE$1,BE278),'Formulario de Preguntas'!$C$10:$FN$185,3,FALSE),"")</f>
        <v/>
      </c>
      <c r="BG278" s="1" t="str">
        <f>IFERROR(VLOOKUP(CONCATENATE(BE$1,BE278),'Formulario de Preguntas'!$C$10:$FN$185,4,FALSE),"")</f>
        <v/>
      </c>
      <c r="BH278" s="24">
        <f>IF($B278='Formulario de Respuestas'!$D277,'Formulario de Respuestas'!$X277,"ES DIFERENTE")</f>
        <v>0</v>
      </c>
      <c r="BI278" s="1" t="str">
        <f>IFERROR(VLOOKUP(CONCATENATE(BH$1,BH278),'Formulario de Preguntas'!$C$10:$FN$185,3,FALSE),"")</f>
        <v/>
      </c>
      <c r="BJ278" s="1" t="str">
        <f>IFERROR(VLOOKUP(CONCATENATE(BH$1,BH278),'Formulario de Preguntas'!$C$10:$FN$185,4,FALSE),"")</f>
        <v/>
      </c>
      <c r="BL278" s="26">
        <f>IF($B278='Formulario de Respuestas'!$D277,'Formulario de Respuestas'!$Y277,"ES DIFERENTE")</f>
        <v>0</v>
      </c>
      <c r="BM278" s="1" t="str">
        <f>IFERROR(VLOOKUP(CONCATENATE(BL$1,BL278),'Formulario de Preguntas'!$C$10:$FN$185,3,FALSE),"")</f>
        <v/>
      </c>
      <c r="BN278" s="1" t="str">
        <f>IFERROR(VLOOKUP(CONCATENATE(BL$1,BL278),'Formulario de Preguntas'!$C$10:$FN$185,4,FALSE),"")</f>
        <v/>
      </c>
      <c r="BO278" s="26">
        <f>IF($B278='Formulario de Respuestas'!$D277,'Formulario de Respuestas'!$Z277,"ES DIFERENTE")</f>
        <v>0</v>
      </c>
      <c r="BP278" s="1" t="str">
        <f>IFERROR(VLOOKUP(CONCATENATE(BO$1,BO278),'Formulario de Preguntas'!$C$10:$FN$185,3,FALSE),"")</f>
        <v/>
      </c>
      <c r="BQ278" s="1" t="str">
        <f>IFERROR(VLOOKUP(CONCATENATE(BO$1,BO278),'Formulario de Preguntas'!$C$10:$FN$185,4,FALSE),"")</f>
        <v/>
      </c>
      <c r="BR278" s="26">
        <f>IF($B278='Formulario de Respuestas'!$D277,'Formulario de Respuestas'!$AA277,"ES DIFERENTE")</f>
        <v>0</v>
      </c>
      <c r="BS278" s="1" t="str">
        <f>IFERROR(VLOOKUP(CONCATENATE(BR$1,BR278),'Formulario de Preguntas'!$C$10:$FN$185,3,FALSE),"")</f>
        <v/>
      </c>
      <c r="BT278" s="1" t="str">
        <f>IFERROR(VLOOKUP(CONCATENATE(BR$1,BR278),'Formulario de Preguntas'!$C$10:$FN$185,4,FALSE),"")</f>
        <v/>
      </c>
      <c r="BU278" s="26">
        <f>IF($B278='Formulario de Respuestas'!$D277,'Formulario de Respuestas'!$AB277,"ES DIFERENTE")</f>
        <v>0</v>
      </c>
      <c r="BV278" s="1" t="str">
        <f>IFERROR(VLOOKUP(CONCATENATE(BU$1,BU278),'Formulario de Preguntas'!$C$10:$FN$185,3,FALSE),"")</f>
        <v/>
      </c>
      <c r="BW278" s="1" t="str">
        <f>IFERROR(VLOOKUP(CONCATENATE(BU$1,BU278),'Formulario de Preguntas'!$C$10:$FN$185,4,FALSE),"")</f>
        <v/>
      </c>
      <c r="BX278" s="26">
        <f>IF($B278='Formulario de Respuestas'!$D277,'Formulario de Respuestas'!$AC277,"ES DIFERENTE")</f>
        <v>0</v>
      </c>
      <c r="BY278" s="1" t="str">
        <f>IFERROR(VLOOKUP(CONCATENATE(BX$1,BX278),'Formulario de Preguntas'!$C$10:$FN$185,3,FALSE),"")</f>
        <v/>
      </c>
      <c r="BZ278" s="1" t="str">
        <f>IFERROR(VLOOKUP(CONCATENATE(BX$1,BX278),'Formulario de Preguntas'!$C$10:$FN$185,4,FALSE),"")</f>
        <v/>
      </c>
      <c r="CA278" s="26">
        <f>IF($B278='Formulario de Respuestas'!$D277,'Formulario de Respuestas'!$AD277,"ES DIFERENTE")</f>
        <v>0</v>
      </c>
      <c r="CB278" s="1" t="str">
        <f>IFERROR(VLOOKUP(CONCATENATE(CA$1,CA278),'Formulario de Preguntas'!$C$10:$FN$185,3,FALSE),"")</f>
        <v/>
      </c>
      <c r="CC278" s="1" t="str">
        <f>IFERROR(VLOOKUP(CONCATENATE(CA$1,CA278),'Formulario de Preguntas'!$C$10:$FN$185,4,FALSE),"")</f>
        <v/>
      </c>
      <c r="CD278" s="26">
        <f>IF($B278='Formulario de Respuestas'!$D277,'Formulario de Respuestas'!$AE277,"ES DIFERENTE")</f>
        <v>0</v>
      </c>
      <c r="CE278" s="1" t="str">
        <f>IFERROR(VLOOKUP(CONCATENATE(CD$1,CD278),'Formulario de Preguntas'!$C$10:$FN$185,3,FALSE),"")</f>
        <v/>
      </c>
      <c r="CF278" s="1" t="str">
        <f>IFERROR(VLOOKUP(CONCATENATE(CD$1,CD278),'Formulario de Preguntas'!$C$10:$FN$185,4,FALSE),"")</f>
        <v/>
      </c>
      <c r="CH278" s="1">
        <f t="shared" si="13"/>
        <v>0</v>
      </c>
      <c r="CI278" s="1">
        <f t="shared" si="14"/>
        <v>0.25</v>
      </c>
      <c r="CJ278" s="1">
        <f t="shared" si="12"/>
        <v>0</v>
      </c>
      <c r="CK278" s="1">
        <f>COUNTIF('Formulario de Respuestas'!$E277:$AE277,"A")</f>
        <v>0</v>
      </c>
      <c r="CL278" s="1">
        <f>COUNTIF('Formulario de Respuestas'!$E277:$AE277,"B")</f>
        <v>0</v>
      </c>
      <c r="CM278" s="1">
        <f>COUNTIF('Formulario de Respuestas'!$E277:$AE277,"C")</f>
        <v>0</v>
      </c>
      <c r="CN278" s="1">
        <f>COUNTIF('Formulario de Respuestas'!$E277:$AE277,"D")</f>
        <v>0</v>
      </c>
      <c r="CO278" s="1">
        <f>COUNTIF('Formulario de Respuestas'!$E277:$AE277,"E (RESPUESTA ANULADA)")</f>
        <v>0</v>
      </c>
    </row>
    <row r="279" spans="1:93" x14ac:dyDescent="0.25">
      <c r="A279" s="1">
        <f>'Formulario de Respuestas'!C278</f>
        <v>0</v>
      </c>
      <c r="B279" s="1">
        <f>'Formulario de Respuestas'!D278</f>
        <v>0</v>
      </c>
      <c r="C279" s="24">
        <f>IF($B279='Formulario de Respuestas'!$D278,'Formulario de Respuestas'!$E278,"ES DIFERENTE")</f>
        <v>0</v>
      </c>
      <c r="D279" s="15" t="str">
        <f>IFERROR(VLOOKUP(CONCATENATE(C$1,C279),'Formulario de Preguntas'!$C$2:$FN$185,3,FALSE),"")</f>
        <v/>
      </c>
      <c r="E279" s="1" t="str">
        <f>IFERROR(VLOOKUP(CONCATENATE(C$1,C279),'Formulario de Preguntas'!$C$2:$FN$185,4,FALSE),"")</f>
        <v/>
      </c>
      <c r="F279" s="24">
        <f>IF($B279='Formulario de Respuestas'!$D278,'Formulario de Respuestas'!$F278,"ES DIFERENTE")</f>
        <v>0</v>
      </c>
      <c r="G279" s="1" t="str">
        <f>IFERROR(VLOOKUP(CONCATENATE(F$1,F279),'Formulario de Preguntas'!$C$2:$FN$185,3,FALSE),"")</f>
        <v/>
      </c>
      <c r="H279" s="1" t="str">
        <f>IFERROR(VLOOKUP(CONCATENATE(F$1,F279),'Formulario de Preguntas'!$C$2:$FN$185,4,FALSE),"")</f>
        <v/>
      </c>
      <c r="I279" s="24">
        <f>IF($B279='Formulario de Respuestas'!$D278,'Formulario de Respuestas'!$G278,"ES DIFERENTE")</f>
        <v>0</v>
      </c>
      <c r="J279" s="1" t="str">
        <f>IFERROR(VLOOKUP(CONCATENATE(I$1,I279),'Formulario de Preguntas'!$C$10:$FN$185,3,FALSE),"")</f>
        <v/>
      </c>
      <c r="K279" s="1" t="str">
        <f>IFERROR(VLOOKUP(CONCATENATE(I$1,I279),'Formulario de Preguntas'!$C$10:$FN$185,4,FALSE),"")</f>
        <v/>
      </c>
      <c r="L279" s="24">
        <f>IF($B279='Formulario de Respuestas'!$D278,'Formulario de Respuestas'!$H278,"ES DIFERENTE")</f>
        <v>0</v>
      </c>
      <c r="M279" s="1" t="str">
        <f>IFERROR(VLOOKUP(CONCATENATE(L$1,L279),'Formulario de Preguntas'!$C$10:$FN$185,3,FALSE),"")</f>
        <v/>
      </c>
      <c r="N279" s="1" t="str">
        <f>IFERROR(VLOOKUP(CONCATENATE(L$1,L279),'Formulario de Preguntas'!$C$10:$FN$185,4,FALSE),"")</f>
        <v/>
      </c>
      <c r="O279" s="24">
        <f>IF($B279='Formulario de Respuestas'!$D278,'Formulario de Respuestas'!$I278,"ES DIFERENTE")</f>
        <v>0</v>
      </c>
      <c r="P279" s="1" t="str">
        <f>IFERROR(VLOOKUP(CONCATENATE(O$1,O279),'Formulario de Preguntas'!$C$10:$FN$185,3,FALSE),"")</f>
        <v/>
      </c>
      <c r="Q279" s="1" t="str">
        <f>IFERROR(VLOOKUP(CONCATENATE(O$1,O279),'Formulario de Preguntas'!$C$10:$FN$185,4,FALSE),"")</f>
        <v/>
      </c>
      <c r="R279" s="24">
        <f>IF($B279='Formulario de Respuestas'!$D278,'Formulario de Respuestas'!$J278,"ES DIFERENTE")</f>
        <v>0</v>
      </c>
      <c r="S279" s="1" t="str">
        <f>IFERROR(VLOOKUP(CONCATENATE(R$1,R279),'Formulario de Preguntas'!$C$10:$FN$185,3,FALSE),"")</f>
        <v/>
      </c>
      <c r="T279" s="1" t="str">
        <f>IFERROR(VLOOKUP(CONCATENATE(R$1,R279),'Formulario de Preguntas'!$C$10:$FN$185,4,FALSE),"")</f>
        <v/>
      </c>
      <c r="U279" s="24">
        <f>IF($B279='Formulario de Respuestas'!$D278,'Formulario de Respuestas'!$K278,"ES DIFERENTE")</f>
        <v>0</v>
      </c>
      <c r="V279" s="1" t="str">
        <f>IFERROR(VLOOKUP(CONCATENATE(U$1,U279),'Formulario de Preguntas'!$C$10:$FN$185,3,FALSE),"")</f>
        <v/>
      </c>
      <c r="W279" s="1" t="str">
        <f>IFERROR(VLOOKUP(CONCATENATE(U$1,U279),'Formulario de Preguntas'!$C$10:$FN$185,4,FALSE),"")</f>
        <v/>
      </c>
      <c r="X279" s="24">
        <f>IF($B279='Formulario de Respuestas'!$D278,'Formulario de Respuestas'!$L278,"ES DIFERENTE")</f>
        <v>0</v>
      </c>
      <c r="Y279" s="1" t="str">
        <f>IFERROR(VLOOKUP(CONCATENATE(X$1,X279),'Formulario de Preguntas'!$C$10:$FN$185,3,FALSE),"")</f>
        <v/>
      </c>
      <c r="Z279" s="1" t="str">
        <f>IFERROR(VLOOKUP(CONCATENATE(X$1,X279),'Formulario de Preguntas'!$C$10:$FN$185,4,FALSE),"")</f>
        <v/>
      </c>
      <c r="AA279" s="24">
        <f>IF($B279='Formulario de Respuestas'!$D278,'Formulario de Respuestas'!$M278,"ES DIFERENTE")</f>
        <v>0</v>
      </c>
      <c r="AB279" s="1" t="str">
        <f>IFERROR(VLOOKUP(CONCATENATE(AA$1,AA279),'Formulario de Preguntas'!$C$10:$FN$185,3,FALSE),"")</f>
        <v/>
      </c>
      <c r="AC279" s="1" t="str">
        <f>IFERROR(VLOOKUP(CONCATENATE(AA$1,AA279),'Formulario de Preguntas'!$C$10:$FN$185,4,FALSE),"")</f>
        <v/>
      </c>
      <c r="AD279" s="24">
        <f>IF($B279='Formulario de Respuestas'!$D278,'Formulario de Respuestas'!$N278,"ES DIFERENTE")</f>
        <v>0</v>
      </c>
      <c r="AE279" s="1" t="str">
        <f>IFERROR(VLOOKUP(CONCATENATE(AD$1,AD279),'Formulario de Preguntas'!$C$10:$FN$185,3,FALSE),"")</f>
        <v/>
      </c>
      <c r="AF279" s="1" t="str">
        <f>IFERROR(VLOOKUP(CONCATENATE(AD$1,AD279),'Formulario de Preguntas'!$C$10:$FN$185,4,FALSE),"")</f>
        <v/>
      </c>
      <c r="AG279" s="24">
        <f>IF($B279='Formulario de Respuestas'!$D278,'Formulario de Respuestas'!$O278,"ES DIFERENTE")</f>
        <v>0</v>
      </c>
      <c r="AH279" s="1" t="str">
        <f>IFERROR(VLOOKUP(CONCATENATE(AG$1,AG279),'Formulario de Preguntas'!$C$10:$FN$185,3,FALSE),"")</f>
        <v/>
      </c>
      <c r="AI279" s="1" t="str">
        <f>IFERROR(VLOOKUP(CONCATENATE(AG$1,AG279),'Formulario de Preguntas'!$C$10:$FN$185,4,FALSE),"")</f>
        <v/>
      </c>
      <c r="AJ279" s="24">
        <f>IF($B279='Formulario de Respuestas'!$D278,'Formulario de Respuestas'!$P278,"ES DIFERENTE")</f>
        <v>0</v>
      </c>
      <c r="AK279" s="1" t="str">
        <f>IFERROR(VLOOKUP(CONCATENATE(AJ$1,AJ279),'Formulario de Preguntas'!$C$10:$FN$185,3,FALSE),"")</f>
        <v/>
      </c>
      <c r="AL279" s="1" t="str">
        <f>IFERROR(VLOOKUP(CONCATENATE(AJ$1,AJ279),'Formulario de Preguntas'!$C$10:$FN$185,4,FALSE),"")</f>
        <v/>
      </c>
      <c r="AM279" s="24">
        <f>IF($B279='Formulario de Respuestas'!$D278,'Formulario de Respuestas'!$Q278,"ES DIFERENTE")</f>
        <v>0</v>
      </c>
      <c r="AN279" s="1" t="str">
        <f>IFERROR(VLOOKUP(CONCATENATE(AM$1,AM279),'Formulario de Preguntas'!$C$10:$FN$185,3,FALSE),"")</f>
        <v/>
      </c>
      <c r="AO279" s="1" t="str">
        <f>IFERROR(VLOOKUP(CONCATENATE(AM$1,AM279),'Formulario de Preguntas'!$C$10:$FN$185,4,FALSE),"")</f>
        <v/>
      </c>
      <c r="AP279" s="24">
        <f>IF($B279='Formulario de Respuestas'!$D278,'Formulario de Respuestas'!$R278,"ES DIFERENTE")</f>
        <v>0</v>
      </c>
      <c r="AQ279" s="1" t="str">
        <f>IFERROR(VLOOKUP(CONCATENATE(AP$1,AP279),'Formulario de Preguntas'!$C$10:$FN$185,3,FALSE),"")</f>
        <v/>
      </c>
      <c r="AR279" s="1" t="str">
        <f>IFERROR(VLOOKUP(CONCATENATE(AP$1,AP279),'Formulario de Preguntas'!$C$10:$FN$185,4,FALSE),"")</f>
        <v/>
      </c>
      <c r="AS279" s="24">
        <f>IF($B279='Formulario de Respuestas'!$D278,'Formulario de Respuestas'!$S278,"ES DIFERENTE")</f>
        <v>0</v>
      </c>
      <c r="AT279" s="1" t="str">
        <f>IFERROR(VLOOKUP(CONCATENATE(AS$1,AS279),'Formulario de Preguntas'!$C$10:$FN$185,3,FALSE),"")</f>
        <v/>
      </c>
      <c r="AU279" s="1" t="str">
        <f>IFERROR(VLOOKUP(CONCATENATE(AS$1,AS279),'Formulario de Preguntas'!$C$10:$FN$185,4,FALSE),"")</f>
        <v/>
      </c>
      <c r="AV279" s="24">
        <f>IF($B279='Formulario de Respuestas'!$D278,'Formulario de Respuestas'!$T278,"ES DIFERENTE")</f>
        <v>0</v>
      </c>
      <c r="AW279" s="1" t="str">
        <f>IFERROR(VLOOKUP(CONCATENATE(AV$1,AV279),'Formulario de Preguntas'!$C$10:$FN$185,3,FALSE),"")</f>
        <v/>
      </c>
      <c r="AX279" s="1" t="str">
        <f>IFERROR(VLOOKUP(CONCATENATE(AV$1,AV279),'Formulario de Preguntas'!$C$10:$FN$185,4,FALSE),"")</f>
        <v/>
      </c>
      <c r="AY279" s="24">
        <f>IF($B279='Formulario de Respuestas'!$D278,'Formulario de Respuestas'!$U278,"ES DIFERENTE")</f>
        <v>0</v>
      </c>
      <c r="AZ279" s="1" t="str">
        <f>IFERROR(VLOOKUP(CONCATENATE(AY$1,AY279),'Formulario de Preguntas'!$C$10:$FN$185,3,FALSE),"")</f>
        <v/>
      </c>
      <c r="BA279" s="1" t="str">
        <f>IFERROR(VLOOKUP(CONCATENATE(AY$1,AY279),'Formulario de Preguntas'!$C$10:$FN$185,4,FALSE),"")</f>
        <v/>
      </c>
      <c r="BB279" s="24">
        <f>IF($B279='Formulario de Respuestas'!$D278,'Formulario de Respuestas'!$V278,"ES DIFERENTE")</f>
        <v>0</v>
      </c>
      <c r="BC279" s="1" t="str">
        <f>IFERROR(VLOOKUP(CONCATENATE(BB$1,BB279),'Formulario de Preguntas'!$C$10:$FN$185,3,FALSE),"")</f>
        <v/>
      </c>
      <c r="BD279" s="1" t="str">
        <f>IFERROR(VLOOKUP(CONCATENATE(BB$1,BB279),'Formulario de Preguntas'!$C$10:$FN$185,4,FALSE),"")</f>
        <v/>
      </c>
      <c r="BE279" s="24">
        <f>IF($B279='Formulario de Respuestas'!$D278,'Formulario de Respuestas'!$W278,"ES DIFERENTE")</f>
        <v>0</v>
      </c>
      <c r="BF279" s="1" t="str">
        <f>IFERROR(VLOOKUP(CONCATENATE(BE$1,BE279),'Formulario de Preguntas'!$C$10:$FN$185,3,FALSE),"")</f>
        <v/>
      </c>
      <c r="BG279" s="1" t="str">
        <f>IFERROR(VLOOKUP(CONCATENATE(BE$1,BE279),'Formulario de Preguntas'!$C$10:$FN$185,4,FALSE),"")</f>
        <v/>
      </c>
      <c r="BH279" s="24">
        <f>IF($B279='Formulario de Respuestas'!$D278,'Formulario de Respuestas'!$X278,"ES DIFERENTE")</f>
        <v>0</v>
      </c>
      <c r="BI279" s="1" t="str">
        <f>IFERROR(VLOOKUP(CONCATENATE(BH$1,BH279),'Formulario de Preguntas'!$C$10:$FN$185,3,FALSE),"")</f>
        <v/>
      </c>
      <c r="BJ279" s="1" t="str">
        <f>IFERROR(VLOOKUP(CONCATENATE(BH$1,BH279),'Formulario de Preguntas'!$C$10:$FN$185,4,FALSE),"")</f>
        <v/>
      </c>
      <c r="BL279" s="26">
        <f>IF($B279='Formulario de Respuestas'!$D278,'Formulario de Respuestas'!$Y278,"ES DIFERENTE")</f>
        <v>0</v>
      </c>
      <c r="BM279" s="1" t="str">
        <f>IFERROR(VLOOKUP(CONCATENATE(BL$1,BL279),'Formulario de Preguntas'!$C$10:$FN$185,3,FALSE),"")</f>
        <v/>
      </c>
      <c r="BN279" s="1" t="str">
        <f>IFERROR(VLOOKUP(CONCATENATE(BL$1,BL279),'Formulario de Preguntas'!$C$10:$FN$185,4,FALSE),"")</f>
        <v/>
      </c>
      <c r="BO279" s="26">
        <f>IF($B279='Formulario de Respuestas'!$D278,'Formulario de Respuestas'!$Z278,"ES DIFERENTE")</f>
        <v>0</v>
      </c>
      <c r="BP279" s="1" t="str">
        <f>IFERROR(VLOOKUP(CONCATENATE(BO$1,BO279),'Formulario de Preguntas'!$C$10:$FN$185,3,FALSE),"")</f>
        <v/>
      </c>
      <c r="BQ279" s="1" t="str">
        <f>IFERROR(VLOOKUP(CONCATENATE(BO$1,BO279),'Formulario de Preguntas'!$C$10:$FN$185,4,FALSE),"")</f>
        <v/>
      </c>
      <c r="BR279" s="26">
        <f>IF($B279='Formulario de Respuestas'!$D278,'Formulario de Respuestas'!$AA278,"ES DIFERENTE")</f>
        <v>0</v>
      </c>
      <c r="BS279" s="1" t="str">
        <f>IFERROR(VLOOKUP(CONCATENATE(BR$1,BR279),'Formulario de Preguntas'!$C$10:$FN$185,3,FALSE),"")</f>
        <v/>
      </c>
      <c r="BT279" s="1" t="str">
        <f>IFERROR(VLOOKUP(CONCATENATE(BR$1,BR279),'Formulario de Preguntas'!$C$10:$FN$185,4,FALSE),"")</f>
        <v/>
      </c>
      <c r="BU279" s="26">
        <f>IF($B279='Formulario de Respuestas'!$D278,'Formulario de Respuestas'!$AB278,"ES DIFERENTE")</f>
        <v>0</v>
      </c>
      <c r="BV279" s="1" t="str">
        <f>IFERROR(VLOOKUP(CONCATENATE(BU$1,BU279),'Formulario de Preguntas'!$C$10:$FN$185,3,FALSE),"")</f>
        <v/>
      </c>
      <c r="BW279" s="1" t="str">
        <f>IFERROR(VLOOKUP(CONCATENATE(BU$1,BU279),'Formulario de Preguntas'!$C$10:$FN$185,4,FALSE),"")</f>
        <v/>
      </c>
      <c r="BX279" s="26">
        <f>IF($B279='Formulario de Respuestas'!$D278,'Formulario de Respuestas'!$AC278,"ES DIFERENTE")</f>
        <v>0</v>
      </c>
      <c r="BY279" s="1" t="str">
        <f>IFERROR(VLOOKUP(CONCATENATE(BX$1,BX279),'Formulario de Preguntas'!$C$10:$FN$185,3,FALSE),"")</f>
        <v/>
      </c>
      <c r="BZ279" s="1" t="str">
        <f>IFERROR(VLOOKUP(CONCATENATE(BX$1,BX279),'Formulario de Preguntas'!$C$10:$FN$185,4,FALSE),"")</f>
        <v/>
      </c>
      <c r="CA279" s="26">
        <f>IF($B279='Formulario de Respuestas'!$D278,'Formulario de Respuestas'!$AD278,"ES DIFERENTE")</f>
        <v>0</v>
      </c>
      <c r="CB279" s="1" t="str">
        <f>IFERROR(VLOOKUP(CONCATENATE(CA$1,CA279),'Formulario de Preguntas'!$C$10:$FN$185,3,FALSE),"")</f>
        <v/>
      </c>
      <c r="CC279" s="1" t="str">
        <f>IFERROR(VLOOKUP(CONCATENATE(CA$1,CA279),'Formulario de Preguntas'!$C$10:$FN$185,4,FALSE),"")</f>
        <v/>
      </c>
      <c r="CD279" s="26">
        <f>IF($B279='Formulario de Respuestas'!$D278,'Formulario de Respuestas'!$AE278,"ES DIFERENTE")</f>
        <v>0</v>
      </c>
      <c r="CE279" s="1" t="str">
        <f>IFERROR(VLOOKUP(CONCATENATE(CD$1,CD279),'Formulario de Preguntas'!$C$10:$FN$185,3,FALSE),"")</f>
        <v/>
      </c>
      <c r="CF279" s="1" t="str">
        <f>IFERROR(VLOOKUP(CONCATENATE(CD$1,CD279),'Formulario de Preguntas'!$C$10:$FN$185,4,FALSE),"")</f>
        <v/>
      </c>
      <c r="CH279" s="1">
        <f t="shared" si="13"/>
        <v>0</v>
      </c>
      <c r="CI279" s="1">
        <f t="shared" si="14"/>
        <v>0.25</v>
      </c>
      <c r="CJ279" s="1">
        <f t="shared" si="12"/>
        <v>0</v>
      </c>
      <c r="CK279" s="1">
        <f>COUNTIF('Formulario de Respuestas'!$E278:$AE278,"A")</f>
        <v>0</v>
      </c>
      <c r="CL279" s="1">
        <f>COUNTIF('Formulario de Respuestas'!$E278:$AE278,"B")</f>
        <v>0</v>
      </c>
      <c r="CM279" s="1">
        <f>COUNTIF('Formulario de Respuestas'!$E278:$AE278,"C")</f>
        <v>0</v>
      </c>
      <c r="CN279" s="1">
        <f>COUNTIF('Formulario de Respuestas'!$E278:$AE278,"D")</f>
        <v>0</v>
      </c>
      <c r="CO279" s="1">
        <f>COUNTIF('Formulario de Respuestas'!$E278:$AE278,"E (RESPUESTA ANULADA)")</f>
        <v>0</v>
      </c>
    </row>
    <row r="280" spans="1:93" x14ac:dyDescent="0.25">
      <c r="A280" s="1">
        <f>'Formulario de Respuestas'!C279</f>
        <v>0</v>
      </c>
      <c r="B280" s="1">
        <f>'Formulario de Respuestas'!D279</f>
        <v>0</v>
      </c>
      <c r="C280" s="24">
        <f>IF($B280='Formulario de Respuestas'!$D279,'Formulario de Respuestas'!$E279,"ES DIFERENTE")</f>
        <v>0</v>
      </c>
      <c r="D280" s="15" t="str">
        <f>IFERROR(VLOOKUP(CONCATENATE(C$1,C280),'Formulario de Preguntas'!$C$2:$FN$185,3,FALSE),"")</f>
        <v/>
      </c>
      <c r="E280" s="1" t="str">
        <f>IFERROR(VLOOKUP(CONCATENATE(C$1,C280),'Formulario de Preguntas'!$C$2:$FN$185,4,FALSE),"")</f>
        <v/>
      </c>
      <c r="F280" s="24">
        <f>IF($B280='Formulario de Respuestas'!$D279,'Formulario de Respuestas'!$F279,"ES DIFERENTE")</f>
        <v>0</v>
      </c>
      <c r="G280" s="1" t="str">
        <f>IFERROR(VLOOKUP(CONCATENATE(F$1,F280),'Formulario de Preguntas'!$C$2:$FN$185,3,FALSE),"")</f>
        <v/>
      </c>
      <c r="H280" s="1" t="str">
        <f>IFERROR(VLOOKUP(CONCATENATE(F$1,F280),'Formulario de Preguntas'!$C$2:$FN$185,4,FALSE),"")</f>
        <v/>
      </c>
      <c r="I280" s="24">
        <f>IF($B280='Formulario de Respuestas'!$D279,'Formulario de Respuestas'!$G279,"ES DIFERENTE")</f>
        <v>0</v>
      </c>
      <c r="J280" s="1" t="str">
        <f>IFERROR(VLOOKUP(CONCATENATE(I$1,I280),'Formulario de Preguntas'!$C$10:$FN$185,3,FALSE),"")</f>
        <v/>
      </c>
      <c r="K280" s="1" t="str">
        <f>IFERROR(VLOOKUP(CONCATENATE(I$1,I280),'Formulario de Preguntas'!$C$10:$FN$185,4,FALSE),"")</f>
        <v/>
      </c>
      <c r="L280" s="24">
        <f>IF($B280='Formulario de Respuestas'!$D279,'Formulario de Respuestas'!$H279,"ES DIFERENTE")</f>
        <v>0</v>
      </c>
      <c r="M280" s="1" t="str">
        <f>IFERROR(VLOOKUP(CONCATENATE(L$1,L280),'Formulario de Preguntas'!$C$10:$FN$185,3,FALSE),"")</f>
        <v/>
      </c>
      <c r="N280" s="1" t="str">
        <f>IFERROR(VLOOKUP(CONCATENATE(L$1,L280),'Formulario de Preguntas'!$C$10:$FN$185,4,FALSE),"")</f>
        <v/>
      </c>
      <c r="O280" s="24">
        <f>IF($B280='Formulario de Respuestas'!$D279,'Formulario de Respuestas'!$I279,"ES DIFERENTE")</f>
        <v>0</v>
      </c>
      <c r="P280" s="1" t="str">
        <f>IFERROR(VLOOKUP(CONCATENATE(O$1,O280),'Formulario de Preguntas'!$C$10:$FN$185,3,FALSE),"")</f>
        <v/>
      </c>
      <c r="Q280" s="1" t="str">
        <f>IFERROR(VLOOKUP(CONCATENATE(O$1,O280),'Formulario de Preguntas'!$C$10:$FN$185,4,FALSE),"")</f>
        <v/>
      </c>
      <c r="R280" s="24">
        <f>IF($B280='Formulario de Respuestas'!$D279,'Formulario de Respuestas'!$J279,"ES DIFERENTE")</f>
        <v>0</v>
      </c>
      <c r="S280" s="1" t="str">
        <f>IFERROR(VLOOKUP(CONCATENATE(R$1,R280),'Formulario de Preguntas'!$C$10:$FN$185,3,FALSE),"")</f>
        <v/>
      </c>
      <c r="T280" s="1" t="str">
        <f>IFERROR(VLOOKUP(CONCATENATE(R$1,R280),'Formulario de Preguntas'!$C$10:$FN$185,4,FALSE),"")</f>
        <v/>
      </c>
      <c r="U280" s="24">
        <f>IF($B280='Formulario de Respuestas'!$D279,'Formulario de Respuestas'!$K279,"ES DIFERENTE")</f>
        <v>0</v>
      </c>
      <c r="V280" s="1" t="str">
        <f>IFERROR(VLOOKUP(CONCATENATE(U$1,U280),'Formulario de Preguntas'!$C$10:$FN$185,3,FALSE),"")</f>
        <v/>
      </c>
      <c r="W280" s="1" t="str">
        <f>IFERROR(VLOOKUP(CONCATENATE(U$1,U280),'Formulario de Preguntas'!$C$10:$FN$185,4,FALSE),"")</f>
        <v/>
      </c>
      <c r="X280" s="24">
        <f>IF($B280='Formulario de Respuestas'!$D279,'Formulario de Respuestas'!$L279,"ES DIFERENTE")</f>
        <v>0</v>
      </c>
      <c r="Y280" s="1" t="str">
        <f>IFERROR(VLOOKUP(CONCATENATE(X$1,X280),'Formulario de Preguntas'!$C$10:$FN$185,3,FALSE),"")</f>
        <v/>
      </c>
      <c r="Z280" s="1" t="str">
        <f>IFERROR(VLOOKUP(CONCATENATE(X$1,X280),'Formulario de Preguntas'!$C$10:$FN$185,4,FALSE),"")</f>
        <v/>
      </c>
      <c r="AA280" s="24">
        <f>IF($B280='Formulario de Respuestas'!$D279,'Formulario de Respuestas'!$M279,"ES DIFERENTE")</f>
        <v>0</v>
      </c>
      <c r="AB280" s="1" t="str">
        <f>IFERROR(VLOOKUP(CONCATENATE(AA$1,AA280),'Formulario de Preguntas'!$C$10:$FN$185,3,FALSE),"")</f>
        <v/>
      </c>
      <c r="AC280" s="1" t="str">
        <f>IFERROR(VLOOKUP(CONCATENATE(AA$1,AA280),'Formulario de Preguntas'!$C$10:$FN$185,4,FALSE),"")</f>
        <v/>
      </c>
      <c r="AD280" s="24">
        <f>IF($B280='Formulario de Respuestas'!$D279,'Formulario de Respuestas'!$N279,"ES DIFERENTE")</f>
        <v>0</v>
      </c>
      <c r="AE280" s="1" t="str">
        <f>IFERROR(VLOOKUP(CONCATENATE(AD$1,AD280),'Formulario de Preguntas'!$C$10:$FN$185,3,FALSE),"")</f>
        <v/>
      </c>
      <c r="AF280" s="1" t="str">
        <f>IFERROR(VLOOKUP(CONCATENATE(AD$1,AD280),'Formulario de Preguntas'!$C$10:$FN$185,4,FALSE),"")</f>
        <v/>
      </c>
      <c r="AG280" s="24">
        <f>IF($B280='Formulario de Respuestas'!$D279,'Formulario de Respuestas'!$O279,"ES DIFERENTE")</f>
        <v>0</v>
      </c>
      <c r="AH280" s="1" t="str">
        <f>IFERROR(VLOOKUP(CONCATENATE(AG$1,AG280),'Formulario de Preguntas'!$C$10:$FN$185,3,FALSE),"")</f>
        <v/>
      </c>
      <c r="AI280" s="1" t="str">
        <f>IFERROR(VLOOKUP(CONCATENATE(AG$1,AG280),'Formulario de Preguntas'!$C$10:$FN$185,4,FALSE),"")</f>
        <v/>
      </c>
      <c r="AJ280" s="24">
        <f>IF($B280='Formulario de Respuestas'!$D279,'Formulario de Respuestas'!$P279,"ES DIFERENTE")</f>
        <v>0</v>
      </c>
      <c r="AK280" s="1" t="str">
        <f>IFERROR(VLOOKUP(CONCATENATE(AJ$1,AJ280),'Formulario de Preguntas'!$C$10:$FN$185,3,FALSE),"")</f>
        <v/>
      </c>
      <c r="AL280" s="1" t="str">
        <f>IFERROR(VLOOKUP(CONCATENATE(AJ$1,AJ280),'Formulario de Preguntas'!$C$10:$FN$185,4,FALSE),"")</f>
        <v/>
      </c>
      <c r="AM280" s="24">
        <f>IF($B280='Formulario de Respuestas'!$D279,'Formulario de Respuestas'!$Q279,"ES DIFERENTE")</f>
        <v>0</v>
      </c>
      <c r="AN280" s="1" t="str">
        <f>IFERROR(VLOOKUP(CONCATENATE(AM$1,AM280),'Formulario de Preguntas'!$C$10:$FN$185,3,FALSE),"")</f>
        <v/>
      </c>
      <c r="AO280" s="1" t="str">
        <f>IFERROR(VLOOKUP(CONCATENATE(AM$1,AM280),'Formulario de Preguntas'!$C$10:$FN$185,4,FALSE),"")</f>
        <v/>
      </c>
      <c r="AP280" s="24">
        <f>IF($B280='Formulario de Respuestas'!$D279,'Formulario de Respuestas'!$R279,"ES DIFERENTE")</f>
        <v>0</v>
      </c>
      <c r="AQ280" s="1" t="str">
        <f>IFERROR(VLOOKUP(CONCATENATE(AP$1,AP280),'Formulario de Preguntas'!$C$10:$FN$185,3,FALSE),"")</f>
        <v/>
      </c>
      <c r="AR280" s="1" t="str">
        <f>IFERROR(VLOOKUP(CONCATENATE(AP$1,AP280),'Formulario de Preguntas'!$C$10:$FN$185,4,FALSE),"")</f>
        <v/>
      </c>
      <c r="AS280" s="24">
        <f>IF($B280='Formulario de Respuestas'!$D279,'Formulario de Respuestas'!$S279,"ES DIFERENTE")</f>
        <v>0</v>
      </c>
      <c r="AT280" s="1" t="str">
        <f>IFERROR(VLOOKUP(CONCATENATE(AS$1,AS280),'Formulario de Preguntas'!$C$10:$FN$185,3,FALSE),"")</f>
        <v/>
      </c>
      <c r="AU280" s="1" t="str">
        <f>IFERROR(VLOOKUP(CONCATENATE(AS$1,AS280),'Formulario de Preguntas'!$C$10:$FN$185,4,FALSE),"")</f>
        <v/>
      </c>
      <c r="AV280" s="24">
        <f>IF($B280='Formulario de Respuestas'!$D279,'Formulario de Respuestas'!$T279,"ES DIFERENTE")</f>
        <v>0</v>
      </c>
      <c r="AW280" s="1" t="str">
        <f>IFERROR(VLOOKUP(CONCATENATE(AV$1,AV280),'Formulario de Preguntas'!$C$10:$FN$185,3,FALSE),"")</f>
        <v/>
      </c>
      <c r="AX280" s="1" t="str">
        <f>IFERROR(VLOOKUP(CONCATENATE(AV$1,AV280),'Formulario de Preguntas'!$C$10:$FN$185,4,FALSE),"")</f>
        <v/>
      </c>
      <c r="AY280" s="24">
        <f>IF($B280='Formulario de Respuestas'!$D279,'Formulario de Respuestas'!$U279,"ES DIFERENTE")</f>
        <v>0</v>
      </c>
      <c r="AZ280" s="1" t="str">
        <f>IFERROR(VLOOKUP(CONCATENATE(AY$1,AY280),'Formulario de Preguntas'!$C$10:$FN$185,3,FALSE),"")</f>
        <v/>
      </c>
      <c r="BA280" s="1" t="str">
        <f>IFERROR(VLOOKUP(CONCATENATE(AY$1,AY280),'Formulario de Preguntas'!$C$10:$FN$185,4,FALSE),"")</f>
        <v/>
      </c>
      <c r="BB280" s="24">
        <f>IF($B280='Formulario de Respuestas'!$D279,'Formulario de Respuestas'!$V279,"ES DIFERENTE")</f>
        <v>0</v>
      </c>
      <c r="BC280" s="1" t="str">
        <f>IFERROR(VLOOKUP(CONCATENATE(BB$1,BB280),'Formulario de Preguntas'!$C$10:$FN$185,3,FALSE),"")</f>
        <v/>
      </c>
      <c r="BD280" s="1" t="str">
        <f>IFERROR(VLOOKUP(CONCATENATE(BB$1,BB280),'Formulario de Preguntas'!$C$10:$FN$185,4,FALSE),"")</f>
        <v/>
      </c>
      <c r="BE280" s="24">
        <f>IF($B280='Formulario de Respuestas'!$D279,'Formulario de Respuestas'!$W279,"ES DIFERENTE")</f>
        <v>0</v>
      </c>
      <c r="BF280" s="1" t="str">
        <f>IFERROR(VLOOKUP(CONCATENATE(BE$1,BE280),'Formulario de Preguntas'!$C$10:$FN$185,3,FALSE),"")</f>
        <v/>
      </c>
      <c r="BG280" s="1" t="str">
        <f>IFERROR(VLOOKUP(CONCATENATE(BE$1,BE280),'Formulario de Preguntas'!$C$10:$FN$185,4,FALSE),"")</f>
        <v/>
      </c>
      <c r="BH280" s="24">
        <f>IF($B280='Formulario de Respuestas'!$D279,'Formulario de Respuestas'!$X279,"ES DIFERENTE")</f>
        <v>0</v>
      </c>
      <c r="BI280" s="1" t="str">
        <f>IFERROR(VLOOKUP(CONCATENATE(BH$1,BH280),'Formulario de Preguntas'!$C$10:$FN$185,3,FALSE),"")</f>
        <v/>
      </c>
      <c r="BJ280" s="1" t="str">
        <f>IFERROR(VLOOKUP(CONCATENATE(BH$1,BH280),'Formulario de Preguntas'!$C$10:$FN$185,4,FALSE),"")</f>
        <v/>
      </c>
      <c r="BL280" s="26">
        <f>IF($B280='Formulario de Respuestas'!$D279,'Formulario de Respuestas'!$Y279,"ES DIFERENTE")</f>
        <v>0</v>
      </c>
      <c r="BM280" s="1" t="str">
        <f>IFERROR(VLOOKUP(CONCATENATE(BL$1,BL280),'Formulario de Preguntas'!$C$10:$FN$185,3,FALSE),"")</f>
        <v/>
      </c>
      <c r="BN280" s="1" t="str">
        <f>IFERROR(VLOOKUP(CONCATENATE(BL$1,BL280),'Formulario de Preguntas'!$C$10:$FN$185,4,FALSE),"")</f>
        <v/>
      </c>
      <c r="BO280" s="26">
        <f>IF($B280='Formulario de Respuestas'!$D279,'Formulario de Respuestas'!$Z279,"ES DIFERENTE")</f>
        <v>0</v>
      </c>
      <c r="BP280" s="1" t="str">
        <f>IFERROR(VLOOKUP(CONCATENATE(BO$1,BO280),'Formulario de Preguntas'!$C$10:$FN$185,3,FALSE),"")</f>
        <v/>
      </c>
      <c r="BQ280" s="1" t="str">
        <f>IFERROR(VLOOKUP(CONCATENATE(BO$1,BO280),'Formulario de Preguntas'!$C$10:$FN$185,4,FALSE),"")</f>
        <v/>
      </c>
      <c r="BR280" s="26">
        <f>IF($B280='Formulario de Respuestas'!$D279,'Formulario de Respuestas'!$AA279,"ES DIFERENTE")</f>
        <v>0</v>
      </c>
      <c r="BS280" s="1" t="str">
        <f>IFERROR(VLOOKUP(CONCATENATE(BR$1,BR280),'Formulario de Preguntas'!$C$10:$FN$185,3,FALSE),"")</f>
        <v/>
      </c>
      <c r="BT280" s="1" t="str">
        <f>IFERROR(VLOOKUP(CONCATENATE(BR$1,BR280),'Formulario de Preguntas'!$C$10:$FN$185,4,FALSE),"")</f>
        <v/>
      </c>
      <c r="BU280" s="26">
        <f>IF($B280='Formulario de Respuestas'!$D279,'Formulario de Respuestas'!$AB279,"ES DIFERENTE")</f>
        <v>0</v>
      </c>
      <c r="BV280" s="1" t="str">
        <f>IFERROR(VLOOKUP(CONCATENATE(BU$1,BU280),'Formulario de Preguntas'!$C$10:$FN$185,3,FALSE),"")</f>
        <v/>
      </c>
      <c r="BW280" s="1" t="str">
        <f>IFERROR(VLOOKUP(CONCATENATE(BU$1,BU280),'Formulario de Preguntas'!$C$10:$FN$185,4,FALSE),"")</f>
        <v/>
      </c>
      <c r="BX280" s="26">
        <f>IF($B280='Formulario de Respuestas'!$D279,'Formulario de Respuestas'!$AC279,"ES DIFERENTE")</f>
        <v>0</v>
      </c>
      <c r="BY280" s="1" t="str">
        <f>IFERROR(VLOOKUP(CONCATENATE(BX$1,BX280),'Formulario de Preguntas'!$C$10:$FN$185,3,FALSE),"")</f>
        <v/>
      </c>
      <c r="BZ280" s="1" t="str">
        <f>IFERROR(VLOOKUP(CONCATENATE(BX$1,BX280),'Formulario de Preguntas'!$C$10:$FN$185,4,FALSE),"")</f>
        <v/>
      </c>
      <c r="CA280" s="26">
        <f>IF($B280='Formulario de Respuestas'!$D279,'Formulario de Respuestas'!$AD279,"ES DIFERENTE")</f>
        <v>0</v>
      </c>
      <c r="CB280" s="1" t="str">
        <f>IFERROR(VLOOKUP(CONCATENATE(CA$1,CA280),'Formulario de Preguntas'!$C$10:$FN$185,3,FALSE),"")</f>
        <v/>
      </c>
      <c r="CC280" s="1" t="str">
        <f>IFERROR(VLOOKUP(CONCATENATE(CA$1,CA280),'Formulario de Preguntas'!$C$10:$FN$185,4,FALSE),"")</f>
        <v/>
      </c>
      <c r="CD280" s="26">
        <f>IF($B280='Formulario de Respuestas'!$D279,'Formulario de Respuestas'!$AE279,"ES DIFERENTE")</f>
        <v>0</v>
      </c>
      <c r="CE280" s="1" t="str">
        <f>IFERROR(VLOOKUP(CONCATENATE(CD$1,CD280),'Formulario de Preguntas'!$C$10:$FN$185,3,FALSE),"")</f>
        <v/>
      </c>
      <c r="CF280" s="1" t="str">
        <f>IFERROR(VLOOKUP(CONCATENATE(CD$1,CD280),'Formulario de Preguntas'!$C$10:$FN$185,4,FALSE),"")</f>
        <v/>
      </c>
      <c r="CH280" s="1">
        <f t="shared" si="13"/>
        <v>0</v>
      </c>
      <c r="CI280" s="1">
        <f t="shared" si="14"/>
        <v>0.25</v>
      </c>
      <c r="CJ280" s="1">
        <f t="shared" si="12"/>
        <v>0</v>
      </c>
      <c r="CK280" s="1">
        <f>COUNTIF('Formulario de Respuestas'!$E279:$AE279,"A")</f>
        <v>0</v>
      </c>
      <c r="CL280" s="1">
        <f>COUNTIF('Formulario de Respuestas'!$E279:$AE279,"B")</f>
        <v>0</v>
      </c>
      <c r="CM280" s="1">
        <f>COUNTIF('Formulario de Respuestas'!$E279:$AE279,"C")</f>
        <v>0</v>
      </c>
      <c r="CN280" s="1">
        <f>COUNTIF('Formulario de Respuestas'!$E279:$AE279,"D")</f>
        <v>0</v>
      </c>
      <c r="CO280" s="1">
        <f>COUNTIF('Formulario de Respuestas'!$E279:$AE279,"E (RESPUESTA ANULADA)")</f>
        <v>0</v>
      </c>
    </row>
    <row r="281" spans="1:93" x14ac:dyDescent="0.25">
      <c r="A281" s="1">
        <f>'Formulario de Respuestas'!C280</f>
        <v>0</v>
      </c>
      <c r="B281" s="1">
        <f>'Formulario de Respuestas'!D280</f>
        <v>0</v>
      </c>
      <c r="C281" s="24">
        <f>IF($B281='Formulario de Respuestas'!$D280,'Formulario de Respuestas'!$E280,"ES DIFERENTE")</f>
        <v>0</v>
      </c>
      <c r="D281" s="15" t="str">
        <f>IFERROR(VLOOKUP(CONCATENATE(C$1,C281),'Formulario de Preguntas'!$C$2:$FN$185,3,FALSE),"")</f>
        <v/>
      </c>
      <c r="E281" s="1" t="str">
        <f>IFERROR(VLOOKUP(CONCATENATE(C$1,C281),'Formulario de Preguntas'!$C$2:$FN$185,4,FALSE),"")</f>
        <v/>
      </c>
      <c r="F281" s="24">
        <f>IF($B281='Formulario de Respuestas'!$D280,'Formulario de Respuestas'!$F280,"ES DIFERENTE")</f>
        <v>0</v>
      </c>
      <c r="G281" s="1" t="str">
        <f>IFERROR(VLOOKUP(CONCATENATE(F$1,F281),'Formulario de Preguntas'!$C$2:$FN$185,3,FALSE),"")</f>
        <v/>
      </c>
      <c r="H281" s="1" t="str">
        <f>IFERROR(VLOOKUP(CONCATENATE(F$1,F281),'Formulario de Preguntas'!$C$2:$FN$185,4,FALSE),"")</f>
        <v/>
      </c>
      <c r="I281" s="24">
        <f>IF($B281='Formulario de Respuestas'!$D280,'Formulario de Respuestas'!$G280,"ES DIFERENTE")</f>
        <v>0</v>
      </c>
      <c r="J281" s="1" t="str">
        <f>IFERROR(VLOOKUP(CONCATENATE(I$1,I281),'Formulario de Preguntas'!$C$10:$FN$185,3,FALSE),"")</f>
        <v/>
      </c>
      <c r="K281" s="1" t="str">
        <f>IFERROR(VLOOKUP(CONCATENATE(I$1,I281),'Formulario de Preguntas'!$C$10:$FN$185,4,FALSE),"")</f>
        <v/>
      </c>
      <c r="L281" s="24">
        <f>IF($B281='Formulario de Respuestas'!$D280,'Formulario de Respuestas'!$H280,"ES DIFERENTE")</f>
        <v>0</v>
      </c>
      <c r="M281" s="1" t="str">
        <f>IFERROR(VLOOKUP(CONCATENATE(L$1,L281),'Formulario de Preguntas'!$C$10:$FN$185,3,FALSE),"")</f>
        <v/>
      </c>
      <c r="N281" s="1" t="str">
        <f>IFERROR(VLOOKUP(CONCATENATE(L$1,L281),'Formulario de Preguntas'!$C$10:$FN$185,4,FALSE),"")</f>
        <v/>
      </c>
      <c r="O281" s="24">
        <f>IF($B281='Formulario de Respuestas'!$D280,'Formulario de Respuestas'!$I280,"ES DIFERENTE")</f>
        <v>0</v>
      </c>
      <c r="P281" s="1" t="str">
        <f>IFERROR(VLOOKUP(CONCATENATE(O$1,O281),'Formulario de Preguntas'!$C$10:$FN$185,3,FALSE),"")</f>
        <v/>
      </c>
      <c r="Q281" s="1" t="str">
        <f>IFERROR(VLOOKUP(CONCATENATE(O$1,O281),'Formulario de Preguntas'!$C$10:$FN$185,4,FALSE),"")</f>
        <v/>
      </c>
      <c r="R281" s="24">
        <f>IF($B281='Formulario de Respuestas'!$D280,'Formulario de Respuestas'!$J280,"ES DIFERENTE")</f>
        <v>0</v>
      </c>
      <c r="S281" s="1" t="str">
        <f>IFERROR(VLOOKUP(CONCATENATE(R$1,R281),'Formulario de Preguntas'!$C$10:$FN$185,3,FALSE),"")</f>
        <v/>
      </c>
      <c r="T281" s="1" t="str">
        <f>IFERROR(VLOOKUP(CONCATENATE(R$1,R281),'Formulario de Preguntas'!$C$10:$FN$185,4,FALSE),"")</f>
        <v/>
      </c>
      <c r="U281" s="24">
        <f>IF($B281='Formulario de Respuestas'!$D280,'Formulario de Respuestas'!$K280,"ES DIFERENTE")</f>
        <v>0</v>
      </c>
      <c r="V281" s="1" t="str">
        <f>IFERROR(VLOOKUP(CONCATENATE(U$1,U281),'Formulario de Preguntas'!$C$10:$FN$185,3,FALSE),"")</f>
        <v/>
      </c>
      <c r="W281" s="1" t="str">
        <f>IFERROR(VLOOKUP(CONCATENATE(U$1,U281),'Formulario de Preguntas'!$C$10:$FN$185,4,FALSE),"")</f>
        <v/>
      </c>
      <c r="X281" s="24">
        <f>IF($B281='Formulario de Respuestas'!$D280,'Formulario de Respuestas'!$L280,"ES DIFERENTE")</f>
        <v>0</v>
      </c>
      <c r="Y281" s="1" t="str">
        <f>IFERROR(VLOOKUP(CONCATENATE(X$1,X281),'Formulario de Preguntas'!$C$10:$FN$185,3,FALSE),"")</f>
        <v/>
      </c>
      <c r="Z281" s="1" t="str">
        <f>IFERROR(VLOOKUP(CONCATENATE(X$1,X281),'Formulario de Preguntas'!$C$10:$FN$185,4,FALSE),"")</f>
        <v/>
      </c>
      <c r="AA281" s="24">
        <f>IF($B281='Formulario de Respuestas'!$D280,'Formulario de Respuestas'!$M280,"ES DIFERENTE")</f>
        <v>0</v>
      </c>
      <c r="AB281" s="1" t="str">
        <f>IFERROR(VLOOKUP(CONCATENATE(AA$1,AA281),'Formulario de Preguntas'!$C$10:$FN$185,3,FALSE),"")</f>
        <v/>
      </c>
      <c r="AC281" s="1" t="str">
        <f>IFERROR(VLOOKUP(CONCATENATE(AA$1,AA281),'Formulario de Preguntas'!$C$10:$FN$185,4,FALSE),"")</f>
        <v/>
      </c>
      <c r="AD281" s="24">
        <f>IF($B281='Formulario de Respuestas'!$D280,'Formulario de Respuestas'!$N280,"ES DIFERENTE")</f>
        <v>0</v>
      </c>
      <c r="AE281" s="1" t="str">
        <f>IFERROR(VLOOKUP(CONCATENATE(AD$1,AD281),'Formulario de Preguntas'!$C$10:$FN$185,3,FALSE),"")</f>
        <v/>
      </c>
      <c r="AF281" s="1" t="str">
        <f>IFERROR(VLOOKUP(CONCATENATE(AD$1,AD281),'Formulario de Preguntas'!$C$10:$FN$185,4,FALSE),"")</f>
        <v/>
      </c>
      <c r="AG281" s="24">
        <f>IF($B281='Formulario de Respuestas'!$D280,'Formulario de Respuestas'!$O280,"ES DIFERENTE")</f>
        <v>0</v>
      </c>
      <c r="AH281" s="1" t="str">
        <f>IFERROR(VLOOKUP(CONCATENATE(AG$1,AG281),'Formulario de Preguntas'!$C$10:$FN$185,3,FALSE),"")</f>
        <v/>
      </c>
      <c r="AI281" s="1" t="str">
        <f>IFERROR(VLOOKUP(CONCATENATE(AG$1,AG281),'Formulario de Preguntas'!$C$10:$FN$185,4,FALSE),"")</f>
        <v/>
      </c>
      <c r="AJ281" s="24">
        <f>IF($B281='Formulario de Respuestas'!$D280,'Formulario de Respuestas'!$P280,"ES DIFERENTE")</f>
        <v>0</v>
      </c>
      <c r="AK281" s="1" t="str">
        <f>IFERROR(VLOOKUP(CONCATENATE(AJ$1,AJ281),'Formulario de Preguntas'!$C$10:$FN$185,3,FALSE),"")</f>
        <v/>
      </c>
      <c r="AL281" s="1" t="str">
        <f>IFERROR(VLOOKUP(CONCATENATE(AJ$1,AJ281),'Formulario de Preguntas'!$C$10:$FN$185,4,FALSE),"")</f>
        <v/>
      </c>
      <c r="AM281" s="24">
        <f>IF($B281='Formulario de Respuestas'!$D280,'Formulario de Respuestas'!$Q280,"ES DIFERENTE")</f>
        <v>0</v>
      </c>
      <c r="AN281" s="1" t="str">
        <f>IFERROR(VLOOKUP(CONCATENATE(AM$1,AM281),'Formulario de Preguntas'!$C$10:$FN$185,3,FALSE),"")</f>
        <v/>
      </c>
      <c r="AO281" s="1" t="str">
        <f>IFERROR(VLOOKUP(CONCATENATE(AM$1,AM281),'Formulario de Preguntas'!$C$10:$FN$185,4,FALSE),"")</f>
        <v/>
      </c>
      <c r="AP281" s="24">
        <f>IF($B281='Formulario de Respuestas'!$D280,'Formulario de Respuestas'!$R280,"ES DIFERENTE")</f>
        <v>0</v>
      </c>
      <c r="AQ281" s="1" t="str">
        <f>IFERROR(VLOOKUP(CONCATENATE(AP$1,AP281),'Formulario de Preguntas'!$C$10:$FN$185,3,FALSE),"")</f>
        <v/>
      </c>
      <c r="AR281" s="1" t="str">
        <f>IFERROR(VLOOKUP(CONCATENATE(AP$1,AP281),'Formulario de Preguntas'!$C$10:$FN$185,4,FALSE),"")</f>
        <v/>
      </c>
      <c r="AS281" s="24">
        <f>IF($B281='Formulario de Respuestas'!$D280,'Formulario de Respuestas'!$S280,"ES DIFERENTE")</f>
        <v>0</v>
      </c>
      <c r="AT281" s="1" t="str">
        <f>IFERROR(VLOOKUP(CONCATENATE(AS$1,AS281),'Formulario de Preguntas'!$C$10:$FN$185,3,FALSE),"")</f>
        <v/>
      </c>
      <c r="AU281" s="1" t="str">
        <f>IFERROR(VLOOKUP(CONCATENATE(AS$1,AS281),'Formulario de Preguntas'!$C$10:$FN$185,4,FALSE),"")</f>
        <v/>
      </c>
      <c r="AV281" s="24">
        <f>IF($B281='Formulario de Respuestas'!$D280,'Formulario de Respuestas'!$T280,"ES DIFERENTE")</f>
        <v>0</v>
      </c>
      <c r="AW281" s="1" t="str">
        <f>IFERROR(VLOOKUP(CONCATENATE(AV$1,AV281),'Formulario de Preguntas'!$C$10:$FN$185,3,FALSE),"")</f>
        <v/>
      </c>
      <c r="AX281" s="1" t="str">
        <f>IFERROR(VLOOKUP(CONCATENATE(AV$1,AV281),'Formulario de Preguntas'!$C$10:$FN$185,4,FALSE),"")</f>
        <v/>
      </c>
      <c r="AY281" s="24">
        <f>IF($B281='Formulario de Respuestas'!$D280,'Formulario de Respuestas'!$U280,"ES DIFERENTE")</f>
        <v>0</v>
      </c>
      <c r="AZ281" s="1" t="str">
        <f>IFERROR(VLOOKUP(CONCATENATE(AY$1,AY281),'Formulario de Preguntas'!$C$10:$FN$185,3,FALSE),"")</f>
        <v/>
      </c>
      <c r="BA281" s="1" t="str">
        <f>IFERROR(VLOOKUP(CONCATENATE(AY$1,AY281),'Formulario de Preguntas'!$C$10:$FN$185,4,FALSE),"")</f>
        <v/>
      </c>
      <c r="BB281" s="24">
        <f>IF($B281='Formulario de Respuestas'!$D280,'Formulario de Respuestas'!$V280,"ES DIFERENTE")</f>
        <v>0</v>
      </c>
      <c r="BC281" s="1" t="str">
        <f>IFERROR(VLOOKUP(CONCATENATE(BB$1,BB281),'Formulario de Preguntas'!$C$10:$FN$185,3,FALSE),"")</f>
        <v/>
      </c>
      <c r="BD281" s="1" t="str">
        <f>IFERROR(VLOOKUP(CONCATENATE(BB$1,BB281),'Formulario de Preguntas'!$C$10:$FN$185,4,FALSE),"")</f>
        <v/>
      </c>
      <c r="BE281" s="24">
        <f>IF($B281='Formulario de Respuestas'!$D280,'Formulario de Respuestas'!$W280,"ES DIFERENTE")</f>
        <v>0</v>
      </c>
      <c r="BF281" s="1" t="str">
        <f>IFERROR(VLOOKUP(CONCATENATE(BE$1,BE281),'Formulario de Preguntas'!$C$10:$FN$185,3,FALSE),"")</f>
        <v/>
      </c>
      <c r="BG281" s="1" t="str">
        <f>IFERROR(VLOOKUP(CONCATENATE(BE$1,BE281),'Formulario de Preguntas'!$C$10:$FN$185,4,FALSE),"")</f>
        <v/>
      </c>
      <c r="BH281" s="24">
        <f>IF($B281='Formulario de Respuestas'!$D280,'Formulario de Respuestas'!$X280,"ES DIFERENTE")</f>
        <v>0</v>
      </c>
      <c r="BI281" s="1" t="str">
        <f>IFERROR(VLOOKUP(CONCATENATE(BH$1,BH281),'Formulario de Preguntas'!$C$10:$FN$185,3,FALSE),"")</f>
        <v/>
      </c>
      <c r="BJ281" s="1" t="str">
        <f>IFERROR(VLOOKUP(CONCATENATE(BH$1,BH281),'Formulario de Preguntas'!$C$10:$FN$185,4,FALSE),"")</f>
        <v/>
      </c>
      <c r="BL281" s="26">
        <f>IF($B281='Formulario de Respuestas'!$D280,'Formulario de Respuestas'!$Y280,"ES DIFERENTE")</f>
        <v>0</v>
      </c>
      <c r="BM281" s="1" t="str">
        <f>IFERROR(VLOOKUP(CONCATENATE(BL$1,BL281),'Formulario de Preguntas'!$C$10:$FN$185,3,FALSE),"")</f>
        <v/>
      </c>
      <c r="BN281" s="1" t="str">
        <f>IFERROR(VLOOKUP(CONCATENATE(BL$1,BL281),'Formulario de Preguntas'!$C$10:$FN$185,4,FALSE),"")</f>
        <v/>
      </c>
      <c r="BO281" s="26">
        <f>IF($B281='Formulario de Respuestas'!$D280,'Formulario de Respuestas'!$Z280,"ES DIFERENTE")</f>
        <v>0</v>
      </c>
      <c r="BP281" s="1" t="str">
        <f>IFERROR(VLOOKUP(CONCATENATE(BO$1,BO281),'Formulario de Preguntas'!$C$10:$FN$185,3,FALSE),"")</f>
        <v/>
      </c>
      <c r="BQ281" s="1" t="str">
        <f>IFERROR(VLOOKUP(CONCATENATE(BO$1,BO281),'Formulario de Preguntas'!$C$10:$FN$185,4,FALSE),"")</f>
        <v/>
      </c>
      <c r="BR281" s="26">
        <f>IF($B281='Formulario de Respuestas'!$D280,'Formulario de Respuestas'!$AA280,"ES DIFERENTE")</f>
        <v>0</v>
      </c>
      <c r="BS281" s="1" t="str">
        <f>IFERROR(VLOOKUP(CONCATENATE(BR$1,BR281),'Formulario de Preguntas'!$C$10:$FN$185,3,FALSE),"")</f>
        <v/>
      </c>
      <c r="BT281" s="1" t="str">
        <f>IFERROR(VLOOKUP(CONCATENATE(BR$1,BR281),'Formulario de Preguntas'!$C$10:$FN$185,4,FALSE),"")</f>
        <v/>
      </c>
      <c r="BU281" s="26">
        <f>IF($B281='Formulario de Respuestas'!$D280,'Formulario de Respuestas'!$AB280,"ES DIFERENTE")</f>
        <v>0</v>
      </c>
      <c r="BV281" s="1" t="str">
        <f>IFERROR(VLOOKUP(CONCATENATE(BU$1,BU281),'Formulario de Preguntas'!$C$10:$FN$185,3,FALSE),"")</f>
        <v/>
      </c>
      <c r="BW281" s="1" t="str">
        <f>IFERROR(VLOOKUP(CONCATENATE(BU$1,BU281),'Formulario de Preguntas'!$C$10:$FN$185,4,FALSE),"")</f>
        <v/>
      </c>
      <c r="BX281" s="26">
        <f>IF($B281='Formulario de Respuestas'!$D280,'Formulario de Respuestas'!$AC280,"ES DIFERENTE")</f>
        <v>0</v>
      </c>
      <c r="BY281" s="1" t="str">
        <f>IFERROR(VLOOKUP(CONCATENATE(BX$1,BX281),'Formulario de Preguntas'!$C$10:$FN$185,3,FALSE),"")</f>
        <v/>
      </c>
      <c r="BZ281" s="1" t="str">
        <f>IFERROR(VLOOKUP(CONCATENATE(BX$1,BX281),'Formulario de Preguntas'!$C$10:$FN$185,4,FALSE),"")</f>
        <v/>
      </c>
      <c r="CA281" s="26">
        <f>IF($B281='Formulario de Respuestas'!$D280,'Formulario de Respuestas'!$AD280,"ES DIFERENTE")</f>
        <v>0</v>
      </c>
      <c r="CB281" s="1" t="str">
        <f>IFERROR(VLOOKUP(CONCATENATE(CA$1,CA281),'Formulario de Preguntas'!$C$10:$FN$185,3,FALSE),"")</f>
        <v/>
      </c>
      <c r="CC281" s="1" t="str">
        <f>IFERROR(VLOOKUP(CONCATENATE(CA$1,CA281),'Formulario de Preguntas'!$C$10:$FN$185,4,FALSE),"")</f>
        <v/>
      </c>
      <c r="CD281" s="26">
        <f>IF($B281='Formulario de Respuestas'!$D280,'Formulario de Respuestas'!$AE280,"ES DIFERENTE")</f>
        <v>0</v>
      </c>
      <c r="CE281" s="1" t="str">
        <f>IFERROR(VLOOKUP(CONCATENATE(CD$1,CD281),'Formulario de Preguntas'!$C$10:$FN$185,3,FALSE),"")</f>
        <v/>
      </c>
      <c r="CF281" s="1" t="str">
        <f>IFERROR(VLOOKUP(CONCATENATE(CD$1,CD281),'Formulario de Preguntas'!$C$10:$FN$185,4,FALSE),"")</f>
        <v/>
      </c>
      <c r="CH281" s="1">
        <f t="shared" si="13"/>
        <v>0</v>
      </c>
      <c r="CI281" s="1">
        <f t="shared" si="14"/>
        <v>0.25</v>
      </c>
      <c r="CJ281" s="1">
        <f t="shared" si="12"/>
        <v>0</v>
      </c>
      <c r="CK281" s="1">
        <f>COUNTIF('Formulario de Respuestas'!$E280:$AE280,"A")</f>
        <v>0</v>
      </c>
      <c r="CL281" s="1">
        <f>COUNTIF('Formulario de Respuestas'!$E280:$AE280,"B")</f>
        <v>0</v>
      </c>
      <c r="CM281" s="1">
        <f>COUNTIF('Formulario de Respuestas'!$E280:$AE280,"C")</f>
        <v>0</v>
      </c>
      <c r="CN281" s="1">
        <f>COUNTIF('Formulario de Respuestas'!$E280:$AE280,"D")</f>
        <v>0</v>
      </c>
      <c r="CO281" s="1">
        <f>COUNTIF('Formulario de Respuestas'!$E280:$AE280,"E (RESPUESTA ANULADA)")</f>
        <v>0</v>
      </c>
    </row>
    <row r="282" spans="1:93" x14ac:dyDescent="0.25">
      <c r="A282" s="1">
        <f>'Formulario de Respuestas'!C281</f>
        <v>0</v>
      </c>
      <c r="B282" s="1">
        <f>'Formulario de Respuestas'!D281</f>
        <v>0</v>
      </c>
      <c r="C282" s="24">
        <f>IF($B282='Formulario de Respuestas'!$D281,'Formulario de Respuestas'!$E281,"ES DIFERENTE")</f>
        <v>0</v>
      </c>
      <c r="D282" s="15" t="str">
        <f>IFERROR(VLOOKUP(CONCATENATE(C$1,C282),'Formulario de Preguntas'!$C$2:$FN$185,3,FALSE),"")</f>
        <v/>
      </c>
      <c r="E282" s="1" t="str">
        <f>IFERROR(VLOOKUP(CONCATENATE(C$1,C282),'Formulario de Preguntas'!$C$2:$FN$185,4,FALSE),"")</f>
        <v/>
      </c>
      <c r="F282" s="24">
        <f>IF($B282='Formulario de Respuestas'!$D281,'Formulario de Respuestas'!$F281,"ES DIFERENTE")</f>
        <v>0</v>
      </c>
      <c r="G282" s="1" t="str">
        <f>IFERROR(VLOOKUP(CONCATENATE(F$1,F282),'Formulario de Preguntas'!$C$2:$FN$185,3,FALSE),"")</f>
        <v/>
      </c>
      <c r="H282" s="1" t="str">
        <f>IFERROR(VLOOKUP(CONCATENATE(F$1,F282),'Formulario de Preguntas'!$C$2:$FN$185,4,FALSE),"")</f>
        <v/>
      </c>
      <c r="I282" s="24">
        <f>IF($B282='Formulario de Respuestas'!$D281,'Formulario de Respuestas'!$G281,"ES DIFERENTE")</f>
        <v>0</v>
      </c>
      <c r="J282" s="1" t="str">
        <f>IFERROR(VLOOKUP(CONCATENATE(I$1,I282),'Formulario de Preguntas'!$C$10:$FN$185,3,FALSE),"")</f>
        <v/>
      </c>
      <c r="K282" s="1" t="str">
        <f>IFERROR(VLOOKUP(CONCATENATE(I$1,I282),'Formulario de Preguntas'!$C$10:$FN$185,4,FALSE),"")</f>
        <v/>
      </c>
      <c r="L282" s="24">
        <f>IF($B282='Formulario de Respuestas'!$D281,'Formulario de Respuestas'!$H281,"ES DIFERENTE")</f>
        <v>0</v>
      </c>
      <c r="M282" s="1" t="str">
        <f>IFERROR(VLOOKUP(CONCATENATE(L$1,L282),'Formulario de Preguntas'!$C$10:$FN$185,3,FALSE),"")</f>
        <v/>
      </c>
      <c r="N282" s="1" t="str">
        <f>IFERROR(VLOOKUP(CONCATENATE(L$1,L282),'Formulario de Preguntas'!$C$10:$FN$185,4,FALSE),"")</f>
        <v/>
      </c>
      <c r="O282" s="24">
        <f>IF($B282='Formulario de Respuestas'!$D281,'Formulario de Respuestas'!$I281,"ES DIFERENTE")</f>
        <v>0</v>
      </c>
      <c r="P282" s="1" t="str">
        <f>IFERROR(VLOOKUP(CONCATENATE(O$1,O282),'Formulario de Preguntas'!$C$10:$FN$185,3,FALSE),"")</f>
        <v/>
      </c>
      <c r="Q282" s="1" t="str">
        <f>IFERROR(VLOOKUP(CONCATENATE(O$1,O282),'Formulario de Preguntas'!$C$10:$FN$185,4,FALSE),"")</f>
        <v/>
      </c>
      <c r="R282" s="24">
        <f>IF($B282='Formulario de Respuestas'!$D281,'Formulario de Respuestas'!$J281,"ES DIFERENTE")</f>
        <v>0</v>
      </c>
      <c r="S282" s="1" t="str">
        <f>IFERROR(VLOOKUP(CONCATENATE(R$1,R282),'Formulario de Preguntas'!$C$10:$FN$185,3,FALSE),"")</f>
        <v/>
      </c>
      <c r="T282" s="1" t="str">
        <f>IFERROR(VLOOKUP(CONCATENATE(R$1,R282),'Formulario de Preguntas'!$C$10:$FN$185,4,FALSE),"")</f>
        <v/>
      </c>
      <c r="U282" s="24">
        <f>IF($B282='Formulario de Respuestas'!$D281,'Formulario de Respuestas'!$K281,"ES DIFERENTE")</f>
        <v>0</v>
      </c>
      <c r="V282" s="1" t="str">
        <f>IFERROR(VLOOKUP(CONCATENATE(U$1,U282),'Formulario de Preguntas'!$C$10:$FN$185,3,FALSE),"")</f>
        <v/>
      </c>
      <c r="W282" s="1" t="str">
        <f>IFERROR(VLOOKUP(CONCATENATE(U$1,U282),'Formulario de Preguntas'!$C$10:$FN$185,4,FALSE),"")</f>
        <v/>
      </c>
      <c r="X282" s="24">
        <f>IF($B282='Formulario de Respuestas'!$D281,'Formulario de Respuestas'!$L281,"ES DIFERENTE")</f>
        <v>0</v>
      </c>
      <c r="Y282" s="1" t="str">
        <f>IFERROR(VLOOKUP(CONCATENATE(X$1,X282),'Formulario de Preguntas'!$C$10:$FN$185,3,FALSE),"")</f>
        <v/>
      </c>
      <c r="Z282" s="1" t="str">
        <f>IFERROR(VLOOKUP(CONCATENATE(X$1,X282),'Formulario de Preguntas'!$C$10:$FN$185,4,FALSE),"")</f>
        <v/>
      </c>
      <c r="AA282" s="24">
        <f>IF($B282='Formulario de Respuestas'!$D281,'Formulario de Respuestas'!$M281,"ES DIFERENTE")</f>
        <v>0</v>
      </c>
      <c r="AB282" s="1" t="str">
        <f>IFERROR(VLOOKUP(CONCATENATE(AA$1,AA282),'Formulario de Preguntas'!$C$10:$FN$185,3,FALSE),"")</f>
        <v/>
      </c>
      <c r="AC282" s="1" t="str">
        <f>IFERROR(VLOOKUP(CONCATENATE(AA$1,AA282),'Formulario de Preguntas'!$C$10:$FN$185,4,FALSE),"")</f>
        <v/>
      </c>
      <c r="AD282" s="24">
        <f>IF($B282='Formulario de Respuestas'!$D281,'Formulario de Respuestas'!$N281,"ES DIFERENTE")</f>
        <v>0</v>
      </c>
      <c r="AE282" s="1" t="str">
        <f>IFERROR(VLOOKUP(CONCATENATE(AD$1,AD282),'Formulario de Preguntas'!$C$10:$FN$185,3,FALSE),"")</f>
        <v/>
      </c>
      <c r="AF282" s="1" t="str">
        <f>IFERROR(VLOOKUP(CONCATENATE(AD$1,AD282),'Formulario de Preguntas'!$C$10:$FN$185,4,FALSE),"")</f>
        <v/>
      </c>
      <c r="AG282" s="24">
        <f>IF($B282='Formulario de Respuestas'!$D281,'Formulario de Respuestas'!$O281,"ES DIFERENTE")</f>
        <v>0</v>
      </c>
      <c r="AH282" s="1" t="str">
        <f>IFERROR(VLOOKUP(CONCATENATE(AG$1,AG282),'Formulario de Preguntas'!$C$10:$FN$185,3,FALSE),"")</f>
        <v/>
      </c>
      <c r="AI282" s="1" t="str">
        <f>IFERROR(VLOOKUP(CONCATENATE(AG$1,AG282),'Formulario de Preguntas'!$C$10:$FN$185,4,FALSE),"")</f>
        <v/>
      </c>
      <c r="AJ282" s="24">
        <f>IF($B282='Formulario de Respuestas'!$D281,'Formulario de Respuestas'!$P281,"ES DIFERENTE")</f>
        <v>0</v>
      </c>
      <c r="AK282" s="1" t="str">
        <f>IFERROR(VLOOKUP(CONCATENATE(AJ$1,AJ282),'Formulario de Preguntas'!$C$10:$FN$185,3,FALSE),"")</f>
        <v/>
      </c>
      <c r="AL282" s="1" t="str">
        <f>IFERROR(VLOOKUP(CONCATENATE(AJ$1,AJ282),'Formulario de Preguntas'!$C$10:$FN$185,4,FALSE),"")</f>
        <v/>
      </c>
      <c r="AM282" s="24">
        <f>IF($B282='Formulario de Respuestas'!$D281,'Formulario de Respuestas'!$Q281,"ES DIFERENTE")</f>
        <v>0</v>
      </c>
      <c r="AN282" s="1" t="str">
        <f>IFERROR(VLOOKUP(CONCATENATE(AM$1,AM282),'Formulario de Preguntas'!$C$10:$FN$185,3,FALSE),"")</f>
        <v/>
      </c>
      <c r="AO282" s="1" t="str">
        <f>IFERROR(VLOOKUP(CONCATENATE(AM$1,AM282),'Formulario de Preguntas'!$C$10:$FN$185,4,FALSE),"")</f>
        <v/>
      </c>
      <c r="AP282" s="24">
        <f>IF($B282='Formulario de Respuestas'!$D281,'Formulario de Respuestas'!$R281,"ES DIFERENTE")</f>
        <v>0</v>
      </c>
      <c r="AQ282" s="1" t="str">
        <f>IFERROR(VLOOKUP(CONCATENATE(AP$1,AP282),'Formulario de Preguntas'!$C$10:$FN$185,3,FALSE),"")</f>
        <v/>
      </c>
      <c r="AR282" s="1" t="str">
        <f>IFERROR(VLOOKUP(CONCATENATE(AP$1,AP282),'Formulario de Preguntas'!$C$10:$FN$185,4,FALSE),"")</f>
        <v/>
      </c>
      <c r="AS282" s="24">
        <f>IF($B282='Formulario de Respuestas'!$D281,'Formulario de Respuestas'!$S281,"ES DIFERENTE")</f>
        <v>0</v>
      </c>
      <c r="AT282" s="1" t="str">
        <f>IFERROR(VLOOKUP(CONCATENATE(AS$1,AS282),'Formulario de Preguntas'!$C$10:$FN$185,3,FALSE),"")</f>
        <v/>
      </c>
      <c r="AU282" s="1" t="str">
        <f>IFERROR(VLOOKUP(CONCATENATE(AS$1,AS282),'Formulario de Preguntas'!$C$10:$FN$185,4,FALSE),"")</f>
        <v/>
      </c>
      <c r="AV282" s="24">
        <f>IF($B282='Formulario de Respuestas'!$D281,'Formulario de Respuestas'!$T281,"ES DIFERENTE")</f>
        <v>0</v>
      </c>
      <c r="AW282" s="1" t="str">
        <f>IFERROR(VLOOKUP(CONCATENATE(AV$1,AV282),'Formulario de Preguntas'!$C$10:$FN$185,3,FALSE),"")</f>
        <v/>
      </c>
      <c r="AX282" s="1" t="str">
        <f>IFERROR(VLOOKUP(CONCATENATE(AV$1,AV282),'Formulario de Preguntas'!$C$10:$FN$185,4,FALSE),"")</f>
        <v/>
      </c>
      <c r="AY282" s="24">
        <f>IF($B282='Formulario de Respuestas'!$D281,'Formulario de Respuestas'!$U281,"ES DIFERENTE")</f>
        <v>0</v>
      </c>
      <c r="AZ282" s="1" t="str">
        <f>IFERROR(VLOOKUP(CONCATENATE(AY$1,AY282),'Formulario de Preguntas'!$C$10:$FN$185,3,FALSE),"")</f>
        <v/>
      </c>
      <c r="BA282" s="1" t="str">
        <f>IFERROR(VLOOKUP(CONCATENATE(AY$1,AY282),'Formulario de Preguntas'!$C$10:$FN$185,4,FALSE),"")</f>
        <v/>
      </c>
      <c r="BB282" s="24">
        <f>IF($B282='Formulario de Respuestas'!$D281,'Formulario de Respuestas'!$V281,"ES DIFERENTE")</f>
        <v>0</v>
      </c>
      <c r="BC282" s="1" t="str">
        <f>IFERROR(VLOOKUP(CONCATENATE(BB$1,BB282),'Formulario de Preguntas'!$C$10:$FN$185,3,FALSE),"")</f>
        <v/>
      </c>
      <c r="BD282" s="1" t="str">
        <f>IFERROR(VLOOKUP(CONCATENATE(BB$1,BB282),'Formulario de Preguntas'!$C$10:$FN$185,4,FALSE),"")</f>
        <v/>
      </c>
      <c r="BE282" s="24">
        <f>IF($B282='Formulario de Respuestas'!$D281,'Formulario de Respuestas'!$W281,"ES DIFERENTE")</f>
        <v>0</v>
      </c>
      <c r="BF282" s="1" t="str">
        <f>IFERROR(VLOOKUP(CONCATENATE(BE$1,BE282),'Formulario de Preguntas'!$C$10:$FN$185,3,FALSE),"")</f>
        <v/>
      </c>
      <c r="BG282" s="1" t="str">
        <f>IFERROR(VLOOKUP(CONCATENATE(BE$1,BE282),'Formulario de Preguntas'!$C$10:$FN$185,4,FALSE),"")</f>
        <v/>
      </c>
      <c r="BH282" s="24">
        <f>IF($B282='Formulario de Respuestas'!$D281,'Formulario de Respuestas'!$X281,"ES DIFERENTE")</f>
        <v>0</v>
      </c>
      <c r="BI282" s="1" t="str">
        <f>IFERROR(VLOOKUP(CONCATENATE(BH$1,BH282),'Formulario de Preguntas'!$C$10:$FN$185,3,FALSE),"")</f>
        <v/>
      </c>
      <c r="BJ282" s="1" t="str">
        <f>IFERROR(VLOOKUP(CONCATENATE(BH$1,BH282),'Formulario de Preguntas'!$C$10:$FN$185,4,FALSE),"")</f>
        <v/>
      </c>
      <c r="BL282" s="26">
        <f>IF($B282='Formulario de Respuestas'!$D281,'Formulario de Respuestas'!$Y281,"ES DIFERENTE")</f>
        <v>0</v>
      </c>
      <c r="BM282" s="1" t="str">
        <f>IFERROR(VLOOKUP(CONCATENATE(BL$1,BL282),'Formulario de Preguntas'!$C$10:$FN$185,3,FALSE),"")</f>
        <v/>
      </c>
      <c r="BN282" s="1" t="str">
        <f>IFERROR(VLOOKUP(CONCATENATE(BL$1,BL282),'Formulario de Preguntas'!$C$10:$FN$185,4,FALSE),"")</f>
        <v/>
      </c>
      <c r="BO282" s="26">
        <f>IF($B282='Formulario de Respuestas'!$D281,'Formulario de Respuestas'!$Z281,"ES DIFERENTE")</f>
        <v>0</v>
      </c>
      <c r="BP282" s="1" t="str">
        <f>IFERROR(VLOOKUP(CONCATENATE(BO$1,BO282),'Formulario de Preguntas'!$C$10:$FN$185,3,FALSE),"")</f>
        <v/>
      </c>
      <c r="BQ282" s="1" t="str">
        <f>IFERROR(VLOOKUP(CONCATENATE(BO$1,BO282),'Formulario de Preguntas'!$C$10:$FN$185,4,FALSE),"")</f>
        <v/>
      </c>
      <c r="BR282" s="26">
        <f>IF($B282='Formulario de Respuestas'!$D281,'Formulario de Respuestas'!$AA281,"ES DIFERENTE")</f>
        <v>0</v>
      </c>
      <c r="BS282" s="1" t="str">
        <f>IFERROR(VLOOKUP(CONCATENATE(BR$1,BR282),'Formulario de Preguntas'!$C$10:$FN$185,3,FALSE),"")</f>
        <v/>
      </c>
      <c r="BT282" s="1" t="str">
        <f>IFERROR(VLOOKUP(CONCATENATE(BR$1,BR282),'Formulario de Preguntas'!$C$10:$FN$185,4,FALSE),"")</f>
        <v/>
      </c>
      <c r="BU282" s="26">
        <f>IF($B282='Formulario de Respuestas'!$D281,'Formulario de Respuestas'!$AB281,"ES DIFERENTE")</f>
        <v>0</v>
      </c>
      <c r="BV282" s="1" t="str">
        <f>IFERROR(VLOOKUP(CONCATENATE(BU$1,BU282),'Formulario de Preguntas'!$C$10:$FN$185,3,FALSE),"")</f>
        <v/>
      </c>
      <c r="BW282" s="1" t="str">
        <f>IFERROR(VLOOKUP(CONCATENATE(BU$1,BU282),'Formulario de Preguntas'!$C$10:$FN$185,4,FALSE),"")</f>
        <v/>
      </c>
      <c r="BX282" s="26">
        <f>IF($B282='Formulario de Respuestas'!$D281,'Formulario de Respuestas'!$AC281,"ES DIFERENTE")</f>
        <v>0</v>
      </c>
      <c r="BY282" s="1" t="str">
        <f>IFERROR(VLOOKUP(CONCATENATE(BX$1,BX282),'Formulario de Preguntas'!$C$10:$FN$185,3,FALSE),"")</f>
        <v/>
      </c>
      <c r="BZ282" s="1" t="str">
        <f>IFERROR(VLOOKUP(CONCATENATE(BX$1,BX282),'Formulario de Preguntas'!$C$10:$FN$185,4,FALSE),"")</f>
        <v/>
      </c>
      <c r="CA282" s="26">
        <f>IF($B282='Formulario de Respuestas'!$D281,'Formulario de Respuestas'!$AD281,"ES DIFERENTE")</f>
        <v>0</v>
      </c>
      <c r="CB282" s="1" t="str">
        <f>IFERROR(VLOOKUP(CONCATENATE(CA$1,CA282),'Formulario de Preguntas'!$C$10:$FN$185,3,FALSE),"")</f>
        <v/>
      </c>
      <c r="CC282" s="1" t="str">
        <f>IFERROR(VLOOKUP(CONCATENATE(CA$1,CA282),'Formulario de Preguntas'!$C$10:$FN$185,4,FALSE),"")</f>
        <v/>
      </c>
      <c r="CD282" s="26">
        <f>IF($B282='Formulario de Respuestas'!$D281,'Formulario de Respuestas'!$AE281,"ES DIFERENTE")</f>
        <v>0</v>
      </c>
      <c r="CE282" s="1" t="str">
        <f>IFERROR(VLOOKUP(CONCATENATE(CD$1,CD282),'Formulario de Preguntas'!$C$10:$FN$185,3,FALSE),"")</f>
        <v/>
      </c>
      <c r="CF282" s="1" t="str">
        <f>IFERROR(VLOOKUP(CONCATENATE(CD$1,CD282),'Formulario de Preguntas'!$C$10:$FN$185,4,FALSE),"")</f>
        <v/>
      </c>
      <c r="CH282" s="1">
        <f t="shared" si="13"/>
        <v>0</v>
      </c>
      <c r="CI282" s="1">
        <f t="shared" si="14"/>
        <v>0.25</v>
      </c>
      <c r="CJ282" s="1">
        <f t="shared" si="12"/>
        <v>0</v>
      </c>
      <c r="CK282" s="1">
        <f>COUNTIF('Formulario de Respuestas'!$E281:$AE281,"A")</f>
        <v>0</v>
      </c>
      <c r="CL282" s="1">
        <f>COUNTIF('Formulario de Respuestas'!$E281:$AE281,"B")</f>
        <v>0</v>
      </c>
      <c r="CM282" s="1">
        <f>COUNTIF('Formulario de Respuestas'!$E281:$AE281,"C")</f>
        <v>0</v>
      </c>
      <c r="CN282" s="1">
        <f>COUNTIF('Formulario de Respuestas'!$E281:$AE281,"D")</f>
        <v>0</v>
      </c>
      <c r="CO282" s="1">
        <f>COUNTIF('Formulario de Respuestas'!$E281:$AE281,"E (RESPUESTA ANULADA)")</f>
        <v>0</v>
      </c>
    </row>
    <row r="283" spans="1:93" x14ac:dyDescent="0.25">
      <c r="A283" s="1">
        <f>'Formulario de Respuestas'!C282</f>
        <v>0</v>
      </c>
      <c r="B283" s="1">
        <f>'Formulario de Respuestas'!D282</f>
        <v>0</v>
      </c>
      <c r="C283" s="24">
        <f>IF($B283='Formulario de Respuestas'!$D282,'Formulario de Respuestas'!$E282,"ES DIFERENTE")</f>
        <v>0</v>
      </c>
      <c r="D283" s="15" t="str">
        <f>IFERROR(VLOOKUP(CONCATENATE(C$1,C283),'Formulario de Preguntas'!$C$2:$FN$185,3,FALSE),"")</f>
        <v/>
      </c>
      <c r="E283" s="1" t="str">
        <f>IFERROR(VLOOKUP(CONCATENATE(C$1,C283),'Formulario de Preguntas'!$C$2:$FN$185,4,FALSE),"")</f>
        <v/>
      </c>
      <c r="F283" s="24">
        <f>IF($B283='Formulario de Respuestas'!$D282,'Formulario de Respuestas'!$F282,"ES DIFERENTE")</f>
        <v>0</v>
      </c>
      <c r="G283" s="1" t="str">
        <f>IFERROR(VLOOKUP(CONCATENATE(F$1,F283),'Formulario de Preguntas'!$C$2:$FN$185,3,FALSE),"")</f>
        <v/>
      </c>
      <c r="H283" s="1" t="str">
        <f>IFERROR(VLOOKUP(CONCATENATE(F$1,F283),'Formulario de Preguntas'!$C$2:$FN$185,4,FALSE),"")</f>
        <v/>
      </c>
      <c r="I283" s="24">
        <f>IF($B283='Formulario de Respuestas'!$D282,'Formulario de Respuestas'!$G282,"ES DIFERENTE")</f>
        <v>0</v>
      </c>
      <c r="J283" s="1" t="str">
        <f>IFERROR(VLOOKUP(CONCATENATE(I$1,I283),'Formulario de Preguntas'!$C$10:$FN$185,3,FALSE),"")</f>
        <v/>
      </c>
      <c r="K283" s="1" t="str">
        <f>IFERROR(VLOOKUP(CONCATENATE(I$1,I283),'Formulario de Preguntas'!$C$10:$FN$185,4,FALSE),"")</f>
        <v/>
      </c>
      <c r="L283" s="24">
        <f>IF($B283='Formulario de Respuestas'!$D282,'Formulario de Respuestas'!$H282,"ES DIFERENTE")</f>
        <v>0</v>
      </c>
      <c r="M283" s="1" t="str">
        <f>IFERROR(VLOOKUP(CONCATENATE(L$1,L283),'Formulario de Preguntas'!$C$10:$FN$185,3,FALSE),"")</f>
        <v/>
      </c>
      <c r="N283" s="1" t="str">
        <f>IFERROR(VLOOKUP(CONCATENATE(L$1,L283),'Formulario de Preguntas'!$C$10:$FN$185,4,FALSE),"")</f>
        <v/>
      </c>
      <c r="O283" s="24">
        <f>IF($B283='Formulario de Respuestas'!$D282,'Formulario de Respuestas'!$I282,"ES DIFERENTE")</f>
        <v>0</v>
      </c>
      <c r="P283" s="1" t="str">
        <f>IFERROR(VLOOKUP(CONCATENATE(O$1,O283),'Formulario de Preguntas'!$C$10:$FN$185,3,FALSE),"")</f>
        <v/>
      </c>
      <c r="Q283" s="1" t="str">
        <f>IFERROR(VLOOKUP(CONCATENATE(O$1,O283),'Formulario de Preguntas'!$C$10:$FN$185,4,FALSE),"")</f>
        <v/>
      </c>
      <c r="R283" s="24">
        <f>IF($B283='Formulario de Respuestas'!$D282,'Formulario de Respuestas'!$J282,"ES DIFERENTE")</f>
        <v>0</v>
      </c>
      <c r="S283" s="1" t="str">
        <f>IFERROR(VLOOKUP(CONCATENATE(R$1,R283),'Formulario de Preguntas'!$C$10:$FN$185,3,FALSE),"")</f>
        <v/>
      </c>
      <c r="T283" s="1" t="str">
        <f>IFERROR(VLOOKUP(CONCATENATE(R$1,R283),'Formulario de Preguntas'!$C$10:$FN$185,4,FALSE),"")</f>
        <v/>
      </c>
      <c r="U283" s="24">
        <f>IF($B283='Formulario de Respuestas'!$D282,'Formulario de Respuestas'!$K282,"ES DIFERENTE")</f>
        <v>0</v>
      </c>
      <c r="V283" s="1" t="str">
        <f>IFERROR(VLOOKUP(CONCATENATE(U$1,U283),'Formulario de Preguntas'!$C$10:$FN$185,3,FALSE),"")</f>
        <v/>
      </c>
      <c r="W283" s="1" t="str">
        <f>IFERROR(VLOOKUP(CONCATENATE(U$1,U283),'Formulario de Preguntas'!$C$10:$FN$185,4,FALSE),"")</f>
        <v/>
      </c>
      <c r="X283" s="24">
        <f>IF($B283='Formulario de Respuestas'!$D282,'Formulario de Respuestas'!$L282,"ES DIFERENTE")</f>
        <v>0</v>
      </c>
      <c r="Y283" s="1" t="str">
        <f>IFERROR(VLOOKUP(CONCATENATE(X$1,X283),'Formulario de Preguntas'!$C$10:$FN$185,3,FALSE),"")</f>
        <v/>
      </c>
      <c r="Z283" s="1" t="str">
        <f>IFERROR(VLOOKUP(CONCATENATE(X$1,X283),'Formulario de Preguntas'!$C$10:$FN$185,4,FALSE),"")</f>
        <v/>
      </c>
      <c r="AA283" s="24">
        <f>IF($B283='Formulario de Respuestas'!$D282,'Formulario de Respuestas'!$M282,"ES DIFERENTE")</f>
        <v>0</v>
      </c>
      <c r="AB283" s="1" t="str">
        <f>IFERROR(VLOOKUP(CONCATENATE(AA$1,AA283),'Formulario de Preguntas'!$C$10:$FN$185,3,FALSE),"")</f>
        <v/>
      </c>
      <c r="AC283" s="1" t="str">
        <f>IFERROR(VLOOKUP(CONCATENATE(AA$1,AA283),'Formulario de Preguntas'!$C$10:$FN$185,4,FALSE),"")</f>
        <v/>
      </c>
      <c r="AD283" s="24">
        <f>IF($B283='Formulario de Respuestas'!$D282,'Formulario de Respuestas'!$N282,"ES DIFERENTE")</f>
        <v>0</v>
      </c>
      <c r="AE283" s="1" t="str">
        <f>IFERROR(VLOOKUP(CONCATENATE(AD$1,AD283),'Formulario de Preguntas'!$C$10:$FN$185,3,FALSE),"")</f>
        <v/>
      </c>
      <c r="AF283" s="1" t="str">
        <f>IFERROR(VLOOKUP(CONCATENATE(AD$1,AD283),'Formulario de Preguntas'!$C$10:$FN$185,4,FALSE),"")</f>
        <v/>
      </c>
      <c r="AG283" s="24">
        <f>IF($B283='Formulario de Respuestas'!$D282,'Formulario de Respuestas'!$O282,"ES DIFERENTE")</f>
        <v>0</v>
      </c>
      <c r="AH283" s="1" t="str">
        <f>IFERROR(VLOOKUP(CONCATENATE(AG$1,AG283),'Formulario de Preguntas'!$C$10:$FN$185,3,FALSE),"")</f>
        <v/>
      </c>
      <c r="AI283" s="1" t="str">
        <f>IFERROR(VLOOKUP(CONCATENATE(AG$1,AG283),'Formulario de Preguntas'!$C$10:$FN$185,4,FALSE),"")</f>
        <v/>
      </c>
      <c r="AJ283" s="24">
        <f>IF($B283='Formulario de Respuestas'!$D282,'Formulario de Respuestas'!$P282,"ES DIFERENTE")</f>
        <v>0</v>
      </c>
      <c r="AK283" s="1" t="str">
        <f>IFERROR(VLOOKUP(CONCATENATE(AJ$1,AJ283),'Formulario de Preguntas'!$C$10:$FN$185,3,FALSE),"")</f>
        <v/>
      </c>
      <c r="AL283" s="1" t="str">
        <f>IFERROR(VLOOKUP(CONCATENATE(AJ$1,AJ283),'Formulario de Preguntas'!$C$10:$FN$185,4,FALSE),"")</f>
        <v/>
      </c>
      <c r="AM283" s="24">
        <f>IF($B283='Formulario de Respuestas'!$D282,'Formulario de Respuestas'!$Q282,"ES DIFERENTE")</f>
        <v>0</v>
      </c>
      <c r="AN283" s="1" t="str">
        <f>IFERROR(VLOOKUP(CONCATENATE(AM$1,AM283),'Formulario de Preguntas'!$C$10:$FN$185,3,FALSE),"")</f>
        <v/>
      </c>
      <c r="AO283" s="1" t="str">
        <f>IFERROR(VLOOKUP(CONCATENATE(AM$1,AM283),'Formulario de Preguntas'!$C$10:$FN$185,4,FALSE),"")</f>
        <v/>
      </c>
      <c r="AP283" s="24">
        <f>IF($B283='Formulario de Respuestas'!$D282,'Formulario de Respuestas'!$R282,"ES DIFERENTE")</f>
        <v>0</v>
      </c>
      <c r="AQ283" s="1" t="str">
        <f>IFERROR(VLOOKUP(CONCATENATE(AP$1,AP283),'Formulario de Preguntas'!$C$10:$FN$185,3,FALSE),"")</f>
        <v/>
      </c>
      <c r="AR283" s="1" t="str">
        <f>IFERROR(VLOOKUP(CONCATENATE(AP$1,AP283),'Formulario de Preguntas'!$C$10:$FN$185,4,FALSE),"")</f>
        <v/>
      </c>
      <c r="AS283" s="24">
        <f>IF($B283='Formulario de Respuestas'!$D282,'Formulario de Respuestas'!$S282,"ES DIFERENTE")</f>
        <v>0</v>
      </c>
      <c r="AT283" s="1" t="str">
        <f>IFERROR(VLOOKUP(CONCATENATE(AS$1,AS283),'Formulario de Preguntas'!$C$10:$FN$185,3,FALSE),"")</f>
        <v/>
      </c>
      <c r="AU283" s="1" t="str">
        <f>IFERROR(VLOOKUP(CONCATENATE(AS$1,AS283),'Formulario de Preguntas'!$C$10:$FN$185,4,FALSE),"")</f>
        <v/>
      </c>
      <c r="AV283" s="24">
        <f>IF($B283='Formulario de Respuestas'!$D282,'Formulario de Respuestas'!$T282,"ES DIFERENTE")</f>
        <v>0</v>
      </c>
      <c r="AW283" s="1" t="str">
        <f>IFERROR(VLOOKUP(CONCATENATE(AV$1,AV283),'Formulario de Preguntas'!$C$10:$FN$185,3,FALSE),"")</f>
        <v/>
      </c>
      <c r="AX283" s="1" t="str">
        <f>IFERROR(VLOOKUP(CONCATENATE(AV$1,AV283),'Formulario de Preguntas'!$C$10:$FN$185,4,FALSE),"")</f>
        <v/>
      </c>
      <c r="AY283" s="24">
        <f>IF($B283='Formulario de Respuestas'!$D282,'Formulario de Respuestas'!$U282,"ES DIFERENTE")</f>
        <v>0</v>
      </c>
      <c r="AZ283" s="1" t="str">
        <f>IFERROR(VLOOKUP(CONCATENATE(AY$1,AY283),'Formulario de Preguntas'!$C$10:$FN$185,3,FALSE),"")</f>
        <v/>
      </c>
      <c r="BA283" s="1" t="str">
        <f>IFERROR(VLOOKUP(CONCATENATE(AY$1,AY283),'Formulario de Preguntas'!$C$10:$FN$185,4,FALSE),"")</f>
        <v/>
      </c>
      <c r="BB283" s="24">
        <f>IF($B283='Formulario de Respuestas'!$D282,'Formulario de Respuestas'!$V282,"ES DIFERENTE")</f>
        <v>0</v>
      </c>
      <c r="BC283" s="1" t="str">
        <f>IFERROR(VLOOKUP(CONCATENATE(BB$1,BB283),'Formulario de Preguntas'!$C$10:$FN$185,3,FALSE),"")</f>
        <v/>
      </c>
      <c r="BD283" s="1" t="str">
        <f>IFERROR(VLOOKUP(CONCATENATE(BB$1,BB283),'Formulario de Preguntas'!$C$10:$FN$185,4,FALSE),"")</f>
        <v/>
      </c>
      <c r="BE283" s="24">
        <f>IF($B283='Formulario de Respuestas'!$D282,'Formulario de Respuestas'!$W282,"ES DIFERENTE")</f>
        <v>0</v>
      </c>
      <c r="BF283" s="1" t="str">
        <f>IFERROR(VLOOKUP(CONCATENATE(BE$1,BE283),'Formulario de Preguntas'!$C$10:$FN$185,3,FALSE),"")</f>
        <v/>
      </c>
      <c r="BG283" s="1" t="str">
        <f>IFERROR(VLOOKUP(CONCATENATE(BE$1,BE283),'Formulario de Preguntas'!$C$10:$FN$185,4,FALSE),"")</f>
        <v/>
      </c>
      <c r="BH283" s="24">
        <f>IF($B283='Formulario de Respuestas'!$D282,'Formulario de Respuestas'!$X282,"ES DIFERENTE")</f>
        <v>0</v>
      </c>
      <c r="BI283" s="1" t="str">
        <f>IFERROR(VLOOKUP(CONCATENATE(BH$1,BH283),'Formulario de Preguntas'!$C$10:$FN$185,3,FALSE),"")</f>
        <v/>
      </c>
      <c r="BJ283" s="1" t="str">
        <f>IFERROR(VLOOKUP(CONCATENATE(BH$1,BH283),'Formulario de Preguntas'!$C$10:$FN$185,4,FALSE),"")</f>
        <v/>
      </c>
      <c r="BL283" s="26">
        <f>IF($B283='Formulario de Respuestas'!$D282,'Formulario de Respuestas'!$Y282,"ES DIFERENTE")</f>
        <v>0</v>
      </c>
      <c r="BM283" s="1" t="str">
        <f>IFERROR(VLOOKUP(CONCATENATE(BL$1,BL283),'Formulario de Preguntas'!$C$10:$FN$185,3,FALSE),"")</f>
        <v/>
      </c>
      <c r="BN283" s="1" t="str">
        <f>IFERROR(VLOOKUP(CONCATENATE(BL$1,BL283),'Formulario de Preguntas'!$C$10:$FN$185,4,FALSE),"")</f>
        <v/>
      </c>
      <c r="BO283" s="26">
        <f>IF($B283='Formulario de Respuestas'!$D282,'Formulario de Respuestas'!$Z282,"ES DIFERENTE")</f>
        <v>0</v>
      </c>
      <c r="BP283" s="1" t="str">
        <f>IFERROR(VLOOKUP(CONCATENATE(BO$1,BO283),'Formulario de Preguntas'!$C$10:$FN$185,3,FALSE),"")</f>
        <v/>
      </c>
      <c r="BQ283" s="1" t="str">
        <f>IFERROR(VLOOKUP(CONCATENATE(BO$1,BO283),'Formulario de Preguntas'!$C$10:$FN$185,4,FALSE),"")</f>
        <v/>
      </c>
      <c r="BR283" s="26">
        <f>IF($B283='Formulario de Respuestas'!$D282,'Formulario de Respuestas'!$AA282,"ES DIFERENTE")</f>
        <v>0</v>
      </c>
      <c r="BS283" s="1" t="str">
        <f>IFERROR(VLOOKUP(CONCATENATE(BR$1,BR283),'Formulario de Preguntas'!$C$10:$FN$185,3,FALSE),"")</f>
        <v/>
      </c>
      <c r="BT283" s="1" t="str">
        <f>IFERROR(VLOOKUP(CONCATENATE(BR$1,BR283),'Formulario de Preguntas'!$C$10:$FN$185,4,FALSE),"")</f>
        <v/>
      </c>
      <c r="BU283" s="26">
        <f>IF($B283='Formulario de Respuestas'!$D282,'Formulario de Respuestas'!$AB282,"ES DIFERENTE")</f>
        <v>0</v>
      </c>
      <c r="BV283" s="1" t="str">
        <f>IFERROR(VLOOKUP(CONCATENATE(BU$1,BU283),'Formulario de Preguntas'!$C$10:$FN$185,3,FALSE),"")</f>
        <v/>
      </c>
      <c r="BW283" s="1" t="str">
        <f>IFERROR(VLOOKUP(CONCATENATE(BU$1,BU283),'Formulario de Preguntas'!$C$10:$FN$185,4,FALSE),"")</f>
        <v/>
      </c>
      <c r="BX283" s="26">
        <f>IF($B283='Formulario de Respuestas'!$D282,'Formulario de Respuestas'!$AC282,"ES DIFERENTE")</f>
        <v>0</v>
      </c>
      <c r="BY283" s="1" t="str">
        <f>IFERROR(VLOOKUP(CONCATENATE(BX$1,BX283),'Formulario de Preguntas'!$C$10:$FN$185,3,FALSE),"")</f>
        <v/>
      </c>
      <c r="BZ283" s="1" t="str">
        <f>IFERROR(VLOOKUP(CONCATENATE(BX$1,BX283),'Formulario de Preguntas'!$C$10:$FN$185,4,FALSE),"")</f>
        <v/>
      </c>
      <c r="CA283" s="26">
        <f>IF($B283='Formulario de Respuestas'!$D282,'Formulario de Respuestas'!$AD282,"ES DIFERENTE")</f>
        <v>0</v>
      </c>
      <c r="CB283" s="1" t="str">
        <f>IFERROR(VLOOKUP(CONCATENATE(CA$1,CA283),'Formulario de Preguntas'!$C$10:$FN$185,3,FALSE),"")</f>
        <v/>
      </c>
      <c r="CC283" s="1" t="str">
        <f>IFERROR(VLOOKUP(CONCATENATE(CA$1,CA283),'Formulario de Preguntas'!$C$10:$FN$185,4,FALSE),"")</f>
        <v/>
      </c>
      <c r="CD283" s="26">
        <f>IF($B283='Formulario de Respuestas'!$D282,'Formulario de Respuestas'!$AE282,"ES DIFERENTE")</f>
        <v>0</v>
      </c>
      <c r="CE283" s="1" t="str">
        <f>IFERROR(VLOOKUP(CONCATENATE(CD$1,CD283),'Formulario de Preguntas'!$C$10:$FN$185,3,FALSE),"")</f>
        <v/>
      </c>
      <c r="CF283" s="1" t="str">
        <f>IFERROR(VLOOKUP(CONCATENATE(CD$1,CD283),'Formulario de Preguntas'!$C$10:$FN$185,4,FALSE),"")</f>
        <v/>
      </c>
      <c r="CH283" s="1">
        <f t="shared" si="13"/>
        <v>0</v>
      </c>
      <c r="CI283" s="1">
        <f t="shared" si="14"/>
        <v>0.25</v>
      </c>
      <c r="CJ283" s="1">
        <f t="shared" si="12"/>
        <v>0</v>
      </c>
      <c r="CK283" s="1">
        <f>COUNTIF('Formulario de Respuestas'!$E282:$AE282,"A")</f>
        <v>0</v>
      </c>
      <c r="CL283" s="1">
        <f>COUNTIF('Formulario de Respuestas'!$E282:$AE282,"B")</f>
        <v>0</v>
      </c>
      <c r="CM283" s="1">
        <f>COUNTIF('Formulario de Respuestas'!$E282:$AE282,"C")</f>
        <v>0</v>
      </c>
      <c r="CN283" s="1">
        <f>COUNTIF('Formulario de Respuestas'!$E282:$AE282,"D")</f>
        <v>0</v>
      </c>
      <c r="CO283" s="1">
        <f>COUNTIF('Formulario de Respuestas'!$E282:$AE282,"E (RESPUESTA ANULADA)")</f>
        <v>0</v>
      </c>
    </row>
    <row r="284" spans="1:93" x14ac:dyDescent="0.25">
      <c r="A284" s="1">
        <f>'Formulario de Respuestas'!C283</f>
        <v>0</v>
      </c>
      <c r="B284" s="1">
        <f>'Formulario de Respuestas'!D283</f>
        <v>0</v>
      </c>
      <c r="C284" s="24">
        <f>IF($B284='Formulario de Respuestas'!$D283,'Formulario de Respuestas'!$E283,"ES DIFERENTE")</f>
        <v>0</v>
      </c>
      <c r="D284" s="15" t="str">
        <f>IFERROR(VLOOKUP(CONCATENATE(C$1,C284),'Formulario de Preguntas'!$C$2:$FN$185,3,FALSE),"")</f>
        <v/>
      </c>
      <c r="E284" s="1" t="str">
        <f>IFERROR(VLOOKUP(CONCATENATE(C$1,C284),'Formulario de Preguntas'!$C$2:$FN$185,4,FALSE),"")</f>
        <v/>
      </c>
      <c r="F284" s="24">
        <f>IF($B284='Formulario de Respuestas'!$D283,'Formulario de Respuestas'!$F283,"ES DIFERENTE")</f>
        <v>0</v>
      </c>
      <c r="G284" s="1" t="str">
        <f>IFERROR(VLOOKUP(CONCATENATE(F$1,F284),'Formulario de Preguntas'!$C$2:$FN$185,3,FALSE),"")</f>
        <v/>
      </c>
      <c r="H284" s="1" t="str">
        <f>IFERROR(VLOOKUP(CONCATENATE(F$1,F284),'Formulario de Preguntas'!$C$2:$FN$185,4,FALSE),"")</f>
        <v/>
      </c>
      <c r="I284" s="24">
        <f>IF($B284='Formulario de Respuestas'!$D283,'Formulario de Respuestas'!$G283,"ES DIFERENTE")</f>
        <v>0</v>
      </c>
      <c r="J284" s="1" t="str">
        <f>IFERROR(VLOOKUP(CONCATENATE(I$1,I284),'Formulario de Preguntas'!$C$10:$FN$185,3,FALSE),"")</f>
        <v/>
      </c>
      <c r="K284" s="1" t="str">
        <f>IFERROR(VLOOKUP(CONCATENATE(I$1,I284),'Formulario de Preguntas'!$C$10:$FN$185,4,FALSE),"")</f>
        <v/>
      </c>
      <c r="L284" s="24">
        <f>IF($B284='Formulario de Respuestas'!$D283,'Formulario de Respuestas'!$H283,"ES DIFERENTE")</f>
        <v>0</v>
      </c>
      <c r="M284" s="1" t="str">
        <f>IFERROR(VLOOKUP(CONCATENATE(L$1,L284),'Formulario de Preguntas'!$C$10:$FN$185,3,FALSE),"")</f>
        <v/>
      </c>
      <c r="N284" s="1" t="str">
        <f>IFERROR(VLOOKUP(CONCATENATE(L$1,L284),'Formulario de Preguntas'!$C$10:$FN$185,4,FALSE),"")</f>
        <v/>
      </c>
      <c r="O284" s="24">
        <f>IF($B284='Formulario de Respuestas'!$D283,'Formulario de Respuestas'!$I283,"ES DIFERENTE")</f>
        <v>0</v>
      </c>
      <c r="P284" s="1" t="str">
        <f>IFERROR(VLOOKUP(CONCATENATE(O$1,O284),'Formulario de Preguntas'!$C$10:$FN$185,3,FALSE),"")</f>
        <v/>
      </c>
      <c r="Q284" s="1" t="str">
        <f>IFERROR(VLOOKUP(CONCATENATE(O$1,O284),'Formulario de Preguntas'!$C$10:$FN$185,4,FALSE),"")</f>
        <v/>
      </c>
      <c r="R284" s="24">
        <f>IF($B284='Formulario de Respuestas'!$D283,'Formulario de Respuestas'!$J283,"ES DIFERENTE")</f>
        <v>0</v>
      </c>
      <c r="S284" s="1" t="str">
        <f>IFERROR(VLOOKUP(CONCATENATE(R$1,R284),'Formulario de Preguntas'!$C$10:$FN$185,3,FALSE),"")</f>
        <v/>
      </c>
      <c r="T284" s="1" t="str">
        <f>IFERROR(VLOOKUP(CONCATENATE(R$1,R284),'Formulario de Preguntas'!$C$10:$FN$185,4,FALSE),"")</f>
        <v/>
      </c>
      <c r="U284" s="24">
        <f>IF($B284='Formulario de Respuestas'!$D283,'Formulario de Respuestas'!$K283,"ES DIFERENTE")</f>
        <v>0</v>
      </c>
      <c r="V284" s="1" t="str">
        <f>IFERROR(VLOOKUP(CONCATENATE(U$1,U284),'Formulario de Preguntas'!$C$10:$FN$185,3,FALSE),"")</f>
        <v/>
      </c>
      <c r="W284" s="1" t="str">
        <f>IFERROR(VLOOKUP(CONCATENATE(U$1,U284),'Formulario de Preguntas'!$C$10:$FN$185,4,FALSE),"")</f>
        <v/>
      </c>
      <c r="X284" s="24">
        <f>IF($B284='Formulario de Respuestas'!$D283,'Formulario de Respuestas'!$L283,"ES DIFERENTE")</f>
        <v>0</v>
      </c>
      <c r="Y284" s="1" t="str">
        <f>IFERROR(VLOOKUP(CONCATENATE(X$1,X284),'Formulario de Preguntas'!$C$10:$FN$185,3,FALSE),"")</f>
        <v/>
      </c>
      <c r="Z284" s="1" t="str">
        <f>IFERROR(VLOOKUP(CONCATENATE(X$1,X284),'Formulario de Preguntas'!$C$10:$FN$185,4,FALSE),"")</f>
        <v/>
      </c>
      <c r="AA284" s="24">
        <f>IF($B284='Formulario de Respuestas'!$D283,'Formulario de Respuestas'!$M283,"ES DIFERENTE")</f>
        <v>0</v>
      </c>
      <c r="AB284" s="1" t="str">
        <f>IFERROR(VLOOKUP(CONCATENATE(AA$1,AA284),'Formulario de Preguntas'!$C$10:$FN$185,3,FALSE),"")</f>
        <v/>
      </c>
      <c r="AC284" s="1" t="str">
        <f>IFERROR(VLOOKUP(CONCATENATE(AA$1,AA284),'Formulario de Preguntas'!$C$10:$FN$185,4,FALSE),"")</f>
        <v/>
      </c>
      <c r="AD284" s="24">
        <f>IF($B284='Formulario de Respuestas'!$D283,'Formulario de Respuestas'!$N283,"ES DIFERENTE")</f>
        <v>0</v>
      </c>
      <c r="AE284" s="1" t="str">
        <f>IFERROR(VLOOKUP(CONCATENATE(AD$1,AD284),'Formulario de Preguntas'!$C$10:$FN$185,3,FALSE),"")</f>
        <v/>
      </c>
      <c r="AF284" s="1" t="str">
        <f>IFERROR(VLOOKUP(CONCATENATE(AD$1,AD284),'Formulario de Preguntas'!$C$10:$FN$185,4,FALSE),"")</f>
        <v/>
      </c>
      <c r="AG284" s="24">
        <f>IF($B284='Formulario de Respuestas'!$D283,'Formulario de Respuestas'!$O283,"ES DIFERENTE")</f>
        <v>0</v>
      </c>
      <c r="AH284" s="1" t="str">
        <f>IFERROR(VLOOKUP(CONCATENATE(AG$1,AG284),'Formulario de Preguntas'!$C$10:$FN$185,3,FALSE),"")</f>
        <v/>
      </c>
      <c r="AI284" s="1" t="str">
        <f>IFERROR(VLOOKUP(CONCATENATE(AG$1,AG284),'Formulario de Preguntas'!$C$10:$FN$185,4,FALSE),"")</f>
        <v/>
      </c>
      <c r="AJ284" s="24">
        <f>IF($B284='Formulario de Respuestas'!$D283,'Formulario de Respuestas'!$P283,"ES DIFERENTE")</f>
        <v>0</v>
      </c>
      <c r="AK284" s="1" t="str">
        <f>IFERROR(VLOOKUP(CONCATENATE(AJ$1,AJ284),'Formulario de Preguntas'!$C$10:$FN$185,3,FALSE),"")</f>
        <v/>
      </c>
      <c r="AL284" s="1" t="str">
        <f>IFERROR(VLOOKUP(CONCATENATE(AJ$1,AJ284),'Formulario de Preguntas'!$C$10:$FN$185,4,FALSE),"")</f>
        <v/>
      </c>
      <c r="AM284" s="24">
        <f>IF($B284='Formulario de Respuestas'!$D283,'Formulario de Respuestas'!$Q283,"ES DIFERENTE")</f>
        <v>0</v>
      </c>
      <c r="AN284" s="1" t="str">
        <f>IFERROR(VLOOKUP(CONCATENATE(AM$1,AM284),'Formulario de Preguntas'!$C$10:$FN$185,3,FALSE),"")</f>
        <v/>
      </c>
      <c r="AO284" s="1" t="str">
        <f>IFERROR(VLOOKUP(CONCATENATE(AM$1,AM284),'Formulario de Preguntas'!$C$10:$FN$185,4,FALSE),"")</f>
        <v/>
      </c>
      <c r="AP284" s="24">
        <f>IF($B284='Formulario de Respuestas'!$D283,'Formulario de Respuestas'!$R283,"ES DIFERENTE")</f>
        <v>0</v>
      </c>
      <c r="AQ284" s="1" t="str">
        <f>IFERROR(VLOOKUP(CONCATENATE(AP$1,AP284),'Formulario de Preguntas'!$C$10:$FN$185,3,FALSE),"")</f>
        <v/>
      </c>
      <c r="AR284" s="1" t="str">
        <f>IFERROR(VLOOKUP(CONCATENATE(AP$1,AP284),'Formulario de Preguntas'!$C$10:$FN$185,4,FALSE),"")</f>
        <v/>
      </c>
      <c r="AS284" s="24">
        <f>IF($B284='Formulario de Respuestas'!$D283,'Formulario de Respuestas'!$S283,"ES DIFERENTE")</f>
        <v>0</v>
      </c>
      <c r="AT284" s="1" t="str">
        <f>IFERROR(VLOOKUP(CONCATENATE(AS$1,AS284),'Formulario de Preguntas'!$C$10:$FN$185,3,FALSE),"")</f>
        <v/>
      </c>
      <c r="AU284" s="1" t="str">
        <f>IFERROR(VLOOKUP(CONCATENATE(AS$1,AS284),'Formulario de Preguntas'!$C$10:$FN$185,4,FALSE),"")</f>
        <v/>
      </c>
      <c r="AV284" s="24">
        <f>IF($B284='Formulario de Respuestas'!$D283,'Formulario de Respuestas'!$T283,"ES DIFERENTE")</f>
        <v>0</v>
      </c>
      <c r="AW284" s="1" t="str">
        <f>IFERROR(VLOOKUP(CONCATENATE(AV$1,AV284),'Formulario de Preguntas'!$C$10:$FN$185,3,FALSE),"")</f>
        <v/>
      </c>
      <c r="AX284" s="1" t="str">
        <f>IFERROR(VLOOKUP(CONCATENATE(AV$1,AV284),'Formulario de Preguntas'!$C$10:$FN$185,4,FALSE),"")</f>
        <v/>
      </c>
      <c r="AY284" s="24">
        <f>IF($B284='Formulario de Respuestas'!$D283,'Formulario de Respuestas'!$U283,"ES DIFERENTE")</f>
        <v>0</v>
      </c>
      <c r="AZ284" s="1" t="str">
        <f>IFERROR(VLOOKUP(CONCATENATE(AY$1,AY284),'Formulario de Preguntas'!$C$10:$FN$185,3,FALSE),"")</f>
        <v/>
      </c>
      <c r="BA284" s="1" t="str">
        <f>IFERROR(VLOOKUP(CONCATENATE(AY$1,AY284),'Formulario de Preguntas'!$C$10:$FN$185,4,FALSE),"")</f>
        <v/>
      </c>
      <c r="BB284" s="24">
        <f>IF($B284='Formulario de Respuestas'!$D283,'Formulario de Respuestas'!$V283,"ES DIFERENTE")</f>
        <v>0</v>
      </c>
      <c r="BC284" s="1" t="str">
        <f>IFERROR(VLOOKUP(CONCATENATE(BB$1,BB284),'Formulario de Preguntas'!$C$10:$FN$185,3,FALSE),"")</f>
        <v/>
      </c>
      <c r="BD284" s="1" t="str">
        <f>IFERROR(VLOOKUP(CONCATENATE(BB$1,BB284),'Formulario de Preguntas'!$C$10:$FN$185,4,FALSE),"")</f>
        <v/>
      </c>
      <c r="BE284" s="24">
        <f>IF($B284='Formulario de Respuestas'!$D283,'Formulario de Respuestas'!$W283,"ES DIFERENTE")</f>
        <v>0</v>
      </c>
      <c r="BF284" s="1" t="str">
        <f>IFERROR(VLOOKUP(CONCATENATE(BE$1,BE284),'Formulario de Preguntas'!$C$10:$FN$185,3,FALSE),"")</f>
        <v/>
      </c>
      <c r="BG284" s="1" t="str">
        <f>IFERROR(VLOOKUP(CONCATENATE(BE$1,BE284),'Formulario de Preguntas'!$C$10:$FN$185,4,FALSE),"")</f>
        <v/>
      </c>
      <c r="BH284" s="24">
        <f>IF($B284='Formulario de Respuestas'!$D283,'Formulario de Respuestas'!$X283,"ES DIFERENTE")</f>
        <v>0</v>
      </c>
      <c r="BI284" s="1" t="str">
        <f>IFERROR(VLOOKUP(CONCATENATE(BH$1,BH284),'Formulario de Preguntas'!$C$10:$FN$185,3,FALSE),"")</f>
        <v/>
      </c>
      <c r="BJ284" s="1" t="str">
        <f>IFERROR(VLOOKUP(CONCATENATE(BH$1,BH284),'Formulario de Preguntas'!$C$10:$FN$185,4,FALSE),"")</f>
        <v/>
      </c>
      <c r="BL284" s="26">
        <f>IF($B284='Formulario de Respuestas'!$D283,'Formulario de Respuestas'!$Y283,"ES DIFERENTE")</f>
        <v>0</v>
      </c>
      <c r="BM284" s="1" t="str">
        <f>IFERROR(VLOOKUP(CONCATENATE(BL$1,BL284),'Formulario de Preguntas'!$C$10:$FN$185,3,FALSE),"")</f>
        <v/>
      </c>
      <c r="BN284" s="1" t="str">
        <f>IFERROR(VLOOKUP(CONCATENATE(BL$1,BL284),'Formulario de Preguntas'!$C$10:$FN$185,4,FALSE),"")</f>
        <v/>
      </c>
      <c r="BO284" s="26">
        <f>IF($B284='Formulario de Respuestas'!$D283,'Formulario de Respuestas'!$Z283,"ES DIFERENTE")</f>
        <v>0</v>
      </c>
      <c r="BP284" s="1" t="str">
        <f>IFERROR(VLOOKUP(CONCATENATE(BO$1,BO284),'Formulario de Preguntas'!$C$10:$FN$185,3,FALSE),"")</f>
        <v/>
      </c>
      <c r="BQ284" s="1" t="str">
        <f>IFERROR(VLOOKUP(CONCATENATE(BO$1,BO284),'Formulario de Preguntas'!$C$10:$FN$185,4,FALSE),"")</f>
        <v/>
      </c>
      <c r="BR284" s="26">
        <f>IF($B284='Formulario de Respuestas'!$D283,'Formulario de Respuestas'!$AA283,"ES DIFERENTE")</f>
        <v>0</v>
      </c>
      <c r="BS284" s="1" t="str">
        <f>IFERROR(VLOOKUP(CONCATENATE(BR$1,BR284),'Formulario de Preguntas'!$C$10:$FN$185,3,FALSE),"")</f>
        <v/>
      </c>
      <c r="BT284" s="1" t="str">
        <f>IFERROR(VLOOKUP(CONCATENATE(BR$1,BR284),'Formulario de Preguntas'!$C$10:$FN$185,4,FALSE),"")</f>
        <v/>
      </c>
      <c r="BU284" s="26">
        <f>IF($B284='Formulario de Respuestas'!$D283,'Formulario de Respuestas'!$AB283,"ES DIFERENTE")</f>
        <v>0</v>
      </c>
      <c r="BV284" s="1" t="str">
        <f>IFERROR(VLOOKUP(CONCATENATE(BU$1,BU284),'Formulario de Preguntas'!$C$10:$FN$185,3,FALSE),"")</f>
        <v/>
      </c>
      <c r="BW284" s="1" t="str">
        <f>IFERROR(VLOOKUP(CONCATENATE(BU$1,BU284),'Formulario de Preguntas'!$C$10:$FN$185,4,FALSE),"")</f>
        <v/>
      </c>
      <c r="BX284" s="26">
        <f>IF($B284='Formulario de Respuestas'!$D283,'Formulario de Respuestas'!$AC283,"ES DIFERENTE")</f>
        <v>0</v>
      </c>
      <c r="BY284" s="1" t="str">
        <f>IFERROR(VLOOKUP(CONCATENATE(BX$1,BX284),'Formulario de Preguntas'!$C$10:$FN$185,3,FALSE),"")</f>
        <v/>
      </c>
      <c r="BZ284" s="1" t="str">
        <f>IFERROR(VLOOKUP(CONCATENATE(BX$1,BX284),'Formulario de Preguntas'!$C$10:$FN$185,4,FALSE),"")</f>
        <v/>
      </c>
      <c r="CA284" s="26">
        <f>IF($B284='Formulario de Respuestas'!$D283,'Formulario de Respuestas'!$AD283,"ES DIFERENTE")</f>
        <v>0</v>
      </c>
      <c r="CB284" s="1" t="str">
        <f>IFERROR(VLOOKUP(CONCATENATE(CA$1,CA284),'Formulario de Preguntas'!$C$10:$FN$185,3,FALSE),"")</f>
        <v/>
      </c>
      <c r="CC284" s="1" t="str">
        <f>IFERROR(VLOOKUP(CONCATENATE(CA$1,CA284),'Formulario de Preguntas'!$C$10:$FN$185,4,FALSE),"")</f>
        <v/>
      </c>
      <c r="CD284" s="26">
        <f>IF($B284='Formulario de Respuestas'!$D283,'Formulario de Respuestas'!$AE283,"ES DIFERENTE")</f>
        <v>0</v>
      </c>
      <c r="CE284" s="1" t="str">
        <f>IFERROR(VLOOKUP(CONCATENATE(CD$1,CD284),'Formulario de Preguntas'!$C$10:$FN$185,3,FALSE),"")</f>
        <v/>
      </c>
      <c r="CF284" s="1" t="str">
        <f>IFERROR(VLOOKUP(CONCATENATE(CD$1,CD284),'Formulario de Preguntas'!$C$10:$FN$185,4,FALSE),"")</f>
        <v/>
      </c>
      <c r="CH284" s="1">
        <f t="shared" si="13"/>
        <v>0</v>
      </c>
      <c r="CI284" s="1">
        <f t="shared" si="14"/>
        <v>0.25</v>
      </c>
      <c r="CJ284" s="1">
        <f t="shared" si="12"/>
        <v>0</v>
      </c>
      <c r="CK284" s="1">
        <f>COUNTIF('Formulario de Respuestas'!$E283:$AE283,"A")</f>
        <v>0</v>
      </c>
      <c r="CL284" s="1">
        <f>COUNTIF('Formulario de Respuestas'!$E283:$AE283,"B")</f>
        <v>0</v>
      </c>
      <c r="CM284" s="1">
        <f>COUNTIF('Formulario de Respuestas'!$E283:$AE283,"C")</f>
        <v>0</v>
      </c>
      <c r="CN284" s="1">
        <f>COUNTIF('Formulario de Respuestas'!$E283:$AE283,"D")</f>
        <v>0</v>
      </c>
      <c r="CO284" s="1">
        <f>COUNTIF('Formulario de Respuestas'!$E283:$AE283,"E (RESPUESTA ANULADA)")</f>
        <v>0</v>
      </c>
    </row>
    <row r="285" spans="1:93" x14ac:dyDescent="0.25">
      <c r="A285" s="1">
        <f>'Formulario de Respuestas'!C284</f>
        <v>0</v>
      </c>
      <c r="B285" s="1">
        <f>'Formulario de Respuestas'!D284</f>
        <v>0</v>
      </c>
      <c r="C285" s="24">
        <f>IF($B285='Formulario de Respuestas'!$D284,'Formulario de Respuestas'!$E284,"ES DIFERENTE")</f>
        <v>0</v>
      </c>
      <c r="D285" s="15" t="str">
        <f>IFERROR(VLOOKUP(CONCATENATE(C$1,C285),'Formulario de Preguntas'!$C$2:$FN$185,3,FALSE),"")</f>
        <v/>
      </c>
      <c r="E285" s="1" t="str">
        <f>IFERROR(VLOOKUP(CONCATENATE(C$1,C285),'Formulario de Preguntas'!$C$2:$FN$185,4,FALSE),"")</f>
        <v/>
      </c>
      <c r="F285" s="24">
        <f>IF($B285='Formulario de Respuestas'!$D284,'Formulario de Respuestas'!$F284,"ES DIFERENTE")</f>
        <v>0</v>
      </c>
      <c r="G285" s="1" t="str">
        <f>IFERROR(VLOOKUP(CONCATENATE(F$1,F285),'Formulario de Preguntas'!$C$2:$FN$185,3,FALSE),"")</f>
        <v/>
      </c>
      <c r="H285" s="1" t="str">
        <f>IFERROR(VLOOKUP(CONCATENATE(F$1,F285),'Formulario de Preguntas'!$C$2:$FN$185,4,FALSE),"")</f>
        <v/>
      </c>
      <c r="I285" s="24">
        <f>IF($B285='Formulario de Respuestas'!$D284,'Formulario de Respuestas'!$G284,"ES DIFERENTE")</f>
        <v>0</v>
      </c>
      <c r="J285" s="1" t="str">
        <f>IFERROR(VLOOKUP(CONCATENATE(I$1,I285),'Formulario de Preguntas'!$C$10:$FN$185,3,FALSE),"")</f>
        <v/>
      </c>
      <c r="K285" s="1" t="str">
        <f>IFERROR(VLOOKUP(CONCATENATE(I$1,I285),'Formulario de Preguntas'!$C$10:$FN$185,4,FALSE),"")</f>
        <v/>
      </c>
      <c r="L285" s="24">
        <f>IF($B285='Formulario de Respuestas'!$D284,'Formulario de Respuestas'!$H284,"ES DIFERENTE")</f>
        <v>0</v>
      </c>
      <c r="M285" s="1" t="str">
        <f>IFERROR(VLOOKUP(CONCATENATE(L$1,L285),'Formulario de Preguntas'!$C$10:$FN$185,3,FALSE),"")</f>
        <v/>
      </c>
      <c r="N285" s="1" t="str">
        <f>IFERROR(VLOOKUP(CONCATENATE(L$1,L285),'Formulario de Preguntas'!$C$10:$FN$185,4,FALSE),"")</f>
        <v/>
      </c>
      <c r="O285" s="24">
        <f>IF($B285='Formulario de Respuestas'!$D284,'Formulario de Respuestas'!$I284,"ES DIFERENTE")</f>
        <v>0</v>
      </c>
      <c r="P285" s="1" t="str">
        <f>IFERROR(VLOOKUP(CONCATENATE(O$1,O285),'Formulario de Preguntas'!$C$10:$FN$185,3,FALSE),"")</f>
        <v/>
      </c>
      <c r="Q285" s="1" t="str">
        <f>IFERROR(VLOOKUP(CONCATENATE(O$1,O285),'Formulario de Preguntas'!$C$10:$FN$185,4,FALSE),"")</f>
        <v/>
      </c>
      <c r="R285" s="24">
        <f>IF($B285='Formulario de Respuestas'!$D284,'Formulario de Respuestas'!$J284,"ES DIFERENTE")</f>
        <v>0</v>
      </c>
      <c r="S285" s="1" t="str">
        <f>IFERROR(VLOOKUP(CONCATENATE(R$1,R285),'Formulario de Preguntas'!$C$10:$FN$185,3,FALSE),"")</f>
        <v/>
      </c>
      <c r="T285" s="1" t="str">
        <f>IFERROR(VLOOKUP(CONCATENATE(R$1,R285),'Formulario de Preguntas'!$C$10:$FN$185,4,FALSE),"")</f>
        <v/>
      </c>
      <c r="U285" s="24">
        <f>IF($B285='Formulario de Respuestas'!$D284,'Formulario de Respuestas'!$K284,"ES DIFERENTE")</f>
        <v>0</v>
      </c>
      <c r="V285" s="1" t="str">
        <f>IFERROR(VLOOKUP(CONCATENATE(U$1,U285),'Formulario de Preguntas'!$C$10:$FN$185,3,FALSE),"")</f>
        <v/>
      </c>
      <c r="W285" s="1" t="str">
        <f>IFERROR(VLOOKUP(CONCATENATE(U$1,U285),'Formulario de Preguntas'!$C$10:$FN$185,4,FALSE),"")</f>
        <v/>
      </c>
      <c r="X285" s="24">
        <f>IF($B285='Formulario de Respuestas'!$D284,'Formulario de Respuestas'!$L284,"ES DIFERENTE")</f>
        <v>0</v>
      </c>
      <c r="Y285" s="1" t="str">
        <f>IFERROR(VLOOKUP(CONCATENATE(X$1,X285),'Formulario de Preguntas'!$C$10:$FN$185,3,FALSE),"")</f>
        <v/>
      </c>
      <c r="Z285" s="1" t="str">
        <f>IFERROR(VLOOKUP(CONCATENATE(X$1,X285),'Formulario de Preguntas'!$C$10:$FN$185,4,FALSE),"")</f>
        <v/>
      </c>
      <c r="AA285" s="24">
        <f>IF($B285='Formulario de Respuestas'!$D284,'Formulario de Respuestas'!$M284,"ES DIFERENTE")</f>
        <v>0</v>
      </c>
      <c r="AB285" s="1" t="str">
        <f>IFERROR(VLOOKUP(CONCATENATE(AA$1,AA285),'Formulario de Preguntas'!$C$10:$FN$185,3,FALSE),"")</f>
        <v/>
      </c>
      <c r="AC285" s="1" t="str">
        <f>IFERROR(VLOOKUP(CONCATENATE(AA$1,AA285),'Formulario de Preguntas'!$C$10:$FN$185,4,FALSE),"")</f>
        <v/>
      </c>
      <c r="AD285" s="24">
        <f>IF($B285='Formulario de Respuestas'!$D284,'Formulario de Respuestas'!$N284,"ES DIFERENTE")</f>
        <v>0</v>
      </c>
      <c r="AE285" s="1" t="str">
        <f>IFERROR(VLOOKUP(CONCATENATE(AD$1,AD285),'Formulario de Preguntas'!$C$10:$FN$185,3,FALSE),"")</f>
        <v/>
      </c>
      <c r="AF285" s="1" t="str">
        <f>IFERROR(VLOOKUP(CONCATENATE(AD$1,AD285),'Formulario de Preguntas'!$C$10:$FN$185,4,FALSE),"")</f>
        <v/>
      </c>
      <c r="AG285" s="24">
        <f>IF($B285='Formulario de Respuestas'!$D284,'Formulario de Respuestas'!$O284,"ES DIFERENTE")</f>
        <v>0</v>
      </c>
      <c r="AH285" s="1" t="str">
        <f>IFERROR(VLOOKUP(CONCATENATE(AG$1,AG285),'Formulario de Preguntas'!$C$10:$FN$185,3,FALSE),"")</f>
        <v/>
      </c>
      <c r="AI285" s="1" t="str">
        <f>IFERROR(VLOOKUP(CONCATENATE(AG$1,AG285),'Formulario de Preguntas'!$C$10:$FN$185,4,FALSE),"")</f>
        <v/>
      </c>
      <c r="AJ285" s="24">
        <f>IF($B285='Formulario de Respuestas'!$D284,'Formulario de Respuestas'!$P284,"ES DIFERENTE")</f>
        <v>0</v>
      </c>
      <c r="AK285" s="1" t="str">
        <f>IFERROR(VLOOKUP(CONCATENATE(AJ$1,AJ285),'Formulario de Preguntas'!$C$10:$FN$185,3,FALSE),"")</f>
        <v/>
      </c>
      <c r="AL285" s="1" t="str">
        <f>IFERROR(VLOOKUP(CONCATENATE(AJ$1,AJ285),'Formulario de Preguntas'!$C$10:$FN$185,4,FALSE),"")</f>
        <v/>
      </c>
      <c r="AM285" s="24">
        <f>IF($B285='Formulario de Respuestas'!$D284,'Formulario de Respuestas'!$Q284,"ES DIFERENTE")</f>
        <v>0</v>
      </c>
      <c r="AN285" s="1" t="str">
        <f>IFERROR(VLOOKUP(CONCATENATE(AM$1,AM285),'Formulario de Preguntas'!$C$10:$FN$185,3,FALSE),"")</f>
        <v/>
      </c>
      <c r="AO285" s="1" t="str">
        <f>IFERROR(VLOOKUP(CONCATENATE(AM$1,AM285),'Formulario de Preguntas'!$C$10:$FN$185,4,FALSE),"")</f>
        <v/>
      </c>
      <c r="AP285" s="24">
        <f>IF($B285='Formulario de Respuestas'!$D284,'Formulario de Respuestas'!$R284,"ES DIFERENTE")</f>
        <v>0</v>
      </c>
      <c r="AQ285" s="1" t="str">
        <f>IFERROR(VLOOKUP(CONCATENATE(AP$1,AP285),'Formulario de Preguntas'!$C$10:$FN$185,3,FALSE),"")</f>
        <v/>
      </c>
      <c r="AR285" s="1" t="str">
        <f>IFERROR(VLOOKUP(CONCATENATE(AP$1,AP285),'Formulario de Preguntas'!$C$10:$FN$185,4,FALSE),"")</f>
        <v/>
      </c>
      <c r="AS285" s="24">
        <f>IF($B285='Formulario de Respuestas'!$D284,'Formulario de Respuestas'!$S284,"ES DIFERENTE")</f>
        <v>0</v>
      </c>
      <c r="AT285" s="1" t="str">
        <f>IFERROR(VLOOKUP(CONCATENATE(AS$1,AS285),'Formulario de Preguntas'!$C$10:$FN$185,3,FALSE),"")</f>
        <v/>
      </c>
      <c r="AU285" s="1" t="str">
        <f>IFERROR(VLOOKUP(CONCATENATE(AS$1,AS285),'Formulario de Preguntas'!$C$10:$FN$185,4,FALSE),"")</f>
        <v/>
      </c>
      <c r="AV285" s="24">
        <f>IF($B285='Formulario de Respuestas'!$D284,'Formulario de Respuestas'!$T284,"ES DIFERENTE")</f>
        <v>0</v>
      </c>
      <c r="AW285" s="1" t="str">
        <f>IFERROR(VLOOKUP(CONCATENATE(AV$1,AV285),'Formulario de Preguntas'!$C$10:$FN$185,3,FALSE),"")</f>
        <v/>
      </c>
      <c r="AX285" s="1" t="str">
        <f>IFERROR(VLOOKUP(CONCATENATE(AV$1,AV285),'Formulario de Preguntas'!$C$10:$FN$185,4,FALSE),"")</f>
        <v/>
      </c>
      <c r="AY285" s="24">
        <f>IF($B285='Formulario de Respuestas'!$D284,'Formulario de Respuestas'!$U284,"ES DIFERENTE")</f>
        <v>0</v>
      </c>
      <c r="AZ285" s="1" t="str">
        <f>IFERROR(VLOOKUP(CONCATENATE(AY$1,AY285),'Formulario de Preguntas'!$C$10:$FN$185,3,FALSE),"")</f>
        <v/>
      </c>
      <c r="BA285" s="1" t="str">
        <f>IFERROR(VLOOKUP(CONCATENATE(AY$1,AY285),'Formulario de Preguntas'!$C$10:$FN$185,4,FALSE),"")</f>
        <v/>
      </c>
      <c r="BB285" s="24">
        <f>IF($B285='Formulario de Respuestas'!$D284,'Formulario de Respuestas'!$V284,"ES DIFERENTE")</f>
        <v>0</v>
      </c>
      <c r="BC285" s="1" t="str">
        <f>IFERROR(VLOOKUP(CONCATENATE(BB$1,BB285),'Formulario de Preguntas'!$C$10:$FN$185,3,FALSE),"")</f>
        <v/>
      </c>
      <c r="BD285" s="1" t="str">
        <f>IFERROR(VLOOKUP(CONCATENATE(BB$1,BB285),'Formulario de Preguntas'!$C$10:$FN$185,4,FALSE),"")</f>
        <v/>
      </c>
      <c r="BE285" s="24">
        <f>IF($B285='Formulario de Respuestas'!$D284,'Formulario de Respuestas'!$W284,"ES DIFERENTE")</f>
        <v>0</v>
      </c>
      <c r="BF285" s="1" t="str">
        <f>IFERROR(VLOOKUP(CONCATENATE(BE$1,BE285),'Formulario de Preguntas'!$C$10:$FN$185,3,FALSE),"")</f>
        <v/>
      </c>
      <c r="BG285" s="1" t="str">
        <f>IFERROR(VLOOKUP(CONCATENATE(BE$1,BE285),'Formulario de Preguntas'!$C$10:$FN$185,4,FALSE),"")</f>
        <v/>
      </c>
      <c r="BH285" s="24">
        <f>IF($B285='Formulario de Respuestas'!$D284,'Formulario de Respuestas'!$X284,"ES DIFERENTE")</f>
        <v>0</v>
      </c>
      <c r="BI285" s="1" t="str">
        <f>IFERROR(VLOOKUP(CONCATENATE(BH$1,BH285),'Formulario de Preguntas'!$C$10:$FN$185,3,FALSE),"")</f>
        <v/>
      </c>
      <c r="BJ285" s="1" t="str">
        <f>IFERROR(VLOOKUP(CONCATENATE(BH$1,BH285),'Formulario de Preguntas'!$C$10:$FN$185,4,FALSE),"")</f>
        <v/>
      </c>
      <c r="BL285" s="26">
        <f>IF($B285='Formulario de Respuestas'!$D284,'Formulario de Respuestas'!$Y284,"ES DIFERENTE")</f>
        <v>0</v>
      </c>
      <c r="BM285" s="1" t="str">
        <f>IFERROR(VLOOKUP(CONCATENATE(BL$1,BL285),'Formulario de Preguntas'!$C$10:$FN$185,3,FALSE),"")</f>
        <v/>
      </c>
      <c r="BN285" s="1" t="str">
        <f>IFERROR(VLOOKUP(CONCATENATE(BL$1,BL285),'Formulario de Preguntas'!$C$10:$FN$185,4,FALSE),"")</f>
        <v/>
      </c>
      <c r="BO285" s="26">
        <f>IF($B285='Formulario de Respuestas'!$D284,'Formulario de Respuestas'!$Z284,"ES DIFERENTE")</f>
        <v>0</v>
      </c>
      <c r="BP285" s="1" t="str">
        <f>IFERROR(VLOOKUP(CONCATENATE(BO$1,BO285),'Formulario de Preguntas'!$C$10:$FN$185,3,FALSE),"")</f>
        <v/>
      </c>
      <c r="BQ285" s="1" t="str">
        <f>IFERROR(VLOOKUP(CONCATENATE(BO$1,BO285),'Formulario de Preguntas'!$C$10:$FN$185,4,FALSE),"")</f>
        <v/>
      </c>
      <c r="BR285" s="26">
        <f>IF($B285='Formulario de Respuestas'!$D284,'Formulario de Respuestas'!$AA284,"ES DIFERENTE")</f>
        <v>0</v>
      </c>
      <c r="BS285" s="1" t="str">
        <f>IFERROR(VLOOKUP(CONCATENATE(BR$1,BR285),'Formulario de Preguntas'!$C$10:$FN$185,3,FALSE),"")</f>
        <v/>
      </c>
      <c r="BT285" s="1" t="str">
        <f>IFERROR(VLOOKUP(CONCATENATE(BR$1,BR285),'Formulario de Preguntas'!$C$10:$FN$185,4,FALSE),"")</f>
        <v/>
      </c>
      <c r="BU285" s="26">
        <f>IF($B285='Formulario de Respuestas'!$D284,'Formulario de Respuestas'!$AB284,"ES DIFERENTE")</f>
        <v>0</v>
      </c>
      <c r="BV285" s="1" t="str">
        <f>IFERROR(VLOOKUP(CONCATENATE(BU$1,BU285),'Formulario de Preguntas'!$C$10:$FN$185,3,FALSE),"")</f>
        <v/>
      </c>
      <c r="BW285" s="1" t="str">
        <f>IFERROR(VLOOKUP(CONCATENATE(BU$1,BU285),'Formulario de Preguntas'!$C$10:$FN$185,4,FALSE),"")</f>
        <v/>
      </c>
      <c r="BX285" s="26">
        <f>IF($B285='Formulario de Respuestas'!$D284,'Formulario de Respuestas'!$AC284,"ES DIFERENTE")</f>
        <v>0</v>
      </c>
      <c r="BY285" s="1" t="str">
        <f>IFERROR(VLOOKUP(CONCATENATE(BX$1,BX285),'Formulario de Preguntas'!$C$10:$FN$185,3,FALSE),"")</f>
        <v/>
      </c>
      <c r="BZ285" s="1" t="str">
        <f>IFERROR(VLOOKUP(CONCATENATE(BX$1,BX285),'Formulario de Preguntas'!$C$10:$FN$185,4,FALSE),"")</f>
        <v/>
      </c>
      <c r="CA285" s="26">
        <f>IF($B285='Formulario de Respuestas'!$D284,'Formulario de Respuestas'!$AD284,"ES DIFERENTE")</f>
        <v>0</v>
      </c>
      <c r="CB285" s="1" t="str">
        <f>IFERROR(VLOOKUP(CONCATENATE(CA$1,CA285),'Formulario de Preguntas'!$C$10:$FN$185,3,FALSE),"")</f>
        <v/>
      </c>
      <c r="CC285" s="1" t="str">
        <f>IFERROR(VLOOKUP(CONCATENATE(CA$1,CA285),'Formulario de Preguntas'!$C$10:$FN$185,4,FALSE),"")</f>
        <v/>
      </c>
      <c r="CD285" s="26">
        <f>IF($B285='Formulario de Respuestas'!$D284,'Formulario de Respuestas'!$AE284,"ES DIFERENTE")</f>
        <v>0</v>
      </c>
      <c r="CE285" s="1" t="str">
        <f>IFERROR(VLOOKUP(CONCATENATE(CD$1,CD285),'Formulario de Preguntas'!$C$10:$FN$185,3,FALSE),"")</f>
        <v/>
      </c>
      <c r="CF285" s="1" t="str">
        <f>IFERROR(VLOOKUP(CONCATENATE(CD$1,CD285),'Formulario de Preguntas'!$C$10:$FN$185,4,FALSE),"")</f>
        <v/>
      </c>
      <c r="CH285" s="1">
        <f t="shared" si="13"/>
        <v>0</v>
      </c>
      <c r="CI285" s="1">
        <f t="shared" si="14"/>
        <v>0.25</v>
      </c>
      <c r="CJ285" s="1">
        <f t="shared" si="12"/>
        <v>0</v>
      </c>
      <c r="CK285" s="1">
        <f>COUNTIF('Formulario de Respuestas'!$E284:$AE284,"A")</f>
        <v>0</v>
      </c>
      <c r="CL285" s="1">
        <f>COUNTIF('Formulario de Respuestas'!$E284:$AE284,"B")</f>
        <v>0</v>
      </c>
      <c r="CM285" s="1">
        <f>COUNTIF('Formulario de Respuestas'!$E284:$AE284,"C")</f>
        <v>0</v>
      </c>
      <c r="CN285" s="1">
        <f>COUNTIF('Formulario de Respuestas'!$E284:$AE284,"D")</f>
        <v>0</v>
      </c>
      <c r="CO285" s="1">
        <f>COUNTIF('Formulario de Respuestas'!$E284:$AE284,"E (RESPUESTA ANULADA)")</f>
        <v>0</v>
      </c>
    </row>
    <row r="286" spans="1:93" x14ac:dyDescent="0.25">
      <c r="A286" s="1">
        <f>'Formulario de Respuestas'!C285</f>
        <v>0</v>
      </c>
      <c r="B286" s="1">
        <f>'Formulario de Respuestas'!D285</f>
        <v>0</v>
      </c>
      <c r="C286" s="24">
        <f>IF($B286='Formulario de Respuestas'!$D285,'Formulario de Respuestas'!$E285,"ES DIFERENTE")</f>
        <v>0</v>
      </c>
      <c r="D286" s="15" t="str">
        <f>IFERROR(VLOOKUP(CONCATENATE(C$1,C286),'Formulario de Preguntas'!$C$2:$FN$185,3,FALSE),"")</f>
        <v/>
      </c>
      <c r="E286" s="1" t="str">
        <f>IFERROR(VLOOKUP(CONCATENATE(C$1,C286),'Formulario de Preguntas'!$C$2:$FN$185,4,FALSE),"")</f>
        <v/>
      </c>
      <c r="F286" s="24">
        <f>IF($B286='Formulario de Respuestas'!$D285,'Formulario de Respuestas'!$F285,"ES DIFERENTE")</f>
        <v>0</v>
      </c>
      <c r="G286" s="1" t="str">
        <f>IFERROR(VLOOKUP(CONCATENATE(F$1,F286),'Formulario de Preguntas'!$C$2:$FN$185,3,FALSE),"")</f>
        <v/>
      </c>
      <c r="H286" s="1" t="str">
        <f>IFERROR(VLOOKUP(CONCATENATE(F$1,F286),'Formulario de Preguntas'!$C$2:$FN$185,4,FALSE),"")</f>
        <v/>
      </c>
      <c r="I286" s="24">
        <f>IF($B286='Formulario de Respuestas'!$D285,'Formulario de Respuestas'!$G285,"ES DIFERENTE")</f>
        <v>0</v>
      </c>
      <c r="J286" s="1" t="str">
        <f>IFERROR(VLOOKUP(CONCATENATE(I$1,I286),'Formulario de Preguntas'!$C$10:$FN$185,3,FALSE),"")</f>
        <v/>
      </c>
      <c r="K286" s="1" t="str">
        <f>IFERROR(VLOOKUP(CONCATENATE(I$1,I286),'Formulario de Preguntas'!$C$10:$FN$185,4,FALSE),"")</f>
        <v/>
      </c>
      <c r="L286" s="24">
        <f>IF($B286='Formulario de Respuestas'!$D285,'Formulario de Respuestas'!$H285,"ES DIFERENTE")</f>
        <v>0</v>
      </c>
      <c r="M286" s="1" t="str">
        <f>IFERROR(VLOOKUP(CONCATENATE(L$1,L286),'Formulario de Preguntas'!$C$10:$FN$185,3,FALSE),"")</f>
        <v/>
      </c>
      <c r="N286" s="1" t="str">
        <f>IFERROR(VLOOKUP(CONCATENATE(L$1,L286),'Formulario de Preguntas'!$C$10:$FN$185,4,FALSE),"")</f>
        <v/>
      </c>
      <c r="O286" s="24">
        <f>IF($B286='Formulario de Respuestas'!$D285,'Formulario de Respuestas'!$I285,"ES DIFERENTE")</f>
        <v>0</v>
      </c>
      <c r="P286" s="1" t="str">
        <f>IFERROR(VLOOKUP(CONCATENATE(O$1,O286),'Formulario de Preguntas'!$C$10:$FN$185,3,FALSE),"")</f>
        <v/>
      </c>
      <c r="Q286" s="1" t="str">
        <f>IFERROR(VLOOKUP(CONCATENATE(O$1,O286),'Formulario de Preguntas'!$C$10:$FN$185,4,FALSE),"")</f>
        <v/>
      </c>
      <c r="R286" s="24">
        <f>IF($B286='Formulario de Respuestas'!$D285,'Formulario de Respuestas'!$J285,"ES DIFERENTE")</f>
        <v>0</v>
      </c>
      <c r="S286" s="1" t="str">
        <f>IFERROR(VLOOKUP(CONCATENATE(R$1,R286),'Formulario de Preguntas'!$C$10:$FN$185,3,FALSE),"")</f>
        <v/>
      </c>
      <c r="T286" s="1" t="str">
        <f>IFERROR(VLOOKUP(CONCATENATE(R$1,R286),'Formulario de Preguntas'!$C$10:$FN$185,4,FALSE),"")</f>
        <v/>
      </c>
      <c r="U286" s="24">
        <f>IF($B286='Formulario de Respuestas'!$D285,'Formulario de Respuestas'!$K285,"ES DIFERENTE")</f>
        <v>0</v>
      </c>
      <c r="V286" s="1" t="str">
        <f>IFERROR(VLOOKUP(CONCATENATE(U$1,U286),'Formulario de Preguntas'!$C$10:$FN$185,3,FALSE),"")</f>
        <v/>
      </c>
      <c r="W286" s="1" t="str">
        <f>IFERROR(VLOOKUP(CONCATENATE(U$1,U286),'Formulario de Preguntas'!$C$10:$FN$185,4,FALSE),"")</f>
        <v/>
      </c>
      <c r="X286" s="24">
        <f>IF($B286='Formulario de Respuestas'!$D285,'Formulario de Respuestas'!$L285,"ES DIFERENTE")</f>
        <v>0</v>
      </c>
      <c r="Y286" s="1" t="str">
        <f>IFERROR(VLOOKUP(CONCATENATE(X$1,X286),'Formulario de Preguntas'!$C$10:$FN$185,3,FALSE),"")</f>
        <v/>
      </c>
      <c r="Z286" s="1" t="str">
        <f>IFERROR(VLOOKUP(CONCATENATE(X$1,X286),'Formulario de Preguntas'!$C$10:$FN$185,4,FALSE),"")</f>
        <v/>
      </c>
      <c r="AA286" s="24">
        <f>IF($B286='Formulario de Respuestas'!$D285,'Formulario de Respuestas'!$M285,"ES DIFERENTE")</f>
        <v>0</v>
      </c>
      <c r="AB286" s="1" t="str">
        <f>IFERROR(VLOOKUP(CONCATENATE(AA$1,AA286),'Formulario de Preguntas'!$C$10:$FN$185,3,FALSE),"")</f>
        <v/>
      </c>
      <c r="AC286" s="1" t="str">
        <f>IFERROR(VLOOKUP(CONCATENATE(AA$1,AA286),'Formulario de Preguntas'!$C$10:$FN$185,4,FALSE),"")</f>
        <v/>
      </c>
      <c r="AD286" s="24">
        <f>IF($B286='Formulario de Respuestas'!$D285,'Formulario de Respuestas'!$N285,"ES DIFERENTE")</f>
        <v>0</v>
      </c>
      <c r="AE286" s="1" t="str">
        <f>IFERROR(VLOOKUP(CONCATENATE(AD$1,AD286),'Formulario de Preguntas'!$C$10:$FN$185,3,FALSE),"")</f>
        <v/>
      </c>
      <c r="AF286" s="1" t="str">
        <f>IFERROR(VLOOKUP(CONCATENATE(AD$1,AD286),'Formulario de Preguntas'!$C$10:$FN$185,4,FALSE),"")</f>
        <v/>
      </c>
      <c r="AG286" s="24">
        <f>IF($B286='Formulario de Respuestas'!$D285,'Formulario de Respuestas'!$O285,"ES DIFERENTE")</f>
        <v>0</v>
      </c>
      <c r="AH286" s="1" t="str">
        <f>IFERROR(VLOOKUP(CONCATENATE(AG$1,AG286),'Formulario de Preguntas'!$C$10:$FN$185,3,FALSE),"")</f>
        <v/>
      </c>
      <c r="AI286" s="1" t="str">
        <f>IFERROR(VLOOKUP(CONCATENATE(AG$1,AG286),'Formulario de Preguntas'!$C$10:$FN$185,4,FALSE),"")</f>
        <v/>
      </c>
      <c r="AJ286" s="24">
        <f>IF($B286='Formulario de Respuestas'!$D285,'Formulario de Respuestas'!$P285,"ES DIFERENTE")</f>
        <v>0</v>
      </c>
      <c r="AK286" s="1" t="str">
        <f>IFERROR(VLOOKUP(CONCATENATE(AJ$1,AJ286),'Formulario de Preguntas'!$C$10:$FN$185,3,FALSE),"")</f>
        <v/>
      </c>
      <c r="AL286" s="1" t="str">
        <f>IFERROR(VLOOKUP(CONCATENATE(AJ$1,AJ286),'Formulario de Preguntas'!$C$10:$FN$185,4,FALSE),"")</f>
        <v/>
      </c>
      <c r="AM286" s="24">
        <f>IF($B286='Formulario de Respuestas'!$D285,'Formulario de Respuestas'!$Q285,"ES DIFERENTE")</f>
        <v>0</v>
      </c>
      <c r="AN286" s="1" t="str">
        <f>IFERROR(VLOOKUP(CONCATENATE(AM$1,AM286),'Formulario de Preguntas'!$C$10:$FN$185,3,FALSE),"")</f>
        <v/>
      </c>
      <c r="AO286" s="1" t="str">
        <f>IFERROR(VLOOKUP(CONCATENATE(AM$1,AM286),'Formulario de Preguntas'!$C$10:$FN$185,4,FALSE),"")</f>
        <v/>
      </c>
      <c r="AP286" s="24">
        <f>IF($B286='Formulario de Respuestas'!$D285,'Formulario de Respuestas'!$R285,"ES DIFERENTE")</f>
        <v>0</v>
      </c>
      <c r="AQ286" s="1" t="str">
        <f>IFERROR(VLOOKUP(CONCATENATE(AP$1,AP286),'Formulario de Preguntas'!$C$10:$FN$185,3,FALSE),"")</f>
        <v/>
      </c>
      <c r="AR286" s="1" t="str">
        <f>IFERROR(VLOOKUP(CONCATENATE(AP$1,AP286),'Formulario de Preguntas'!$C$10:$FN$185,4,FALSE),"")</f>
        <v/>
      </c>
      <c r="AS286" s="24">
        <f>IF($B286='Formulario de Respuestas'!$D285,'Formulario de Respuestas'!$S285,"ES DIFERENTE")</f>
        <v>0</v>
      </c>
      <c r="AT286" s="1" t="str">
        <f>IFERROR(VLOOKUP(CONCATENATE(AS$1,AS286),'Formulario de Preguntas'!$C$10:$FN$185,3,FALSE),"")</f>
        <v/>
      </c>
      <c r="AU286" s="1" t="str">
        <f>IFERROR(VLOOKUP(CONCATENATE(AS$1,AS286),'Formulario de Preguntas'!$C$10:$FN$185,4,FALSE),"")</f>
        <v/>
      </c>
      <c r="AV286" s="24">
        <f>IF($B286='Formulario de Respuestas'!$D285,'Formulario de Respuestas'!$T285,"ES DIFERENTE")</f>
        <v>0</v>
      </c>
      <c r="AW286" s="1" t="str">
        <f>IFERROR(VLOOKUP(CONCATENATE(AV$1,AV286),'Formulario de Preguntas'!$C$10:$FN$185,3,FALSE),"")</f>
        <v/>
      </c>
      <c r="AX286" s="1" t="str">
        <f>IFERROR(VLOOKUP(CONCATENATE(AV$1,AV286),'Formulario de Preguntas'!$C$10:$FN$185,4,FALSE),"")</f>
        <v/>
      </c>
      <c r="AY286" s="24">
        <f>IF($B286='Formulario de Respuestas'!$D285,'Formulario de Respuestas'!$U285,"ES DIFERENTE")</f>
        <v>0</v>
      </c>
      <c r="AZ286" s="1" t="str">
        <f>IFERROR(VLOOKUP(CONCATENATE(AY$1,AY286),'Formulario de Preguntas'!$C$10:$FN$185,3,FALSE),"")</f>
        <v/>
      </c>
      <c r="BA286" s="1" t="str">
        <f>IFERROR(VLOOKUP(CONCATENATE(AY$1,AY286),'Formulario de Preguntas'!$C$10:$FN$185,4,FALSE),"")</f>
        <v/>
      </c>
      <c r="BB286" s="24">
        <f>IF($B286='Formulario de Respuestas'!$D285,'Formulario de Respuestas'!$V285,"ES DIFERENTE")</f>
        <v>0</v>
      </c>
      <c r="BC286" s="1" t="str">
        <f>IFERROR(VLOOKUP(CONCATENATE(BB$1,BB286),'Formulario de Preguntas'!$C$10:$FN$185,3,FALSE),"")</f>
        <v/>
      </c>
      <c r="BD286" s="1" t="str">
        <f>IFERROR(VLOOKUP(CONCATENATE(BB$1,BB286),'Formulario de Preguntas'!$C$10:$FN$185,4,FALSE),"")</f>
        <v/>
      </c>
      <c r="BE286" s="24">
        <f>IF($B286='Formulario de Respuestas'!$D285,'Formulario de Respuestas'!$W285,"ES DIFERENTE")</f>
        <v>0</v>
      </c>
      <c r="BF286" s="1" t="str">
        <f>IFERROR(VLOOKUP(CONCATENATE(BE$1,BE286),'Formulario de Preguntas'!$C$10:$FN$185,3,FALSE),"")</f>
        <v/>
      </c>
      <c r="BG286" s="1" t="str">
        <f>IFERROR(VLOOKUP(CONCATENATE(BE$1,BE286),'Formulario de Preguntas'!$C$10:$FN$185,4,FALSE),"")</f>
        <v/>
      </c>
      <c r="BH286" s="24">
        <f>IF($B286='Formulario de Respuestas'!$D285,'Formulario de Respuestas'!$X285,"ES DIFERENTE")</f>
        <v>0</v>
      </c>
      <c r="BI286" s="1" t="str">
        <f>IFERROR(VLOOKUP(CONCATENATE(BH$1,BH286),'Formulario de Preguntas'!$C$10:$FN$185,3,FALSE),"")</f>
        <v/>
      </c>
      <c r="BJ286" s="1" t="str">
        <f>IFERROR(VLOOKUP(CONCATENATE(BH$1,BH286),'Formulario de Preguntas'!$C$10:$FN$185,4,FALSE),"")</f>
        <v/>
      </c>
      <c r="BL286" s="26">
        <f>IF($B286='Formulario de Respuestas'!$D285,'Formulario de Respuestas'!$Y285,"ES DIFERENTE")</f>
        <v>0</v>
      </c>
      <c r="BM286" s="1" t="str">
        <f>IFERROR(VLOOKUP(CONCATENATE(BL$1,BL286),'Formulario de Preguntas'!$C$10:$FN$185,3,FALSE),"")</f>
        <v/>
      </c>
      <c r="BN286" s="1" t="str">
        <f>IFERROR(VLOOKUP(CONCATENATE(BL$1,BL286),'Formulario de Preguntas'!$C$10:$FN$185,4,FALSE),"")</f>
        <v/>
      </c>
      <c r="BO286" s="26">
        <f>IF($B286='Formulario de Respuestas'!$D285,'Formulario de Respuestas'!$Z285,"ES DIFERENTE")</f>
        <v>0</v>
      </c>
      <c r="BP286" s="1" t="str">
        <f>IFERROR(VLOOKUP(CONCATENATE(BO$1,BO286),'Formulario de Preguntas'!$C$10:$FN$185,3,FALSE),"")</f>
        <v/>
      </c>
      <c r="BQ286" s="1" t="str">
        <f>IFERROR(VLOOKUP(CONCATENATE(BO$1,BO286),'Formulario de Preguntas'!$C$10:$FN$185,4,FALSE),"")</f>
        <v/>
      </c>
      <c r="BR286" s="26">
        <f>IF($B286='Formulario de Respuestas'!$D285,'Formulario de Respuestas'!$AA285,"ES DIFERENTE")</f>
        <v>0</v>
      </c>
      <c r="BS286" s="1" t="str">
        <f>IFERROR(VLOOKUP(CONCATENATE(BR$1,BR286),'Formulario de Preguntas'!$C$10:$FN$185,3,FALSE),"")</f>
        <v/>
      </c>
      <c r="BT286" s="1" t="str">
        <f>IFERROR(VLOOKUP(CONCATENATE(BR$1,BR286),'Formulario de Preguntas'!$C$10:$FN$185,4,FALSE),"")</f>
        <v/>
      </c>
      <c r="BU286" s="26">
        <f>IF($B286='Formulario de Respuestas'!$D285,'Formulario de Respuestas'!$AB285,"ES DIFERENTE")</f>
        <v>0</v>
      </c>
      <c r="BV286" s="1" t="str">
        <f>IFERROR(VLOOKUP(CONCATENATE(BU$1,BU286),'Formulario de Preguntas'!$C$10:$FN$185,3,FALSE),"")</f>
        <v/>
      </c>
      <c r="BW286" s="1" t="str">
        <f>IFERROR(VLOOKUP(CONCATENATE(BU$1,BU286),'Formulario de Preguntas'!$C$10:$FN$185,4,FALSE),"")</f>
        <v/>
      </c>
      <c r="BX286" s="26">
        <f>IF($B286='Formulario de Respuestas'!$D285,'Formulario de Respuestas'!$AC285,"ES DIFERENTE")</f>
        <v>0</v>
      </c>
      <c r="BY286" s="1" t="str">
        <f>IFERROR(VLOOKUP(CONCATENATE(BX$1,BX286),'Formulario de Preguntas'!$C$10:$FN$185,3,FALSE),"")</f>
        <v/>
      </c>
      <c r="BZ286" s="1" t="str">
        <f>IFERROR(VLOOKUP(CONCATENATE(BX$1,BX286),'Formulario de Preguntas'!$C$10:$FN$185,4,FALSE),"")</f>
        <v/>
      </c>
      <c r="CA286" s="26">
        <f>IF($B286='Formulario de Respuestas'!$D285,'Formulario de Respuestas'!$AD285,"ES DIFERENTE")</f>
        <v>0</v>
      </c>
      <c r="CB286" s="1" t="str">
        <f>IFERROR(VLOOKUP(CONCATENATE(CA$1,CA286),'Formulario de Preguntas'!$C$10:$FN$185,3,FALSE),"")</f>
        <v/>
      </c>
      <c r="CC286" s="1" t="str">
        <f>IFERROR(VLOOKUP(CONCATENATE(CA$1,CA286),'Formulario de Preguntas'!$C$10:$FN$185,4,FALSE),"")</f>
        <v/>
      </c>
      <c r="CD286" s="26">
        <f>IF($B286='Formulario de Respuestas'!$D285,'Formulario de Respuestas'!$AE285,"ES DIFERENTE")</f>
        <v>0</v>
      </c>
      <c r="CE286" s="1" t="str">
        <f>IFERROR(VLOOKUP(CONCATENATE(CD$1,CD286),'Formulario de Preguntas'!$C$10:$FN$185,3,FALSE),"")</f>
        <v/>
      </c>
      <c r="CF286" s="1" t="str">
        <f>IFERROR(VLOOKUP(CONCATENATE(CD$1,CD286),'Formulario de Preguntas'!$C$10:$FN$185,4,FALSE),"")</f>
        <v/>
      </c>
      <c r="CH286" s="1">
        <f t="shared" si="13"/>
        <v>0</v>
      </c>
      <c r="CI286" s="1">
        <f t="shared" si="14"/>
        <v>0.25</v>
      </c>
      <c r="CJ286" s="1">
        <f t="shared" ref="CJ286:CJ301" si="15">CH286*CI286</f>
        <v>0</v>
      </c>
      <c r="CK286" s="1">
        <f>COUNTIF('Formulario de Respuestas'!$E285:$AE285,"A")</f>
        <v>0</v>
      </c>
      <c r="CL286" s="1">
        <f>COUNTIF('Formulario de Respuestas'!$E285:$AE285,"B")</f>
        <v>0</v>
      </c>
      <c r="CM286" s="1">
        <f>COUNTIF('Formulario de Respuestas'!$E285:$AE285,"C")</f>
        <v>0</v>
      </c>
      <c r="CN286" s="1">
        <f>COUNTIF('Formulario de Respuestas'!$E285:$AE285,"D")</f>
        <v>0</v>
      </c>
      <c r="CO286" s="1">
        <f>COUNTIF('Formulario de Respuestas'!$E285:$AE285,"E (RESPUESTA ANULADA)")</f>
        <v>0</v>
      </c>
    </row>
    <row r="287" spans="1:93" x14ac:dyDescent="0.25">
      <c r="A287" s="1">
        <f>'Formulario de Respuestas'!C286</f>
        <v>0</v>
      </c>
      <c r="B287" s="1">
        <f>'Formulario de Respuestas'!D286</f>
        <v>0</v>
      </c>
      <c r="C287" s="24">
        <f>IF($B287='Formulario de Respuestas'!$D286,'Formulario de Respuestas'!$E286,"ES DIFERENTE")</f>
        <v>0</v>
      </c>
      <c r="D287" s="15" t="str">
        <f>IFERROR(VLOOKUP(CONCATENATE(C$1,C287),'Formulario de Preguntas'!$C$2:$FN$185,3,FALSE),"")</f>
        <v/>
      </c>
      <c r="E287" s="1" t="str">
        <f>IFERROR(VLOOKUP(CONCATENATE(C$1,C287),'Formulario de Preguntas'!$C$2:$FN$185,4,FALSE),"")</f>
        <v/>
      </c>
      <c r="F287" s="24">
        <f>IF($B287='Formulario de Respuestas'!$D286,'Formulario de Respuestas'!$F286,"ES DIFERENTE")</f>
        <v>0</v>
      </c>
      <c r="G287" s="1" t="str">
        <f>IFERROR(VLOOKUP(CONCATENATE(F$1,F287),'Formulario de Preguntas'!$C$2:$FN$185,3,FALSE),"")</f>
        <v/>
      </c>
      <c r="H287" s="1" t="str">
        <f>IFERROR(VLOOKUP(CONCATENATE(F$1,F287),'Formulario de Preguntas'!$C$2:$FN$185,4,FALSE),"")</f>
        <v/>
      </c>
      <c r="I287" s="24">
        <f>IF($B287='Formulario de Respuestas'!$D286,'Formulario de Respuestas'!$G286,"ES DIFERENTE")</f>
        <v>0</v>
      </c>
      <c r="J287" s="1" t="str">
        <f>IFERROR(VLOOKUP(CONCATENATE(I$1,I287),'Formulario de Preguntas'!$C$10:$FN$185,3,FALSE),"")</f>
        <v/>
      </c>
      <c r="K287" s="1" t="str">
        <f>IFERROR(VLOOKUP(CONCATENATE(I$1,I287),'Formulario de Preguntas'!$C$10:$FN$185,4,FALSE),"")</f>
        <v/>
      </c>
      <c r="L287" s="24">
        <f>IF($B287='Formulario de Respuestas'!$D286,'Formulario de Respuestas'!$H286,"ES DIFERENTE")</f>
        <v>0</v>
      </c>
      <c r="M287" s="1" t="str">
        <f>IFERROR(VLOOKUP(CONCATENATE(L$1,L287),'Formulario de Preguntas'!$C$10:$FN$185,3,FALSE),"")</f>
        <v/>
      </c>
      <c r="N287" s="1" t="str">
        <f>IFERROR(VLOOKUP(CONCATENATE(L$1,L287),'Formulario de Preguntas'!$C$10:$FN$185,4,FALSE),"")</f>
        <v/>
      </c>
      <c r="O287" s="24">
        <f>IF($B287='Formulario de Respuestas'!$D286,'Formulario de Respuestas'!$I286,"ES DIFERENTE")</f>
        <v>0</v>
      </c>
      <c r="P287" s="1" t="str">
        <f>IFERROR(VLOOKUP(CONCATENATE(O$1,O287),'Formulario de Preguntas'!$C$10:$FN$185,3,FALSE),"")</f>
        <v/>
      </c>
      <c r="Q287" s="1" t="str">
        <f>IFERROR(VLOOKUP(CONCATENATE(O$1,O287),'Formulario de Preguntas'!$C$10:$FN$185,4,FALSE),"")</f>
        <v/>
      </c>
      <c r="R287" s="24">
        <f>IF($B287='Formulario de Respuestas'!$D286,'Formulario de Respuestas'!$J286,"ES DIFERENTE")</f>
        <v>0</v>
      </c>
      <c r="S287" s="1" t="str">
        <f>IFERROR(VLOOKUP(CONCATENATE(R$1,R287),'Formulario de Preguntas'!$C$10:$FN$185,3,FALSE),"")</f>
        <v/>
      </c>
      <c r="T287" s="1" t="str">
        <f>IFERROR(VLOOKUP(CONCATENATE(R$1,R287),'Formulario de Preguntas'!$C$10:$FN$185,4,FALSE),"")</f>
        <v/>
      </c>
      <c r="U287" s="24">
        <f>IF($B287='Formulario de Respuestas'!$D286,'Formulario de Respuestas'!$K286,"ES DIFERENTE")</f>
        <v>0</v>
      </c>
      <c r="V287" s="1" t="str">
        <f>IFERROR(VLOOKUP(CONCATENATE(U$1,U287),'Formulario de Preguntas'!$C$10:$FN$185,3,FALSE),"")</f>
        <v/>
      </c>
      <c r="W287" s="1" t="str">
        <f>IFERROR(VLOOKUP(CONCATENATE(U$1,U287),'Formulario de Preguntas'!$C$10:$FN$185,4,FALSE),"")</f>
        <v/>
      </c>
      <c r="X287" s="24">
        <f>IF($B287='Formulario de Respuestas'!$D286,'Formulario de Respuestas'!$L286,"ES DIFERENTE")</f>
        <v>0</v>
      </c>
      <c r="Y287" s="1" t="str">
        <f>IFERROR(VLOOKUP(CONCATENATE(X$1,X287),'Formulario de Preguntas'!$C$10:$FN$185,3,FALSE),"")</f>
        <v/>
      </c>
      <c r="Z287" s="1" t="str">
        <f>IFERROR(VLOOKUP(CONCATENATE(X$1,X287),'Formulario de Preguntas'!$C$10:$FN$185,4,FALSE),"")</f>
        <v/>
      </c>
      <c r="AA287" s="24">
        <f>IF($B287='Formulario de Respuestas'!$D286,'Formulario de Respuestas'!$M286,"ES DIFERENTE")</f>
        <v>0</v>
      </c>
      <c r="AB287" s="1" t="str">
        <f>IFERROR(VLOOKUP(CONCATENATE(AA$1,AA287),'Formulario de Preguntas'!$C$10:$FN$185,3,FALSE),"")</f>
        <v/>
      </c>
      <c r="AC287" s="1" t="str">
        <f>IFERROR(VLOOKUP(CONCATENATE(AA$1,AA287),'Formulario de Preguntas'!$C$10:$FN$185,4,FALSE),"")</f>
        <v/>
      </c>
      <c r="AD287" s="24">
        <f>IF($B287='Formulario de Respuestas'!$D286,'Formulario de Respuestas'!$N286,"ES DIFERENTE")</f>
        <v>0</v>
      </c>
      <c r="AE287" s="1" t="str">
        <f>IFERROR(VLOOKUP(CONCATENATE(AD$1,AD287),'Formulario de Preguntas'!$C$10:$FN$185,3,FALSE),"")</f>
        <v/>
      </c>
      <c r="AF287" s="1" t="str">
        <f>IFERROR(VLOOKUP(CONCATENATE(AD$1,AD287),'Formulario de Preguntas'!$C$10:$FN$185,4,FALSE),"")</f>
        <v/>
      </c>
      <c r="AG287" s="24">
        <f>IF($B287='Formulario de Respuestas'!$D286,'Formulario de Respuestas'!$O286,"ES DIFERENTE")</f>
        <v>0</v>
      </c>
      <c r="AH287" s="1" t="str">
        <f>IFERROR(VLOOKUP(CONCATENATE(AG$1,AG287),'Formulario de Preguntas'!$C$10:$FN$185,3,FALSE),"")</f>
        <v/>
      </c>
      <c r="AI287" s="1" t="str">
        <f>IFERROR(VLOOKUP(CONCATENATE(AG$1,AG287),'Formulario de Preguntas'!$C$10:$FN$185,4,FALSE),"")</f>
        <v/>
      </c>
      <c r="AJ287" s="24">
        <f>IF($B287='Formulario de Respuestas'!$D286,'Formulario de Respuestas'!$P286,"ES DIFERENTE")</f>
        <v>0</v>
      </c>
      <c r="AK287" s="1" t="str">
        <f>IFERROR(VLOOKUP(CONCATENATE(AJ$1,AJ287),'Formulario de Preguntas'!$C$10:$FN$185,3,FALSE),"")</f>
        <v/>
      </c>
      <c r="AL287" s="1" t="str">
        <f>IFERROR(VLOOKUP(CONCATENATE(AJ$1,AJ287),'Formulario de Preguntas'!$C$10:$FN$185,4,FALSE),"")</f>
        <v/>
      </c>
      <c r="AM287" s="24">
        <f>IF($B287='Formulario de Respuestas'!$D286,'Formulario de Respuestas'!$Q286,"ES DIFERENTE")</f>
        <v>0</v>
      </c>
      <c r="AN287" s="1" t="str">
        <f>IFERROR(VLOOKUP(CONCATENATE(AM$1,AM287),'Formulario de Preguntas'!$C$10:$FN$185,3,FALSE),"")</f>
        <v/>
      </c>
      <c r="AO287" s="1" t="str">
        <f>IFERROR(VLOOKUP(CONCATENATE(AM$1,AM287),'Formulario de Preguntas'!$C$10:$FN$185,4,FALSE),"")</f>
        <v/>
      </c>
      <c r="AP287" s="24">
        <f>IF($B287='Formulario de Respuestas'!$D286,'Formulario de Respuestas'!$R286,"ES DIFERENTE")</f>
        <v>0</v>
      </c>
      <c r="AQ287" s="1" t="str">
        <f>IFERROR(VLOOKUP(CONCATENATE(AP$1,AP287),'Formulario de Preguntas'!$C$10:$FN$185,3,FALSE),"")</f>
        <v/>
      </c>
      <c r="AR287" s="1" t="str">
        <f>IFERROR(VLOOKUP(CONCATENATE(AP$1,AP287),'Formulario de Preguntas'!$C$10:$FN$185,4,FALSE),"")</f>
        <v/>
      </c>
      <c r="AS287" s="24">
        <f>IF($B287='Formulario de Respuestas'!$D286,'Formulario de Respuestas'!$S286,"ES DIFERENTE")</f>
        <v>0</v>
      </c>
      <c r="AT287" s="1" t="str">
        <f>IFERROR(VLOOKUP(CONCATENATE(AS$1,AS287),'Formulario de Preguntas'!$C$10:$FN$185,3,FALSE),"")</f>
        <v/>
      </c>
      <c r="AU287" s="1" t="str">
        <f>IFERROR(VLOOKUP(CONCATENATE(AS$1,AS287),'Formulario de Preguntas'!$C$10:$FN$185,4,FALSE),"")</f>
        <v/>
      </c>
      <c r="AV287" s="24">
        <f>IF($B287='Formulario de Respuestas'!$D286,'Formulario de Respuestas'!$T286,"ES DIFERENTE")</f>
        <v>0</v>
      </c>
      <c r="AW287" s="1" t="str">
        <f>IFERROR(VLOOKUP(CONCATENATE(AV$1,AV287),'Formulario de Preguntas'!$C$10:$FN$185,3,FALSE),"")</f>
        <v/>
      </c>
      <c r="AX287" s="1" t="str">
        <f>IFERROR(VLOOKUP(CONCATENATE(AV$1,AV287),'Formulario de Preguntas'!$C$10:$FN$185,4,FALSE),"")</f>
        <v/>
      </c>
      <c r="AY287" s="24">
        <f>IF($B287='Formulario de Respuestas'!$D286,'Formulario de Respuestas'!$U286,"ES DIFERENTE")</f>
        <v>0</v>
      </c>
      <c r="AZ287" s="1" t="str">
        <f>IFERROR(VLOOKUP(CONCATENATE(AY$1,AY287),'Formulario de Preguntas'!$C$10:$FN$185,3,FALSE),"")</f>
        <v/>
      </c>
      <c r="BA287" s="1" t="str">
        <f>IFERROR(VLOOKUP(CONCATENATE(AY$1,AY287),'Formulario de Preguntas'!$C$10:$FN$185,4,FALSE),"")</f>
        <v/>
      </c>
      <c r="BB287" s="24">
        <f>IF($B287='Formulario de Respuestas'!$D286,'Formulario de Respuestas'!$V286,"ES DIFERENTE")</f>
        <v>0</v>
      </c>
      <c r="BC287" s="1" t="str">
        <f>IFERROR(VLOOKUP(CONCATENATE(BB$1,BB287),'Formulario de Preguntas'!$C$10:$FN$185,3,FALSE),"")</f>
        <v/>
      </c>
      <c r="BD287" s="1" t="str">
        <f>IFERROR(VLOOKUP(CONCATENATE(BB$1,BB287),'Formulario de Preguntas'!$C$10:$FN$185,4,FALSE),"")</f>
        <v/>
      </c>
      <c r="BE287" s="24">
        <f>IF($B287='Formulario de Respuestas'!$D286,'Formulario de Respuestas'!$W286,"ES DIFERENTE")</f>
        <v>0</v>
      </c>
      <c r="BF287" s="1" t="str">
        <f>IFERROR(VLOOKUP(CONCATENATE(BE$1,BE287),'Formulario de Preguntas'!$C$10:$FN$185,3,FALSE),"")</f>
        <v/>
      </c>
      <c r="BG287" s="1" t="str">
        <f>IFERROR(VLOOKUP(CONCATENATE(BE$1,BE287),'Formulario de Preguntas'!$C$10:$FN$185,4,FALSE),"")</f>
        <v/>
      </c>
      <c r="BH287" s="24">
        <f>IF($B287='Formulario de Respuestas'!$D286,'Formulario de Respuestas'!$X286,"ES DIFERENTE")</f>
        <v>0</v>
      </c>
      <c r="BI287" s="1" t="str">
        <f>IFERROR(VLOOKUP(CONCATENATE(BH$1,BH287),'Formulario de Preguntas'!$C$10:$FN$185,3,FALSE),"")</f>
        <v/>
      </c>
      <c r="BJ287" s="1" t="str">
        <f>IFERROR(VLOOKUP(CONCATENATE(BH$1,BH287),'Formulario de Preguntas'!$C$10:$FN$185,4,FALSE),"")</f>
        <v/>
      </c>
      <c r="BL287" s="26">
        <f>IF($B287='Formulario de Respuestas'!$D286,'Formulario de Respuestas'!$Y286,"ES DIFERENTE")</f>
        <v>0</v>
      </c>
      <c r="BM287" s="1" t="str">
        <f>IFERROR(VLOOKUP(CONCATENATE(BL$1,BL287),'Formulario de Preguntas'!$C$10:$FN$185,3,FALSE),"")</f>
        <v/>
      </c>
      <c r="BN287" s="1" t="str">
        <f>IFERROR(VLOOKUP(CONCATENATE(BL$1,BL287),'Formulario de Preguntas'!$C$10:$FN$185,4,FALSE),"")</f>
        <v/>
      </c>
      <c r="BO287" s="26">
        <f>IF($B287='Formulario de Respuestas'!$D286,'Formulario de Respuestas'!$Z286,"ES DIFERENTE")</f>
        <v>0</v>
      </c>
      <c r="BP287" s="1" t="str">
        <f>IFERROR(VLOOKUP(CONCATENATE(BO$1,BO287),'Formulario de Preguntas'!$C$10:$FN$185,3,FALSE),"")</f>
        <v/>
      </c>
      <c r="BQ287" s="1" t="str">
        <f>IFERROR(VLOOKUP(CONCATENATE(BO$1,BO287),'Formulario de Preguntas'!$C$10:$FN$185,4,FALSE),"")</f>
        <v/>
      </c>
      <c r="BR287" s="26">
        <f>IF($B287='Formulario de Respuestas'!$D286,'Formulario de Respuestas'!$AA286,"ES DIFERENTE")</f>
        <v>0</v>
      </c>
      <c r="BS287" s="1" t="str">
        <f>IFERROR(VLOOKUP(CONCATENATE(BR$1,BR287),'Formulario de Preguntas'!$C$10:$FN$185,3,FALSE),"")</f>
        <v/>
      </c>
      <c r="BT287" s="1" t="str">
        <f>IFERROR(VLOOKUP(CONCATENATE(BR$1,BR287),'Formulario de Preguntas'!$C$10:$FN$185,4,FALSE),"")</f>
        <v/>
      </c>
      <c r="BU287" s="26">
        <f>IF($B287='Formulario de Respuestas'!$D286,'Formulario de Respuestas'!$AB286,"ES DIFERENTE")</f>
        <v>0</v>
      </c>
      <c r="BV287" s="1" t="str">
        <f>IFERROR(VLOOKUP(CONCATENATE(BU$1,BU287),'Formulario de Preguntas'!$C$10:$FN$185,3,FALSE),"")</f>
        <v/>
      </c>
      <c r="BW287" s="1" t="str">
        <f>IFERROR(VLOOKUP(CONCATENATE(BU$1,BU287),'Formulario de Preguntas'!$C$10:$FN$185,4,FALSE),"")</f>
        <v/>
      </c>
      <c r="BX287" s="26">
        <f>IF($B287='Formulario de Respuestas'!$D286,'Formulario de Respuestas'!$AC286,"ES DIFERENTE")</f>
        <v>0</v>
      </c>
      <c r="BY287" s="1" t="str">
        <f>IFERROR(VLOOKUP(CONCATENATE(BX$1,BX287),'Formulario de Preguntas'!$C$10:$FN$185,3,FALSE),"")</f>
        <v/>
      </c>
      <c r="BZ287" s="1" t="str">
        <f>IFERROR(VLOOKUP(CONCATENATE(BX$1,BX287),'Formulario de Preguntas'!$C$10:$FN$185,4,FALSE),"")</f>
        <v/>
      </c>
      <c r="CA287" s="26">
        <f>IF($B287='Formulario de Respuestas'!$D286,'Formulario de Respuestas'!$AD286,"ES DIFERENTE")</f>
        <v>0</v>
      </c>
      <c r="CB287" s="1" t="str">
        <f>IFERROR(VLOOKUP(CONCATENATE(CA$1,CA287),'Formulario de Preguntas'!$C$10:$FN$185,3,FALSE),"")</f>
        <v/>
      </c>
      <c r="CC287" s="1" t="str">
        <f>IFERROR(VLOOKUP(CONCATENATE(CA$1,CA287),'Formulario de Preguntas'!$C$10:$FN$185,4,FALSE),"")</f>
        <v/>
      </c>
      <c r="CD287" s="26">
        <f>IF($B287='Formulario de Respuestas'!$D286,'Formulario de Respuestas'!$AE286,"ES DIFERENTE")</f>
        <v>0</v>
      </c>
      <c r="CE287" s="1" t="str">
        <f>IFERROR(VLOOKUP(CONCATENATE(CD$1,CD287),'Formulario de Preguntas'!$C$10:$FN$185,3,FALSE),"")</f>
        <v/>
      </c>
      <c r="CF287" s="1" t="str">
        <f>IFERROR(VLOOKUP(CONCATENATE(CD$1,CD287),'Formulario de Preguntas'!$C$10:$FN$185,4,FALSE),"")</f>
        <v/>
      </c>
      <c r="CH287" s="1">
        <f t="shared" si="13"/>
        <v>0</v>
      </c>
      <c r="CI287" s="1">
        <f t="shared" si="14"/>
        <v>0.25</v>
      </c>
      <c r="CJ287" s="1">
        <f t="shared" si="15"/>
        <v>0</v>
      </c>
      <c r="CK287" s="1">
        <f>COUNTIF('Formulario de Respuestas'!$E286:$AE286,"A")</f>
        <v>0</v>
      </c>
      <c r="CL287" s="1">
        <f>COUNTIF('Formulario de Respuestas'!$E286:$AE286,"B")</f>
        <v>0</v>
      </c>
      <c r="CM287" s="1">
        <f>COUNTIF('Formulario de Respuestas'!$E286:$AE286,"C")</f>
        <v>0</v>
      </c>
      <c r="CN287" s="1">
        <f>COUNTIF('Formulario de Respuestas'!$E286:$AE286,"D")</f>
        <v>0</v>
      </c>
      <c r="CO287" s="1">
        <f>COUNTIF('Formulario de Respuestas'!$E286:$AE286,"E (RESPUESTA ANULADA)")</f>
        <v>0</v>
      </c>
    </row>
    <row r="288" spans="1:93" x14ac:dyDescent="0.25">
      <c r="A288" s="1">
        <f>'Formulario de Respuestas'!C287</f>
        <v>0</v>
      </c>
      <c r="B288" s="1">
        <f>'Formulario de Respuestas'!D287</f>
        <v>0</v>
      </c>
      <c r="C288" s="24">
        <f>IF($B288='Formulario de Respuestas'!$D287,'Formulario de Respuestas'!$E287,"ES DIFERENTE")</f>
        <v>0</v>
      </c>
      <c r="D288" s="15" t="str">
        <f>IFERROR(VLOOKUP(CONCATENATE(C$1,C288),'Formulario de Preguntas'!$C$2:$FN$185,3,FALSE),"")</f>
        <v/>
      </c>
      <c r="E288" s="1" t="str">
        <f>IFERROR(VLOOKUP(CONCATENATE(C$1,C288),'Formulario de Preguntas'!$C$2:$FN$185,4,FALSE),"")</f>
        <v/>
      </c>
      <c r="F288" s="24">
        <f>IF($B288='Formulario de Respuestas'!$D287,'Formulario de Respuestas'!$F287,"ES DIFERENTE")</f>
        <v>0</v>
      </c>
      <c r="G288" s="1" t="str">
        <f>IFERROR(VLOOKUP(CONCATENATE(F$1,F288),'Formulario de Preguntas'!$C$2:$FN$185,3,FALSE),"")</f>
        <v/>
      </c>
      <c r="H288" s="1" t="str">
        <f>IFERROR(VLOOKUP(CONCATENATE(F$1,F288),'Formulario de Preguntas'!$C$2:$FN$185,4,FALSE),"")</f>
        <v/>
      </c>
      <c r="I288" s="24">
        <f>IF($B288='Formulario de Respuestas'!$D287,'Formulario de Respuestas'!$G287,"ES DIFERENTE")</f>
        <v>0</v>
      </c>
      <c r="J288" s="1" t="str">
        <f>IFERROR(VLOOKUP(CONCATENATE(I$1,I288),'Formulario de Preguntas'!$C$10:$FN$185,3,FALSE),"")</f>
        <v/>
      </c>
      <c r="K288" s="1" t="str">
        <f>IFERROR(VLOOKUP(CONCATENATE(I$1,I288),'Formulario de Preguntas'!$C$10:$FN$185,4,FALSE),"")</f>
        <v/>
      </c>
      <c r="L288" s="24">
        <f>IF($B288='Formulario de Respuestas'!$D287,'Formulario de Respuestas'!$H287,"ES DIFERENTE")</f>
        <v>0</v>
      </c>
      <c r="M288" s="1" t="str">
        <f>IFERROR(VLOOKUP(CONCATENATE(L$1,L288),'Formulario de Preguntas'!$C$10:$FN$185,3,FALSE),"")</f>
        <v/>
      </c>
      <c r="N288" s="1" t="str">
        <f>IFERROR(VLOOKUP(CONCATENATE(L$1,L288),'Formulario de Preguntas'!$C$10:$FN$185,4,FALSE),"")</f>
        <v/>
      </c>
      <c r="O288" s="24">
        <f>IF($B288='Formulario de Respuestas'!$D287,'Formulario de Respuestas'!$I287,"ES DIFERENTE")</f>
        <v>0</v>
      </c>
      <c r="P288" s="1" t="str">
        <f>IFERROR(VLOOKUP(CONCATENATE(O$1,O288),'Formulario de Preguntas'!$C$10:$FN$185,3,FALSE),"")</f>
        <v/>
      </c>
      <c r="Q288" s="1" t="str">
        <f>IFERROR(VLOOKUP(CONCATENATE(O$1,O288),'Formulario de Preguntas'!$C$10:$FN$185,4,FALSE),"")</f>
        <v/>
      </c>
      <c r="R288" s="24">
        <f>IF($B288='Formulario de Respuestas'!$D287,'Formulario de Respuestas'!$J287,"ES DIFERENTE")</f>
        <v>0</v>
      </c>
      <c r="S288" s="1" t="str">
        <f>IFERROR(VLOOKUP(CONCATENATE(R$1,R288),'Formulario de Preguntas'!$C$10:$FN$185,3,FALSE),"")</f>
        <v/>
      </c>
      <c r="T288" s="1" t="str">
        <f>IFERROR(VLOOKUP(CONCATENATE(R$1,R288),'Formulario de Preguntas'!$C$10:$FN$185,4,FALSE),"")</f>
        <v/>
      </c>
      <c r="U288" s="24">
        <f>IF($B288='Formulario de Respuestas'!$D287,'Formulario de Respuestas'!$K287,"ES DIFERENTE")</f>
        <v>0</v>
      </c>
      <c r="V288" s="1" t="str">
        <f>IFERROR(VLOOKUP(CONCATENATE(U$1,U288),'Formulario de Preguntas'!$C$10:$FN$185,3,FALSE),"")</f>
        <v/>
      </c>
      <c r="W288" s="1" t="str">
        <f>IFERROR(VLOOKUP(CONCATENATE(U$1,U288),'Formulario de Preguntas'!$C$10:$FN$185,4,FALSE),"")</f>
        <v/>
      </c>
      <c r="X288" s="24">
        <f>IF($B288='Formulario de Respuestas'!$D287,'Formulario de Respuestas'!$L287,"ES DIFERENTE")</f>
        <v>0</v>
      </c>
      <c r="Y288" s="1" t="str">
        <f>IFERROR(VLOOKUP(CONCATENATE(X$1,X288),'Formulario de Preguntas'!$C$10:$FN$185,3,FALSE),"")</f>
        <v/>
      </c>
      <c r="Z288" s="1" t="str">
        <f>IFERROR(VLOOKUP(CONCATENATE(X$1,X288),'Formulario de Preguntas'!$C$10:$FN$185,4,FALSE),"")</f>
        <v/>
      </c>
      <c r="AA288" s="24">
        <f>IF($B288='Formulario de Respuestas'!$D287,'Formulario de Respuestas'!$M287,"ES DIFERENTE")</f>
        <v>0</v>
      </c>
      <c r="AB288" s="1" t="str">
        <f>IFERROR(VLOOKUP(CONCATENATE(AA$1,AA288),'Formulario de Preguntas'!$C$10:$FN$185,3,FALSE),"")</f>
        <v/>
      </c>
      <c r="AC288" s="1" t="str">
        <f>IFERROR(VLOOKUP(CONCATENATE(AA$1,AA288),'Formulario de Preguntas'!$C$10:$FN$185,4,FALSE),"")</f>
        <v/>
      </c>
      <c r="AD288" s="24">
        <f>IF($B288='Formulario de Respuestas'!$D287,'Formulario de Respuestas'!$N287,"ES DIFERENTE")</f>
        <v>0</v>
      </c>
      <c r="AE288" s="1" t="str">
        <f>IFERROR(VLOOKUP(CONCATENATE(AD$1,AD288),'Formulario de Preguntas'!$C$10:$FN$185,3,FALSE),"")</f>
        <v/>
      </c>
      <c r="AF288" s="1" t="str">
        <f>IFERROR(VLOOKUP(CONCATENATE(AD$1,AD288),'Formulario de Preguntas'!$C$10:$FN$185,4,FALSE),"")</f>
        <v/>
      </c>
      <c r="AG288" s="24">
        <f>IF($B288='Formulario de Respuestas'!$D287,'Formulario de Respuestas'!$O287,"ES DIFERENTE")</f>
        <v>0</v>
      </c>
      <c r="AH288" s="1" t="str">
        <f>IFERROR(VLOOKUP(CONCATENATE(AG$1,AG288),'Formulario de Preguntas'!$C$10:$FN$185,3,FALSE),"")</f>
        <v/>
      </c>
      <c r="AI288" s="1" t="str">
        <f>IFERROR(VLOOKUP(CONCATENATE(AG$1,AG288),'Formulario de Preguntas'!$C$10:$FN$185,4,FALSE),"")</f>
        <v/>
      </c>
      <c r="AJ288" s="24">
        <f>IF($B288='Formulario de Respuestas'!$D287,'Formulario de Respuestas'!$P287,"ES DIFERENTE")</f>
        <v>0</v>
      </c>
      <c r="AK288" s="1" t="str">
        <f>IFERROR(VLOOKUP(CONCATENATE(AJ$1,AJ288),'Formulario de Preguntas'!$C$10:$FN$185,3,FALSE),"")</f>
        <v/>
      </c>
      <c r="AL288" s="1" t="str">
        <f>IFERROR(VLOOKUP(CONCATENATE(AJ$1,AJ288),'Formulario de Preguntas'!$C$10:$FN$185,4,FALSE),"")</f>
        <v/>
      </c>
      <c r="AM288" s="24">
        <f>IF($B288='Formulario de Respuestas'!$D287,'Formulario de Respuestas'!$Q287,"ES DIFERENTE")</f>
        <v>0</v>
      </c>
      <c r="AN288" s="1" t="str">
        <f>IFERROR(VLOOKUP(CONCATENATE(AM$1,AM288),'Formulario de Preguntas'!$C$10:$FN$185,3,FALSE),"")</f>
        <v/>
      </c>
      <c r="AO288" s="1" t="str">
        <f>IFERROR(VLOOKUP(CONCATENATE(AM$1,AM288),'Formulario de Preguntas'!$C$10:$FN$185,4,FALSE),"")</f>
        <v/>
      </c>
      <c r="AP288" s="24">
        <f>IF($B288='Formulario de Respuestas'!$D287,'Formulario de Respuestas'!$R287,"ES DIFERENTE")</f>
        <v>0</v>
      </c>
      <c r="AQ288" s="1" t="str">
        <f>IFERROR(VLOOKUP(CONCATENATE(AP$1,AP288),'Formulario de Preguntas'!$C$10:$FN$185,3,FALSE),"")</f>
        <v/>
      </c>
      <c r="AR288" s="1" t="str">
        <f>IFERROR(VLOOKUP(CONCATENATE(AP$1,AP288),'Formulario de Preguntas'!$C$10:$FN$185,4,FALSE),"")</f>
        <v/>
      </c>
      <c r="AS288" s="24">
        <f>IF($B288='Formulario de Respuestas'!$D287,'Formulario de Respuestas'!$S287,"ES DIFERENTE")</f>
        <v>0</v>
      </c>
      <c r="AT288" s="1" t="str">
        <f>IFERROR(VLOOKUP(CONCATENATE(AS$1,AS288),'Formulario de Preguntas'!$C$10:$FN$185,3,FALSE),"")</f>
        <v/>
      </c>
      <c r="AU288" s="1" t="str">
        <f>IFERROR(VLOOKUP(CONCATENATE(AS$1,AS288),'Formulario de Preguntas'!$C$10:$FN$185,4,FALSE),"")</f>
        <v/>
      </c>
      <c r="AV288" s="24">
        <f>IF($B288='Formulario de Respuestas'!$D287,'Formulario de Respuestas'!$T287,"ES DIFERENTE")</f>
        <v>0</v>
      </c>
      <c r="AW288" s="1" t="str">
        <f>IFERROR(VLOOKUP(CONCATENATE(AV$1,AV288),'Formulario de Preguntas'!$C$10:$FN$185,3,FALSE),"")</f>
        <v/>
      </c>
      <c r="AX288" s="1" t="str">
        <f>IFERROR(VLOOKUP(CONCATENATE(AV$1,AV288),'Formulario de Preguntas'!$C$10:$FN$185,4,FALSE),"")</f>
        <v/>
      </c>
      <c r="AY288" s="24">
        <f>IF($B288='Formulario de Respuestas'!$D287,'Formulario de Respuestas'!$U287,"ES DIFERENTE")</f>
        <v>0</v>
      </c>
      <c r="AZ288" s="1" t="str">
        <f>IFERROR(VLOOKUP(CONCATENATE(AY$1,AY288),'Formulario de Preguntas'!$C$10:$FN$185,3,FALSE),"")</f>
        <v/>
      </c>
      <c r="BA288" s="1" t="str">
        <f>IFERROR(VLOOKUP(CONCATENATE(AY$1,AY288),'Formulario de Preguntas'!$C$10:$FN$185,4,FALSE),"")</f>
        <v/>
      </c>
      <c r="BB288" s="24">
        <f>IF($B288='Formulario de Respuestas'!$D287,'Formulario de Respuestas'!$V287,"ES DIFERENTE")</f>
        <v>0</v>
      </c>
      <c r="BC288" s="1" t="str">
        <f>IFERROR(VLOOKUP(CONCATENATE(BB$1,BB288),'Formulario de Preguntas'!$C$10:$FN$185,3,FALSE),"")</f>
        <v/>
      </c>
      <c r="BD288" s="1" t="str">
        <f>IFERROR(VLOOKUP(CONCATENATE(BB$1,BB288),'Formulario de Preguntas'!$C$10:$FN$185,4,FALSE),"")</f>
        <v/>
      </c>
      <c r="BE288" s="24">
        <f>IF($B288='Formulario de Respuestas'!$D287,'Formulario de Respuestas'!$W287,"ES DIFERENTE")</f>
        <v>0</v>
      </c>
      <c r="BF288" s="1" t="str">
        <f>IFERROR(VLOOKUP(CONCATENATE(BE$1,BE288),'Formulario de Preguntas'!$C$10:$FN$185,3,FALSE),"")</f>
        <v/>
      </c>
      <c r="BG288" s="1" t="str">
        <f>IFERROR(VLOOKUP(CONCATENATE(BE$1,BE288),'Formulario de Preguntas'!$C$10:$FN$185,4,FALSE),"")</f>
        <v/>
      </c>
      <c r="BH288" s="24">
        <f>IF($B288='Formulario de Respuestas'!$D287,'Formulario de Respuestas'!$X287,"ES DIFERENTE")</f>
        <v>0</v>
      </c>
      <c r="BI288" s="1" t="str">
        <f>IFERROR(VLOOKUP(CONCATENATE(BH$1,BH288),'Formulario de Preguntas'!$C$10:$FN$185,3,FALSE),"")</f>
        <v/>
      </c>
      <c r="BJ288" s="1" t="str">
        <f>IFERROR(VLOOKUP(CONCATENATE(BH$1,BH288),'Formulario de Preguntas'!$C$10:$FN$185,4,FALSE),"")</f>
        <v/>
      </c>
      <c r="BL288" s="26">
        <f>IF($B288='Formulario de Respuestas'!$D287,'Formulario de Respuestas'!$Y287,"ES DIFERENTE")</f>
        <v>0</v>
      </c>
      <c r="BM288" s="1" t="str">
        <f>IFERROR(VLOOKUP(CONCATENATE(BL$1,BL288),'Formulario de Preguntas'!$C$10:$FN$185,3,FALSE),"")</f>
        <v/>
      </c>
      <c r="BN288" s="1" t="str">
        <f>IFERROR(VLOOKUP(CONCATENATE(BL$1,BL288),'Formulario de Preguntas'!$C$10:$FN$185,4,FALSE),"")</f>
        <v/>
      </c>
      <c r="BO288" s="26">
        <f>IF($B288='Formulario de Respuestas'!$D287,'Formulario de Respuestas'!$Z287,"ES DIFERENTE")</f>
        <v>0</v>
      </c>
      <c r="BP288" s="1" t="str">
        <f>IFERROR(VLOOKUP(CONCATENATE(BO$1,BO288),'Formulario de Preguntas'!$C$10:$FN$185,3,FALSE),"")</f>
        <v/>
      </c>
      <c r="BQ288" s="1" t="str">
        <f>IFERROR(VLOOKUP(CONCATENATE(BO$1,BO288),'Formulario de Preguntas'!$C$10:$FN$185,4,FALSE),"")</f>
        <v/>
      </c>
      <c r="BR288" s="26">
        <f>IF($B288='Formulario de Respuestas'!$D287,'Formulario de Respuestas'!$AA287,"ES DIFERENTE")</f>
        <v>0</v>
      </c>
      <c r="BS288" s="1" t="str">
        <f>IFERROR(VLOOKUP(CONCATENATE(BR$1,BR288),'Formulario de Preguntas'!$C$10:$FN$185,3,FALSE),"")</f>
        <v/>
      </c>
      <c r="BT288" s="1" t="str">
        <f>IFERROR(VLOOKUP(CONCATENATE(BR$1,BR288),'Formulario de Preguntas'!$C$10:$FN$185,4,FALSE),"")</f>
        <v/>
      </c>
      <c r="BU288" s="26">
        <f>IF($B288='Formulario de Respuestas'!$D287,'Formulario de Respuestas'!$AB287,"ES DIFERENTE")</f>
        <v>0</v>
      </c>
      <c r="BV288" s="1" t="str">
        <f>IFERROR(VLOOKUP(CONCATENATE(BU$1,BU288),'Formulario de Preguntas'!$C$10:$FN$185,3,FALSE),"")</f>
        <v/>
      </c>
      <c r="BW288" s="1" t="str">
        <f>IFERROR(VLOOKUP(CONCATENATE(BU$1,BU288),'Formulario de Preguntas'!$C$10:$FN$185,4,FALSE),"")</f>
        <v/>
      </c>
      <c r="BX288" s="26">
        <f>IF($B288='Formulario de Respuestas'!$D287,'Formulario de Respuestas'!$AC287,"ES DIFERENTE")</f>
        <v>0</v>
      </c>
      <c r="BY288" s="1" t="str">
        <f>IFERROR(VLOOKUP(CONCATENATE(BX$1,BX288),'Formulario de Preguntas'!$C$10:$FN$185,3,FALSE),"")</f>
        <v/>
      </c>
      <c r="BZ288" s="1" t="str">
        <f>IFERROR(VLOOKUP(CONCATENATE(BX$1,BX288),'Formulario de Preguntas'!$C$10:$FN$185,4,FALSE),"")</f>
        <v/>
      </c>
      <c r="CA288" s="26">
        <f>IF($B288='Formulario de Respuestas'!$D287,'Formulario de Respuestas'!$AD287,"ES DIFERENTE")</f>
        <v>0</v>
      </c>
      <c r="CB288" s="1" t="str">
        <f>IFERROR(VLOOKUP(CONCATENATE(CA$1,CA288),'Formulario de Preguntas'!$C$10:$FN$185,3,FALSE),"")</f>
        <v/>
      </c>
      <c r="CC288" s="1" t="str">
        <f>IFERROR(VLOOKUP(CONCATENATE(CA$1,CA288),'Formulario de Preguntas'!$C$10:$FN$185,4,FALSE),"")</f>
        <v/>
      </c>
      <c r="CD288" s="26">
        <f>IF($B288='Formulario de Respuestas'!$D287,'Formulario de Respuestas'!$AE287,"ES DIFERENTE")</f>
        <v>0</v>
      </c>
      <c r="CE288" s="1" t="str">
        <f>IFERROR(VLOOKUP(CONCATENATE(CD$1,CD288),'Formulario de Preguntas'!$C$10:$FN$185,3,FALSE),"")</f>
        <v/>
      </c>
      <c r="CF288" s="1" t="str">
        <f>IFERROR(VLOOKUP(CONCATENATE(CD$1,CD288),'Formulario de Preguntas'!$C$10:$FN$185,4,FALSE),"")</f>
        <v/>
      </c>
      <c r="CH288" s="1">
        <f t="shared" si="13"/>
        <v>0</v>
      </c>
      <c r="CI288" s="1">
        <f t="shared" si="14"/>
        <v>0.25</v>
      </c>
      <c r="CJ288" s="1">
        <f t="shared" si="15"/>
        <v>0</v>
      </c>
      <c r="CK288" s="1">
        <f>COUNTIF('Formulario de Respuestas'!$E287:$AE287,"A")</f>
        <v>0</v>
      </c>
      <c r="CL288" s="1">
        <f>COUNTIF('Formulario de Respuestas'!$E287:$AE287,"B")</f>
        <v>0</v>
      </c>
      <c r="CM288" s="1">
        <f>COUNTIF('Formulario de Respuestas'!$E287:$AE287,"C")</f>
        <v>0</v>
      </c>
      <c r="CN288" s="1">
        <f>COUNTIF('Formulario de Respuestas'!$E287:$AE287,"D")</f>
        <v>0</v>
      </c>
      <c r="CO288" s="1">
        <f>COUNTIF('Formulario de Respuestas'!$E287:$AE287,"E (RESPUESTA ANULADA)")</f>
        <v>0</v>
      </c>
    </row>
    <row r="289" spans="1:93" x14ac:dyDescent="0.25">
      <c r="A289" s="1">
        <f>'Formulario de Respuestas'!C288</f>
        <v>0</v>
      </c>
      <c r="B289" s="1">
        <f>'Formulario de Respuestas'!D288</f>
        <v>0</v>
      </c>
      <c r="C289" s="24">
        <f>IF($B289='Formulario de Respuestas'!$D288,'Formulario de Respuestas'!$E288,"ES DIFERENTE")</f>
        <v>0</v>
      </c>
      <c r="D289" s="15" t="str">
        <f>IFERROR(VLOOKUP(CONCATENATE(C$1,C289),'Formulario de Preguntas'!$C$2:$FN$185,3,FALSE),"")</f>
        <v/>
      </c>
      <c r="E289" s="1" t="str">
        <f>IFERROR(VLOOKUP(CONCATENATE(C$1,C289),'Formulario de Preguntas'!$C$2:$FN$185,4,FALSE),"")</f>
        <v/>
      </c>
      <c r="F289" s="24">
        <f>IF($B289='Formulario de Respuestas'!$D288,'Formulario de Respuestas'!$F288,"ES DIFERENTE")</f>
        <v>0</v>
      </c>
      <c r="G289" s="1" t="str">
        <f>IFERROR(VLOOKUP(CONCATENATE(F$1,F289),'Formulario de Preguntas'!$C$2:$FN$185,3,FALSE),"")</f>
        <v/>
      </c>
      <c r="H289" s="1" t="str">
        <f>IFERROR(VLOOKUP(CONCATENATE(F$1,F289),'Formulario de Preguntas'!$C$2:$FN$185,4,FALSE),"")</f>
        <v/>
      </c>
      <c r="I289" s="24">
        <f>IF($B289='Formulario de Respuestas'!$D288,'Formulario de Respuestas'!$G288,"ES DIFERENTE")</f>
        <v>0</v>
      </c>
      <c r="J289" s="1" t="str">
        <f>IFERROR(VLOOKUP(CONCATENATE(I$1,I289),'Formulario de Preguntas'!$C$10:$FN$185,3,FALSE),"")</f>
        <v/>
      </c>
      <c r="K289" s="1" t="str">
        <f>IFERROR(VLOOKUP(CONCATENATE(I$1,I289),'Formulario de Preguntas'!$C$10:$FN$185,4,FALSE),"")</f>
        <v/>
      </c>
      <c r="L289" s="24">
        <f>IF($B289='Formulario de Respuestas'!$D288,'Formulario de Respuestas'!$H288,"ES DIFERENTE")</f>
        <v>0</v>
      </c>
      <c r="M289" s="1" t="str">
        <f>IFERROR(VLOOKUP(CONCATENATE(L$1,L289),'Formulario de Preguntas'!$C$10:$FN$185,3,FALSE),"")</f>
        <v/>
      </c>
      <c r="N289" s="1" t="str">
        <f>IFERROR(VLOOKUP(CONCATENATE(L$1,L289),'Formulario de Preguntas'!$C$10:$FN$185,4,FALSE),"")</f>
        <v/>
      </c>
      <c r="O289" s="24">
        <f>IF($B289='Formulario de Respuestas'!$D288,'Formulario de Respuestas'!$I288,"ES DIFERENTE")</f>
        <v>0</v>
      </c>
      <c r="P289" s="1" t="str">
        <f>IFERROR(VLOOKUP(CONCATENATE(O$1,O289),'Formulario de Preguntas'!$C$10:$FN$185,3,FALSE),"")</f>
        <v/>
      </c>
      <c r="Q289" s="1" t="str">
        <f>IFERROR(VLOOKUP(CONCATENATE(O$1,O289),'Formulario de Preguntas'!$C$10:$FN$185,4,FALSE),"")</f>
        <v/>
      </c>
      <c r="R289" s="24">
        <f>IF($B289='Formulario de Respuestas'!$D288,'Formulario de Respuestas'!$J288,"ES DIFERENTE")</f>
        <v>0</v>
      </c>
      <c r="S289" s="1" t="str">
        <f>IFERROR(VLOOKUP(CONCATENATE(R$1,R289),'Formulario de Preguntas'!$C$10:$FN$185,3,FALSE),"")</f>
        <v/>
      </c>
      <c r="T289" s="1" t="str">
        <f>IFERROR(VLOOKUP(CONCATENATE(R$1,R289),'Formulario de Preguntas'!$C$10:$FN$185,4,FALSE),"")</f>
        <v/>
      </c>
      <c r="U289" s="24">
        <f>IF($B289='Formulario de Respuestas'!$D288,'Formulario de Respuestas'!$K288,"ES DIFERENTE")</f>
        <v>0</v>
      </c>
      <c r="V289" s="1" t="str">
        <f>IFERROR(VLOOKUP(CONCATENATE(U$1,U289),'Formulario de Preguntas'!$C$10:$FN$185,3,FALSE),"")</f>
        <v/>
      </c>
      <c r="W289" s="1" t="str">
        <f>IFERROR(VLOOKUP(CONCATENATE(U$1,U289),'Formulario de Preguntas'!$C$10:$FN$185,4,FALSE),"")</f>
        <v/>
      </c>
      <c r="X289" s="24">
        <f>IF($B289='Formulario de Respuestas'!$D288,'Formulario de Respuestas'!$L288,"ES DIFERENTE")</f>
        <v>0</v>
      </c>
      <c r="Y289" s="1" t="str">
        <f>IFERROR(VLOOKUP(CONCATENATE(X$1,X289),'Formulario de Preguntas'!$C$10:$FN$185,3,FALSE),"")</f>
        <v/>
      </c>
      <c r="Z289" s="1" t="str">
        <f>IFERROR(VLOOKUP(CONCATENATE(X$1,X289),'Formulario de Preguntas'!$C$10:$FN$185,4,FALSE),"")</f>
        <v/>
      </c>
      <c r="AA289" s="24">
        <f>IF($B289='Formulario de Respuestas'!$D288,'Formulario de Respuestas'!$M288,"ES DIFERENTE")</f>
        <v>0</v>
      </c>
      <c r="AB289" s="1" t="str">
        <f>IFERROR(VLOOKUP(CONCATENATE(AA$1,AA289),'Formulario de Preguntas'!$C$10:$FN$185,3,FALSE),"")</f>
        <v/>
      </c>
      <c r="AC289" s="1" t="str">
        <f>IFERROR(VLOOKUP(CONCATENATE(AA$1,AA289),'Formulario de Preguntas'!$C$10:$FN$185,4,FALSE),"")</f>
        <v/>
      </c>
      <c r="AD289" s="24">
        <f>IF($B289='Formulario de Respuestas'!$D288,'Formulario de Respuestas'!$N288,"ES DIFERENTE")</f>
        <v>0</v>
      </c>
      <c r="AE289" s="1" t="str">
        <f>IFERROR(VLOOKUP(CONCATENATE(AD$1,AD289),'Formulario de Preguntas'!$C$10:$FN$185,3,FALSE),"")</f>
        <v/>
      </c>
      <c r="AF289" s="1" t="str">
        <f>IFERROR(VLOOKUP(CONCATENATE(AD$1,AD289),'Formulario de Preguntas'!$C$10:$FN$185,4,FALSE),"")</f>
        <v/>
      </c>
      <c r="AG289" s="24">
        <f>IF($B289='Formulario de Respuestas'!$D288,'Formulario de Respuestas'!$O288,"ES DIFERENTE")</f>
        <v>0</v>
      </c>
      <c r="AH289" s="1" t="str">
        <f>IFERROR(VLOOKUP(CONCATENATE(AG$1,AG289),'Formulario de Preguntas'!$C$10:$FN$185,3,FALSE),"")</f>
        <v/>
      </c>
      <c r="AI289" s="1" t="str">
        <f>IFERROR(VLOOKUP(CONCATENATE(AG$1,AG289),'Formulario de Preguntas'!$C$10:$FN$185,4,FALSE),"")</f>
        <v/>
      </c>
      <c r="AJ289" s="24">
        <f>IF($B289='Formulario de Respuestas'!$D288,'Formulario de Respuestas'!$P288,"ES DIFERENTE")</f>
        <v>0</v>
      </c>
      <c r="AK289" s="1" t="str">
        <f>IFERROR(VLOOKUP(CONCATENATE(AJ$1,AJ289),'Formulario de Preguntas'!$C$10:$FN$185,3,FALSE),"")</f>
        <v/>
      </c>
      <c r="AL289" s="1" t="str">
        <f>IFERROR(VLOOKUP(CONCATENATE(AJ$1,AJ289),'Formulario de Preguntas'!$C$10:$FN$185,4,FALSE),"")</f>
        <v/>
      </c>
      <c r="AM289" s="24">
        <f>IF($B289='Formulario de Respuestas'!$D288,'Formulario de Respuestas'!$Q288,"ES DIFERENTE")</f>
        <v>0</v>
      </c>
      <c r="AN289" s="1" t="str">
        <f>IFERROR(VLOOKUP(CONCATENATE(AM$1,AM289),'Formulario de Preguntas'!$C$10:$FN$185,3,FALSE),"")</f>
        <v/>
      </c>
      <c r="AO289" s="1" t="str">
        <f>IFERROR(VLOOKUP(CONCATENATE(AM$1,AM289),'Formulario de Preguntas'!$C$10:$FN$185,4,FALSE),"")</f>
        <v/>
      </c>
      <c r="AP289" s="24">
        <f>IF($B289='Formulario de Respuestas'!$D288,'Formulario de Respuestas'!$R288,"ES DIFERENTE")</f>
        <v>0</v>
      </c>
      <c r="AQ289" s="1" t="str">
        <f>IFERROR(VLOOKUP(CONCATENATE(AP$1,AP289),'Formulario de Preguntas'!$C$10:$FN$185,3,FALSE),"")</f>
        <v/>
      </c>
      <c r="AR289" s="1" t="str">
        <f>IFERROR(VLOOKUP(CONCATENATE(AP$1,AP289),'Formulario de Preguntas'!$C$10:$FN$185,4,FALSE),"")</f>
        <v/>
      </c>
      <c r="AS289" s="24">
        <f>IF($B289='Formulario de Respuestas'!$D288,'Formulario de Respuestas'!$S288,"ES DIFERENTE")</f>
        <v>0</v>
      </c>
      <c r="AT289" s="1" t="str">
        <f>IFERROR(VLOOKUP(CONCATENATE(AS$1,AS289),'Formulario de Preguntas'!$C$10:$FN$185,3,FALSE),"")</f>
        <v/>
      </c>
      <c r="AU289" s="1" t="str">
        <f>IFERROR(VLOOKUP(CONCATENATE(AS$1,AS289),'Formulario de Preguntas'!$C$10:$FN$185,4,FALSE),"")</f>
        <v/>
      </c>
      <c r="AV289" s="24">
        <f>IF($B289='Formulario de Respuestas'!$D288,'Formulario de Respuestas'!$T288,"ES DIFERENTE")</f>
        <v>0</v>
      </c>
      <c r="AW289" s="1" t="str">
        <f>IFERROR(VLOOKUP(CONCATENATE(AV$1,AV289),'Formulario de Preguntas'!$C$10:$FN$185,3,FALSE),"")</f>
        <v/>
      </c>
      <c r="AX289" s="1" t="str">
        <f>IFERROR(VLOOKUP(CONCATENATE(AV$1,AV289),'Formulario de Preguntas'!$C$10:$FN$185,4,FALSE),"")</f>
        <v/>
      </c>
      <c r="AY289" s="24">
        <f>IF($B289='Formulario de Respuestas'!$D288,'Formulario de Respuestas'!$U288,"ES DIFERENTE")</f>
        <v>0</v>
      </c>
      <c r="AZ289" s="1" t="str">
        <f>IFERROR(VLOOKUP(CONCATENATE(AY$1,AY289),'Formulario de Preguntas'!$C$10:$FN$185,3,FALSE),"")</f>
        <v/>
      </c>
      <c r="BA289" s="1" t="str">
        <f>IFERROR(VLOOKUP(CONCATENATE(AY$1,AY289),'Formulario de Preguntas'!$C$10:$FN$185,4,FALSE),"")</f>
        <v/>
      </c>
      <c r="BB289" s="24">
        <f>IF($B289='Formulario de Respuestas'!$D288,'Formulario de Respuestas'!$V288,"ES DIFERENTE")</f>
        <v>0</v>
      </c>
      <c r="BC289" s="1" t="str">
        <f>IFERROR(VLOOKUP(CONCATENATE(BB$1,BB289),'Formulario de Preguntas'!$C$10:$FN$185,3,FALSE),"")</f>
        <v/>
      </c>
      <c r="BD289" s="1" t="str">
        <f>IFERROR(VLOOKUP(CONCATENATE(BB$1,BB289),'Formulario de Preguntas'!$C$10:$FN$185,4,FALSE),"")</f>
        <v/>
      </c>
      <c r="BE289" s="24">
        <f>IF($B289='Formulario de Respuestas'!$D288,'Formulario de Respuestas'!$W288,"ES DIFERENTE")</f>
        <v>0</v>
      </c>
      <c r="BF289" s="1" t="str">
        <f>IFERROR(VLOOKUP(CONCATENATE(BE$1,BE289),'Formulario de Preguntas'!$C$10:$FN$185,3,FALSE),"")</f>
        <v/>
      </c>
      <c r="BG289" s="1" t="str">
        <f>IFERROR(VLOOKUP(CONCATENATE(BE$1,BE289),'Formulario de Preguntas'!$C$10:$FN$185,4,FALSE),"")</f>
        <v/>
      </c>
      <c r="BH289" s="24">
        <f>IF($B289='Formulario de Respuestas'!$D288,'Formulario de Respuestas'!$X288,"ES DIFERENTE")</f>
        <v>0</v>
      </c>
      <c r="BI289" s="1" t="str">
        <f>IFERROR(VLOOKUP(CONCATENATE(BH$1,BH289),'Formulario de Preguntas'!$C$10:$FN$185,3,FALSE),"")</f>
        <v/>
      </c>
      <c r="BJ289" s="1" t="str">
        <f>IFERROR(VLOOKUP(CONCATENATE(BH$1,BH289),'Formulario de Preguntas'!$C$10:$FN$185,4,FALSE),"")</f>
        <v/>
      </c>
      <c r="BL289" s="26">
        <f>IF($B289='Formulario de Respuestas'!$D288,'Formulario de Respuestas'!$Y288,"ES DIFERENTE")</f>
        <v>0</v>
      </c>
      <c r="BM289" s="1" t="str">
        <f>IFERROR(VLOOKUP(CONCATENATE(BL$1,BL289),'Formulario de Preguntas'!$C$10:$FN$185,3,FALSE),"")</f>
        <v/>
      </c>
      <c r="BN289" s="1" t="str">
        <f>IFERROR(VLOOKUP(CONCATENATE(BL$1,BL289),'Formulario de Preguntas'!$C$10:$FN$185,4,FALSE),"")</f>
        <v/>
      </c>
      <c r="BO289" s="26">
        <f>IF($B289='Formulario de Respuestas'!$D288,'Formulario de Respuestas'!$Z288,"ES DIFERENTE")</f>
        <v>0</v>
      </c>
      <c r="BP289" s="1" t="str">
        <f>IFERROR(VLOOKUP(CONCATENATE(BO$1,BO289),'Formulario de Preguntas'!$C$10:$FN$185,3,FALSE),"")</f>
        <v/>
      </c>
      <c r="BQ289" s="1" t="str">
        <f>IFERROR(VLOOKUP(CONCATENATE(BO$1,BO289),'Formulario de Preguntas'!$C$10:$FN$185,4,FALSE),"")</f>
        <v/>
      </c>
      <c r="BR289" s="26">
        <f>IF($B289='Formulario de Respuestas'!$D288,'Formulario de Respuestas'!$AA288,"ES DIFERENTE")</f>
        <v>0</v>
      </c>
      <c r="BS289" s="1" t="str">
        <f>IFERROR(VLOOKUP(CONCATENATE(BR$1,BR289),'Formulario de Preguntas'!$C$10:$FN$185,3,FALSE),"")</f>
        <v/>
      </c>
      <c r="BT289" s="1" t="str">
        <f>IFERROR(VLOOKUP(CONCATENATE(BR$1,BR289),'Formulario de Preguntas'!$C$10:$FN$185,4,FALSE),"")</f>
        <v/>
      </c>
      <c r="BU289" s="26">
        <f>IF($B289='Formulario de Respuestas'!$D288,'Formulario de Respuestas'!$AB288,"ES DIFERENTE")</f>
        <v>0</v>
      </c>
      <c r="BV289" s="1" t="str">
        <f>IFERROR(VLOOKUP(CONCATENATE(BU$1,BU289),'Formulario de Preguntas'!$C$10:$FN$185,3,FALSE),"")</f>
        <v/>
      </c>
      <c r="BW289" s="1" t="str">
        <f>IFERROR(VLOOKUP(CONCATENATE(BU$1,BU289),'Formulario de Preguntas'!$C$10:$FN$185,4,FALSE),"")</f>
        <v/>
      </c>
      <c r="BX289" s="26">
        <f>IF($B289='Formulario de Respuestas'!$D288,'Formulario de Respuestas'!$AC288,"ES DIFERENTE")</f>
        <v>0</v>
      </c>
      <c r="BY289" s="1" t="str">
        <f>IFERROR(VLOOKUP(CONCATENATE(BX$1,BX289),'Formulario de Preguntas'!$C$10:$FN$185,3,FALSE),"")</f>
        <v/>
      </c>
      <c r="BZ289" s="1" t="str">
        <f>IFERROR(VLOOKUP(CONCATENATE(BX$1,BX289),'Formulario de Preguntas'!$C$10:$FN$185,4,FALSE),"")</f>
        <v/>
      </c>
      <c r="CA289" s="26">
        <f>IF($B289='Formulario de Respuestas'!$D288,'Formulario de Respuestas'!$AD288,"ES DIFERENTE")</f>
        <v>0</v>
      </c>
      <c r="CB289" s="1" t="str">
        <f>IFERROR(VLOOKUP(CONCATENATE(CA$1,CA289),'Formulario de Preguntas'!$C$10:$FN$185,3,FALSE),"")</f>
        <v/>
      </c>
      <c r="CC289" s="1" t="str">
        <f>IFERROR(VLOOKUP(CONCATENATE(CA$1,CA289),'Formulario de Preguntas'!$C$10:$FN$185,4,FALSE),"")</f>
        <v/>
      </c>
      <c r="CD289" s="26">
        <f>IF($B289='Formulario de Respuestas'!$D288,'Formulario de Respuestas'!$AE288,"ES DIFERENTE")</f>
        <v>0</v>
      </c>
      <c r="CE289" s="1" t="str">
        <f>IFERROR(VLOOKUP(CONCATENATE(CD$1,CD289),'Formulario de Preguntas'!$C$10:$FN$185,3,FALSE),"")</f>
        <v/>
      </c>
      <c r="CF289" s="1" t="str">
        <f>IFERROR(VLOOKUP(CONCATENATE(CD$1,CD289),'Formulario de Preguntas'!$C$10:$FN$185,4,FALSE),"")</f>
        <v/>
      </c>
      <c r="CH289" s="1">
        <f t="shared" si="13"/>
        <v>0</v>
      </c>
      <c r="CI289" s="1">
        <f t="shared" si="14"/>
        <v>0.25</v>
      </c>
      <c r="CJ289" s="1">
        <f t="shared" si="15"/>
        <v>0</v>
      </c>
      <c r="CK289" s="1">
        <f>COUNTIF('Formulario de Respuestas'!$E288:$AE288,"A")</f>
        <v>0</v>
      </c>
      <c r="CL289" s="1">
        <f>COUNTIF('Formulario de Respuestas'!$E288:$AE288,"B")</f>
        <v>0</v>
      </c>
      <c r="CM289" s="1">
        <f>COUNTIF('Formulario de Respuestas'!$E288:$AE288,"C")</f>
        <v>0</v>
      </c>
      <c r="CN289" s="1">
        <f>COUNTIF('Formulario de Respuestas'!$E288:$AE288,"D")</f>
        <v>0</v>
      </c>
      <c r="CO289" s="1">
        <f>COUNTIF('Formulario de Respuestas'!$E288:$AE288,"E (RESPUESTA ANULADA)")</f>
        <v>0</v>
      </c>
    </row>
    <row r="290" spans="1:93" x14ac:dyDescent="0.25">
      <c r="A290" s="1">
        <f>'Formulario de Respuestas'!C289</f>
        <v>0</v>
      </c>
      <c r="B290" s="1">
        <f>'Formulario de Respuestas'!D289</f>
        <v>0</v>
      </c>
      <c r="C290" s="24">
        <f>IF($B290='Formulario de Respuestas'!$D289,'Formulario de Respuestas'!$E289,"ES DIFERENTE")</f>
        <v>0</v>
      </c>
      <c r="D290" s="15" t="str">
        <f>IFERROR(VLOOKUP(CONCATENATE(C$1,C290),'Formulario de Preguntas'!$C$2:$FN$185,3,FALSE),"")</f>
        <v/>
      </c>
      <c r="E290" s="1" t="str">
        <f>IFERROR(VLOOKUP(CONCATENATE(C$1,C290),'Formulario de Preguntas'!$C$2:$FN$185,4,FALSE),"")</f>
        <v/>
      </c>
      <c r="F290" s="24">
        <f>IF($B290='Formulario de Respuestas'!$D289,'Formulario de Respuestas'!$F289,"ES DIFERENTE")</f>
        <v>0</v>
      </c>
      <c r="G290" s="1" t="str">
        <f>IFERROR(VLOOKUP(CONCATENATE(F$1,F290),'Formulario de Preguntas'!$C$2:$FN$185,3,FALSE),"")</f>
        <v/>
      </c>
      <c r="H290" s="1" t="str">
        <f>IFERROR(VLOOKUP(CONCATENATE(F$1,F290),'Formulario de Preguntas'!$C$2:$FN$185,4,FALSE),"")</f>
        <v/>
      </c>
      <c r="I290" s="24">
        <f>IF($B290='Formulario de Respuestas'!$D289,'Formulario de Respuestas'!$G289,"ES DIFERENTE")</f>
        <v>0</v>
      </c>
      <c r="J290" s="1" t="str">
        <f>IFERROR(VLOOKUP(CONCATENATE(I$1,I290),'Formulario de Preguntas'!$C$10:$FN$185,3,FALSE),"")</f>
        <v/>
      </c>
      <c r="K290" s="1" t="str">
        <f>IFERROR(VLOOKUP(CONCATENATE(I$1,I290),'Formulario de Preguntas'!$C$10:$FN$185,4,FALSE),"")</f>
        <v/>
      </c>
      <c r="L290" s="24">
        <f>IF($B290='Formulario de Respuestas'!$D289,'Formulario de Respuestas'!$H289,"ES DIFERENTE")</f>
        <v>0</v>
      </c>
      <c r="M290" s="1" t="str">
        <f>IFERROR(VLOOKUP(CONCATENATE(L$1,L290),'Formulario de Preguntas'!$C$10:$FN$185,3,FALSE),"")</f>
        <v/>
      </c>
      <c r="N290" s="1" t="str">
        <f>IFERROR(VLOOKUP(CONCATENATE(L$1,L290),'Formulario de Preguntas'!$C$10:$FN$185,4,FALSE),"")</f>
        <v/>
      </c>
      <c r="O290" s="24">
        <f>IF($B290='Formulario de Respuestas'!$D289,'Formulario de Respuestas'!$I289,"ES DIFERENTE")</f>
        <v>0</v>
      </c>
      <c r="P290" s="1" t="str">
        <f>IFERROR(VLOOKUP(CONCATENATE(O$1,O290),'Formulario de Preguntas'!$C$10:$FN$185,3,FALSE),"")</f>
        <v/>
      </c>
      <c r="Q290" s="1" t="str">
        <f>IFERROR(VLOOKUP(CONCATENATE(O$1,O290),'Formulario de Preguntas'!$C$10:$FN$185,4,FALSE),"")</f>
        <v/>
      </c>
      <c r="R290" s="24">
        <f>IF($B290='Formulario de Respuestas'!$D289,'Formulario de Respuestas'!$J289,"ES DIFERENTE")</f>
        <v>0</v>
      </c>
      <c r="S290" s="1" t="str">
        <f>IFERROR(VLOOKUP(CONCATENATE(R$1,R290),'Formulario de Preguntas'!$C$10:$FN$185,3,FALSE),"")</f>
        <v/>
      </c>
      <c r="T290" s="1" t="str">
        <f>IFERROR(VLOOKUP(CONCATENATE(R$1,R290),'Formulario de Preguntas'!$C$10:$FN$185,4,FALSE),"")</f>
        <v/>
      </c>
      <c r="U290" s="24">
        <f>IF($B290='Formulario de Respuestas'!$D289,'Formulario de Respuestas'!$K289,"ES DIFERENTE")</f>
        <v>0</v>
      </c>
      <c r="V290" s="1" t="str">
        <f>IFERROR(VLOOKUP(CONCATENATE(U$1,U290),'Formulario de Preguntas'!$C$10:$FN$185,3,FALSE),"")</f>
        <v/>
      </c>
      <c r="W290" s="1" t="str">
        <f>IFERROR(VLOOKUP(CONCATENATE(U$1,U290),'Formulario de Preguntas'!$C$10:$FN$185,4,FALSE),"")</f>
        <v/>
      </c>
      <c r="X290" s="24">
        <f>IF($B290='Formulario de Respuestas'!$D289,'Formulario de Respuestas'!$L289,"ES DIFERENTE")</f>
        <v>0</v>
      </c>
      <c r="Y290" s="1" t="str">
        <f>IFERROR(VLOOKUP(CONCATENATE(X$1,X290),'Formulario de Preguntas'!$C$10:$FN$185,3,FALSE),"")</f>
        <v/>
      </c>
      <c r="Z290" s="1" t="str">
        <f>IFERROR(VLOOKUP(CONCATENATE(X$1,X290),'Formulario de Preguntas'!$C$10:$FN$185,4,FALSE),"")</f>
        <v/>
      </c>
      <c r="AA290" s="24">
        <f>IF($B290='Formulario de Respuestas'!$D289,'Formulario de Respuestas'!$M289,"ES DIFERENTE")</f>
        <v>0</v>
      </c>
      <c r="AB290" s="1" t="str">
        <f>IFERROR(VLOOKUP(CONCATENATE(AA$1,AA290),'Formulario de Preguntas'!$C$10:$FN$185,3,FALSE),"")</f>
        <v/>
      </c>
      <c r="AC290" s="1" t="str">
        <f>IFERROR(VLOOKUP(CONCATENATE(AA$1,AA290),'Formulario de Preguntas'!$C$10:$FN$185,4,FALSE),"")</f>
        <v/>
      </c>
      <c r="AD290" s="24">
        <f>IF($B290='Formulario de Respuestas'!$D289,'Formulario de Respuestas'!$N289,"ES DIFERENTE")</f>
        <v>0</v>
      </c>
      <c r="AE290" s="1" t="str">
        <f>IFERROR(VLOOKUP(CONCATENATE(AD$1,AD290),'Formulario de Preguntas'!$C$10:$FN$185,3,FALSE),"")</f>
        <v/>
      </c>
      <c r="AF290" s="1" t="str">
        <f>IFERROR(VLOOKUP(CONCATENATE(AD$1,AD290),'Formulario de Preguntas'!$C$10:$FN$185,4,FALSE),"")</f>
        <v/>
      </c>
      <c r="AG290" s="24">
        <f>IF($B290='Formulario de Respuestas'!$D289,'Formulario de Respuestas'!$O289,"ES DIFERENTE")</f>
        <v>0</v>
      </c>
      <c r="AH290" s="1" t="str">
        <f>IFERROR(VLOOKUP(CONCATENATE(AG$1,AG290),'Formulario de Preguntas'!$C$10:$FN$185,3,FALSE),"")</f>
        <v/>
      </c>
      <c r="AI290" s="1" t="str">
        <f>IFERROR(VLOOKUP(CONCATENATE(AG$1,AG290),'Formulario de Preguntas'!$C$10:$FN$185,4,FALSE),"")</f>
        <v/>
      </c>
      <c r="AJ290" s="24">
        <f>IF($B290='Formulario de Respuestas'!$D289,'Formulario de Respuestas'!$P289,"ES DIFERENTE")</f>
        <v>0</v>
      </c>
      <c r="AK290" s="1" t="str">
        <f>IFERROR(VLOOKUP(CONCATENATE(AJ$1,AJ290),'Formulario de Preguntas'!$C$10:$FN$185,3,FALSE),"")</f>
        <v/>
      </c>
      <c r="AL290" s="1" t="str">
        <f>IFERROR(VLOOKUP(CONCATENATE(AJ$1,AJ290),'Formulario de Preguntas'!$C$10:$FN$185,4,FALSE),"")</f>
        <v/>
      </c>
      <c r="AM290" s="24">
        <f>IF($B290='Formulario de Respuestas'!$D289,'Formulario de Respuestas'!$Q289,"ES DIFERENTE")</f>
        <v>0</v>
      </c>
      <c r="AN290" s="1" t="str">
        <f>IFERROR(VLOOKUP(CONCATENATE(AM$1,AM290),'Formulario de Preguntas'!$C$10:$FN$185,3,FALSE),"")</f>
        <v/>
      </c>
      <c r="AO290" s="1" t="str">
        <f>IFERROR(VLOOKUP(CONCATENATE(AM$1,AM290),'Formulario de Preguntas'!$C$10:$FN$185,4,FALSE),"")</f>
        <v/>
      </c>
      <c r="AP290" s="24">
        <f>IF($B290='Formulario de Respuestas'!$D289,'Formulario de Respuestas'!$R289,"ES DIFERENTE")</f>
        <v>0</v>
      </c>
      <c r="AQ290" s="1" t="str">
        <f>IFERROR(VLOOKUP(CONCATENATE(AP$1,AP290),'Formulario de Preguntas'!$C$10:$FN$185,3,FALSE),"")</f>
        <v/>
      </c>
      <c r="AR290" s="1" t="str">
        <f>IFERROR(VLOOKUP(CONCATENATE(AP$1,AP290),'Formulario de Preguntas'!$C$10:$FN$185,4,FALSE),"")</f>
        <v/>
      </c>
      <c r="AS290" s="24">
        <f>IF($B290='Formulario de Respuestas'!$D289,'Formulario de Respuestas'!$S289,"ES DIFERENTE")</f>
        <v>0</v>
      </c>
      <c r="AT290" s="1" t="str">
        <f>IFERROR(VLOOKUP(CONCATENATE(AS$1,AS290),'Formulario de Preguntas'!$C$10:$FN$185,3,FALSE),"")</f>
        <v/>
      </c>
      <c r="AU290" s="1" t="str">
        <f>IFERROR(VLOOKUP(CONCATENATE(AS$1,AS290),'Formulario de Preguntas'!$C$10:$FN$185,4,FALSE),"")</f>
        <v/>
      </c>
      <c r="AV290" s="24">
        <f>IF($B290='Formulario de Respuestas'!$D289,'Formulario de Respuestas'!$T289,"ES DIFERENTE")</f>
        <v>0</v>
      </c>
      <c r="AW290" s="1" t="str">
        <f>IFERROR(VLOOKUP(CONCATENATE(AV$1,AV290),'Formulario de Preguntas'!$C$10:$FN$185,3,FALSE),"")</f>
        <v/>
      </c>
      <c r="AX290" s="1" t="str">
        <f>IFERROR(VLOOKUP(CONCATENATE(AV$1,AV290),'Formulario de Preguntas'!$C$10:$FN$185,4,FALSE),"")</f>
        <v/>
      </c>
      <c r="AY290" s="24">
        <f>IF($B290='Formulario de Respuestas'!$D289,'Formulario de Respuestas'!$U289,"ES DIFERENTE")</f>
        <v>0</v>
      </c>
      <c r="AZ290" s="1" t="str">
        <f>IFERROR(VLOOKUP(CONCATENATE(AY$1,AY290),'Formulario de Preguntas'!$C$10:$FN$185,3,FALSE),"")</f>
        <v/>
      </c>
      <c r="BA290" s="1" t="str">
        <f>IFERROR(VLOOKUP(CONCATENATE(AY$1,AY290),'Formulario de Preguntas'!$C$10:$FN$185,4,FALSE),"")</f>
        <v/>
      </c>
      <c r="BB290" s="24">
        <f>IF($B290='Formulario de Respuestas'!$D289,'Formulario de Respuestas'!$V289,"ES DIFERENTE")</f>
        <v>0</v>
      </c>
      <c r="BC290" s="1" t="str">
        <f>IFERROR(VLOOKUP(CONCATENATE(BB$1,BB290),'Formulario de Preguntas'!$C$10:$FN$185,3,FALSE),"")</f>
        <v/>
      </c>
      <c r="BD290" s="1" t="str">
        <f>IFERROR(VLOOKUP(CONCATENATE(BB$1,BB290),'Formulario de Preguntas'!$C$10:$FN$185,4,FALSE),"")</f>
        <v/>
      </c>
      <c r="BE290" s="24">
        <f>IF($B290='Formulario de Respuestas'!$D289,'Formulario de Respuestas'!$W289,"ES DIFERENTE")</f>
        <v>0</v>
      </c>
      <c r="BF290" s="1" t="str">
        <f>IFERROR(VLOOKUP(CONCATENATE(BE$1,BE290),'Formulario de Preguntas'!$C$10:$FN$185,3,FALSE),"")</f>
        <v/>
      </c>
      <c r="BG290" s="1" t="str">
        <f>IFERROR(VLOOKUP(CONCATENATE(BE$1,BE290),'Formulario de Preguntas'!$C$10:$FN$185,4,FALSE),"")</f>
        <v/>
      </c>
      <c r="BH290" s="24">
        <f>IF($B290='Formulario de Respuestas'!$D289,'Formulario de Respuestas'!$X289,"ES DIFERENTE")</f>
        <v>0</v>
      </c>
      <c r="BI290" s="1" t="str">
        <f>IFERROR(VLOOKUP(CONCATENATE(BH$1,BH290),'Formulario de Preguntas'!$C$10:$FN$185,3,FALSE),"")</f>
        <v/>
      </c>
      <c r="BJ290" s="1" t="str">
        <f>IFERROR(VLOOKUP(CONCATENATE(BH$1,BH290),'Formulario de Preguntas'!$C$10:$FN$185,4,FALSE),"")</f>
        <v/>
      </c>
      <c r="BL290" s="26">
        <f>IF($B290='Formulario de Respuestas'!$D289,'Formulario de Respuestas'!$Y289,"ES DIFERENTE")</f>
        <v>0</v>
      </c>
      <c r="BM290" s="1" t="str">
        <f>IFERROR(VLOOKUP(CONCATENATE(BL$1,BL290),'Formulario de Preguntas'!$C$10:$FN$185,3,FALSE),"")</f>
        <v/>
      </c>
      <c r="BN290" s="1" t="str">
        <f>IFERROR(VLOOKUP(CONCATENATE(BL$1,BL290),'Formulario de Preguntas'!$C$10:$FN$185,4,FALSE),"")</f>
        <v/>
      </c>
      <c r="BO290" s="26">
        <f>IF($B290='Formulario de Respuestas'!$D289,'Formulario de Respuestas'!$Z289,"ES DIFERENTE")</f>
        <v>0</v>
      </c>
      <c r="BP290" s="1" t="str">
        <f>IFERROR(VLOOKUP(CONCATENATE(BO$1,BO290),'Formulario de Preguntas'!$C$10:$FN$185,3,FALSE),"")</f>
        <v/>
      </c>
      <c r="BQ290" s="1" t="str">
        <f>IFERROR(VLOOKUP(CONCATENATE(BO$1,BO290),'Formulario de Preguntas'!$C$10:$FN$185,4,FALSE),"")</f>
        <v/>
      </c>
      <c r="BR290" s="26">
        <f>IF($B290='Formulario de Respuestas'!$D289,'Formulario de Respuestas'!$AA289,"ES DIFERENTE")</f>
        <v>0</v>
      </c>
      <c r="BS290" s="1" t="str">
        <f>IFERROR(VLOOKUP(CONCATENATE(BR$1,BR290),'Formulario de Preguntas'!$C$10:$FN$185,3,FALSE),"")</f>
        <v/>
      </c>
      <c r="BT290" s="1" t="str">
        <f>IFERROR(VLOOKUP(CONCATENATE(BR$1,BR290),'Formulario de Preguntas'!$C$10:$FN$185,4,FALSE),"")</f>
        <v/>
      </c>
      <c r="BU290" s="26">
        <f>IF($B290='Formulario de Respuestas'!$D289,'Formulario de Respuestas'!$AB289,"ES DIFERENTE")</f>
        <v>0</v>
      </c>
      <c r="BV290" s="1" t="str">
        <f>IFERROR(VLOOKUP(CONCATENATE(BU$1,BU290),'Formulario de Preguntas'!$C$10:$FN$185,3,FALSE),"")</f>
        <v/>
      </c>
      <c r="BW290" s="1" t="str">
        <f>IFERROR(VLOOKUP(CONCATENATE(BU$1,BU290),'Formulario de Preguntas'!$C$10:$FN$185,4,FALSE),"")</f>
        <v/>
      </c>
      <c r="BX290" s="26">
        <f>IF($B290='Formulario de Respuestas'!$D289,'Formulario de Respuestas'!$AC289,"ES DIFERENTE")</f>
        <v>0</v>
      </c>
      <c r="BY290" s="1" t="str">
        <f>IFERROR(VLOOKUP(CONCATENATE(BX$1,BX290),'Formulario de Preguntas'!$C$10:$FN$185,3,FALSE),"")</f>
        <v/>
      </c>
      <c r="BZ290" s="1" t="str">
        <f>IFERROR(VLOOKUP(CONCATENATE(BX$1,BX290),'Formulario de Preguntas'!$C$10:$FN$185,4,FALSE),"")</f>
        <v/>
      </c>
      <c r="CA290" s="26">
        <f>IF($B290='Formulario de Respuestas'!$D289,'Formulario de Respuestas'!$AD289,"ES DIFERENTE")</f>
        <v>0</v>
      </c>
      <c r="CB290" s="1" t="str">
        <f>IFERROR(VLOOKUP(CONCATENATE(CA$1,CA290),'Formulario de Preguntas'!$C$10:$FN$185,3,FALSE),"")</f>
        <v/>
      </c>
      <c r="CC290" s="1" t="str">
        <f>IFERROR(VLOOKUP(CONCATENATE(CA$1,CA290),'Formulario de Preguntas'!$C$10:$FN$185,4,FALSE),"")</f>
        <v/>
      </c>
      <c r="CD290" s="26">
        <f>IF($B290='Formulario de Respuestas'!$D289,'Formulario de Respuestas'!$AE289,"ES DIFERENTE")</f>
        <v>0</v>
      </c>
      <c r="CE290" s="1" t="str">
        <f>IFERROR(VLOOKUP(CONCATENATE(CD$1,CD290),'Formulario de Preguntas'!$C$10:$FN$185,3,FALSE),"")</f>
        <v/>
      </c>
      <c r="CF290" s="1" t="str">
        <f>IFERROR(VLOOKUP(CONCATENATE(CD$1,CD290),'Formulario de Preguntas'!$C$10:$FN$185,4,FALSE),"")</f>
        <v/>
      </c>
      <c r="CH290" s="1">
        <f t="shared" si="13"/>
        <v>0</v>
      </c>
      <c r="CI290" s="1">
        <f t="shared" si="14"/>
        <v>0.25</v>
      </c>
      <c r="CJ290" s="1">
        <f t="shared" si="15"/>
        <v>0</v>
      </c>
      <c r="CK290" s="1">
        <f>COUNTIF('Formulario de Respuestas'!$E289:$AE289,"A")</f>
        <v>0</v>
      </c>
      <c r="CL290" s="1">
        <f>COUNTIF('Formulario de Respuestas'!$E289:$AE289,"B")</f>
        <v>0</v>
      </c>
      <c r="CM290" s="1">
        <f>COUNTIF('Formulario de Respuestas'!$E289:$AE289,"C")</f>
        <v>0</v>
      </c>
      <c r="CN290" s="1">
        <f>COUNTIF('Formulario de Respuestas'!$E289:$AE289,"D")</f>
        <v>0</v>
      </c>
      <c r="CO290" s="1">
        <f>COUNTIF('Formulario de Respuestas'!$E289:$AE289,"E (RESPUESTA ANULADA)")</f>
        <v>0</v>
      </c>
    </row>
    <row r="291" spans="1:93" x14ac:dyDescent="0.25">
      <c r="A291" s="1">
        <f>'Formulario de Respuestas'!C290</f>
        <v>0</v>
      </c>
      <c r="B291" s="1">
        <f>'Formulario de Respuestas'!D290</f>
        <v>0</v>
      </c>
      <c r="C291" s="24">
        <f>IF($B291='Formulario de Respuestas'!$D290,'Formulario de Respuestas'!$E290,"ES DIFERENTE")</f>
        <v>0</v>
      </c>
      <c r="D291" s="15" t="str">
        <f>IFERROR(VLOOKUP(CONCATENATE(C$1,C291),'Formulario de Preguntas'!$C$2:$FN$185,3,FALSE),"")</f>
        <v/>
      </c>
      <c r="E291" s="1" t="str">
        <f>IFERROR(VLOOKUP(CONCATENATE(C$1,C291),'Formulario de Preguntas'!$C$2:$FN$185,4,FALSE),"")</f>
        <v/>
      </c>
      <c r="F291" s="24">
        <f>IF($B291='Formulario de Respuestas'!$D290,'Formulario de Respuestas'!$F290,"ES DIFERENTE")</f>
        <v>0</v>
      </c>
      <c r="G291" s="1" t="str">
        <f>IFERROR(VLOOKUP(CONCATENATE(F$1,F291),'Formulario de Preguntas'!$C$2:$FN$185,3,FALSE),"")</f>
        <v/>
      </c>
      <c r="H291" s="1" t="str">
        <f>IFERROR(VLOOKUP(CONCATENATE(F$1,F291),'Formulario de Preguntas'!$C$2:$FN$185,4,FALSE),"")</f>
        <v/>
      </c>
      <c r="I291" s="24">
        <f>IF($B291='Formulario de Respuestas'!$D290,'Formulario de Respuestas'!$G290,"ES DIFERENTE")</f>
        <v>0</v>
      </c>
      <c r="J291" s="1" t="str">
        <f>IFERROR(VLOOKUP(CONCATENATE(I$1,I291),'Formulario de Preguntas'!$C$10:$FN$185,3,FALSE),"")</f>
        <v/>
      </c>
      <c r="K291" s="1" t="str">
        <f>IFERROR(VLOOKUP(CONCATENATE(I$1,I291),'Formulario de Preguntas'!$C$10:$FN$185,4,FALSE),"")</f>
        <v/>
      </c>
      <c r="L291" s="24">
        <f>IF($B291='Formulario de Respuestas'!$D290,'Formulario de Respuestas'!$H290,"ES DIFERENTE")</f>
        <v>0</v>
      </c>
      <c r="M291" s="1" t="str">
        <f>IFERROR(VLOOKUP(CONCATENATE(L$1,L291),'Formulario de Preguntas'!$C$10:$FN$185,3,FALSE),"")</f>
        <v/>
      </c>
      <c r="N291" s="1" t="str">
        <f>IFERROR(VLOOKUP(CONCATENATE(L$1,L291),'Formulario de Preguntas'!$C$10:$FN$185,4,FALSE),"")</f>
        <v/>
      </c>
      <c r="O291" s="24">
        <f>IF($B291='Formulario de Respuestas'!$D290,'Formulario de Respuestas'!$I290,"ES DIFERENTE")</f>
        <v>0</v>
      </c>
      <c r="P291" s="1" t="str">
        <f>IFERROR(VLOOKUP(CONCATENATE(O$1,O291),'Formulario de Preguntas'!$C$10:$FN$185,3,FALSE),"")</f>
        <v/>
      </c>
      <c r="Q291" s="1" t="str">
        <f>IFERROR(VLOOKUP(CONCATENATE(O$1,O291),'Formulario de Preguntas'!$C$10:$FN$185,4,FALSE),"")</f>
        <v/>
      </c>
      <c r="R291" s="24">
        <f>IF($B291='Formulario de Respuestas'!$D290,'Formulario de Respuestas'!$J290,"ES DIFERENTE")</f>
        <v>0</v>
      </c>
      <c r="S291" s="1" t="str">
        <f>IFERROR(VLOOKUP(CONCATENATE(R$1,R291),'Formulario de Preguntas'!$C$10:$FN$185,3,FALSE),"")</f>
        <v/>
      </c>
      <c r="T291" s="1" t="str">
        <f>IFERROR(VLOOKUP(CONCATENATE(R$1,R291),'Formulario de Preguntas'!$C$10:$FN$185,4,FALSE),"")</f>
        <v/>
      </c>
      <c r="U291" s="24">
        <f>IF($B291='Formulario de Respuestas'!$D290,'Formulario de Respuestas'!$K290,"ES DIFERENTE")</f>
        <v>0</v>
      </c>
      <c r="V291" s="1" t="str">
        <f>IFERROR(VLOOKUP(CONCATENATE(U$1,U291),'Formulario de Preguntas'!$C$10:$FN$185,3,FALSE),"")</f>
        <v/>
      </c>
      <c r="W291" s="1" t="str">
        <f>IFERROR(VLOOKUP(CONCATENATE(U$1,U291),'Formulario de Preguntas'!$C$10:$FN$185,4,FALSE),"")</f>
        <v/>
      </c>
      <c r="X291" s="24">
        <f>IF($B291='Formulario de Respuestas'!$D290,'Formulario de Respuestas'!$L290,"ES DIFERENTE")</f>
        <v>0</v>
      </c>
      <c r="Y291" s="1" t="str">
        <f>IFERROR(VLOOKUP(CONCATENATE(X$1,X291),'Formulario de Preguntas'!$C$10:$FN$185,3,FALSE),"")</f>
        <v/>
      </c>
      <c r="Z291" s="1" t="str">
        <f>IFERROR(VLOOKUP(CONCATENATE(X$1,X291),'Formulario de Preguntas'!$C$10:$FN$185,4,FALSE),"")</f>
        <v/>
      </c>
      <c r="AA291" s="24">
        <f>IF($B291='Formulario de Respuestas'!$D290,'Formulario de Respuestas'!$M290,"ES DIFERENTE")</f>
        <v>0</v>
      </c>
      <c r="AB291" s="1" t="str">
        <f>IFERROR(VLOOKUP(CONCATENATE(AA$1,AA291),'Formulario de Preguntas'!$C$10:$FN$185,3,FALSE),"")</f>
        <v/>
      </c>
      <c r="AC291" s="1" t="str">
        <f>IFERROR(VLOOKUP(CONCATENATE(AA$1,AA291),'Formulario de Preguntas'!$C$10:$FN$185,4,FALSE),"")</f>
        <v/>
      </c>
      <c r="AD291" s="24">
        <f>IF($B291='Formulario de Respuestas'!$D290,'Formulario de Respuestas'!$N290,"ES DIFERENTE")</f>
        <v>0</v>
      </c>
      <c r="AE291" s="1" t="str">
        <f>IFERROR(VLOOKUP(CONCATENATE(AD$1,AD291),'Formulario de Preguntas'!$C$10:$FN$185,3,FALSE),"")</f>
        <v/>
      </c>
      <c r="AF291" s="1" t="str">
        <f>IFERROR(VLOOKUP(CONCATENATE(AD$1,AD291),'Formulario de Preguntas'!$C$10:$FN$185,4,FALSE),"")</f>
        <v/>
      </c>
      <c r="AG291" s="24">
        <f>IF($B291='Formulario de Respuestas'!$D290,'Formulario de Respuestas'!$O290,"ES DIFERENTE")</f>
        <v>0</v>
      </c>
      <c r="AH291" s="1" t="str">
        <f>IFERROR(VLOOKUP(CONCATENATE(AG$1,AG291),'Formulario de Preguntas'!$C$10:$FN$185,3,FALSE),"")</f>
        <v/>
      </c>
      <c r="AI291" s="1" t="str">
        <f>IFERROR(VLOOKUP(CONCATENATE(AG$1,AG291),'Formulario de Preguntas'!$C$10:$FN$185,4,FALSE),"")</f>
        <v/>
      </c>
      <c r="AJ291" s="24">
        <f>IF($B291='Formulario de Respuestas'!$D290,'Formulario de Respuestas'!$P290,"ES DIFERENTE")</f>
        <v>0</v>
      </c>
      <c r="AK291" s="1" t="str">
        <f>IFERROR(VLOOKUP(CONCATENATE(AJ$1,AJ291),'Formulario de Preguntas'!$C$10:$FN$185,3,FALSE),"")</f>
        <v/>
      </c>
      <c r="AL291" s="1" t="str">
        <f>IFERROR(VLOOKUP(CONCATENATE(AJ$1,AJ291),'Formulario de Preguntas'!$C$10:$FN$185,4,FALSE),"")</f>
        <v/>
      </c>
      <c r="AM291" s="24">
        <f>IF($B291='Formulario de Respuestas'!$D290,'Formulario de Respuestas'!$Q290,"ES DIFERENTE")</f>
        <v>0</v>
      </c>
      <c r="AN291" s="1" t="str">
        <f>IFERROR(VLOOKUP(CONCATENATE(AM$1,AM291),'Formulario de Preguntas'!$C$10:$FN$185,3,FALSE),"")</f>
        <v/>
      </c>
      <c r="AO291" s="1" t="str">
        <f>IFERROR(VLOOKUP(CONCATENATE(AM$1,AM291),'Formulario de Preguntas'!$C$10:$FN$185,4,FALSE),"")</f>
        <v/>
      </c>
      <c r="AP291" s="24">
        <f>IF($B291='Formulario de Respuestas'!$D290,'Formulario de Respuestas'!$R290,"ES DIFERENTE")</f>
        <v>0</v>
      </c>
      <c r="AQ291" s="1" t="str">
        <f>IFERROR(VLOOKUP(CONCATENATE(AP$1,AP291),'Formulario de Preguntas'!$C$10:$FN$185,3,FALSE),"")</f>
        <v/>
      </c>
      <c r="AR291" s="1" t="str">
        <f>IFERROR(VLOOKUP(CONCATENATE(AP$1,AP291),'Formulario de Preguntas'!$C$10:$FN$185,4,FALSE),"")</f>
        <v/>
      </c>
      <c r="AS291" s="24">
        <f>IF($B291='Formulario de Respuestas'!$D290,'Formulario de Respuestas'!$S290,"ES DIFERENTE")</f>
        <v>0</v>
      </c>
      <c r="AT291" s="1" t="str">
        <f>IFERROR(VLOOKUP(CONCATENATE(AS$1,AS291),'Formulario de Preguntas'!$C$10:$FN$185,3,FALSE),"")</f>
        <v/>
      </c>
      <c r="AU291" s="1" t="str">
        <f>IFERROR(VLOOKUP(CONCATENATE(AS$1,AS291),'Formulario de Preguntas'!$C$10:$FN$185,4,FALSE),"")</f>
        <v/>
      </c>
      <c r="AV291" s="24">
        <f>IF($B291='Formulario de Respuestas'!$D290,'Formulario de Respuestas'!$T290,"ES DIFERENTE")</f>
        <v>0</v>
      </c>
      <c r="AW291" s="1" t="str">
        <f>IFERROR(VLOOKUP(CONCATENATE(AV$1,AV291),'Formulario de Preguntas'!$C$10:$FN$185,3,FALSE),"")</f>
        <v/>
      </c>
      <c r="AX291" s="1" t="str">
        <f>IFERROR(VLOOKUP(CONCATENATE(AV$1,AV291),'Formulario de Preguntas'!$C$10:$FN$185,4,FALSE),"")</f>
        <v/>
      </c>
      <c r="AY291" s="24">
        <f>IF($B291='Formulario de Respuestas'!$D290,'Formulario de Respuestas'!$U290,"ES DIFERENTE")</f>
        <v>0</v>
      </c>
      <c r="AZ291" s="1" t="str">
        <f>IFERROR(VLOOKUP(CONCATENATE(AY$1,AY291),'Formulario de Preguntas'!$C$10:$FN$185,3,FALSE),"")</f>
        <v/>
      </c>
      <c r="BA291" s="1" t="str">
        <f>IFERROR(VLOOKUP(CONCATENATE(AY$1,AY291),'Formulario de Preguntas'!$C$10:$FN$185,4,FALSE),"")</f>
        <v/>
      </c>
      <c r="BB291" s="24">
        <f>IF($B291='Formulario de Respuestas'!$D290,'Formulario de Respuestas'!$V290,"ES DIFERENTE")</f>
        <v>0</v>
      </c>
      <c r="BC291" s="1" t="str">
        <f>IFERROR(VLOOKUP(CONCATENATE(BB$1,BB291),'Formulario de Preguntas'!$C$10:$FN$185,3,FALSE),"")</f>
        <v/>
      </c>
      <c r="BD291" s="1" t="str">
        <f>IFERROR(VLOOKUP(CONCATENATE(BB$1,BB291),'Formulario de Preguntas'!$C$10:$FN$185,4,FALSE),"")</f>
        <v/>
      </c>
      <c r="BE291" s="24">
        <f>IF($B291='Formulario de Respuestas'!$D290,'Formulario de Respuestas'!$W290,"ES DIFERENTE")</f>
        <v>0</v>
      </c>
      <c r="BF291" s="1" t="str">
        <f>IFERROR(VLOOKUP(CONCATENATE(BE$1,BE291),'Formulario de Preguntas'!$C$10:$FN$185,3,FALSE),"")</f>
        <v/>
      </c>
      <c r="BG291" s="1" t="str">
        <f>IFERROR(VLOOKUP(CONCATENATE(BE$1,BE291),'Formulario de Preguntas'!$C$10:$FN$185,4,FALSE),"")</f>
        <v/>
      </c>
      <c r="BH291" s="24">
        <f>IF($B291='Formulario de Respuestas'!$D290,'Formulario de Respuestas'!$X290,"ES DIFERENTE")</f>
        <v>0</v>
      </c>
      <c r="BI291" s="1" t="str">
        <f>IFERROR(VLOOKUP(CONCATENATE(BH$1,BH291),'Formulario de Preguntas'!$C$10:$FN$185,3,FALSE),"")</f>
        <v/>
      </c>
      <c r="BJ291" s="1" t="str">
        <f>IFERROR(VLOOKUP(CONCATENATE(BH$1,BH291),'Formulario de Preguntas'!$C$10:$FN$185,4,FALSE),"")</f>
        <v/>
      </c>
      <c r="BL291" s="26">
        <f>IF($B291='Formulario de Respuestas'!$D290,'Formulario de Respuestas'!$Y290,"ES DIFERENTE")</f>
        <v>0</v>
      </c>
      <c r="BM291" s="1" t="str">
        <f>IFERROR(VLOOKUP(CONCATENATE(BL$1,BL291),'Formulario de Preguntas'!$C$10:$FN$185,3,FALSE),"")</f>
        <v/>
      </c>
      <c r="BN291" s="1" t="str">
        <f>IFERROR(VLOOKUP(CONCATENATE(BL$1,BL291),'Formulario de Preguntas'!$C$10:$FN$185,4,FALSE),"")</f>
        <v/>
      </c>
      <c r="BO291" s="26">
        <f>IF($B291='Formulario de Respuestas'!$D290,'Formulario de Respuestas'!$Z290,"ES DIFERENTE")</f>
        <v>0</v>
      </c>
      <c r="BP291" s="1" t="str">
        <f>IFERROR(VLOOKUP(CONCATENATE(BO$1,BO291),'Formulario de Preguntas'!$C$10:$FN$185,3,FALSE),"")</f>
        <v/>
      </c>
      <c r="BQ291" s="1" t="str">
        <f>IFERROR(VLOOKUP(CONCATENATE(BO$1,BO291),'Formulario de Preguntas'!$C$10:$FN$185,4,FALSE),"")</f>
        <v/>
      </c>
      <c r="BR291" s="26">
        <f>IF($B291='Formulario de Respuestas'!$D290,'Formulario de Respuestas'!$AA290,"ES DIFERENTE")</f>
        <v>0</v>
      </c>
      <c r="BS291" s="1" t="str">
        <f>IFERROR(VLOOKUP(CONCATENATE(BR$1,BR291),'Formulario de Preguntas'!$C$10:$FN$185,3,FALSE),"")</f>
        <v/>
      </c>
      <c r="BT291" s="1" t="str">
        <f>IFERROR(VLOOKUP(CONCATENATE(BR$1,BR291),'Formulario de Preguntas'!$C$10:$FN$185,4,FALSE),"")</f>
        <v/>
      </c>
      <c r="BU291" s="26">
        <f>IF($B291='Formulario de Respuestas'!$D290,'Formulario de Respuestas'!$AB290,"ES DIFERENTE")</f>
        <v>0</v>
      </c>
      <c r="BV291" s="1" t="str">
        <f>IFERROR(VLOOKUP(CONCATENATE(BU$1,BU291),'Formulario de Preguntas'!$C$10:$FN$185,3,FALSE),"")</f>
        <v/>
      </c>
      <c r="BW291" s="1" t="str">
        <f>IFERROR(VLOOKUP(CONCATENATE(BU$1,BU291),'Formulario de Preguntas'!$C$10:$FN$185,4,FALSE),"")</f>
        <v/>
      </c>
      <c r="BX291" s="26">
        <f>IF($B291='Formulario de Respuestas'!$D290,'Formulario de Respuestas'!$AC290,"ES DIFERENTE")</f>
        <v>0</v>
      </c>
      <c r="BY291" s="1" t="str">
        <f>IFERROR(VLOOKUP(CONCATENATE(BX$1,BX291),'Formulario de Preguntas'!$C$10:$FN$185,3,FALSE),"")</f>
        <v/>
      </c>
      <c r="BZ291" s="1" t="str">
        <f>IFERROR(VLOOKUP(CONCATENATE(BX$1,BX291),'Formulario de Preguntas'!$C$10:$FN$185,4,FALSE),"")</f>
        <v/>
      </c>
      <c r="CA291" s="26">
        <f>IF($B291='Formulario de Respuestas'!$D290,'Formulario de Respuestas'!$AD290,"ES DIFERENTE")</f>
        <v>0</v>
      </c>
      <c r="CB291" s="1" t="str">
        <f>IFERROR(VLOOKUP(CONCATENATE(CA$1,CA291),'Formulario de Preguntas'!$C$10:$FN$185,3,FALSE),"")</f>
        <v/>
      </c>
      <c r="CC291" s="1" t="str">
        <f>IFERROR(VLOOKUP(CONCATENATE(CA$1,CA291),'Formulario de Preguntas'!$C$10:$FN$185,4,FALSE),"")</f>
        <v/>
      </c>
      <c r="CD291" s="26">
        <f>IF($B291='Formulario de Respuestas'!$D290,'Formulario de Respuestas'!$AE290,"ES DIFERENTE")</f>
        <v>0</v>
      </c>
      <c r="CE291" s="1" t="str">
        <f>IFERROR(VLOOKUP(CONCATENATE(CD$1,CD291),'Formulario de Preguntas'!$C$10:$FN$185,3,FALSE),"")</f>
        <v/>
      </c>
      <c r="CF291" s="1" t="str">
        <f>IFERROR(VLOOKUP(CONCATENATE(CD$1,CD291),'Formulario de Preguntas'!$C$10:$FN$185,4,FALSE),"")</f>
        <v/>
      </c>
      <c r="CH291" s="1">
        <f t="shared" si="13"/>
        <v>0</v>
      </c>
      <c r="CI291" s="1">
        <f t="shared" si="14"/>
        <v>0.25</v>
      </c>
      <c r="CJ291" s="1">
        <f t="shared" si="15"/>
        <v>0</v>
      </c>
      <c r="CK291" s="1">
        <f>COUNTIF('Formulario de Respuestas'!$E290:$AE290,"A")</f>
        <v>0</v>
      </c>
      <c r="CL291" s="1">
        <f>COUNTIF('Formulario de Respuestas'!$E290:$AE290,"B")</f>
        <v>0</v>
      </c>
      <c r="CM291" s="1">
        <f>COUNTIF('Formulario de Respuestas'!$E290:$AE290,"C")</f>
        <v>0</v>
      </c>
      <c r="CN291" s="1">
        <f>COUNTIF('Formulario de Respuestas'!$E290:$AE290,"D")</f>
        <v>0</v>
      </c>
      <c r="CO291" s="1">
        <f>COUNTIF('Formulario de Respuestas'!$E290:$AE290,"E (RESPUESTA ANULADA)")</f>
        <v>0</v>
      </c>
    </row>
    <row r="292" spans="1:93" x14ac:dyDescent="0.25">
      <c r="A292" s="1">
        <f>'Formulario de Respuestas'!C291</f>
        <v>0</v>
      </c>
      <c r="B292" s="1">
        <f>'Formulario de Respuestas'!D291</f>
        <v>0</v>
      </c>
      <c r="C292" s="24">
        <f>IF($B292='Formulario de Respuestas'!$D291,'Formulario de Respuestas'!$E291,"ES DIFERENTE")</f>
        <v>0</v>
      </c>
      <c r="D292" s="15" t="str">
        <f>IFERROR(VLOOKUP(CONCATENATE(C$1,C292),'Formulario de Preguntas'!$C$2:$FN$185,3,FALSE),"")</f>
        <v/>
      </c>
      <c r="E292" s="1" t="str">
        <f>IFERROR(VLOOKUP(CONCATENATE(C$1,C292),'Formulario de Preguntas'!$C$2:$FN$185,4,FALSE),"")</f>
        <v/>
      </c>
      <c r="F292" s="24">
        <f>IF($B292='Formulario de Respuestas'!$D291,'Formulario de Respuestas'!$F291,"ES DIFERENTE")</f>
        <v>0</v>
      </c>
      <c r="G292" s="1" t="str">
        <f>IFERROR(VLOOKUP(CONCATENATE(F$1,F292),'Formulario de Preguntas'!$C$2:$FN$185,3,FALSE),"")</f>
        <v/>
      </c>
      <c r="H292" s="1" t="str">
        <f>IFERROR(VLOOKUP(CONCATENATE(F$1,F292),'Formulario de Preguntas'!$C$2:$FN$185,4,FALSE),"")</f>
        <v/>
      </c>
      <c r="I292" s="24">
        <f>IF($B292='Formulario de Respuestas'!$D291,'Formulario de Respuestas'!$G291,"ES DIFERENTE")</f>
        <v>0</v>
      </c>
      <c r="J292" s="1" t="str">
        <f>IFERROR(VLOOKUP(CONCATENATE(I$1,I292),'Formulario de Preguntas'!$C$10:$FN$185,3,FALSE),"")</f>
        <v/>
      </c>
      <c r="K292" s="1" t="str">
        <f>IFERROR(VLOOKUP(CONCATENATE(I$1,I292),'Formulario de Preguntas'!$C$10:$FN$185,4,FALSE),"")</f>
        <v/>
      </c>
      <c r="L292" s="24">
        <f>IF($B292='Formulario de Respuestas'!$D291,'Formulario de Respuestas'!$H291,"ES DIFERENTE")</f>
        <v>0</v>
      </c>
      <c r="M292" s="1" t="str">
        <f>IFERROR(VLOOKUP(CONCATENATE(L$1,L292),'Formulario de Preguntas'!$C$10:$FN$185,3,FALSE),"")</f>
        <v/>
      </c>
      <c r="N292" s="1" t="str">
        <f>IFERROR(VLOOKUP(CONCATENATE(L$1,L292),'Formulario de Preguntas'!$C$10:$FN$185,4,FALSE),"")</f>
        <v/>
      </c>
      <c r="O292" s="24">
        <f>IF($B292='Formulario de Respuestas'!$D291,'Formulario de Respuestas'!$I291,"ES DIFERENTE")</f>
        <v>0</v>
      </c>
      <c r="P292" s="1" t="str">
        <f>IFERROR(VLOOKUP(CONCATENATE(O$1,O292),'Formulario de Preguntas'!$C$10:$FN$185,3,FALSE),"")</f>
        <v/>
      </c>
      <c r="Q292" s="1" t="str">
        <f>IFERROR(VLOOKUP(CONCATENATE(O$1,O292),'Formulario de Preguntas'!$C$10:$FN$185,4,FALSE),"")</f>
        <v/>
      </c>
      <c r="R292" s="24">
        <f>IF($B292='Formulario de Respuestas'!$D291,'Formulario de Respuestas'!$J291,"ES DIFERENTE")</f>
        <v>0</v>
      </c>
      <c r="S292" s="1" t="str">
        <f>IFERROR(VLOOKUP(CONCATENATE(R$1,R292),'Formulario de Preguntas'!$C$10:$FN$185,3,FALSE),"")</f>
        <v/>
      </c>
      <c r="T292" s="1" t="str">
        <f>IFERROR(VLOOKUP(CONCATENATE(R$1,R292),'Formulario de Preguntas'!$C$10:$FN$185,4,FALSE),"")</f>
        <v/>
      </c>
      <c r="U292" s="24">
        <f>IF($B292='Formulario de Respuestas'!$D291,'Formulario de Respuestas'!$K291,"ES DIFERENTE")</f>
        <v>0</v>
      </c>
      <c r="V292" s="1" t="str">
        <f>IFERROR(VLOOKUP(CONCATENATE(U$1,U292),'Formulario de Preguntas'!$C$10:$FN$185,3,FALSE),"")</f>
        <v/>
      </c>
      <c r="W292" s="1" t="str">
        <f>IFERROR(VLOOKUP(CONCATENATE(U$1,U292),'Formulario de Preguntas'!$C$10:$FN$185,4,FALSE),"")</f>
        <v/>
      </c>
      <c r="X292" s="24">
        <f>IF($B292='Formulario de Respuestas'!$D291,'Formulario de Respuestas'!$L291,"ES DIFERENTE")</f>
        <v>0</v>
      </c>
      <c r="Y292" s="1" t="str">
        <f>IFERROR(VLOOKUP(CONCATENATE(X$1,X292),'Formulario de Preguntas'!$C$10:$FN$185,3,FALSE),"")</f>
        <v/>
      </c>
      <c r="Z292" s="1" t="str">
        <f>IFERROR(VLOOKUP(CONCATENATE(X$1,X292),'Formulario de Preguntas'!$C$10:$FN$185,4,FALSE),"")</f>
        <v/>
      </c>
      <c r="AA292" s="24">
        <f>IF($B292='Formulario de Respuestas'!$D291,'Formulario de Respuestas'!$M291,"ES DIFERENTE")</f>
        <v>0</v>
      </c>
      <c r="AB292" s="1" t="str">
        <f>IFERROR(VLOOKUP(CONCATENATE(AA$1,AA292),'Formulario de Preguntas'!$C$10:$FN$185,3,FALSE),"")</f>
        <v/>
      </c>
      <c r="AC292" s="1" t="str">
        <f>IFERROR(VLOOKUP(CONCATENATE(AA$1,AA292),'Formulario de Preguntas'!$C$10:$FN$185,4,FALSE),"")</f>
        <v/>
      </c>
      <c r="AD292" s="24">
        <f>IF($B292='Formulario de Respuestas'!$D291,'Formulario de Respuestas'!$N291,"ES DIFERENTE")</f>
        <v>0</v>
      </c>
      <c r="AE292" s="1" t="str">
        <f>IFERROR(VLOOKUP(CONCATENATE(AD$1,AD292),'Formulario de Preguntas'!$C$10:$FN$185,3,FALSE),"")</f>
        <v/>
      </c>
      <c r="AF292" s="1" t="str">
        <f>IFERROR(VLOOKUP(CONCATENATE(AD$1,AD292),'Formulario de Preguntas'!$C$10:$FN$185,4,FALSE),"")</f>
        <v/>
      </c>
      <c r="AG292" s="24">
        <f>IF($B292='Formulario de Respuestas'!$D291,'Formulario de Respuestas'!$O291,"ES DIFERENTE")</f>
        <v>0</v>
      </c>
      <c r="AH292" s="1" t="str">
        <f>IFERROR(VLOOKUP(CONCATENATE(AG$1,AG292),'Formulario de Preguntas'!$C$10:$FN$185,3,FALSE),"")</f>
        <v/>
      </c>
      <c r="AI292" s="1" t="str">
        <f>IFERROR(VLOOKUP(CONCATENATE(AG$1,AG292),'Formulario de Preguntas'!$C$10:$FN$185,4,FALSE),"")</f>
        <v/>
      </c>
      <c r="AJ292" s="24">
        <f>IF($B292='Formulario de Respuestas'!$D291,'Formulario de Respuestas'!$P291,"ES DIFERENTE")</f>
        <v>0</v>
      </c>
      <c r="AK292" s="1" t="str">
        <f>IFERROR(VLOOKUP(CONCATENATE(AJ$1,AJ292),'Formulario de Preguntas'!$C$10:$FN$185,3,FALSE),"")</f>
        <v/>
      </c>
      <c r="AL292" s="1" t="str">
        <f>IFERROR(VLOOKUP(CONCATENATE(AJ$1,AJ292),'Formulario de Preguntas'!$C$10:$FN$185,4,FALSE),"")</f>
        <v/>
      </c>
      <c r="AM292" s="24">
        <f>IF($B292='Formulario de Respuestas'!$D291,'Formulario de Respuestas'!$Q291,"ES DIFERENTE")</f>
        <v>0</v>
      </c>
      <c r="AN292" s="1" t="str">
        <f>IFERROR(VLOOKUP(CONCATENATE(AM$1,AM292),'Formulario de Preguntas'!$C$10:$FN$185,3,FALSE),"")</f>
        <v/>
      </c>
      <c r="AO292" s="1" t="str">
        <f>IFERROR(VLOOKUP(CONCATENATE(AM$1,AM292),'Formulario de Preguntas'!$C$10:$FN$185,4,FALSE),"")</f>
        <v/>
      </c>
      <c r="AP292" s="24">
        <f>IF($B292='Formulario de Respuestas'!$D291,'Formulario de Respuestas'!$R291,"ES DIFERENTE")</f>
        <v>0</v>
      </c>
      <c r="AQ292" s="1" t="str">
        <f>IFERROR(VLOOKUP(CONCATENATE(AP$1,AP292),'Formulario de Preguntas'!$C$10:$FN$185,3,FALSE),"")</f>
        <v/>
      </c>
      <c r="AR292" s="1" t="str">
        <f>IFERROR(VLOOKUP(CONCATENATE(AP$1,AP292),'Formulario de Preguntas'!$C$10:$FN$185,4,FALSE),"")</f>
        <v/>
      </c>
      <c r="AS292" s="24">
        <f>IF($B292='Formulario de Respuestas'!$D291,'Formulario de Respuestas'!$S291,"ES DIFERENTE")</f>
        <v>0</v>
      </c>
      <c r="AT292" s="1" t="str">
        <f>IFERROR(VLOOKUP(CONCATENATE(AS$1,AS292),'Formulario de Preguntas'!$C$10:$FN$185,3,FALSE),"")</f>
        <v/>
      </c>
      <c r="AU292" s="1" t="str">
        <f>IFERROR(VLOOKUP(CONCATENATE(AS$1,AS292),'Formulario de Preguntas'!$C$10:$FN$185,4,FALSE),"")</f>
        <v/>
      </c>
      <c r="AV292" s="24">
        <f>IF($B292='Formulario de Respuestas'!$D291,'Formulario de Respuestas'!$T291,"ES DIFERENTE")</f>
        <v>0</v>
      </c>
      <c r="AW292" s="1" t="str">
        <f>IFERROR(VLOOKUP(CONCATENATE(AV$1,AV292),'Formulario de Preguntas'!$C$10:$FN$185,3,FALSE),"")</f>
        <v/>
      </c>
      <c r="AX292" s="1" t="str">
        <f>IFERROR(VLOOKUP(CONCATENATE(AV$1,AV292),'Formulario de Preguntas'!$C$10:$FN$185,4,FALSE),"")</f>
        <v/>
      </c>
      <c r="AY292" s="24">
        <f>IF($B292='Formulario de Respuestas'!$D291,'Formulario de Respuestas'!$U291,"ES DIFERENTE")</f>
        <v>0</v>
      </c>
      <c r="AZ292" s="1" t="str">
        <f>IFERROR(VLOOKUP(CONCATENATE(AY$1,AY292),'Formulario de Preguntas'!$C$10:$FN$185,3,FALSE),"")</f>
        <v/>
      </c>
      <c r="BA292" s="1" t="str">
        <f>IFERROR(VLOOKUP(CONCATENATE(AY$1,AY292),'Formulario de Preguntas'!$C$10:$FN$185,4,FALSE),"")</f>
        <v/>
      </c>
      <c r="BB292" s="24">
        <f>IF($B292='Formulario de Respuestas'!$D291,'Formulario de Respuestas'!$V291,"ES DIFERENTE")</f>
        <v>0</v>
      </c>
      <c r="BC292" s="1" t="str">
        <f>IFERROR(VLOOKUP(CONCATENATE(BB$1,BB292),'Formulario de Preguntas'!$C$10:$FN$185,3,FALSE),"")</f>
        <v/>
      </c>
      <c r="BD292" s="1" t="str">
        <f>IFERROR(VLOOKUP(CONCATENATE(BB$1,BB292),'Formulario de Preguntas'!$C$10:$FN$185,4,FALSE),"")</f>
        <v/>
      </c>
      <c r="BE292" s="24">
        <f>IF($B292='Formulario de Respuestas'!$D291,'Formulario de Respuestas'!$W291,"ES DIFERENTE")</f>
        <v>0</v>
      </c>
      <c r="BF292" s="1" t="str">
        <f>IFERROR(VLOOKUP(CONCATENATE(BE$1,BE292),'Formulario de Preguntas'!$C$10:$FN$185,3,FALSE),"")</f>
        <v/>
      </c>
      <c r="BG292" s="1" t="str">
        <f>IFERROR(VLOOKUP(CONCATENATE(BE$1,BE292),'Formulario de Preguntas'!$C$10:$FN$185,4,FALSE),"")</f>
        <v/>
      </c>
      <c r="BH292" s="24">
        <f>IF($B292='Formulario de Respuestas'!$D291,'Formulario de Respuestas'!$X291,"ES DIFERENTE")</f>
        <v>0</v>
      </c>
      <c r="BI292" s="1" t="str">
        <f>IFERROR(VLOOKUP(CONCATENATE(BH$1,BH292),'Formulario de Preguntas'!$C$10:$FN$185,3,FALSE),"")</f>
        <v/>
      </c>
      <c r="BJ292" s="1" t="str">
        <f>IFERROR(VLOOKUP(CONCATENATE(BH$1,BH292),'Formulario de Preguntas'!$C$10:$FN$185,4,FALSE),"")</f>
        <v/>
      </c>
      <c r="BL292" s="26">
        <f>IF($B292='Formulario de Respuestas'!$D291,'Formulario de Respuestas'!$Y291,"ES DIFERENTE")</f>
        <v>0</v>
      </c>
      <c r="BM292" s="1" t="str">
        <f>IFERROR(VLOOKUP(CONCATENATE(BL$1,BL292),'Formulario de Preguntas'!$C$10:$FN$185,3,FALSE),"")</f>
        <v/>
      </c>
      <c r="BN292" s="1" t="str">
        <f>IFERROR(VLOOKUP(CONCATENATE(BL$1,BL292),'Formulario de Preguntas'!$C$10:$FN$185,4,FALSE),"")</f>
        <v/>
      </c>
      <c r="BO292" s="26">
        <f>IF($B292='Formulario de Respuestas'!$D291,'Formulario de Respuestas'!$Z291,"ES DIFERENTE")</f>
        <v>0</v>
      </c>
      <c r="BP292" s="1" t="str">
        <f>IFERROR(VLOOKUP(CONCATENATE(BO$1,BO292),'Formulario de Preguntas'!$C$10:$FN$185,3,FALSE),"")</f>
        <v/>
      </c>
      <c r="BQ292" s="1" t="str">
        <f>IFERROR(VLOOKUP(CONCATENATE(BO$1,BO292),'Formulario de Preguntas'!$C$10:$FN$185,4,FALSE),"")</f>
        <v/>
      </c>
      <c r="BR292" s="26">
        <f>IF($B292='Formulario de Respuestas'!$D291,'Formulario de Respuestas'!$AA291,"ES DIFERENTE")</f>
        <v>0</v>
      </c>
      <c r="BS292" s="1" t="str">
        <f>IFERROR(VLOOKUP(CONCATENATE(BR$1,BR292),'Formulario de Preguntas'!$C$10:$FN$185,3,FALSE),"")</f>
        <v/>
      </c>
      <c r="BT292" s="1" t="str">
        <f>IFERROR(VLOOKUP(CONCATENATE(BR$1,BR292),'Formulario de Preguntas'!$C$10:$FN$185,4,FALSE),"")</f>
        <v/>
      </c>
      <c r="BU292" s="26">
        <f>IF($B292='Formulario de Respuestas'!$D291,'Formulario de Respuestas'!$AB291,"ES DIFERENTE")</f>
        <v>0</v>
      </c>
      <c r="BV292" s="1" t="str">
        <f>IFERROR(VLOOKUP(CONCATENATE(BU$1,BU292),'Formulario de Preguntas'!$C$10:$FN$185,3,FALSE),"")</f>
        <v/>
      </c>
      <c r="BW292" s="1" t="str">
        <f>IFERROR(VLOOKUP(CONCATENATE(BU$1,BU292),'Formulario de Preguntas'!$C$10:$FN$185,4,FALSE),"")</f>
        <v/>
      </c>
      <c r="BX292" s="26">
        <f>IF($B292='Formulario de Respuestas'!$D291,'Formulario de Respuestas'!$AC291,"ES DIFERENTE")</f>
        <v>0</v>
      </c>
      <c r="BY292" s="1" t="str">
        <f>IFERROR(VLOOKUP(CONCATENATE(BX$1,BX292),'Formulario de Preguntas'!$C$10:$FN$185,3,FALSE),"")</f>
        <v/>
      </c>
      <c r="BZ292" s="1" t="str">
        <f>IFERROR(VLOOKUP(CONCATENATE(BX$1,BX292),'Formulario de Preguntas'!$C$10:$FN$185,4,FALSE),"")</f>
        <v/>
      </c>
      <c r="CA292" s="26">
        <f>IF($B292='Formulario de Respuestas'!$D291,'Formulario de Respuestas'!$AD291,"ES DIFERENTE")</f>
        <v>0</v>
      </c>
      <c r="CB292" s="1" t="str">
        <f>IFERROR(VLOOKUP(CONCATENATE(CA$1,CA292),'Formulario de Preguntas'!$C$10:$FN$185,3,FALSE),"")</f>
        <v/>
      </c>
      <c r="CC292" s="1" t="str">
        <f>IFERROR(VLOOKUP(CONCATENATE(CA$1,CA292),'Formulario de Preguntas'!$C$10:$FN$185,4,FALSE),"")</f>
        <v/>
      </c>
      <c r="CD292" s="26">
        <f>IF($B292='Formulario de Respuestas'!$D291,'Formulario de Respuestas'!$AE291,"ES DIFERENTE")</f>
        <v>0</v>
      </c>
      <c r="CE292" s="1" t="str">
        <f>IFERROR(VLOOKUP(CONCATENATE(CD$1,CD292),'Formulario de Preguntas'!$C$10:$FN$185,3,FALSE),"")</f>
        <v/>
      </c>
      <c r="CF292" s="1" t="str">
        <f>IFERROR(VLOOKUP(CONCATENATE(CD$1,CD292),'Formulario de Preguntas'!$C$10:$FN$185,4,FALSE),"")</f>
        <v/>
      </c>
      <c r="CH292" s="1">
        <f t="shared" si="13"/>
        <v>0</v>
      </c>
      <c r="CI292" s="1">
        <f t="shared" si="14"/>
        <v>0.25</v>
      </c>
      <c r="CJ292" s="1">
        <f t="shared" si="15"/>
        <v>0</v>
      </c>
      <c r="CK292" s="1">
        <f>COUNTIF('Formulario de Respuestas'!$E291:$AE291,"A")</f>
        <v>0</v>
      </c>
      <c r="CL292" s="1">
        <f>COUNTIF('Formulario de Respuestas'!$E291:$AE291,"B")</f>
        <v>0</v>
      </c>
      <c r="CM292" s="1">
        <f>COUNTIF('Formulario de Respuestas'!$E291:$AE291,"C")</f>
        <v>0</v>
      </c>
      <c r="CN292" s="1">
        <f>COUNTIF('Formulario de Respuestas'!$E291:$AE291,"D")</f>
        <v>0</v>
      </c>
      <c r="CO292" s="1">
        <f>COUNTIF('Formulario de Respuestas'!$E291:$AE291,"E (RESPUESTA ANULADA)")</f>
        <v>0</v>
      </c>
    </row>
    <row r="293" spans="1:93" x14ac:dyDescent="0.25">
      <c r="A293" s="1">
        <f>'Formulario de Respuestas'!C292</f>
        <v>0</v>
      </c>
      <c r="B293" s="1">
        <f>'Formulario de Respuestas'!D292</f>
        <v>0</v>
      </c>
      <c r="C293" s="24">
        <f>IF($B293='Formulario de Respuestas'!$D292,'Formulario de Respuestas'!$E292,"ES DIFERENTE")</f>
        <v>0</v>
      </c>
      <c r="D293" s="15" t="str">
        <f>IFERROR(VLOOKUP(CONCATENATE(C$1,C293),'Formulario de Preguntas'!$C$2:$FN$185,3,FALSE),"")</f>
        <v/>
      </c>
      <c r="E293" s="1" t="str">
        <f>IFERROR(VLOOKUP(CONCATENATE(C$1,C293),'Formulario de Preguntas'!$C$2:$FN$185,4,FALSE),"")</f>
        <v/>
      </c>
      <c r="F293" s="24">
        <f>IF($B293='Formulario de Respuestas'!$D292,'Formulario de Respuestas'!$F292,"ES DIFERENTE")</f>
        <v>0</v>
      </c>
      <c r="G293" s="1" t="str">
        <f>IFERROR(VLOOKUP(CONCATENATE(F$1,F293),'Formulario de Preguntas'!$C$2:$FN$185,3,FALSE),"")</f>
        <v/>
      </c>
      <c r="H293" s="1" t="str">
        <f>IFERROR(VLOOKUP(CONCATENATE(F$1,F293),'Formulario de Preguntas'!$C$2:$FN$185,4,FALSE),"")</f>
        <v/>
      </c>
      <c r="I293" s="24">
        <f>IF($B293='Formulario de Respuestas'!$D292,'Formulario de Respuestas'!$G292,"ES DIFERENTE")</f>
        <v>0</v>
      </c>
      <c r="J293" s="1" t="str">
        <f>IFERROR(VLOOKUP(CONCATENATE(I$1,I293),'Formulario de Preguntas'!$C$10:$FN$185,3,FALSE),"")</f>
        <v/>
      </c>
      <c r="K293" s="1" t="str">
        <f>IFERROR(VLOOKUP(CONCATENATE(I$1,I293),'Formulario de Preguntas'!$C$10:$FN$185,4,FALSE),"")</f>
        <v/>
      </c>
      <c r="L293" s="24">
        <f>IF($B293='Formulario de Respuestas'!$D292,'Formulario de Respuestas'!$H292,"ES DIFERENTE")</f>
        <v>0</v>
      </c>
      <c r="M293" s="1" t="str">
        <f>IFERROR(VLOOKUP(CONCATENATE(L$1,L293),'Formulario de Preguntas'!$C$10:$FN$185,3,FALSE),"")</f>
        <v/>
      </c>
      <c r="N293" s="1" t="str">
        <f>IFERROR(VLOOKUP(CONCATENATE(L$1,L293),'Formulario de Preguntas'!$C$10:$FN$185,4,FALSE),"")</f>
        <v/>
      </c>
      <c r="O293" s="24">
        <f>IF($B293='Formulario de Respuestas'!$D292,'Formulario de Respuestas'!$I292,"ES DIFERENTE")</f>
        <v>0</v>
      </c>
      <c r="P293" s="1" t="str">
        <f>IFERROR(VLOOKUP(CONCATENATE(O$1,O293),'Formulario de Preguntas'!$C$10:$FN$185,3,FALSE),"")</f>
        <v/>
      </c>
      <c r="Q293" s="1" t="str">
        <f>IFERROR(VLOOKUP(CONCATENATE(O$1,O293),'Formulario de Preguntas'!$C$10:$FN$185,4,FALSE),"")</f>
        <v/>
      </c>
      <c r="R293" s="24">
        <f>IF($B293='Formulario de Respuestas'!$D292,'Formulario de Respuestas'!$J292,"ES DIFERENTE")</f>
        <v>0</v>
      </c>
      <c r="S293" s="1" t="str">
        <f>IFERROR(VLOOKUP(CONCATENATE(R$1,R293),'Formulario de Preguntas'!$C$10:$FN$185,3,FALSE),"")</f>
        <v/>
      </c>
      <c r="T293" s="1" t="str">
        <f>IFERROR(VLOOKUP(CONCATENATE(R$1,R293),'Formulario de Preguntas'!$C$10:$FN$185,4,FALSE),"")</f>
        <v/>
      </c>
      <c r="U293" s="24">
        <f>IF($B293='Formulario de Respuestas'!$D292,'Formulario de Respuestas'!$K292,"ES DIFERENTE")</f>
        <v>0</v>
      </c>
      <c r="V293" s="1" t="str">
        <f>IFERROR(VLOOKUP(CONCATENATE(U$1,U293),'Formulario de Preguntas'!$C$10:$FN$185,3,FALSE),"")</f>
        <v/>
      </c>
      <c r="W293" s="1" t="str">
        <f>IFERROR(VLOOKUP(CONCATENATE(U$1,U293),'Formulario de Preguntas'!$C$10:$FN$185,4,FALSE),"")</f>
        <v/>
      </c>
      <c r="X293" s="24">
        <f>IF($B293='Formulario de Respuestas'!$D292,'Formulario de Respuestas'!$L292,"ES DIFERENTE")</f>
        <v>0</v>
      </c>
      <c r="Y293" s="1" t="str">
        <f>IFERROR(VLOOKUP(CONCATENATE(X$1,X293),'Formulario de Preguntas'!$C$10:$FN$185,3,FALSE),"")</f>
        <v/>
      </c>
      <c r="Z293" s="1" t="str">
        <f>IFERROR(VLOOKUP(CONCATENATE(X$1,X293),'Formulario de Preguntas'!$C$10:$FN$185,4,FALSE),"")</f>
        <v/>
      </c>
      <c r="AA293" s="24">
        <f>IF($B293='Formulario de Respuestas'!$D292,'Formulario de Respuestas'!$M292,"ES DIFERENTE")</f>
        <v>0</v>
      </c>
      <c r="AB293" s="1" t="str">
        <f>IFERROR(VLOOKUP(CONCATENATE(AA$1,AA293),'Formulario de Preguntas'!$C$10:$FN$185,3,FALSE),"")</f>
        <v/>
      </c>
      <c r="AC293" s="1" t="str">
        <f>IFERROR(VLOOKUP(CONCATENATE(AA$1,AA293),'Formulario de Preguntas'!$C$10:$FN$185,4,FALSE),"")</f>
        <v/>
      </c>
      <c r="AD293" s="24">
        <f>IF($B293='Formulario de Respuestas'!$D292,'Formulario de Respuestas'!$N292,"ES DIFERENTE")</f>
        <v>0</v>
      </c>
      <c r="AE293" s="1" t="str">
        <f>IFERROR(VLOOKUP(CONCATENATE(AD$1,AD293),'Formulario de Preguntas'!$C$10:$FN$185,3,FALSE),"")</f>
        <v/>
      </c>
      <c r="AF293" s="1" t="str">
        <f>IFERROR(VLOOKUP(CONCATENATE(AD$1,AD293),'Formulario de Preguntas'!$C$10:$FN$185,4,FALSE),"")</f>
        <v/>
      </c>
      <c r="AG293" s="24">
        <f>IF($B293='Formulario de Respuestas'!$D292,'Formulario de Respuestas'!$O292,"ES DIFERENTE")</f>
        <v>0</v>
      </c>
      <c r="AH293" s="1" t="str">
        <f>IFERROR(VLOOKUP(CONCATENATE(AG$1,AG293),'Formulario de Preguntas'!$C$10:$FN$185,3,FALSE),"")</f>
        <v/>
      </c>
      <c r="AI293" s="1" t="str">
        <f>IFERROR(VLOOKUP(CONCATENATE(AG$1,AG293),'Formulario de Preguntas'!$C$10:$FN$185,4,FALSE),"")</f>
        <v/>
      </c>
      <c r="AJ293" s="24">
        <f>IF($B293='Formulario de Respuestas'!$D292,'Formulario de Respuestas'!$P292,"ES DIFERENTE")</f>
        <v>0</v>
      </c>
      <c r="AK293" s="1" t="str">
        <f>IFERROR(VLOOKUP(CONCATENATE(AJ$1,AJ293),'Formulario de Preguntas'!$C$10:$FN$185,3,FALSE),"")</f>
        <v/>
      </c>
      <c r="AL293" s="1" t="str">
        <f>IFERROR(VLOOKUP(CONCATENATE(AJ$1,AJ293),'Formulario de Preguntas'!$C$10:$FN$185,4,FALSE),"")</f>
        <v/>
      </c>
      <c r="AM293" s="24">
        <f>IF($B293='Formulario de Respuestas'!$D292,'Formulario de Respuestas'!$Q292,"ES DIFERENTE")</f>
        <v>0</v>
      </c>
      <c r="AN293" s="1" t="str">
        <f>IFERROR(VLOOKUP(CONCATENATE(AM$1,AM293),'Formulario de Preguntas'!$C$10:$FN$185,3,FALSE),"")</f>
        <v/>
      </c>
      <c r="AO293" s="1" t="str">
        <f>IFERROR(VLOOKUP(CONCATENATE(AM$1,AM293),'Formulario de Preguntas'!$C$10:$FN$185,4,FALSE),"")</f>
        <v/>
      </c>
      <c r="AP293" s="24">
        <f>IF($B293='Formulario de Respuestas'!$D292,'Formulario de Respuestas'!$R292,"ES DIFERENTE")</f>
        <v>0</v>
      </c>
      <c r="AQ293" s="1" t="str">
        <f>IFERROR(VLOOKUP(CONCATENATE(AP$1,AP293),'Formulario de Preguntas'!$C$10:$FN$185,3,FALSE),"")</f>
        <v/>
      </c>
      <c r="AR293" s="1" t="str">
        <f>IFERROR(VLOOKUP(CONCATENATE(AP$1,AP293),'Formulario de Preguntas'!$C$10:$FN$185,4,FALSE),"")</f>
        <v/>
      </c>
      <c r="AS293" s="24">
        <f>IF($B293='Formulario de Respuestas'!$D292,'Formulario de Respuestas'!$S292,"ES DIFERENTE")</f>
        <v>0</v>
      </c>
      <c r="AT293" s="1" t="str">
        <f>IFERROR(VLOOKUP(CONCATENATE(AS$1,AS293),'Formulario de Preguntas'!$C$10:$FN$185,3,FALSE),"")</f>
        <v/>
      </c>
      <c r="AU293" s="1" t="str">
        <f>IFERROR(VLOOKUP(CONCATENATE(AS$1,AS293),'Formulario de Preguntas'!$C$10:$FN$185,4,FALSE),"")</f>
        <v/>
      </c>
      <c r="AV293" s="24">
        <f>IF($B293='Formulario de Respuestas'!$D292,'Formulario de Respuestas'!$T292,"ES DIFERENTE")</f>
        <v>0</v>
      </c>
      <c r="AW293" s="1" t="str">
        <f>IFERROR(VLOOKUP(CONCATENATE(AV$1,AV293),'Formulario de Preguntas'!$C$10:$FN$185,3,FALSE),"")</f>
        <v/>
      </c>
      <c r="AX293" s="1" t="str">
        <f>IFERROR(VLOOKUP(CONCATENATE(AV$1,AV293),'Formulario de Preguntas'!$C$10:$FN$185,4,FALSE),"")</f>
        <v/>
      </c>
      <c r="AY293" s="24">
        <f>IF($B293='Formulario de Respuestas'!$D292,'Formulario de Respuestas'!$U292,"ES DIFERENTE")</f>
        <v>0</v>
      </c>
      <c r="AZ293" s="1" t="str">
        <f>IFERROR(VLOOKUP(CONCATENATE(AY$1,AY293),'Formulario de Preguntas'!$C$10:$FN$185,3,FALSE),"")</f>
        <v/>
      </c>
      <c r="BA293" s="1" t="str">
        <f>IFERROR(VLOOKUP(CONCATENATE(AY$1,AY293),'Formulario de Preguntas'!$C$10:$FN$185,4,FALSE),"")</f>
        <v/>
      </c>
      <c r="BB293" s="24">
        <f>IF($B293='Formulario de Respuestas'!$D292,'Formulario de Respuestas'!$V292,"ES DIFERENTE")</f>
        <v>0</v>
      </c>
      <c r="BC293" s="1" t="str">
        <f>IFERROR(VLOOKUP(CONCATENATE(BB$1,BB293),'Formulario de Preguntas'!$C$10:$FN$185,3,FALSE),"")</f>
        <v/>
      </c>
      <c r="BD293" s="1" t="str">
        <f>IFERROR(VLOOKUP(CONCATENATE(BB$1,BB293),'Formulario de Preguntas'!$C$10:$FN$185,4,FALSE),"")</f>
        <v/>
      </c>
      <c r="BE293" s="24">
        <f>IF($B293='Formulario de Respuestas'!$D292,'Formulario de Respuestas'!$W292,"ES DIFERENTE")</f>
        <v>0</v>
      </c>
      <c r="BF293" s="1" t="str">
        <f>IFERROR(VLOOKUP(CONCATENATE(BE$1,BE293),'Formulario de Preguntas'!$C$10:$FN$185,3,FALSE),"")</f>
        <v/>
      </c>
      <c r="BG293" s="1" t="str">
        <f>IFERROR(VLOOKUP(CONCATENATE(BE$1,BE293),'Formulario de Preguntas'!$C$10:$FN$185,4,FALSE),"")</f>
        <v/>
      </c>
      <c r="BH293" s="24">
        <f>IF($B293='Formulario de Respuestas'!$D292,'Formulario de Respuestas'!$X292,"ES DIFERENTE")</f>
        <v>0</v>
      </c>
      <c r="BI293" s="1" t="str">
        <f>IFERROR(VLOOKUP(CONCATENATE(BH$1,BH293),'Formulario de Preguntas'!$C$10:$FN$185,3,FALSE),"")</f>
        <v/>
      </c>
      <c r="BJ293" s="1" t="str">
        <f>IFERROR(VLOOKUP(CONCATENATE(BH$1,BH293),'Formulario de Preguntas'!$C$10:$FN$185,4,FALSE),"")</f>
        <v/>
      </c>
      <c r="BL293" s="26">
        <f>IF($B293='Formulario de Respuestas'!$D292,'Formulario de Respuestas'!$Y292,"ES DIFERENTE")</f>
        <v>0</v>
      </c>
      <c r="BM293" s="1" t="str">
        <f>IFERROR(VLOOKUP(CONCATENATE(BL$1,BL293),'Formulario de Preguntas'!$C$10:$FN$185,3,FALSE),"")</f>
        <v/>
      </c>
      <c r="BN293" s="1" t="str">
        <f>IFERROR(VLOOKUP(CONCATENATE(BL$1,BL293),'Formulario de Preguntas'!$C$10:$FN$185,4,FALSE),"")</f>
        <v/>
      </c>
      <c r="BO293" s="26">
        <f>IF($B293='Formulario de Respuestas'!$D292,'Formulario de Respuestas'!$Z292,"ES DIFERENTE")</f>
        <v>0</v>
      </c>
      <c r="BP293" s="1" t="str">
        <f>IFERROR(VLOOKUP(CONCATENATE(BO$1,BO293),'Formulario de Preguntas'!$C$10:$FN$185,3,FALSE),"")</f>
        <v/>
      </c>
      <c r="BQ293" s="1" t="str">
        <f>IFERROR(VLOOKUP(CONCATENATE(BO$1,BO293),'Formulario de Preguntas'!$C$10:$FN$185,4,FALSE),"")</f>
        <v/>
      </c>
      <c r="BR293" s="26">
        <f>IF($B293='Formulario de Respuestas'!$D292,'Formulario de Respuestas'!$AA292,"ES DIFERENTE")</f>
        <v>0</v>
      </c>
      <c r="BS293" s="1" t="str">
        <f>IFERROR(VLOOKUP(CONCATENATE(BR$1,BR293),'Formulario de Preguntas'!$C$10:$FN$185,3,FALSE),"")</f>
        <v/>
      </c>
      <c r="BT293" s="1" t="str">
        <f>IFERROR(VLOOKUP(CONCATENATE(BR$1,BR293),'Formulario de Preguntas'!$C$10:$FN$185,4,FALSE),"")</f>
        <v/>
      </c>
      <c r="BU293" s="26">
        <f>IF($B293='Formulario de Respuestas'!$D292,'Formulario de Respuestas'!$AB292,"ES DIFERENTE")</f>
        <v>0</v>
      </c>
      <c r="BV293" s="1" t="str">
        <f>IFERROR(VLOOKUP(CONCATENATE(BU$1,BU293),'Formulario de Preguntas'!$C$10:$FN$185,3,FALSE),"")</f>
        <v/>
      </c>
      <c r="BW293" s="1" t="str">
        <f>IFERROR(VLOOKUP(CONCATENATE(BU$1,BU293),'Formulario de Preguntas'!$C$10:$FN$185,4,FALSE),"")</f>
        <v/>
      </c>
      <c r="BX293" s="26">
        <f>IF($B293='Formulario de Respuestas'!$D292,'Formulario de Respuestas'!$AC292,"ES DIFERENTE")</f>
        <v>0</v>
      </c>
      <c r="BY293" s="1" t="str">
        <f>IFERROR(VLOOKUP(CONCATENATE(BX$1,BX293),'Formulario de Preguntas'!$C$10:$FN$185,3,FALSE),"")</f>
        <v/>
      </c>
      <c r="BZ293" s="1" t="str">
        <f>IFERROR(VLOOKUP(CONCATENATE(BX$1,BX293),'Formulario de Preguntas'!$C$10:$FN$185,4,FALSE),"")</f>
        <v/>
      </c>
      <c r="CA293" s="26">
        <f>IF($B293='Formulario de Respuestas'!$D292,'Formulario de Respuestas'!$AD292,"ES DIFERENTE")</f>
        <v>0</v>
      </c>
      <c r="CB293" s="1" t="str">
        <f>IFERROR(VLOOKUP(CONCATENATE(CA$1,CA293),'Formulario de Preguntas'!$C$10:$FN$185,3,FALSE),"")</f>
        <v/>
      </c>
      <c r="CC293" s="1" t="str">
        <f>IFERROR(VLOOKUP(CONCATENATE(CA$1,CA293),'Formulario de Preguntas'!$C$10:$FN$185,4,FALSE),"")</f>
        <v/>
      </c>
      <c r="CD293" s="26">
        <f>IF($B293='Formulario de Respuestas'!$D292,'Formulario de Respuestas'!$AE292,"ES DIFERENTE")</f>
        <v>0</v>
      </c>
      <c r="CE293" s="1" t="str">
        <f>IFERROR(VLOOKUP(CONCATENATE(CD$1,CD293),'Formulario de Preguntas'!$C$10:$FN$185,3,FALSE),"")</f>
        <v/>
      </c>
      <c r="CF293" s="1" t="str">
        <f>IFERROR(VLOOKUP(CONCATENATE(CD$1,CD293),'Formulario de Preguntas'!$C$10:$FN$185,4,FALSE),"")</f>
        <v/>
      </c>
      <c r="CH293" s="1">
        <f t="shared" si="13"/>
        <v>0</v>
      </c>
      <c r="CI293" s="1">
        <f t="shared" si="14"/>
        <v>0.25</v>
      </c>
      <c r="CJ293" s="1">
        <f t="shared" si="15"/>
        <v>0</v>
      </c>
      <c r="CK293" s="1">
        <f>COUNTIF('Formulario de Respuestas'!$E292:$AE292,"A")</f>
        <v>0</v>
      </c>
      <c r="CL293" s="1">
        <f>COUNTIF('Formulario de Respuestas'!$E292:$AE292,"B")</f>
        <v>0</v>
      </c>
      <c r="CM293" s="1">
        <f>COUNTIF('Formulario de Respuestas'!$E292:$AE292,"C")</f>
        <v>0</v>
      </c>
      <c r="CN293" s="1">
        <f>COUNTIF('Formulario de Respuestas'!$E292:$AE292,"D")</f>
        <v>0</v>
      </c>
      <c r="CO293" s="1">
        <f>COUNTIF('Formulario de Respuestas'!$E292:$AE292,"E (RESPUESTA ANULADA)")</f>
        <v>0</v>
      </c>
    </row>
    <row r="294" spans="1:93" x14ac:dyDescent="0.25">
      <c r="A294" s="1">
        <f>'Formulario de Respuestas'!C293</f>
        <v>0</v>
      </c>
      <c r="B294" s="1">
        <f>'Formulario de Respuestas'!D293</f>
        <v>0</v>
      </c>
      <c r="C294" s="24">
        <f>IF($B294='Formulario de Respuestas'!$D293,'Formulario de Respuestas'!$E293,"ES DIFERENTE")</f>
        <v>0</v>
      </c>
      <c r="D294" s="15" t="str">
        <f>IFERROR(VLOOKUP(CONCATENATE(C$1,C294),'Formulario de Preguntas'!$C$2:$FN$185,3,FALSE),"")</f>
        <v/>
      </c>
      <c r="E294" s="1" t="str">
        <f>IFERROR(VLOOKUP(CONCATENATE(C$1,C294),'Formulario de Preguntas'!$C$2:$FN$185,4,FALSE),"")</f>
        <v/>
      </c>
      <c r="F294" s="24">
        <f>IF($B294='Formulario de Respuestas'!$D293,'Formulario de Respuestas'!$F293,"ES DIFERENTE")</f>
        <v>0</v>
      </c>
      <c r="G294" s="1" t="str">
        <f>IFERROR(VLOOKUP(CONCATENATE(F$1,F294),'Formulario de Preguntas'!$C$2:$FN$185,3,FALSE),"")</f>
        <v/>
      </c>
      <c r="H294" s="1" t="str">
        <f>IFERROR(VLOOKUP(CONCATENATE(F$1,F294),'Formulario de Preguntas'!$C$2:$FN$185,4,FALSE),"")</f>
        <v/>
      </c>
      <c r="I294" s="24">
        <f>IF($B294='Formulario de Respuestas'!$D293,'Formulario de Respuestas'!$G293,"ES DIFERENTE")</f>
        <v>0</v>
      </c>
      <c r="J294" s="1" t="str">
        <f>IFERROR(VLOOKUP(CONCATENATE(I$1,I294),'Formulario de Preguntas'!$C$10:$FN$185,3,FALSE),"")</f>
        <v/>
      </c>
      <c r="K294" s="1" t="str">
        <f>IFERROR(VLOOKUP(CONCATENATE(I$1,I294),'Formulario de Preguntas'!$C$10:$FN$185,4,FALSE),"")</f>
        <v/>
      </c>
      <c r="L294" s="24">
        <f>IF($B294='Formulario de Respuestas'!$D293,'Formulario de Respuestas'!$H293,"ES DIFERENTE")</f>
        <v>0</v>
      </c>
      <c r="M294" s="1" t="str">
        <f>IFERROR(VLOOKUP(CONCATENATE(L$1,L294),'Formulario de Preguntas'!$C$10:$FN$185,3,FALSE),"")</f>
        <v/>
      </c>
      <c r="N294" s="1" t="str">
        <f>IFERROR(VLOOKUP(CONCATENATE(L$1,L294),'Formulario de Preguntas'!$C$10:$FN$185,4,FALSE),"")</f>
        <v/>
      </c>
      <c r="O294" s="24">
        <f>IF($B294='Formulario de Respuestas'!$D293,'Formulario de Respuestas'!$I293,"ES DIFERENTE")</f>
        <v>0</v>
      </c>
      <c r="P294" s="1" t="str">
        <f>IFERROR(VLOOKUP(CONCATENATE(O$1,O294),'Formulario de Preguntas'!$C$10:$FN$185,3,FALSE),"")</f>
        <v/>
      </c>
      <c r="Q294" s="1" t="str">
        <f>IFERROR(VLOOKUP(CONCATENATE(O$1,O294),'Formulario de Preguntas'!$C$10:$FN$185,4,FALSE),"")</f>
        <v/>
      </c>
      <c r="R294" s="24">
        <f>IF($B294='Formulario de Respuestas'!$D293,'Formulario de Respuestas'!$J293,"ES DIFERENTE")</f>
        <v>0</v>
      </c>
      <c r="S294" s="1" t="str">
        <f>IFERROR(VLOOKUP(CONCATENATE(R$1,R294),'Formulario de Preguntas'!$C$10:$FN$185,3,FALSE),"")</f>
        <v/>
      </c>
      <c r="T294" s="1" t="str">
        <f>IFERROR(VLOOKUP(CONCATENATE(R$1,R294),'Formulario de Preguntas'!$C$10:$FN$185,4,FALSE),"")</f>
        <v/>
      </c>
      <c r="U294" s="24">
        <f>IF($B294='Formulario de Respuestas'!$D293,'Formulario de Respuestas'!$K293,"ES DIFERENTE")</f>
        <v>0</v>
      </c>
      <c r="V294" s="1" t="str">
        <f>IFERROR(VLOOKUP(CONCATENATE(U$1,U294),'Formulario de Preguntas'!$C$10:$FN$185,3,FALSE),"")</f>
        <v/>
      </c>
      <c r="W294" s="1" t="str">
        <f>IFERROR(VLOOKUP(CONCATENATE(U$1,U294),'Formulario de Preguntas'!$C$10:$FN$185,4,FALSE),"")</f>
        <v/>
      </c>
      <c r="X294" s="24">
        <f>IF($B294='Formulario de Respuestas'!$D293,'Formulario de Respuestas'!$L293,"ES DIFERENTE")</f>
        <v>0</v>
      </c>
      <c r="Y294" s="1" t="str">
        <f>IFERROR(VLOOKUP(CONCATENATE(X$1,X294),'Formulario de Preguntas'!$C$10:$FN$185,3,FALSE),"")</f>
        <v/>
      </c>
      <c r="Z294" s="1" t="str">
        <f>IFERROR(VLOOKUP(CONCATENATE(X$1,X294),'Formulario de Preguntas'!$C$10:$FN$185,4,FALSE),"")</f>
        <v/>
      </c>
      <c r="AA294" s="24">
        <f>IF($B294='Formulario de Respuestas'!$D293,'Formulario de Respuestas'!$M293,"ES DIFERENTE")</f>
        <v>0</v>
      </c>
      <c r="AB294" s="1" t="str">
        <f>IFERROR(VLOOKUP(CONCATENATE(AA$1,AA294),'Formulario de Preguntas'!$C$10:$FN$185,3,FALSE),"")</f>
        <v/>
      </c>
      <c r="AC294" s="1" t="str">
        <f>IFERROR(VLOOKUP(CONCATENATE(AA$1,AA294),'Formulario de Preguntas'!$C$10:$FN$185,4,FALSE),"")</f>
        <v/>
      </c>
      <c r="AD294" s="24">
        <f>IF($B294='Formulario de Respuestas'!$D293,'Formulario de Respuestas'!$N293,"ES DIFERENTE")</f>
        <v>0</v>
      </c>
      <c r="AE294" s="1" t="str">
        <f>IFERROR(VLOOKUP(CONCATENATE(AD$1,AD294),'Formulario de Preguntas'!$C$10:$FN$185,3,FALSE),"")</f>
        <v/>
      </c>
      <c r="AF294" s="1" t="str">
        <f>IFERROR(VLOOKUP(CONCATENATE(AD$1,AD294),'Formulario de Preguntas'!$C$10:$FN$185,4,FALSE),"")</f>
        <v/>
      </c>
      <c r="AG294" s="24">
        <f>IF($B294='Formulario de Respuestas'!$D293,'Formulario de Respuestas'!$O293,"ES DIFERENTE")</f>
        <v>0</v>
      </c>
      <c r="AH294" s="1" t="str">
        <f>IFERROR(VLOOKUP(CONCATENATE(AG$1,AG294),'Formulario de Preguntas'!$C$10:$FN$185,3,FALSE),"")</f>
        <v/>
      </c>
      <c r="AI294" s="1" t="str">
        <f>IFERROR(VLOOKUP(CONCATENATE(AG$1,AG294),'Formulario de Preguntas'!$C$10:$FN$185,4,FALSE),"")</f>
        <v/>
      </c>
      <c r="AJ294" s="24">
        <f>IF($B294='Formulario de Respuestas'!$D293,'Formulario de Respuestas'!$P293,"ES DIFERENTE")</f>
        <v>0</v>
      </c>
      <c r="AK294" s="1" t="str">
        <f>IFERROR(VLOOKUP(CONCATENATE(AJ$1,AJ294),'Formulario de Preguntas'!$C$10:$FN$185,3,FALSE),"")</f>
        <v/>
      </c>
      <c r="AL294" s="1" t="str">
        <f>IFERROR(VLOOKUP(CONCATENATE(AJ$1,AJ294),'Formulario de Preguntas'!$C$10:$FN$185,4,FALSE),"")</f>
        <v/>
      </c>
      <c r="AM294" s="24">
        <f>IF($B294='Formulario de Respuestas'!$D293,'Formulario de Respuestas'!$Q293,"ES DIFERENTE")</f>
        <v>0</v>
      </c>
      <c r="AN294" s="1" t="str">
        <f>IFERROR(VLOOKUP(CONCATENATE(AM$1,AM294),'Formulario de Preguntas'!$C$10:$FN$185,3,FALSE),"")</f>
        <v/>
      </c>
      <c r="AO294" s="1" t="str">
        <f>IFERROR(VLOOKUP(CONCATENATE(AM$1,AM294),'Formulario de Preguntas'!$C$10:$FN$185,4,FALSE),"")</f>
        <v/>
      </c>
      <c r="AP294" s="24">
        <f>IF($B294='Formulario de Respuestas'!$D293,'Formulario de Respuestas'!$R293,"ES DIFERENTE")</f>
        <v>0</v>
      </c>
      <c r="AQ294" s="1" t="str">
        <f>IFERROR(VLOOKUP(CONCATENATE(AP$1,AP294),'Formulario de Preguntas'!$C$10:$FN$185,3,FALSE),"")</f>
        <v/>
      </c>
      <c r="AR294" s="1" t="str">
        <f>IFERROR(VLOOKUP(CONCATENATE(AP$1,AP294),'Formulario de Preguntas'!$C$10:$FN$185,4,FALSE),"")</f>
        <v/>
      </c>
      <c r="AS294" s="24">
        <f>IF($B294='Formulario de Respuestas'!$D293,'Formulario de Respuestas'!$S293,"ES DIFERENTE")</f>
        <v>0</v>
      </c>
      <c r="AT294" s="1" t="str">
        <f>IFERROR(VLOOKUP(CONCATENATE(AS$1,AS294),'Formulario de Preguntas'!$C$10:$FN$185,3,FALSE),"")</f>
        <v/>
      </c>
      <c r="AU294" s="1" t="str">
        <f>IFERROR(VLOOKUP(CONCATENATE(AS$1,AS294),'Formulario de Preguntas'!$C$10:$FN$185,4,FALSE),"")</f>
        <v/>
      </c>
      <c r="AV294" s="24">
        <f>IF($B294='Formulario de Respuestas'!$D293,'Formulario de Respuestas'!$T293,"ES DIFERENTE")</f>
        <v>0</v>
      </c>
      <c r="AW294" s="1" t="str">
        <f>IFERROR(VLOOKUP(CONCATENATE(AV$1,AV294),'Formulario de Preguntas'!$C$10:$FN$185,3,FALSE),"")</f>
        <v/>
      </c>
      <c r="AX294" s="1" t="str">
        <f>IFERROR(VLOOKUP(CONCATENATE(AV$1,AV294),'Formulario de Preguntas'!$C$10:$FN$185,4,FALSE),"")</f>
        <v/>
      </c>
      <c r="AY294" s="24">
        <f>IF($B294='Formulario de Respuestas'!$D293,'Formulario de Respuestas'!$U293,"ES DIFERENTE")</f>
        <v>0</v>
      </c>
      <c r="AZ294" s="1" t="str">
        <f>IFERROR(VLOOKUP(CONCATENATE(AY$1,AY294),'Formulario de Preguntas'!$C$10:$FN$185,3,FALSE),"")</f>
        <v/>
      </c>
      <c r="BA294" s="1" t="str">
        <f>IFERROR(VLOOKUP(CONCATENATE(AY$1,AY294),'Formulario de Preguntas'!$C$10:$FN$185,4,FALSE),"")</f>
        <v/>
      </c>
      <c r="BB294" s="24">
        <f>IF($B294='Formulario de Respuestas'!$D293,'Formulario de Respuestas'!$V293,"ES DIFERENTE")</f>
        <v>0</v>
      </c>
      <c r="BC294" s="1" t="str">
        <f>IFERROR(VLOOKUP(CONCATENATE(BB$1,BB294),'Formulario de Preguntas'!$C$10:$FN$185,3,FALSE),"")</f>
        <v/>
      </c>
      <c r="BD294" s="1" t="str">
        <f>IFERROR(VLOOKUP(CONCATENATE(BB$1,BB294),'Formulario de Preguntas'!$C$10:$FN$185,4,FALSE),"")</f>
        <v/>
      </c>
      <c r="BE294" s="24">
        <f>IF($B294='Formulario de Respuestas'!$D293,'Formulario de Respuestas'!$W293,"ES DIFERENTE")</f>
        <v>0</v>
      </c>
      <c r="BF294" s="1" t="str">
        <f>IFERROR(VLOOKUP(CONCATENATE(BE$1,BE294),'Formulario de Preguntas'!$C$10:$FN$185,3,FALSE),"")</f>
        <v/>
      </c>
      <c r="BG294" s="1" t="str">
        <f>IFERROR(VLOOKUP(CONCATENATE(BE$1,BE294),'Formulario de Preguntas'!$C$10:$FN$185,4,FALSE),"")</f>
        <v/>
      </c>
      <c r="BH294" s="24">
        <f>IF($B294='Formulario de Respuestas'!$D293,'Formulario de Respuestas'!$X293,"ES DIFERENTE")</f>
        <v>0</v>
      </c>
      <c r="BI294" s="1" t="str">
        <f>IFERROR(VLOOKUP(CONCATENATE(BH$1,BH294),'Formulario de Preguntas'!$C$10:$FN$185,3,FALSE),"")</f>
        <v/>
      </c>
      <c r="BJ294" s="1" t="str">
        <f>IFERROR(VLOOKUP(CONCATENATE(BH$1,BH294),'Formulario de Preguntas'!$C$10:$FN$185,4,FALSE),"")</f>
        <v/>
      </c>
      <c r="BL294" s="26">
        <f>IF($B294='Formulario de Respuestas'!$D293,'Formulario de Respuestas'!$Y293,"ES DIFERENTE")</f>
        <v>0</v>
      </c>
      <c r="BM294" s="1" t="str">
        <f>IFERROR(VLOOKUP(CONCATENATE(BL$1,BL294),'Formulario de Preguntas'!$C$10:$FN$185,3,FALSE),"")</f>
        <v/>
      </c>
      <c r="BN294" s="1" t="str">
        <f>IFERROR(VLOOKUP(CONCATENATE(BL$1,BL294),'Formulario de Preguntas'!$C$10:$FN$185,4,FALSE),"")</f>
        <v/>
      </c>
      <c r="BO294" s="26">
        <f>IF($B294='Formulario de Respuestas'!$D293,'Formulario de Respuestas'!$Z293,"ES DIFERENTE")</f>
        <v>0</v>
      </c>
      <c r="BP294" s="1" t="str">
        <f>IFERROR(VLOOKUP(CONCATENATE(BO$1,BO294),'Formulario de Preguntas'!$C$10:$FN$185,3,FALSE),"")</f>
        <v/>
      </c>
      <c r="BQ294" s="1" t="str">
        <f>IFERROR(VLOOKUP(CONCATENATE(BO$1,BO294),'Formulario de Preguntas'!$C$10:$FN$185,4,FALSE),"")</f>
        <v/>
      </c>
      <c r="BR294" s="26">
        <f>IF($B294='Formulario de Respuestas'!$D293,'Formulario de Respuestas'!$AA293,"ES DIFERENTE")</f>
        <v>0</v>
      </c>
      <c r="BS294" s="1" t="str">
        <f>IFERROR(VLOOKUP(CONCATENATE(BR$1,BR294),'Formulario de Preguntas'!$C$10:$FN$185,3,FALSE),"")</f>
        <v/>
      </c>
      <c r="BT294" s="1" t="str">
        <f>IFERROR(VLOOKUP(CONCATENATE(BR$1,BR294),'Formulario de Preguntas'!$C$10:$FN$185,4,FALSE),"")</f>
        <v/>
      </c>
      <c r="BU294" s="26">
        <f>IF($B294='Formulario de Respuestas'!$D293,'Formulario de Respuestas'!$AB293,"ES DIFERENTE")</f>
        <v>0</v>
      </c>
      <c r="BV294" s="1" t="str">
        <f>IFERROR(VLOOKUP(CONCATENATE(BU$1,BU294),'Formulario de Preguntas'!$C$10:$FN$185,3,FALSE),"")</f>
        <v/>
      </c>
      <c r="BW294" s="1" t="str">
        <f>IFERROR(VLOOKUP(CONCATENATE(BU$1,BU294),'Formulario de Preguntas'!$C$10:$FN$185,4,FALSE),"")</f>
        <v/>
      </c>
      <c r="BX294" s="26">
        <f>IF($B294='Formulario de Respuestas'!$D293,'Formulario de Respuestas'!$AC293,"ES DIFERENTE")</f>
        <v>0</v>
      </c>
      <c r="BY294" s="1" t="str">
        <f>IFERROR(VLOOKUP(CONCATENATE(BX$1,BX294),'Formulario de Preguntas'!$C$10:$FN$185,3,FALSE),"")</f>
        <v/>
      </c>
      <c r="BZ294" s="1" t="str">
        <f>IFERROR(VLOOKUP(CONCATENATE(BX$1,BX294),'Formulario de Preguntas'!$C$10:$FN$185,4,FALSE),"")</f>
        <v/>
      </c>
      <c r="CA294" s="26">
        <f>IF($B294='Formulario de Respuestas'!$D293,'Formulario de Respuestas'!$AD293,"ES DIFERENTE")</f>
        <v>0</v>
      </c>
      <c r="CB294" s="1" t="str">
        <f>IFERROR(VLOOKUP(CONCATENATE(CA$1,CA294),'Formulario de Preguntas'!$C$10:$FN$185,3,FALSE),"")</f>
        <v/>
      </c>
      <c r="CC294" s="1" t="str">
        <f>IFERROR(VLOOKUP(CONCATENATE(CA$1,CA294),'Formulario de Preguntas'!$C$10:$FN$185,4,FALSE),"")</f>
        <v/>
      </c>
      <c r="CD294" s="26">
        <f>IF($B294='Formulario de Respuestas'!$D293,'Formulario de Respuestas'!$AE293,"ES DIFERENTE")</f>
        <v>0</v>
      </c>
      <c r="CE294" s="1" t="str">
        <f>IFERROR(VLOOKUP(CONCATENATE(CD$1,CD294),'Formulario de Preguntas'!$C$10:$FN$185,3,FALSE),"")</f>
        <v/>
      </c>
      <c r="CF294" s="1" t="str">
        <f>IFERROR(VLOOKUP(CONCATENATE(CD$1,CD294),'Formulario de Preguntas'!$C$10:$FN$185,4,FALSE),"")</f>
        <v/>
      </c>
      <c r="CH294" s="1">
        <f t="shared" si="13"/>
        <v>0</v>
      </c>
      <c r="CI294" s="1">
        <f t="shared" si="14"/>
        <v>0.25</v>
      </c>
      <c r="CJ294" s="1">
        <f t="shared" si="15"/>
        <v>0</v>
      </c>
      <c r="CK294" s="1">
        <f>COUNTIF('Formulario de Respuestas'!$E293:$AE293,"A")</f>
        <v>0</v>
      </c>
      <c r="CL294" s="1">
        <f>COUNTIF('Formulario de Respuestas'!$E293:$AE293,"B")</f>
        <v>0</v>
      </c>
      <c r="CM294" s="1">
        <f>COUNTIF('Formulario de Respuestas'!$E293:$AE293,"C")</f>
        <v>0</v>
      </c>
      <c r="CN294" s="1">
        <f>COUNTIF('Formulario de Respuestas'!$E293:$AE293,"D")</f>
        <v>0</v>
      </c>
      <c r="CO294" s="1">
        <f>COUNTIF('Formulario de Respuestas'!$E293:$AE293,"E (RESPUESTA ANULADA)")</f>
        <v>0</v>
      </c>
    </row>
    <row r="295" spans="1:93" x14ac:dyDescent="0.25">
      <c r="A295" s="1">
        <f>'Formulario de Respuestas'!C294</f>
        <v>0</v>
      </c>
      <c r="B295" s="1">
        <f>'Formulario de Respuestas'!D294</f>
        <v>0</v>
      </c>
      <c r="C295" s="24">
        <f>IF($B295='Formulario de Respuestas'!$D294,'Formulario de Respuestas'!$E294,"ES DIFERENTE")</f>
        <v>0</v>
      </c>
      <c r="D295" s="15" t="str">
        <f>IFERROR(VLOOKUP(CONCATENATE(C$1,C295),'Formulario de Preguntas'!$C$2:$FN$185,3,FALSE),"")</f>
        <v/>
      </c>
      <c r="E295" s="1" t="str">
        <f>IFERROR(VLOOKUP(CONCATENATE(C$1,C295),'Formulario de Preguntas'!$C$2:$FN$185,4,FALSE),"")</f>
        <v/>
      </c>
      <c r="F295" s="24">
        <f>IF($B295='Formulario de Respuestas'!$D294,'Formulario de Respuestas'!$F294,"ES DIFERENTE")</f>
        <v>0</v>
      </c>
      <c r="G295" s="1" t="str">
        <f>IFERROR(VLOOKUP(CONCATENATE(F$1,F295),'Formulario de Preguntas'!$C$2:$FN$185,3,FALSE),"")</f>
        <v/>
      </c>
      <c r="H295" s="1" t="str">
        <f>IFERROR(VLOOKUP(CONCATENATE(F$1,F295),'Formulario de Preguntas'!$C$2:$FN$185,4,FALSE),"")</f>
        <v/>
      </c>
      <c r="I295" s="24">
        <f>IF($B295='Formulario de Respuestas'!$D294,'Formulario de Respuestas'!$G294,"ES DIFERENTE")</f>
        <v>0</v>
      </c>
      <c r="J295" s="1" t="str">
        <f>IFERROR(VLOOKUP(CONCATENATE(I$1,I295),'Formulario de Preguntas'!$C$10:$FN$185,3,FALSE),"")</f>
        <v/>
      </c>
      <c r="K295" s="1" t="str">
        <f>IFERROR(VLOOKUP(CONCATENATE(I$1,I295),'Formulario de Preguntas'!$C$10:$FN$185,4,FALSE),"")</f>
        <v/>
      </c>
      <c r="L295" s="24">
        <f>IF($B295='Formulario de Respuestas'!$D294,'Formulario de Respuestas'!$H294,"ES DIFERENTE")</f>
        <v>0</v>
      </c>
      <c r="M295" s="1" t="str">
        <f>IFERROR(VLOOKUP(CONCATENATE(L$1,L295),'Formulario de Preguntas'!$C$10:$FN$185,3,FALSE),"")</f>
        <v/>
      </c>
      <c r="N295" s="1" t="str">
        <f>IFERROR(VLOOKUP(CONCATENATE(L$1,L295),'Formulario de Preguntas'!$C$10:$FN$185,4,FALSE),"")</f>
        <v/>
      </c>
      <c r="O295" s="24">
        <f>IF($B295='Formulario de Respuestas'!$D294,'Formulario de Respuestas'!$I294,"ES DIFERENTE")</f>
        <v>0</v>
      </c>
      <c r="P295" s="1" t="str">
        <f>IFERROR(VLOOKUP(CONCATENATE(O$1,O295),'Formulario de Preguntas'!$C$10:$FN$185,3,FALSE),"")</f>
        <v/>
      </c>
      <c r="Q295" s="1" t="str">
        <f>IFERROR(VLOOKUP(CONCATENATE(O$1,O295),'Formulario de Preguntas'!$C$10:$FN$185,4,FALSE),"")</f>
        <v/>
      </c>
      <c r="R295" s="24">
        <f>IF($B295='Formulario de Respuestas'!$D294,'Formulario de Respuestas'!$J294,"ES DIFERENTE")</f>
        <v>0</v>
      </c>
      <c r="S295" s="1" t="str">
        <f>IFERROR(VLOOKUP(CONCATENATE(R$1,R295),'Formulario de Preguntas'!$C$10:$FN$185,3,FALSE),"")</f>
        <v/>
      </c>
      <c r="T295" s="1" t="str">
        <f>IFERROR(VLOOKUP(CONCATENATE(R$1,R295),'Formulario de Preguntas'!$C$10:$FN$185,4,FALSE),"")</f>
        <v/>
      </c>
      <c r="U295" s="24">
        <f>IF($B295='Formulario de Respuestas'!$D294,'Formulario de Respuestas'!$K294,"ES DIFERENTE")</f>
        <v>0</v>
      </c>
      <c r="V295" s="1" t="str">
        <f>IFERROR(VLOOKUP(CONCATENATE(U$1,U295),'Formulario de Preguntas'!$C$10:$FN$185,3,FALSE),"")</f>
        <v/>
      </c>
      <c r="W295" s="1" t="str">
        <f>IFERROR(VLOOKUP(CONCATENATE(U$1,U295),'Formulario de Preguntas'!$C$10:$FN$185,4,FALSE),"")</f>
        <v/>
      </c>
      <c r="X295" s="24">
        <f>IF($B295='Formulario de Respuestas'!$D294,'Formulario de Respuestas'!$L294,"ES DIFERENTE")</f>
        <v>0</v>
      </c>
      <c r="Y295" s="1" t="str">
        <f>IFERROR(VLOOKUP(CONCATENATE(X$1,X295),'Formulario de Preguntas'!$C$10:$FN$185,3,FALSE),"")</f>
        <v/>
      </c>
      <c r="Z295" s="1" t="str">
        <f>IFERROR(VLOOKUP(CONCATENATE(X$1,X295),'Formulario de Preguntas'!$C$10:$FN$185,4,FALSE),"")</f>
        <v/>
      </c>
      <c r="AA295" s="24">
        <f>IF($B295='Formulario de Respuestas'!$D294,'Formulario de Respuestas'!$M294,"ES DIFERENTE")</f>
        <v>0</v>
      </c>
      <c r="AB295" s="1" t="str">
        <f>IFERROR(VLOOKUP(CONCATENATE(AA$1,AA295),'Formulario de Preguntas'!$C$10:$FN$185,3,FALSE),"")</f>
        <v/>
      </c>
      <c r="AC295" s="1" t="str">
        <f>IFERROR(VLOOKUP(CONCATENATE(AA$1,AA295),'Formulario de Preguntas'!$C$10:$FN$185,4,FALSE),"")</f>
        <v/>
      </c>
      <c r="AD295" s="24">
        <f>IF($B295='Formulario de Respuestas'!$D294,'Formulario de Respuestas'!$N294,"ES DIFERENTE")</f>
        <v>0</v>
      </c>
      <c r="AE295" s="1" t="str">
        <f>IFERROR(VLOOKUP(CONCATENATE(AD$1,AD295),'Formulario de Preguntas'!$C$10:$FN$185,3,FALSE),"")</f>
        <v/>
      </c>
      <c r="AF295" s="1" t="str">
        <f>IFERROR(VLOOKUP(CONCATENATE(AD$1,AD295),'Formulario de Preguntas'!$C$10:$FN$185,4,FALSE),"")</f>
        <v/>
      </c>
      <c r="AG295" s="24">
        <f>IF($B295='Formulario de Respuestas'!$D294,'Formulario de Respuestas'!$O294,"ES DIFERENTE")</f>
        <v>0</v>
      </c>
      <c r="AH295" s="1" t="str">
        <f>IFERROR(VLOOKUP(CONCATENATE(AG$1,AG295),'Formulario de Preguntas'!$C$10:$FN$185,3,FALSE),"")</f>
        <v/>
      </c>
      <c r="AI295" s="1" t="str">
        <f>IFERROR(VLOOKUP(CONCATENATE(AG$1,AG295),'Formulario de Preguntas'!$C$10:$FN$185,4,FALSE),"")</f>
        <v/>
      </c>
      <c r="AJ295" s="24">
        <f>IF($B295='Formulario de Respuestas'!$D294,'Formulario de Respuestas'!$P294,"ES DIFERENTE")</f>
        <v>0</v>
      </c>
      <c r="AK295" s="1" t="str">
        <f>IFERROR(VLOOKUP(CONCATENATE(AJ$1,AJ295),'Formulario de Preguntas'!$C$10:$FN$185,3,FALSE),"")</f>
        <v/>
      </c>
      <c r="AL295" s="1" t="str">
        <f>IFERROR(VLOOKUP(CONCATENATE(AJ$1,AJ295),'Formulario de Preguntas'!$C$10:$FN$185,4,FALSE),"")</f>
        <v/>
      </c>
      <c r="AM295" s="24">
        <f>IF($B295='Formulario de Respuestas'!$D294,'Formulario de Respuestas'!$Q294,"ES DIFERENTE")</f>
        <v>0</v>
      </c>
      <c r="AN295" s="1" t="str">
        <f>IFERROR(VLOOKUP(CONCATENATE(AM$1,AM295),'Formulario de Preguntas'!$C$10:$FN$185,3,FALSE),"")</f>
        <v/>
      </c>
      <c r="AO295" s="1" t="str">
        <f>IFERROR(VLOOKUP(CONCATENATE(AM$1,AM295),'Formulario de Preguntas'!$C$10:$FN$185,4,FALSE),"")</f>
        <v/>
      </c>
      <c r="AP295" s="24">
        <f>IF($B295='Formulario de Respuestas'!$D294,'Formulario de Respuestas'!$R294,"ES DIFERENTE")</f>
        <v>0</v>
      </c>
      <c r="AQ295" s="1" t="str">
        <f>IFERROR(VLOOKUP(CONCATENATE(AP$1,AP295),'Formulario de Preguntas'!$C$10:$FN$185,3,FALSE),"")</f>
        <v/>
      </c>
      <c r="AR295" s="1" t="str">
        <f>IFERROR(VLOOKUP(CONCATENATE(AP$1,AP295),'Formulario de Preguntas'!$C$10:$FN$185,4,FALSE),"")</f>
        <v/>
      </c>
      <c r="AS295" s="24">
        <f>IF($B295='Formulario de Respuestas'!$D294,'Formulario de Respuestas'!$S294,"ES DIFERENTE")</f>
        <v>0</v>
      </c>
      <c r="AT295" s="1" t="str">
        <f>IFERROR(VLOOKUP(CONCATENATE(AS$1,AS295),'Formulario de Preguntas'!$C$10:$FN$185,3,FALSE),"")</f>
        <v/>
      </c>
      <c r="AU295" s="1" t="str">
        <f>IFERROR(VLOOKUP(CONCATENATE(AS$1,AS295),'Formulario de Preguntas'!$C$10:$FN$185,4,FALSE),"")</f>
        <v/>
      </c>
      <c r="AV295" s="24">
        <f>IF($B295='Formulario de Respuestas'!$D294,'Formulario de Respuestas'!$T294,"ES DIFERENTE")</f>
        <v>0</v>
      </c>
      <c r="AW295" s="1" t="str">
        <f>IFERROR(VLOOKUP(CONCATENATE(AV$1,AV295),'Formulario de Preguntas'!$C$10:$FN$185,3,FALSE),"")</f>
        <v/>
      </c>
      <c r="AX295" s="1" t="str">
        <f>IFERROR(VLOOKUP(CONCATENATE(AV$1,AV295),'Formulario de Preguntas'!$C$10:$FN$185,4,FALSE),"")</f>
        <v/>
      </c>
      <c r="AY295" s="24">
        <f>IF($B295='Formulario de Respuestas'!$D294,'Formulario de Respuestas'!$U294,"ES DIFERENTE")</f>
        <v>0</v>
      </c>
      <c r="AZ295" s="1" t="str">
        <f>IFERROR(VLOOKUP(CONCATENATE(AY$1,AY295),'Formulario de Preguntas'!$C$10:$FN$185,3,FALSE),"")</f>
        <v/>
      </c>
      <c r="BA295" s="1" t="str">
        <f>IFERROR(VLOOKUP(CONCATENATE(AY$1,AY295),'Formulario de Preguntas'!$C$10:$FN$185,4,FALSE),"")</f>
        <v/>
      </c>
      <c r="BB295" s="24">
        <f>IF($B295='Formulario de Respuestas'!$D294,'Formulario de Respuestas'!$V294,"ES DIFERENTE")</f>
        <v>0</v>
      </c>
      <c r="BC295" s="1" t="str">
        <f>IFERROR(VLOOKUP(CONCATENATE(BB$1,BB295),'Formulario de Preguntas'!$C$10:$FN$185,3,FALSE),"")</f>
        <v/>
      </c>
      <c r="BD295" s="1" t="str">
        <f>IFERROR(VLOOKUP(CONCATENATE(BB$1,BB295),'Formulario de Preguntas'!$C$10:$FN$185,4,FALSE),"")</f>
        <v/>
      </c>
      <c r="BE295" s="24">
        <f>IF($B295='Formulario de Respuestas'!$D294,'Formulario de Respuestas'!$W294,"ES DIFERENTE")</f>
        <v>0</v>
      </c>
      <c r="BF295" s="1" t="str">
        <f>IFERROR(VLOOKUP(CONCATENATE(BE$1,BE295),'Formulario de Preguntas'!$C$10:$FN$185,3,FALSE),"")</f>
        <v/>
      </c>
      <c r="BG295" s="1" t="str">
        <f>IFERROR(VLOOKUP(CONCATENATE(BE$1,BE295),'Formulario de Preguntas'!$C$10:$FN$185,4,FALSE),"")</f>
        <v/>
      </c>
      <c r="BH295" s="24">
        <f>IF($B295='Formulario de Respuestas'!$D294,'Formulario de Respuestas'!$X294,"ES DIFERENTE")</f>
        <v>0</v>
      </c>
      <c r="BI295" s="1" t="str">
        <f>IFERROR(VLOOKUP(CONCATENATE(BH$1,BH295),'Formulario de Preguntas'!$C$10:$FN$185,3,FALSE),"")</f>
        <v/>
      </c>
      <c r="BJ295" s="1" t="str">
        <f>IFERROR(VLOOKUP(CONCATENATE(BH$1,BH295),'Formulario de Preguntas'!$C$10:$FN$185,4,FALSE),"")</f>
        <v/>
      </c>
      <c r="BL295" s="26">
        <f>IF($B295='Formulario de Respuestas'!$D294,'Formulario de Respuestas'!$Y294,"ES DIFERENTE")</f>
        <v>0</v>
      </c>
      <c r="BM295" s="1" t="str">
        <f>IFERROR(VLOOKUP(CONCATENATE(BL$1,BL295),'Formulario de Preguntas'!$C$10:$FN$185,3,FALSE),"")</f>
        <v/>
      </c>
      <c r="BN295" s="1" t="str">
        <f>IFERROR(VLOOKUP(CONCATENATE(BL$1,BL295),'Formulario de Preguntas'!$C$10:$FN$185,4,FALSE),"")</f>
        <v/>
      </c>
      <c r="BO295" s="26">
        <f>IF($B295='Formulario de Respuestas'!$D294,'Formulario de Respuestas'!$Z294,"ES DIFERENTE")</f>
        <v>0</v>
      </c>
      <c r="BP295" s="1" t="str">
        <f>IFERROR(VLOOKUP(CONCATENATE(BO$1,BO295),'Formulario de Preguntas'!$C$10:$FN$185,3,FALSE),"")</f>
        <v/>
      </c>
      <c r="BQ295" s="1" t="str">
        <f>IFERROR(VLOOKUP(CONCATENATE(BO$1,BO295),'Formulario de Preguntas'!$C$10:$FN$185,4,FALSE),"")</f>
        <v/>
      </c>
      <c r="BR295" s="26">
        <f>IF($B295='Formulario de Respuestas'!$D294,'Formulario de Respuestas'!$AA294,"ES DIFERENTE")</f>
        <v>0</v>
      </c>
      <c r="BS295" s="1" t="str">
        <f>IFERROR(VLOOKUP(CONCATENATE(BR$1,BR295),'Formulario de Preguntas'!$C$10:$FN$185,3,FALSE),"")</f>
        <v/>
      </c>
      <c r="BT295" s="1" t="str">
        <f>IFERROR(VLOOKUP(CONCATENATE(BR$1,BR295),'Formulario de Preguntas'!$C$10:$FN$185,4,FALSE),"")</f>
        <v/>
      </c>
      <c r="BU295" s="26">
        <f>IF($B295='Formulario de Respuestas'!$D294,'Formulario de Respuestas'!$AB294,"ES DIFERENTE")</f>
        <v>0</v>
      </c>
      <c r="BV295" s="1" t="str">
        <f>IFERROR(VLOOKUP(CONCATENATE(BU$1,BU295),'Formulario de Preguntas'!$C$10:$FN$185,3,FALSE),"")</f>
        <v/>
      </c>
      <c r="BW295" s="1" t="str">
        <f>IFERROR(VLOOKUP(CONCATENATE(BU$1,BU295),'Formulario de Preguntas'!$C$10:$FN$185,4,FALSE),"")</f>
        <v/>
      </c>
      <c r="BX295" s="26">
        <f>IF($B295='Formulario de Respuestas'!$D294,'Formulario de Respuestas'!$AC294,"ES DIFERENTE")</f>
        <v>0</v>
      </c>
      <c r="BY295" s="1" t="str">
        <f>IFERROR(VLOOKUP(CONCATENATE(BX$1,BX295),'Formulario de Preguntas'!$C$10:$FN$185,3,FALSE),"")</f>
        <v/>
      </c>
      <c r="BZ295" s="1" t="str">
        <f>IFERROR(VLOOKUP(CONCATENATE(BX$1,BX295),'Formulario de Preguntas'!$C$10:$FN$185,4,FALSE),"")</f>
        <v/>
      </c>
      <c r="CA295" s="26">
        <f>IF($B295='Formulario de Respuestas'!$D294,'Formulario de Respuestas'!$AD294,"ES DIFERENTE")</f>
        <v>0</v>
      </c>
      <c r="CB295" s="1" t="str">
        <f>IFERROR(VLOOKUP(CONCATENATE(CA$1,CA295),'Formulario de Preguntas'!$C$10:$FN$185,3,FALSE),"")</f>
        <v/>
      </c>
      <c r="CC295" s="1" t="str">
        <f>IFERROR(VLOOKUP(CONCATENATE(CA$1,CA295),'Formulario de Preguntas'!$C$10:$FN$185,4,FALSE),"")</f>
        <v/>
      </c>
      <c r="CD295" s="26">
        <f>IF($B295='Formulario de Respuestas'!$D294,'Formulario de Respuestas'!$AE294,"ES DIFERENTE")</f>
        <v>0</v>
      </c>
      <c r="CE295" s="1" t="str">
        <f>IFERROR(VLOOKUP(CONCATENATE(CD$1,CD295),'Formulario de Preguntas'!$C$10:$FN$185,3,FALSE),"")</f>
        <v/>
      </c>
      <c r="CF295" s="1" t="str">
        <f>IFERROR(VLOOKUP(CONCATENATE(CD$1,CD295),'Formulario de Preguntas'!$C$10:$FN$185,4,FALSE),"")</f>
        <v/>
      </c>
      <c r="CH295" s="1">
        <f t="shared" si="13"/>
        <v>0</v>
      </c>
      <c r="CI295" s="1">
        <f t="shared" si="14"/>
        <v>0.25</v>
      </c>
      <c r="CJ295" s="1">
        <f t="shared" si="15"/>
        <v>0</v>
      </c>
      <c r="CK295" s="1">
        <f>COUNTIF('Formulario de Respuestas'!$E294:$AE294,"A")</f>
        <v>0</v>
      </c>
      <c r="CL295" s="1">
        <f>COUNTIF('Formulario de Respuestas'!$E294:$AE294,"B")</f>
        <v>0</v>
      </c>
      <c r="CM295" s="1">
        <f>COUNTIF('Formulario de Respuestas'!$E294:$AE294,"C")</f>
        <v>0</v>
      </c>
      <c r="CN295" s="1">
        <f>COUNTIF('Formulario de Respuestas'!$E294:$AE294,"D")</f>
        <v>0</v>
      </c>
      <c r="CO295" s="1">
        <f>COUNTIF('Formulario de Respuestas'!$E294:$AE294,"E (RESPUESTA ANULADA)")</f>
        <v>0</v>
      </c>
    </row>
    <row r="296" spans="1:93" x14ac:dyDescent="0.25">
      <c r="A296" s="1">
        <f>'Formulario de Respuestas'!C295</f>
        <v>0</v>
      </c>
      <c r="B296" s="1">
        <f>'Formulario de Respuestas'!D295</f>
        <v>0</v>
      </c>
      <c r="C296" s="24">
        <f>IF($B296='Formulario de Respuestas'!$D295,'Formulario de Respuestas'!$E295,"ES DIFERENTE")</f>
        <v>0</v>
      </c>
      <c r="D296" s="15" t="str">
        <f>IFERROR(VLOOKUP(CONCATENATE(C$1,C296),'Formulario de Preguntas'!$C$2:$FN$185,3,FALSE),"")</f>
        <v/>
      </c>
      <c r="E296" s="1" t="str">
        <f>IFERROR(VLOOKUP(CONCATENATE(C$1,C296),'Formulario de Preguntas'!$C$2:$FN$185,4,FALSE),"")</f>
        <v/>
      </c>
      <c r="F296" s="24">
        <f>IF($B296='Formulario de Respuestas'!$D295,'Formulario de Respuestas'!$F295,"ES DIFERENTE")</f>
        <v>0</v>
      </c>
      <c r="G296" s="1" t="str">
        <f>IFERROR(VLOOKUP(CONCATENATE(F$1,F296),'Formulario de Preguntas'!$C$2:$FN$185,3,FALSE),"")</f>
        <v/>
      </c>
      <c r="H296" s="1" t="str">
        <f>IFERROR(VLOOKUP(CONCATENATE(F$1,F296),'Formulario de Preguntas'!$C$2:$FN$185,4,FALSE),"")</f>
        <v/>
      </c>
      <c r="I296" s="24">
        <f>IF($B296='Formulario de Respuestas'!$D295,'Formulario de Respuestas'!$G295,"ES DIFERENTE")</f>
        <v>0</v>
      </c>
      <c r="J296" s="1" t="str">
        <f>IFERROR(VLOOKUP(CONCATENATE(I$1,I296),'Formulario de Preguntas'!$C$10:$FN$185,3,FALSE),"")</f>
        <v/>
      </c>
      <c r="K296" s="1" t="str">
        <f>IFERROR(VLOOKUP(CONCATENATE(I$1,I296),'Formulario de Preguntas'!$C$10:$FN$185,4,FALSE),"")</f>
        <v/>
      </c>
      <c r="L296" s="24">
        <f>IF($B296='Formulario de Respuestas'!$D295,'Formulario de Respuestas'!$H295,"ES DIFERENTE")</f>
        <v>0</v>
      </c>
      <c r="M296" s="1" t="str">
        <f>IFERROR(VLOOKUP(CONCATENATE(L$1,L296),'Formulario de Preguntas'!$C$10:$FN$185,3,FALSE),"")</f>
        <v/>
      </c>
      <c r="N296" s="1" t="str">
        <f>IFERROR(VLOOKUP(CONCATENATE(L$1,L296),'Formulario de Preguntas'!$C$10:$FN$185,4,FALSE),"")</f>
        <v/>
      </c>
      <c r="O296" s="24">
        <f>IF($B296='Formulario de Respuestas'!$D295,'Formulario de Respuestas'!$I295,"ES DIFERENTE")</f>
        <v>0</v>
      </c>
      <c r="P296" s="1" t="str">
        <f>IFERROR(VLOOKUP(CONCATENATE(O$1,O296),'Formulario de Preguntas'!$C$10:$FN$185,3,FALSE),"")</f>
        <v/>
      </c>
      <c r="Q296" s="1" t="str">
        <f>IFERROR(VLOOKUP(CONCATENATE(O$1,O296),'Formulario de Preguntas'!$C$10:$FN$185,4,FALSE),"")</f>
        <v/>
      </c>
      <c r="R296" s="24">
        <f>IF($B296='Formulario de Respuestas'!$D295,'Formulario de Respuestas'!$J295,"ES DIFERENTE")</f>
        <v>0</v>
      </c>
      <c r="S296" s="1" t="str">
        <f>IFERROR(VLOOKUP(CONCATENATE(R$1,R296),'Formulario de Preguntas'!$C$10:$FN$185,3,FALSE),"")</f>
        <v/>
      </c>
      <c r="T296" s="1" t="str">
        <f>IFERROR(VLOOKUP(CONCATENATE(R$1,R296),'Formulario de Preguntas'!$C$10:$FN$185,4,FALSE),"")</f>
        <v/>
      </c>
      <c r="U296" s="24">
        <f>IF($B296='Formulario de Respuestas'!$D295,'Formulario de Respuestas'!$K295,"ES DIFERENTE")</f>
        <v>0</v>
      </c>
      <c r="V296" s="1" t="str">
        <f>IFERROR(VLOOKUP(CONCATENATE(U$1,U296),'Formulario de Preguntas'!$C$10:$FN$185,3,FALSE),"")</f>
        <v/>
      </c>
      <c r="W296" s="1" t="str">
        <f>IFERROR(VLOOKUP(CONCATENATE(U$1,U296),'Formulario de Preguntas'!$C$10:$FN$185,4,FALSE),"")</f>
        <v/>
      </c>
      <c r="X296" s="24">
        <f>IF($B296='Formulario de Respuestas'!$D295,'Formulario de Respuestas'!$L295,"ES DIFERENTE")</f>
        <v>0</v>
      </c>
      <c r="Y296" s="1" t="str">
        <f>IFERROR(VLOOKUP(CONCATENATE(X$1,X296),'Formulario de Preguntas'!$C$10:$FN$185,3,FALSE),"")</f>
        <v/>
      </c>
      <c r="Z296" s="1" t="str">
        <f>IFERROR(VLOOKUP(CONCATENATE(X$1,X296),'Formulario de Preguntas'!$C$10:$FN$185,4,FALSE),"")</f>
        <v/>
      </c>
      <c r="AA296" s="24">
        <f>IF($B296='Formulario de Respuestas'!$D295,'Formulario de Respuestas'!$M295,"ES DIFERENTE")</f>
        <v>0</v>
      </c>
      <c r="AB296" s="1" t="str">
        <f>IFERROR(VLOOKUP(CONCATENATE(AA$1,AA296),'Formulario de Preguntas'!$C$10:$FN$185,3,FALSE),"")</f>
        <v/>
      </c>
      <c r="AC296" s="1" t="str">
        <f>IFERROR(VLOOKUP(CONCATENATE(AA$1,AA296),'Formulario de Preguntas'!$C$10:$FN$185,4,FALSE),"")</f>
        <v/>
      </c>
      <c r="AD296" s="24">
        <f>IF($B296='Formulario de Respuestas'!$D295,'Formulario de Respuestas'!$N295,"ES DIFERENTE")</f>
        <v>0</v>
      </c>
      <c r="AE296" s="1" t="str">
        <f>IFERROR(VLOOKUP(CONCATENATE(AD$1,AD296),'Formulario de Preguntas'!$C$10:$FN$185,3,FALSE),"")</f>
        <v/>
      </c>
      <c r="AF296" s="1" t="str">
        <f>IFERROR(VLOOKUP(CONCATENATE(AD$1,AD296),'Formulario de Preguntas'!$C$10:$FN$185,4,FALSE),"")</f>
        <v/>
      </c>
      <c r="AG296" s="24">
        <f>IF($B296='Formulario de Respuestas'!$D295,'Formulario de Respuestas'!$O295,"ES DIFERENTE")</f>
        <v>0</v>
      </c>
      <c r="AH296" s="1" t="str">
        <f>IFERROR(VLOOKUP(CONCATENATE(AG$1,AG296),'Formulario de Preguntas'!$C$10:$FN$185,3,FALSE),"")</f>
        <v/>
      </c>
      <c r="AI296" s="1" t="str">
        <f>IFERROR(VLOOKUP(CONCATENATE(AG$1,AG296),'Formulario de Preguntas'!$C$10:$FN$185,4,FALSE),"")</f>
        <v/>
      </c>
      <c r="AJ296" s="24">
        <f>IF($B296='Formulario de Respuestas'!$D295,'Formulario de Respuestas'!$P295,"ES DIFERENTE")</f>
        <v>0</v>
      </c>
      <c r="AK296" s="1" t="str">
        <f>IFERROR(VLOOKUP(CONCATENATE(AJ$1,AJ296),'Formulario de Preguntas'!$C$10:$FN$185,3,FALSE),"")</f>
        <v/>
      </c>
      <c r="AL296" s="1" t="str">
        <f>IFERROR(VLOOKUP(CONCATENATE(AJ$1,AJ296),'Formulario de Preguntas'!$C$10:$FN$185,4,FALSE),"")</f>
        <v/>
      </c>
      <c r="AM296" s="24">
        <f>IF($B296='Formulario de Respuestas'!$D295,'Formulario de Respuestas'!$Q295,"ES DIFERENTE")</f>
        <v>0</v>
      </c>
      <c r="AN296" s="1" t="str">
        <f>IFERROR(VLOOKUP(CONCATENATE(AM$1,AM296),'Formulario de Preguntas'!$C$10:$FN$185,3,FALSE),"")</f>
        <v/>
      </c>
      <c r="AO296" s="1" t="str">
        <f>IFERROR(VLOOKUP(CONCATENATE(AM$1,AM296),'Formulario de Preguntas'!$C$10:$FN$185,4,FALSE),"")</f>
        <v/>
      </c>
      <c r="AP296" s="24">
        <f>IF($B296='Formulario de Respuestas'!$D295,'Formulario de Respuestas'!$R295,"ES DIFERENTE")</f>
        <v>0</v>
      </c>
      <c r="AQ296" s="1" t="str">
        <f>IFERROR(VLOOKUP(CONCATENATE(AP$1,AP296),'Formulario de Preguntas'!$C$10:$FN$185,3,FALSE),"")</f>
        <v/>
      </c>
      <c r="AR296" s="1" t="str">
        <f>IFERROR(VLOOKUP(CONCATENATE(AP$1,AP296),'Formulario de Preguntas'!$C$10:$FN$185,4,FALSE),"")</f>
        <v/>
      </c>
      <c r="AS296" s="24">
        <f>IF($B296='Formulario de Respuestas'!$D295,'Formulario de Respuestas'!$S295,"ES DIFERENTE")</f>
        <v>0</v>
      </c>
      <c r="AT296" s="1" t="str">
        <f>IFERROR(VLOOKUP(CONCATENATE(AS$1,AS296),'Formulario de Preguntas'!$C$10:$FN$185,3,FALSE),"")</f>
        <v/>
      </c>
      <c r="AU296" s="1" t="str">
        <f>IFERROR(VLOOKUP(CONCATENATE(AS$1,AS296),'Formulario de Preguntas'!$C$10:$FN$185,4,FALSE),"")</f>
        <v/>
      </c>
      <c r="AV296" s="24">
        <f>IF($B296='Formulario de Respuestas'!$D295,'Formulario de Respuestas'!$T295,"ES DIFERENTE")</f>
        <v>0</v>
      </c>
      <c r="AW296" s="1" t="str">
        <f>IFERROR(VLOOKUP(CONCATENATE(AV$1,AV296),'Formulario de Preguntas'!$C$10:$FN$185,3,FALSE),"")</f>
        <v/>
      </c>
      <c r="AX296" s="1" t="str">
        <f>IFERROR(VLOOKUP(CONCATENATE(AV$1,AV296),'Formulario de Preguntas'!$C$10:$FN$185,4,FALSE),"")</f>
        <v/>
      </c>
      <c r="AY296" s="24">
        <f>IF($B296='Formulario de Respuestas'!$D295,'Formulario de Respuestas'!$U295,"ES DIFERENTE")</f>
        <v>0</v>
      </c>
      <c r="AZ296" s="1" t="str">
        <f>IFERROR(VLOOKUP(CONCATENATE(AY$1,AY296),'Formulario de Preguntas'!$C$10:$FN$185,3,FALSE),"")</f>
        <v/>
      </c>
      <c r="BA296" s="1" t="str">
        <f>IFERROR(VLOOKUP(CONCATENATE(AY$1,AY296),'Formulario de Preguntas'!$C$10:$FN$185,4,FALSE),"")</f>
        <v/>
      </c>
      <c r="BB296" s="24">
        <f>IF($B296='Formulario de Respuestas'!$D295,'Formulario de Respuestas'!$V295,"ES DIFERENTE")</f>
        <v>0</v>
      </c>
      <c r="BC296" s="1" t="str">
        <f>IFERROR(VLOOKUP(CONCATENATE(BB$1,BB296),'Formulario de Preguntas'!$C$10:$FN$185,3,FALSE),"")</f>
        <v/>
      </c>
      <c r="BD296" s="1" t="str">
        <f>IFERROR(VLOOKUP(CONCATENATE(BB$1,BB296),'Formulario de Preguntas'!$C$10:$FN$185,4,FALSE),"")</f>
        <v/>
      </c>
      <c r="BE296" s="24">
        <f>IF($B296='Formulario de Respuestas'!$D295,'Formulario de Respuestas'!$W295,"ES DIFERENTE")</f>
        <v>0</v>
      </c>
      <c r="BF296" s="1" t="str">
        <f>IFERROR(VLOOKUP(CONCATENATE(BE$1,BE296),'Formulario de Preguntas'!$C$10:$FN$185,3,FALSE),"")</f>
        <v/>
      </c>
      <c r="BG296" s="1" t="str">
        <f>IFERROR(VLOOKUP(CONCATENATE(BE$1,BE296),'Formulario de Preguntas'!$C$10:$FN$185,4,FALSE),"")</f>
        <v/>
      </c>
      <c r="BH296" s="24">
        <f>IF($B296='Formulario de Respuestas'!$D295,'Formulario de Respuestas'!$X295,"ES DIFERENTE")</f>
        <v>0</v>
      </c>
      <c r="BI296" s="1" t="str">
        <f>IFERROR(VLOOKUP(CONCATENATE(BH$1,BH296),'Formulario de Preguntas'!$C$10:$FN$185,3,FALSE),"")</f>
        <v/>
      </c>
      <c r="BJ296" s="1" t="str">
        <f>IFERROR(VLOOKUP(CONCATENATE(BH$1,BH296),'Formulario de Preguntas'!$C$10:$FN$185,4,FALSE),"")</f>
        <v/>
      </c>
      <c r="BL296" s="26">
        <f>IF($B296='Formulario de Respuestas'!$D295,'Formulario de Respuestas'!$Y295,"ES DIFERENTE")</f>
        <v>0</v>
      </c>
      <c r="BM296" s="1" t="str">
        <f>IFERROR(VLOOKUP(CONCATENATE(BL$1,BL296),'Formulario de Preguntas'!$C$10:$FN$185,3,FALSE),"")</f>
        <v/>
      </c>
      <c r="BN296" s="1" t="str">
        <f>IFERROR(VLOOKUP(CONCATENATE(BL$1,BL296),'Formulario de Preguntas'!$C$10:$FN$185,4,FALSE),"")</f>
        <v/>
      </c>
      <c r="BO296" s="26">
        <f>IF($B296='Formulario de Respuestas'!$D295,'Formulario de Respuestas'!$Z295,"ES DIFERENTE")</f>
        <v>0</v>
      </c>
      <c r="BP296" s="1" t="str">
        <f>IFERROR(VLOOKUP(CONCATENATE(BO$1,BO296),'Formulario de Preguntas'!$C$10:$FN$185,3,FALSE),"")</f>
        <v/>
      </c>
      <c r="BQ296" s="1" t="str">
        <f>IFERROR(VLOOKUP(CONCATENATE(BO$1,BO296),'Formulario de Preguntas'!$C$10:$FN$185,4,FALSE),"")</f>
        <v/>
      </c>
      <c r="BR296" s="26">
        <f>IF($B296='Formulario de Respuestas'!$D295,'Formulario de Respuestas'!$AA295,"ES DIFERENTE")</f>
        <v>0</v>
      </c>
      <c r="BS296" s="1" t="str">
        <f>IFERROR(VLOOKUP(CONCATENATE(BR$1,BR296),'Formulario de Preguntas'!$C$10:$FN$185,3,FALSE),"")</f>
        <v/>
      </c>
      <c r="BT296" s="1" t="str">
        <f>IFERROR(VLOOKUP(CONCATENATE(BR$1,BR296),'Formulario de Preguntas'!$C$10:$FN$185,4,FALSE),"")</f>
        <v/>
      </c>
      <c r="BU296" s="26">
        <f>IF($B296='Formulario de Respuestas'!$D295,'Formulario de Respuestas'!$AB295,"ES DIFERENTE")</f>
        <v>0</v>
      </c>
      <c r="BV296" s="1" t="str">
        <f>IFERROR(VLOOKUP(CONCATENATE(BU$1,BU296),'Formulario de Preguntas'!$C$10:$FN$185,3,FALSE),"")</f>
        <v/>
      </c>
      <c r="BW296" s="1" t="str">
        <f>IFERROR(VLOOKUP(CONCATENATE(BU$1,BU296),'Formulario de Preguntas'!$C$10:$FN$185,4,FALSE),"")</f>
        <v/>
      </c>
      <c r="BX296" s="26">
        <f>IF($B296='Formulario de Respuestas'!$D295,'Formulario de Respuestas'!$AC295,"ES DIFERENTE")</f>
        <v>0</v>
      </c>
      <c r="BY296" s="1" t="str">
        <f>IFERROR(VLOOKUP(CONCATENATE(BX$1,BX296),'Formulario de Preguntas'!$C$10:$FN$185,3,FALSE),"")</f>
        <v/>
      </c>
      <c r="BZ296" s="1" t="str">
        <f>IFERROR(VLOOKUP(CONCATENATE(BX$1,BX296),'Formulario de Preguntas'!$C$10:$FN$185,4,FALSE),"")</f>
        <v/>
      </c>
      <c r="CA296" s="26">
        <f>IF($B296='Formulario de Respuestas'!$D295,'Formulario de Respuestas'!$AD295,"ES DIFERENTE")</f>
        <v>0</v>
      </c>
      <c r="CB296" s="1" t="str">
        <f>IFERROR(VLOOKUP(CONCATENATE(CA$1,CA296),'Formulario de Preguntas'!$C$10:$FN$185,3,FALSE),"")</f>
        <v/>
      </c>
      <c r="CC296" s="1" t="str">
        <f>IFERROR(VLOOKUP(CONCATENATE(CA$1,CA296),'Formulario de Preguntas'!$C$10:$FN$185,4,FALSE),"")</f>
        <v/>
      </c>
      <c r="CD296" s="26">
        <f>IF($B296='Formulario de Respuestas'!$D295,'Formulario de Respuestas'!$AE295,"ES DIFERENTE")</f>
        <v>0</v>
      </c>
      <c r="CE296" s="1" t="str">
        <f>IFERROR(VLOOKUP(CONCATENATE(CD$1,CD296),'Formulario de Preguntas'!$C$10:$FN$185,3,FALSE),"")</f>
        <v/>
      </c>
      <c r="CF296" s="1" t="str">
        <f>IFERROR(VLOOKUP(CONCATENATE(CD$1,CD296),'Formulario de Preguntas'!$C$10:$FN$185,4,FALSE),"")</f>
        <v/>
      </c>
      <c r="CH296" s="1">
        <f t="shared" si="13"/>
        <v>0</v>
      </c>
      <c r="CI296" s="1">
        <f t="shared" si="14"/>
        <v>0.25</v>
      </c>
      <c r="CJ296" s="1">
        <f t="shared" si="15"/>
        <v>0</v>
      </c>
      <c r="CK296" s="1">
        <f>COUNTIF('Formulario de Respuestas'!$E295:$AE295,"A")</f>
        <v>0</v>
      </c>
      <c r="CL296" s="1">
        <f>COUNTIF('Formulario de Respuestas'!$E295:$AE295,"B")</f>
        <v>0</v>
      </c>
      <c r="CM296" s="1">
        <f>COUNTIF('Formulario de Respuestas'!$E295:$AE295,"C")</f>
        <v>0</v>
      </c>
      <c r="CN296" s="1">
        <f>COUNTIF('Formulario de Respuestas'!$E295:$AE295,"D")</f>
        <v>0</v>
      </c>
      <c r="CO296" s="1">
        <f>COUNTIF('Formulario de Respuestas'!$E295:$AE295,"E (RESPUESTA ANULADA)")</f>
        <v>0</v>
      </c>
    </row>
    <row r="297" spans="1:93" x14ac:dyDescent="0.25">
      <c r="A297" s="1">
        <f>'Formulario de Respuestas'!C296</f>
        <v>0</v>
      </c>
      <c r="B297" s="1">
        <f>'Formulario de Respuestas'!D296</f>
        <v>0</v>
      </c>
      <c r="C297" s="24">
        <f>IF($B297='Formulario de Respuestas'!$D296,'Formulario de Respuestas'!$E296,"ES DIFERENTE")</f>
        <v>0</v>
      </c>
      <c r="D297" s="15" t="str">
        <f>IFERROR(VLOOKUP(CONCATENATE(C$1,C297),'Formulario de Preguntas'!$C$2:$FN$185,3,FALSE),"")</f>
        <v/>
      </c>
      <c r="E297" s="1" t="str">
        <f>IFERROR(VLOOKUP(CONCATENATE(C$1,C297),'Formulario de Preguntas'!$C$2:$FN$185,4,FALSE),"")</f>
        <v/>
      </c>
      <c r="F297" s="24">
        <f>IF($B297='Formulario de Respuestas'!$D296,'Formulario de Respuestas'!$F296,"ES DIFERENTE")</f>
        <v>0</v>
      </c>
      <c r="G297" s="1" t="str">
        <f>IFERROR(VLOOKUP(CONCATENATE(F$1,F297),'Formulario de Preguntas'!$C$2:$FN$185,3,FALSE),"")</f>
        <v/>
      </c>
      <c r="H297" s="1" t="str">
        <f>IFERROR(VLOOKUP(CONCATENATE(F$1,F297),'Formulario de Preguntas'!$C$2:$FN$185,4,FALSE),"")</f>
        <v/>
      </c>
      <c r="I297" s="24">
        <f>IF($B297='Formulario de Respuestas'!$D296,'Formulario de Respuestas'!$G296,"ES DIFERENTE")</f>
        <v>0</v>
      </c>
      <c r="J297" s="1" t="str">
        <f>IFERROR(VLOOKUP(CONCATENATE(I$1,I297),'Formulario de Preguntas'!$C$10:$FN$185,3,FALSE),"")</f>
        <v/>
      </c>
      <c r="K297" s="1" t="str">
        <f>IFERROR(VLOOKUP(CONCATENATE(I$1,I297),'Formulario de Preguntas'!$C$10:$FN$185,4,FALSE),"")</f>
        <v/>
      </c>
      <c r="L297" s="24">
        <f>IF($B297='Formulario de Respuestas'!$D296,'Formulario de Respuestas'!$H296,"ES DIFERENTE")</f>
        <v>0</v>
      </c>
      <c r="M297" s="1" t="str">
        <f>IFERROR(VLOOKUP(CONCATENATE(L$1,L297),'Formulario de Preguntas'!$C$10:$FN$185,3,FALSE),"")</f>
        <v/>
      </c>
      <c r="N297" s="1" t="str">
        <f>IFERROR(VLOOKUP(CONCATENATE(L$1,L297),'Formulario de Preguntas'!$C$10:$FN$185,4,FALSE),"")</f>
        <v/>
      </c>
      <c r="O297" s="24">
        <f>IF($B297='Formulario de Respuestas'!$D296,'Formulario de Respuestas'!$I296,"ES DIFERENTE")</f>
        <v>0</v>
      </c>
      <c r="P297" s="1" t="str">
        <f>IFERROR(VLOOKUP(CONCATENATE(O$1,O297),'Formulario de Preguntas'!$C$10:$FN$185,3,FALSE),"")</f>
        <v/>
      </c>
      <c r="Q297" s="1" t="str">
        <f>IFERROR(VLOOKUP(CONCATENATE(O$1,O297),'Formulario de Preguntas'!$C$10:$FN$185,4,FALSE),"")</f>
        <v/>
      </c>
      <c r="R297" s="24">
        <f>IF($B297='Formulario de Respuestas'!$D296,'Formulario de Respuestas'!$J296,"ES DIFERENTE")</f>
        <v>0</v>
      </c>
      <c r="S297" s="1" t="str">
        <f>IFERROR(VLOOKUP(CONCATENATE(R$1,R297),'Formulario de Preguntas'!$C$10:$FN$185,3,FALSE),"")</f>
        <v/>
      </c>
      <c r="T297" s="1" t="str">
        <f>IFERROR(VLOOKUP(CONCATENATE(R$1,R297),'Formulario de Preguntas'!$C$10:$FN$185,4,FALSE),"")</f>
        <v/>
      </c>
      <c r="U297" s="24">
        <f>IF($B297='Formulario de Respuestas'!$D296,'Formulario de Respuestas'!$K296,"ES DIFERENTE")</f>
        <v>0</v>
      </c>
      <c r="V297" s="1" t="str">
        <f>IFERROR(VLOOKUP(CONCATENATE(U$1,U297),'Formulario de Preguntas'!$C$10:$FN$185,3,FALSE),"")</f>
        <v/>
      </c>
      <c r="W297" s="1" t="str">
        <f>IFERROR(VLOOKUP(CONCATENATE(U$1,U297),'Formulario de Preguntas'!$C$10:$FN$185,4,FALSE),"")</f>
        <v/>
      </c>
      <c r="X297" s="24">
        <f>IF($B297='Formulario de Respuestas'!$D296,'Formulario de Respuestas'!$L296,"ES DIFERENTE")</f>
        <v>0</v>
      </c>
      <c r="Y297" s="1" t="str">
        <f>IFERROR(VLOOKUP(CONCATENATE(X$1,X297),'Formulario de Preguntas'!$C$10:$FN$185,3,FALSE),"")</f>
        <v/>
      </c>
      <c r="Z297" s="1" t="str">
        <f>IFERROR(VLOOKUP(CONCATENATE(X$1,X297),'Formulario de Preguntas'!$C$10:$FN$185,4,FALSE),"")</f>
        <v/>
      </c>
      <c r="AA297" s="24">
        <f>IF($B297='Formulario de Respuestas'!$D296,'Formulario de Respuestas'!$M296,"ES DIFERENTE")</f>
        <v>0</v>
      </c>
      <c r="AB297" s="1" t="str">
        <f>IFERROR(VLOOKUP(CONCATENATE(AA$1,AA297),'Formulario de Preguntas'!$C$10:$FN$185,3,FALSE),"")</f>
        <v/>
      </c>
      <c r="AC297" s="1" t="str">
        <f>IFERROR(VLOOKUP(CONCATENATE(AA$1,AA297),'Formulario de Preguntas'!$C$10:$FN$185,4,FALSE),"")</f>
        <v/>
      </c>
      <c r="AD297" s="24">
        <f>IF($B297='Formulario de Respuestas'!$D296,'Formulario de Respuestas'!$N296,"ES DIFERENTE")</f>
        <v>0</v>
      </c>
      <c r="AE297" s="1" t="str">
        <f>IFERROR(VLOOKUP(CONCATENATE(AD$1,AD297),'Formulario de Preguntas'!$C$10:$FN$185,3,FALSE),"")</f>
        <v/>
      </c>
      <c r="AF297" s="1" t="str">
        <f>IFERROR(VLOOKUP(CONCATENATE(AD$1,AD297),'Formulario de Preguntas'!$C$10:$FN$185,4,FALSE),"")</f>
        <v/>
      </c>
      <c r="AG297" s="24">
        <f>IF($B297='Formulario de Respuestas'!$D296,'Formulario de Respuestas'!$O296,"ES DIFERENTE")</f>
        <v>0</v>
      </c>
      <c r="AH297" s="1" t="str">
        <f>IFERROR(VLOOKUP(CONCATENATE(AG$1,AG297),'Formulario de Preguntas'!$C$10:$FN$185,3,FALSE),"")</f>
        <v/>
      </c>
      <c r="AI297" s="1" t="str">
        <f>IFERROR(VLOOKUP(CONCATENATE(AG$1,AG297),'Formulario de Preguntas'!$C$10:$FN$185,4,FALSE),"")</f>
        <v/>
      </c>
      <c r="AJ297" s="24">
        <f>IF($B297='Formulario de Respuestas'!$D296,'Formulario de Respuestas'!$P296,"ES DIFERENTE")</f>
        <v>0</v>
      </c>
      <c r="AK297" s="1" t="str">
        <f>IFERROR(VLOOKUP(CONCATENATE(AJ$1,AJ297),'Formulario de Preguntas'!$C$10:$FN$185,3,FALSE),"")</f>
        <v/>
      </c>
      <c r="AL297" s="1" t="str">
        <f>IFERROR(VLOOKUP(CONCATENATE(AJ$1,AJ297),'Formulario de Preguntas'!$C$10:$FN$185,4,FALSE),"")</f>
        <v/>
      </c>
      <c r="AM297" s="24">
        <f>IF($B297='Formulario de Respuestas'!$D296,'Formulario de Respuestas'!$Q296,"ES DIFERENTE")</f>
        <v>0</v>
      </c>
      <c r="AN297" s="1" t="str">
        <f>IFERROR(VLOOKUP(CONCATENATE(AM$1,AM297),'Formulario de Preguntas'!$C$10:$FN$185,3,FALSE),"")</f>
        <v/>
      </c>
      <c r="AO297" s="1" t="str">
        <f>IFERROR(VLOOKUP(CONCATENATE(AM$1,AM297),'Formulario de Preguntas'!$C$10:$FN$185,4,FALSE),"")</f>
        <v/>
      </c>
      <c r="AP297" s="24">
        <f>IF($B297='Formulario de Respuestas'!$D296,'Formulario de Respuestas'!$R296,"ES DIFERENTE")</f>
        <v>0</v>
      </c>
      <c r="AQ297" s="1" t="str">
        <f>IFERROR(VLOOKUP(CONCATENATE(AP$1,AP297),'Formulario de Preguntas'!$C$10:$FN$185,3,FALSE),"")</f>
        <v/>
      </c>
      <c r="AR297" s="1" t="str">
        <f>IFERROR(VLOOKUP(CONCATENATE(AP$1,AP297),'Formulario de Preguntas'!$C$10:$FN$185,4,FALSE),"")</f>
        <v/>
      </c>
      <c r="AS297" s="24">
        <f>IF($B297='Formulario de Respuestas'!$D296,'Formulario de Respuestas'!$S296,"ES DIFERENTE")</f>
        <v>0</v>
      </c>
      <c r="AT297" s="1" t="str">
        <f>IFERROR(VLOOKUP(CONCATENATE(AS$1,AS297),'Formulario de Preguntas'!$C$10:$FN$185,3,FALSE),"")</f>
        <v/>
      </c>
      <c r="AU297" s="1" t="str">
        <f>IFERROR(VLOOKUP(CONCATENATE(AS$1,AS297),'Formulario de Preguntas'!$C$10:$FN$185,4,FALSE),"")</f>
        <v/>
      </c>
      <c r="AV297" s="24">
        <f>IF($B297='Formulario de Respuestas'!$D296,'Formulario de Respuestas'!$T296,"ES DIFERENTE")</f>
        <v>0</v>
      </c>
      <c r="AW297" s="1" t="str">
        <f>IFERROR(VLOOKUP(CONCATENATE(AV$1,AV297),'Formulario de Preguntas'!$C$10:$FN$185,3,FALSE),"")</f>
        <v/>
      </c>
      <c r="AX297" s="1" t="str">
        <f>IFERROR(VLOOKUP(CONCATENATE(AV$1,AV297),'Formulario de Preguntas'!$C$10:$FN$185,4,FALSE),"")</f>
        <v/>
      </c>
      <c r="AY297" s="24">
        <f>IF($B297='Formulario de Respuestas'!$D296,'Formulario de Respuestas'!$U296,"ES DIFERENTE")</f>
        <v>0</v>
      </c>
      <c r="AZ297" s="1" t="str">
        <f>IFERROR(VLOOKUP(CONCATENATE(AY$1,AY297),'Formulario de Preguntas'!$C$10:$FN$185,3,FALSE),"")</f>
        <v/>
      </c>
      <c r="BA297" s="1" t="str">
        <f>IFERROR(VLOOKUP(CONCATENATE(AY$1,AY297),'Formulario de Preguntas'!$C$10:$FN$185,4,FALSE),"")</f>
        <v/>
      </c>
      <c r="BB297" s="24">
        <f>IF($B297='Formulario de Respuestas'!$D296,'Formulario de Respuestas'!$V296,"ES DIFERENTE")</f>
        <v>0</v>
      </c>
      <c r="BC297" s="1" t="str">
        <f>IFERROR(VLOOKUP(CONCATENATE(BB$1,BB297),'Formulario de Preguntas'!$C$10:$FN$185,3,FALSE),"")</f>
        <v/>
      </c>
      <c r="BD297" s="1" t="str">
        <f>IFERROR(VLOOKUP(CONCATENATE(BB$1,BB297),'Formulario de Preguntas'!$C$10:$FN$185,4,FALSE),"")</f>
        <v/>
      </c>
      <c r="BE297" s="24">
        <f>IF($B297='Formulario de Respuestas'!$D296,'Formulario de Respuestas'!$W296,"ES DIFERENTE")</f>
        <v>0</v>
      </c>
      <c r="BF297" s="1" t="str">
        <f>IFERROR(VLOOKUP(CONCATENATE(BE$1,BE297),'Formulario de Preguntas'!$C$10:$FN$185,3,FALSE),"")</f>
        <v/>
      </c>
      <c r="BG297" s="1" t="str">
        <f>IFERROR(VLOOKUP(CONCATENATE(BE$1,BE297),'Formulario de Preguntas'!$C$10:$FN$185,4,FALSE),"")</f>
        <v/>
      </c>
      <c r="BH297" s="24">
        <f>IF($B297='Formulario de Respuestas'!$D296,'Formulario de Respuestas'!$X296,"ES DIFERENTE")</f>
        <v>0</v>
      </c>
      <c r="BI297" s="1" t="str">
        <f>IFERROR(VLOOKUP(CONCATENATE(BH$1,BH297),'Formulario de Preguntas'!$C$10:$FN$185,3,FALSE),"")</f>
        <v/>
      </c>
      <c r="BJ297" s="1" t="str">
        <f>IFERROR(VLOOKUP(CONCATENATE(BH$1,BH297),'Formulario de Preguntas'!$C$10:$FN$185,4,FALSE),"")</f>
        <v/>
      </c>
      <c r="BL297" s="26">
        <f>IF($B297='Formulario de Respuestas'!$D296,'Formulario de Respuestas'!$Y296,"ES DIFERENTE")</f>
        <v>0</v>
      </c>
      <c r="BM297" s="1" t="str">
        <f>IFERROR(VLOOKUP(CONCATENATE(BL$1,BL297),'Formulario de Preguntas'!$C$10:$FN$185,3,FALSE),"")</f>
        <v/>
      </c>
      <c r="BN297" s="1" t="str">
        <f>IFERROR(VLOOKUP(CONCATENATE(BL$1,BL297),'Formulario de Preguntas'!$C$10:$FN$185,4,FALSE),"")</f>
        <v/>
      </c>
      <c r="BO297" s="26">
        <f>IF($B297='Formulario de Respuestas'!$D296,'Formulario de Respuestas'!$Z296,"ES DIFERENTE")</f>
        <v>0</v>
      </c>
      <c r="BP297" s="1" t="str">
        <f>IFERROR(VLOOKUP(CONCATENATE(BO$1,BO297),'Formulario de Preguntas'!$C$10:$FN$185,3,FALSE),"")</f>
        <v/>
      </c>
      <c r="BQ297" s="1" t="str">
        <f>IFERROR(VLOOKUP(CONCATENATE(BO$1,BO297),'Formulario de Preguntas'!$C$10:$FN$185,4,FALSE),"")</f>
        <v/>
      </c>
      <c r="BR297" s="26">
        <f>IF($B297='Formulario de Respuestas'!$D296,'Formulario de Respuestas'!$AA296,"ES DIFERENTE")</f>
        <v>0</v>
      </c>
      <c r="BS297" s="1" t="str">
        <f>IFERROR(VLOOKUP(CONCATENATE(BR$1,BR297),'Formulario de Preguntas'!$C$10:$FN$185,3,FALSE),"")</f>
        <v/>
      </c>
      <c r="BT297" s="1" t="str">
        <f>IFERROR(VLOOKUP(CONCATENATE(BR$1,BR297),'Formulario de Preguntas'!$C$10:$FN$185,4,FALSE),"")</f>
        <v/>
      </c>
      <c r="BU297" s="26">
        <f>IF($B297='Formulario de Respuestas'!$D296,'Formulario de Respuestas'!$AB296,"ES DIFERENTE")</f>
        <v>0</v>
      </c>
      <c r="BV297" s="1" t="str">
        <f>IFERROR(VLOOKUP(CONCATENATE(BU$1,BU297),'Formulario de Preguntas'!$C$10:$FN$185,3,FALSE),"")</f>
        <v/>
      </c>
      <c r="BW297" s="1" t="str">
        <f>IFERROR(VLOOKUP(CONCATENATE(BU$1,BU297),'Formulario de Preguntas'!$C$10:$FN$185,4,FALSE),"")</f>
        <v/>
      </c>
      <c r="BX297" s="26">
        <f>IF($B297='Formulario de Respuestas'!$D296,'Formulario de Respuestas'!$AC296,"ES DIFERENTE")</f>
        <v>0</v>
      </c>
      <c r="BY297" s="1" t="str">
        <f>IFERROR(VLOOKUP(CONCATENATE(BX$1,BX297),'Formulario de Preguntas'!$C$10:$FN$185,3,FALSE),"")</f>
        <v/>
      </c>
      <c r="BZ297" s="1" t="str">
        <f>IFERROR(VLOOKUP(CONCATENATE(BX$1,BX297),'Formulario de Preguntas'!$C$10:$FN$185,4,FALSE),"")</f>
        <v/>
      </c>
      <c r="CA297" s="26">
        <f>IF($B297='Formulario de Respuestas'!$D296,'Formulario de Respuestas'!$AD296,"ES DIFERENTE")</f>
        <v>0</v>
      </c>
      <c r="CB297" s="1" t="str">
        <f>IFERROR(VLOOKUP(CONCATENATE(CA$1,CA297),'Formulario de Preguntas'!$C$10:$FN$185,3,FALSE),"")</f>
        <v/>
      </c>
      <c r="CC297" s="1" t="str">
        <f>IFERROR(VLOOKUP(CONCATENATE(CA$1,CA297),'Formulario de Preguntas'!$C$10:$FN$185,4,FALSE),"")</f>
        <v/>
      </c>
      <c r="CD297" s="26">
        <f>IF($B297='Formulario de Respuestas'!$D296,'Formulario de Respuestas'!$AE296,"ES DIFERENTE")</f>
        <v>0</v>
      </c>
      <c r="CE297" s="1" t="str">
        <f>IFERROR(VLOOKUP(CONCATENATE(CD$1,CD297),'Formulario de Preguntas'!$C$10:$FN$185,3,FALSE),"")</f>
        <v/>
      </c>
      <c r="CF297" s="1" t="str">
        <f>IFERROR(VLOOKUP(CONCATENATE(CD$1,CD297),'Formulario de Preguntas'!$C$10:$FN$185,4,FALSE),"")</f>
        <v/>
      </c>
      <c r="CH297" s="1">
        <f t="shared" si="13"/>
        <v>0</v>
      </c>
      <c r="CI297" s="1">
        <f t="shared" si="14"/>
        <v>0.25</v>
      </c>
      <c r="CJ297" s="1">
        <f t="shared" si="15"/>
        <v>0</v>
      </c>
      <c r="CK297" s="1">
        <f>COUNTIF('Formulario de Respuestas'!$E296:$AE296,"A")</f>
        <v>0</v>
      </c>
      <c r="CL297" s="1">
        <f>COUNTIF('Formulario de Respuestas'!$E296:$AE296,"B")</f>
        <v>0</v>
      </c>
      <c r="CM297" s="1">
        <f>COUNTIF('Formulario de Respuestas'!$E296:$AE296,"C")</f>
        <v>0</v>
      </c>
      <c r="CN297" s="1">
        <f>COUNTIF('Formulario de Respuestas'!$E296:$AE296,"D")</f>
        <v>0</v>
      </c>
      <c r="CO297" s="1">
        <f>COUNTIF('Formulario de Respuestas'!$E296:$AE296,"E (RESPUESTA ANULADA)")</f>
        <v>0</v>
      </c>
    </row>
    <row r="298" spans="1:93" x14ac:dyDescent="0.25">
      <c r="A298" s="1">
        <f>'Formulario de Respuestas'!C297</f>
        <v>0</v>
      </c>
      <c r="B298" s="1">
        <f>'Formulario de Respuestas'!D297</f>
        <v>0</v>
      </c>
      <c r="C298" s="24">
        <f>IF($B298='Formulario de Respuestas'!$D297,'Formulario de Respuestas'!$E297,"ES DIFERENTE")</f>
        <v>0</v>
      </c>
      <c r="D298" s="15" t="str">
        <f>IFERROR(VLOOKUP(CONCATENATE(C$1,C298),'Formulario de Preguntas'!$C$2:$FN$185,3,FALSE),"")</f>
        <v/>
      </c>
      <c r="E298" s="1" t="str">
        <f>IFERROR(VLOOKUP(CONCATENATE(C$1,C298),'Formulario de Preguntas'!$C$2:$FN$185,4,FALSE),"")</f>
        <v/>
      </c>
      <c r="F298" s="24">
        <f>IF($B298='Formulario de Respuestas'!$D297,'Formulario de Respuestas'!$F297,"ES DIFERENTE")</f>
        <v>0</v>
      </c>
      <c r="G298" s="1" t="str">
        <f>IFERROR(VLOOKUP(CONCATENATE(F$1,F298),'Formulario de Preguntas'!$C$2:$FN$185,3,FALSE),"")</f>
        <v/>
      </c>
      <c r="H298" s="1" t="str">
        <f>IFERROR(VLOOKUP(CONCATENATE(F$1,F298),'Formulario de Preguntas'!$C$2:$FN$185,4,FALSE),"")</f>
        <v/>
      </c>
      <c r="I298" s="24">
        <f>IF($B298='Formulario de Respuestas'!$D297,'Formulario de Respuestas'!$G297,"ES DIFERENTE")</f>
        <v>0</v>
      </c>
      <c r="J298" s="1" t="str">
        <f>IFERROR(VLOOKUP(CONCATENATE(I$1,I298),'Formulario de Preguntas'!$C$10:$FN$185,3,FALSE),"")</f>
        <v/>
      </c>
      <c r="K298" s="1" t="str">
        <f>IFERROR(VLOOKUP(CONCATENATE(I$1,I298),'Formulario de Preguntas'!$C$10:$FN$185,4,FALSE),"")</f>
        <v/>
      </c>
      <c r="L298" s="24">
        <f>IF($B298='Formulario de Respuestas'!$D297,'Formulario de Respuestas'!$H297,"ES DIFERENTE")</f>
        <v>0</v>
      </c>
      <c r="M298" s="1" t="str">
        <f>IFERROR(VLOOKUP(CONCATENATE(L$1,L298),'Formulario de Preguntas'!$C$10:$FN$185,3,FALSE),"")</f>
        <v/>
      </c>
      <c r="N298" s="1" t="str">
        <f>IFERROR(VLOOKUP(CONCATENATE(L$1,L298),'Formulario de Preguntas'!$C$10:$FN$185,4,FALSE),"")</f>
        <v/>
      </c>
      <c r="O298" s="24">
        <f>IF($B298='Formulario de Respuestas'!$D297,'Formulario de Respuestas'!$I297,"ES DIFERENTE")</f>
        <v>0</v>
      </c>
      <c r="P298" s="1" t="str">
        <f>IFERROR(VLOOKUP(CONCATENATE(O$1,O298),'Formulario de Preguntas'!$C$10:$FN$185,3,FALSE),"")</f>
        <v/>
      </c>
      <c r="Q298" s="1" t="str">
        <f>IFERROR(VLOOKUP(CONCATENATE(O$1,O298),'Formulario de Preguntas'!$C$10:$FN$185,4,FALSE),"")</f>
        <v/>
      </c>
      <c r="R298" s="24">
        <f>IF($B298='Formulario de Respuestas'!$D297,'Formulario de Respuestas'!$J297,"ES DIFERENTE")</f>
        <v>0</v>
      </c>
      <c r="S298" s="1" t="str">
        <f>IFERROR(VLOOKUP(CONCATENATE(R$1,R298),'Formulario de Preguntas'!$C$10:$FN$185,3,FALSE),"")</f>
        <v/>
      </c>
      <c r="T298" s="1" t="str">
        <f>IFERROR(VLOOKUP(CONCATENATE(R$1,R298),'Formulario de Preguntas'!$C$10:$FN$185,4,FALSE),"")</f>
        <v/>
      </c>
      <c r="U298" s="24">
        <f>IF($B298='Formulario de Respuestas'!$D297,'Formulario de Respuestas'!$K297,"ES DIFERENTE")</f>
        <v>0</v>
      </c>
      <c r="V298" s="1" t="str">
        <f>IFERROR(VLOOKUP(CONCATENATE(U$1,U298),'Formulario de Preguntas'!$C$10:$FN$185,3,FALSE),"")</f>
        <v/>
      </c>
      <c r="W298" s="1" t="str">
        <f>IFERROR(VLOOKUP(CONCATENATE(U$1,U298),'Formulario de Preguntas'!$C$10:$FN$185,4,FALSE),"")</f>
        <v/>
      </c>
      <c r="X298" s="24">
        <f>IF($B298='Formulario de Respuestas'!$D297,'Formulario de Respuestas'!$L297,"ES DIFERENTE")</f>
        <v>0</v>
      </c>
      <c r="Y298" s="1" t="str">
        <f>IFERROR(VLOOKUP(CONCATENATE(X$1,X298),'Formulario de Preguntas'!$C$10:$FN$185,3,FALSE),"")</f>
        <v/>
      </c>
      <c r="Z298" s="1" t="str">
        <f>IFERROR(VLOOKUP(CONCATENATE(X$1,X298),'Formulario de Preguntas'!$C$10:$FN$185,4,FALSE),"")</f>
        <v/>
      </c>
      <c r="AA298" s="24">
        <f>IF($B298='Formulario de Respuestas'!$D297,'Formulario de Respuestas'!$M297,"ES DIFERENTE")</f>
        <v>0</v>
      </c>
      <c r="AB298" s="1" t="str">
        <f>IFERROR(VLOOKUP(CONCATENATE(AA$1,AA298),'Formulario de Preguntas'!$C$10:$FN$185,3,FALSE),"")</f>
        <v/>
      </c>
      <c r="AC298" s="1" t="str">
        <f>IFERROR(VLOOKUP(CONCATENATE(AA$1,AA298),'Formulario de Preguntas'!$C$10:$FN$185,4,FALSE),"")</f>
        <v/>
      </c>
      <c r="AD298" s="24">
        <f>IF($B298='Formulario de Respuestas'!$D297,'Formulario de Respuestas'!$N297,"ES DIFERENTE")</f>
        <v>0</v>
      </c>
      <c r="AE298" s="1" t="str">
        <f>IFERROR(VLOOKUP(CONCATENATE(AD$1,AD298),'Formulario de Preguntas'!$C$10:$FN$185,3,FALSE),"")</f>
        <v/>
      </c>
      <c r="AF298" s="1" t="str">
        <f>IFERROR(VLOOKUP(CONCATENATE(AD$1,AD298),'Formulario de Preguntas'!$C$10:$FN$185,4,FALSE),"")</f>
        <v/>
      </c>
      <c r="AG298" s="24">
        <f>IF($B298='Formulario de Respuestas'!$D297,'Formulario de Respuestas'!$O297,"ES DIFERENTE")</f>
        <v>0</v>
      </c>
      <c r="AH298" s="1" t="str">
        <f>IFERROR(VLOOKUP(CONCATENATE(AG$1,AG298),'Formulario de Preguntas'!$C$10:$FN$185,3,FALSE),"")</f>
        <v/>
      </c>
      <c r="AI298" s="1" t="str">
        <f>IFERROR(VLOOKUP(CONCATENATE(AG$1,AG298),'Formulario de Preguntas'!$C$10:$FN$185,4,FALSE),"")</f>
        <v/>
      </c>
      <c r="AJ298" s="24">
        <f>IF($B298='Formulario de Respuestas'!$D297,'Formulario de Respuestas'!$P297,"ES DIFERENTE")</f>
        <v>0</v>
      </c>
      <c r="AK298" s="1" t="str">
        <f>IFERROR(VLOOKUP(CONCATENATE(AJ$1,AJ298),'Formulario de Preguntas'!$C$10:$FN$185,3,FALSE),"")</f>
        <v/>
      </c>
      <c r="AL298" s="1" t="str">
        <f>IFERROR(VLOOKUP(CONCATENATE(AJ$1,AJ298),'Formulario de Preguntas'!$C$10:$FN$185,4,FALSE),"")</f>
        <v/>
      </c>
      <c r="AM298" s="24">
        <f>IF($B298='Formulario de Respuestas'!$D297,'Formulario de Respuestas'!$Q297,"ES DIFERENTE")</f>
        <v>0</v>
      </c>
      <c r="AN298" s="1" t="str">
        <f>IFERROR(VLOOKUP(CONCATENATE(AM$1,AM298),'Formulario de Preguntas'!$C$10:$FN$185,3,FALSE),"")</f>
        <v/>
      </c>
      <c r="AO298" s="1" t="str">
        <f>IFERROR(VLOOKUP(CONCATENATE(AM$1,AM298),'Formulario de Preguntas'!$C$10:$FN$185,4,FALSE),"")</f>
        <v/>
      </c>
      <c r="AP298" s="24">
        <f>IF($B298='Formulario de Respuestas'!$D297,'Formulario de Respuestas'!$R297,"ES DIFERENTE")</f>
        <v>0</v>
      </c>
      <c r="AQ298" s="1" t="str">
        <f>IFERROR(VLOOKUP(CONCATENATE(AP$1,AP298),'Formulario de Preguntas'!$C$10:$FN$185,3,FALSE),"")</f>
        <v/>
      </c>
      <c r="AR298" s="1" t="str">
        <f>IFERROR(VLOOKUP(CONCATENATE(AP$1,AP298),'Formulario de Preguntas'!$C$10:$FN$185,4,FALSE),"")</f>
        <v/>
      </c>
      <c r="AS298" s="24">
        <f>IF($B298='Formulario de Respuestas'!$D297,'Formulario de Respuestas'!$S297,"ES DIFERENTE")</f>
        <v>0</v>
      </c>
      <c r="AT298" s="1" t="str">
        <f>IFERROR(VLOOKUP(CONCATENATE(AS$1,AS298),'Formulario de Preguntas'!$C$10:$FN$185,3,FALSE),"")</f>
        <v/>
      </c>
      <c r="AU298" s="1" t="str">
        <f>IFERROR(VLOOKUP(CONCATENATE(AS$1,AS298),'Formulario de Preguntas'!$C$10:$FN$185,4,FALSE),"")</f>
        <v/>
      </c>
      <c r="AV298" s="24">
        <f>IF($B298='Formulario de Respuestas'!$D297,'Formulario de Respuestas'!$T297,"ES DIFERENTE")</f>
        <v>0</v>
      </c>
      <c r="AW298" s="1" t="str">
        <f>IFERROR(VLOOKUP(CONCATENATE(AV$1,AV298),'Formulario de Preguntas'!$C$10:$FN$185,3,FALSE),"")</f>
        <v/>
      </c>
      <c r="AX298" s="1" t="str">
        <f>IFERROR(VLOOKUP(CONCATENATE(AV$1,AV298),'Formulario de Preguntas'!$C$10:$FN$185,4,FALSE),"")</f>
        <v/>
      </c>
      <c r="AY298" s="24">
        <f>IF($B298='Formulario de Respuestas'!$D297,'Formulario de Respuestas'!$U297,"ES DIFERENTE")</f>
        <v>0</v>
      </c>
      <c r="AZ298" s="1" t="str">
        <f>IFERROR(VLOOKUP(CONCATENATE(AY$1,AY298),'Formulario de Preguntas'!$C$10:$FN$185,3,FALSE),"")</f>
        <v/>
      </c>
      <c r="BA298" s="1" t="str">
        <f>IFERROR(VLOOKUP(CONCATENATE(AY$1,AY298),'Formulario de Preguntas'!$C$10:$FN$185,4,FALSE),"")</f>
        <v/>
      </c>
      <c r="BB298" s="24">
        <f>IF($B298='Formulario de Respuestas'!$D297,'Formulario de Respuestas'!$V297,"ES DIFERENTE")</f>
        <v>0</v>
      </c>
      <c r="BC298" s="1" t="str">
        <f>IFERROR(VLOOKUP(CONCATENATE(BB$1,BB298),'Formulario de Preguntas'!$C$10:$FN$185,3,FALSE),"")</f>
        <v/>
      </c>
      <c r="BD298" s="1" t="str">
        <f>IFERROR(VLOOKUP(CONCATENATE(BB$1,BB298),'Formulario de Preguntas'!$C$10:$FN$185,4,FALSE),"")</f>
        <v/>
      </c>
      <c r="BE298" s="24">
        <f>IF($B298='Formulario de Respuestas'!$D297,'Formulario de Respuestas'!$W297,"ES DIFERENTE")</f>
        <v>0</v>
      </c>
      <c r="BF298" s="1" t="str">
        <f>IFERROR(VLOOKUP(CONCATENATE(BE$1,BE298),'Formulario de Preguntas'!$C$10:$FN$185,3,FALSE),"")</f>
        <v/>
      </c>
      <c r="BG298" s="1" t="str">
        <f>IFERROR(VLOOKUP(CONCATENATE(BE$1,BE298),'Formulario de Preguntas'!$C$10:$FN$185,4,FALSE),"")</f>
        <v/>
      </c>
      <c r="BH298" s="24">
        <f>IF($B298='Formulario de Respuestas'!$D297,'Formulario de Respuestas'!$X297,"ES DIFERENTE")</f>
        <v>0</v>
      </c>
      <c r="BI298" s="1" t="str">
        <f>IFERROR(VLOOKUP(CONCATENATE(BH$1,BH298),'Formulario de Preguntas'!$C$10:$FN$185,3,FALSE),"")</f>
        <v/>
      </c>
      <c r="BJ298" s="1" t="str">
        <f>IFERROR(VLOOKUP(CONCATENATE(BH$1,BH298),'Formulario de Preguntas'!$C$10:$FN$185,4,FALSE),"")</f>
        <v/>
      </c>
      <c r="BL298" s="26">
        <f>IF($B298='Formulario de Respuestas'!$D297,'Formulario de Respuestas'!$Y297,"ES DIFERENTE")</f>
        <v>0</v>
      </c>
      <c r="BM298" s="1" t="str">
        <f>IFERROR(VLOOKUP(CONCATENATE(BL$1,BL298),'Formulario de Preguntas'!$C$10:$FN$185,3,FALSE),"")</f>
        <v/>
      </c>
      <c r="BN298" s="1" t="str">
        <f>IFERROR(VLOOKUP(CONCATENATE(BL$1,BL298),'Formulario de Preguntas'!$C$10:$FN$185,4,FALSE),"")</f>
        <v/>
      </c>
      <c r="BO298" s="26">
        <f>IF($B298='Formulario de Respuestas'!$D297,'Formulario de Respuestas'!$Z297,"ES DIFERENTE")</f>
        <v>0</v>
      </c>
      <c r="BP298" s="1" t="str">
        <f>IFERROR(VLOOKUP(CONCATENATE(BO$1,BO298),'Formulario de Preguntas'!$C$10:$FN$185,3,FALSE),"")</f>
        <v/>
      </c>
      <c r="BQ298" s="1" t="str">
        <f>IFERROR(VLOOKUP(CONCATENATE(BO$1,BO298),'Formulario de Preguntas'!$C$10:$FN$185,4,FALSE),"")</f>
        <v/>
      </c>
      <c r="BR298" s="26">
        <f>IF($B298='Formulario de Respuestas'!$D297,'Formulario de Respuestas'!$AA297,"ES DIFERENTE")</f>
        <v>0</v>
      </c>
      <c r="BS298" s="1" t="str">
        <f>IFERROR(VLOOKUP(CONCATENATE(BR$1,BR298),'Formulario de Preguntas'!$C$10:$FN$185,3,FALSE),"")</f>
        <v/>
      </c>
      <c r="BT298" s="1" t="str">
        <f>IFERROR(VLOOKUP(CONCATENATE(BR$1,BR298),'Formulario de Preguntas'!$C$10:$FN$185,4,FALSE),"")</f>
        <v/>
      </c>
      <c r="BU298" s="26">
        <f>IF($B298='Formulario de Respuestas'!$D297,'Formulario de Respuestas'!$AB297,"ES DIFERENTE")</f>
        <v>0</v>
      </c>
      <c r="BV298" s="1" t="str">
        <f>IFERROR(VLOOKUP(CONCATENATE(BU$1,BU298),'Formulario de Preguntas'!$C$10:$FN$185,3,FALSE),"")</f>
        <v/>
      </c>
      <c r="BW298" s="1" t="str">
        <f>IFERROR(VLOOKUP(CONCATENATE(BU$1,BU298),'Formulario de Preguntas'!$C$10:$FN$185,4,FALSE),"")</f>
        <v/>
      </c>
      <c r="BX298" s="26">
        <f>IF($B298='Formulario de Respuestas'!$D297,'Formulario de Respuestas'!$AC297,"ES DIFERENTE")</f>
        <v>0</v>
      </c>
      <c r="BY298" s="1" t="str">
        <f>IFERROR(VLOOKUP(CONCATENATE(BX$1,BX298),'Formulario de Preguntas'!$C$10:$FN$185,3,FALSE),"")</f>
        <v/>
      </c>
      <c r="BZ298" s="1" t="str">
        <f>IFERROR(VLOOKUP(CONCATENATE(BX$1,BX298),'Formulario de Preguntas'!$C$10:$FN$185,4,FALSE),"")</f>
        <v/>
      </c>
      <c r="CA298" s="26">
        <f>IF($B298='Formulario de Respuestas'!$D297,'Formulario de Respuestas'!$AD297,"ES DIFERENTE")</f>
        <v>0</v>
      </c>
      <c r="CB298" s="1" t="str">
        <f>IFERROR(VLOOKUP(CONCATENATE(CA$1,CA298),'Formulario de Preguntas'!$C$10:$FN$185,3,FALSE),"")</f>
        <v/>
      </c>
      <c r="CC298" s="1" t="str">
        <f>IFERROR(VLOOKUP(CONCATENATE(CA$1,CA298),'Formulario de Preguntas'!$C$10:$FN$185,4,FALSE),"")</f>
        <v/>
      </c>
      <c r="CD298" s="26">
        <f>IF($B298='Formulario de Respuestas'!$D297,'Formulario de Respuestas'!$AE297,"ES DIFERENTE")</f>
        <v>0</v>
      </c>
      <c r="CE298" s="1" t="str">
        <f>IFERROR(VLOOKUP(CONCATENATE(CD$1,CD298),'Formulario de Preguntas'!$C$10:$FN$185,3,FALSE),"")</f>
        <v/>
      </c>
      <c r="CF298" s="1" t="str">
        <f>IFERROR(VLOOKUP(CONCATENATE(CD$1,CD298),'Formulario de Preguntas'!$C$10:$FN$185,4,FALSE),"")</f>
        <v/>
      </c>
      <c r="CH298" s="1">
        <f t="shared" si="13"/>
        <v>0</v>
      </c>
      <c r="CI298" s="1">
        <f t="shared" si="14"/>
        <v>0.25</v>
      </c>
      <c r="CJ298" s="1">
        <f t="shared" si="15"/>
        <v>0</v>
      </c>
      <c r="CK298" s="1">
        <f>COUNTIF('Formulario de Respuestas'!$E297:$AE297,"A")</f>
        <v>0</v>
      </c>
      <c r="CL298" s="1">
        <f>COUNTIF('Formulario de Respuestas'!$E297:$AE297,"B")</f>
        <v>0</v>
      </c>
      <c r="CM298" s="1">
        <f>COUNTIF('Formulario de Respuestas'!$E297:$AE297,"C")</f>
        <v>0</v>
      </c>
      <c r="CN298" s="1">
        <f>COUNTIF('Formulario de Respuestas'!$E297:$AE297,"D")</f>
        <v>0</v>
      </c>
      <c r="CO298" s="1">
        <f>COUNTIF('Formulario de Respuestas'!$E297:$AE297,"E (RESPUESTA ANULADA)")</f>
        <v>0</v>
      </c>
    </row>
    <row r="299" spans="1:93" x14ac:dyDescent="0.25">
      <c r="A299" s="1">
        <f>'Formulario de Respuestas'!C298</f>
        <v>0</v>
      </c>
      <c r="B299" s="1">
        <f>'Formulario de Respuestas'!D298</f>
        <v>0</v>
      </c>
      <c r="C299" s="24">
        <f>IF($B299='Formulario de Respuestas'!$D298,'Formulario de Respuestas'!$E298,"ES DIFERENTE")</f>
        <v>0</v>
      </c>
      <c r="D299" s="15" t="str">
        <f>IFERROR(VLOOKUP(CONCATENATE(C$1,C299),'Formulario de Preguntas'!$C$2:$FN$185,3,FALSE),"")</f>
        <v/>
      </c>
      <c r="E299" s="1" t="str">
        <f>IFERROR(VLOOKUP(CONCATENATE(C$1,C299),'Formulario de Preguntas'!$C$2:$FN$185,4,FALSE),"")</f>
        <v/>
      </c>
      <c r="F299" s="24">
        <f>IF($B299='Formulario de Respuestas'!$D298,'Formulario de Respuestas'!$F298,"ES DIFERENTE")</f>
        <v>0</v>
      </c>
      <c r="G299" s="1" t="str">
        <f>IFERROR(VLOOKUP(CONCATENATE(F$1,F299),'Formulario de Preguntas'!$C$2:$FN$185,3,FALSE),"")</f>
        <v/>
      </c>
      <c r="H299" s="1" t="str">
        <f>IFERROR(VLOOKUP(CONCATENATE(F$1,F299),'Formulario de Preguntas'!$C$2:$FN$185,4,FALSE),"")</f>
        <v/>
      </c>
      <c r="I299" s="24">
        <f>IF($B299='Formulario de Respuestas'!$D298,'Formulario de Respuestas'!$G298,"ES DIFERENTE")</f>
        <v>0</v>
      </c>
      <c r="J299" s="1" t="str">
        <f>IFERROR(VLOOKUP(CONCATENATE(I$1,I299),'Formulario de Preguntas'!$C$10:$FN$185,3,FALSE),"")</f>
        <v/>
      </c>
      <c r="K299" s="1" t="str">
        <f>IFERROR(VLOOKUP(CONCATENATE(I$1,I299),'Formulario de Preguntas'!$C$10:$FN$185,4,FALSE),"")</f>
        <v/>
      </c>
      <c r="L299" s="24">
        <f>IF($B299='Formulario de Respuestas'!$D298,'Formulario de Respuestas'!$H298,"ES DIFERENTE")</f>
        <v>0</v>
      </c>
      <c r="M299" s="1" t="str">
        <f>IFERROR(VLOOKUP(CONCATENATE(L$1,L299),'Formulario de Preguntas'!$C$10:$FN$185,3,FALSE),"")</f>
        <v/>
      </c>
      <c r="N299" s="1" t="str">
        <f>IFERROR(VLOOKUP(CONCATENATE(L$1,L299),'Formulario de Preguntas'!$C$10:$FN$185,4,FALSE),"")</f>
        <v/>
      </c>
      <c r="O299" s="24">
        <f>IF($B299='Formulario de Respuestas'!$D298,'Formulario de Respuestas'!$I298,"ES DIFERENTE")</f>
        <v>0</v>
      </c>
      <c r="P299" s="1" t="str">
        <f>IFERROR(VLOOKUP(CONCATENATE(O$1,O299),'Formulario de Preguntas'!$C$10:$FN$185,3,FALSE),"")</f>
        <v/>
      </c>
      <c r="Q299" s="1" t="str">
        <f>IFERROR(VLOOKUP(CONCATENATE(O$1,O299),'Formulario de Preguntas'!$C$10:$FN$185,4,FALSE),"")</f>
        <v/>
      </c>
      <c r="R299" s="24">
        <f>IF($B299='Formulario de Respuestas'!$D298,'Formulario de Respuestas'!$J298,"ES DIFERENTE")</f>
        <v>0</v>
      </c>
      <c r="S299" s="1" t="str">
        <f>IFERROR(VLOOKUP(CONCATENATE(R$1,R299),'Formulario de Preguntas'!$C$10:$FN$185,3,FALSE),"")</f>
        <v/>
      </c>
      <c r="T299" s="1" t="str">
        <f>IFERROR(VLOOKUP(CONCATENATE(R$1,R299),'Formulario de Preguntas'!$C$10:$FN$185,4,FALSE),"")</f>
        <v/>
      </c>
      <c r="U299" s="24">
        <f>IF($B299='Formulario de Respuestas'!$D298,'Formulario de Respuestas'!$K298,"ES DIFERENTE")</f>
        <v>0</v>
      </c>
      <c r="V299" s="1" t="str">
        <f>IFERROR(VLOOKUP(CONCATENATE(U$1,U299),'Formulario de Preguntas'!$C$10:$FN$185,3,FALSE),"")</f>
        <v/>
      </c>
      <c r="W299" s="1" t="str">
        <f>IFERROR(VLOOKUP(CONCATENATE(U$1,U299),'Formulario de Preguntas'!$C$10:$FN$185,4,FALSE),"")</f>
        <v/>
      </c>
      <c r="X299" s="24">
        <f>IF($B299='Formulario de Respuestas'!$D298,'Formulario de Respuestas'!$L298,"ES DIFERENTE")</f>
        <v>0</v>
      </c>
      <c r="Y299" s="1" t="str">
        <f>IFERROR(VLOOKUP(CONCATENATE(X$1,X299),'Formulario de Preguntas'!$C$10:$FN$185,3,FALSE),"")</f>
        <v/>
      </c>
      <c r="Z299" s="1" t="str">
        <f>IFERROR(VLOOKUP(CONCATENATE(X$1,X299),'Formulario de Preguntas'!$C$10:$FN$185,4,FALSE),"")</f>
        <v/>
      </c>
      <c r="AA299" s="24">
        <f>IF($B299='Formulario de Respuestas'!$D298,'Formulario de Respuestas'!$M298,"ES DIFERENTE")</f>
        <v>0</v>
      </c>
      <c r="AB299" s="1" t="str">
        <f>IFERROR(VLOOKUP(CONCATENATE(AA$1,AA299),'Formulario de Preguntas'!$C$10:$FN$185,3,FALSE),"")</f>
        <v/>
      </c>
      <c r="AC299" s="1" t="str">
        <f>IFERROR(VLOOKUP(CONCATENATE(AA$1,AA299),'Formulario de Preguntas'!$C$10:$FN$185,4,FALSE),"")</f>
        <v/>
      </c>
      <c r="AD299" s="24">
        <f>IF($B299='Formulario de Respuestas'!$D298,'Formulario de Respuestas'!$N298,"ES DIFERENTE")</f>
        <v>0</v>
      </c>
      <c r="AE299" s="1" t="str">
        <f>IFERROR(VLOOKUP(CONCATENATE(AD$1,AD299),'Formulario de Preguntas'!$C$10:$FN$185,3,FALSE),"")</f>
        <v/>
      </c>
      <c r="AF299" s="1" t="str">
        <f>IFERROR(VLOOKUP(CONCATENATE(AD$1,AD299),'Formulario de Preguntas'!$C$10:$FN$185,4,FALSE),"")</f>
        <v/>
      </c>
      <c r="AG299" s="24">
        <f>IF($B299='Formulario de Respuestas'!$D298,'Formulario de Respuestas'!$O298,"ES DIFERENTE")</f>
        <v>0</v>
      </c>
      <c r="AH299" s="1" t="str">
        <f>IFERROR(VLOOKUP(CONCATENATE(AG$1,AG299),'Formulario de Preguntas'!$C$10:$FN$185,3,FALSE),"")</f>
        <v/>
      </c>
      <c r="AI299" s="1" t="str">
        <f>IFERROR(VLOOKUP(CONCATENATE(AG$1,AG299),'Formulario de Preguntas'!$C$10:$FN$185,4,FALSE),"")</f>
        <v/>
      </c>
      <c r="AJ299" s="24">
        <f>IF($B299='Formulario de Respuestas'!$D298,'Formulario de Respuestas'!$P298,"ES DIFERENTE")</f>
        <v>0</v>
      </c>
      <c r="AK299" s="1" t="str">
        <f>IFERROR(VLOOKUP(CONCATENATE(AJ$1,AJ299),'Formulario de Preguntas'!$C$10:$FN$185,3,FALSE),"")</f>
        <v/>
      </c>
      <c r="AL299" s="1" t="str">
        <f>IFERROR(VLOOKUP(CONCATENATE(AJ$1,AJ299),'Formulario de Preguntas'!$C$10:$FN$185,4,FALSE),"")</f>
        <v/>
      </c>
      <c r="AM299" s="24">
        <f>IF($B299='Formulario de Respuestas'!$D298,'Formulario de Respuestas'!$Q298,"ES DIFERENTE")</f>
        <v>0</v>
      </c>
      <c r="AN299" s="1" t="str">
        <f>IFERROR(VLOOKUP(CONCATENATE(AM$1,AM299),'Formulario de Preguntas'!$C$10:$FN$185,3,FALSE),"")</f>
        <v/>
      </c>
      <c r="AO299" s="1" t="str">
        <f>IFERROR(VLOOKUP(CONCATENATE(AM$1,AM299),'Formulario de Preguntas'!$C$10:$FN$185,4,FALSE),"")</f>
        <v/>
      </c>
      <c r="AP299" s="24">
        <f>IF($B299='Formulario de Respuestas'!$D298,'Formulario de Respuestas'!$R298,"ES DIFERENTE")</f>
        <v>0</v>
      </c>
      <c r="AQ299" s="1" t="str">
        <f>IFERROR(VLOOKUP(CONCATENATE(AP$1,AP299),'Formulario de Preguntas'!$C$10:$FN$185,3,FALSE),"")</f>
        <v/>
      </c>
      <c r="AR299" s="1" t="str">
        <f>IFERROR(VLOOKUP(CONCATENATE(AP$1,AP299),'Formulario de Preguntas'!$C$10:$FN$185,4,FALSE),"")</f>
        <v/>
      </c>
      <c r="AS299" s="24">
        <f>IF($B299='Formulario de Respuestas'!$D298,'Formulario de Respuestas'!$S298,"ES DIFERENTE")</f>
        <v>0</v>
      </c>
      <c r="AT299" s="1" t="str">
        <f>IFERROR(VLOOKUP(CONCATENATE(AS$1,AS299),'Formulario de Preguntas'!$C$10:$FN$185,3,FALSE),"")</f>
        <v/>
      </c>
      <c r="AU299" s="1" t="str">
        <f>IFERROR(VLOOKUP(CONCATENATE(AS$1,AS299),'Formulario de Preguntas'!$C$10:$FN$185,4,FALSE),"")</f>
        <v/>
      </c>
      <c r="AV299" s="24">
        <f>IF($B299='Formulario de Respuestas'!$D298,'Formulario de Respuestas'!$T298,"ES DIFERENTE")</f>
        <v>0</v>
      </c>
      <c r="AW299" s="1" t="str">
        <f>IFERROR(VLOOKUP(CONCATENATE(AV$1,AV299),'Formulario de Preguntas'!$C$10:$FN$185,3,FALSE),"")</f>
        <v/>
      </c>
      <c r="AX299" s="1" t="str">
        <f>IFERROR(VLOOKUP(CONCATENATE(AV$1,AV299),'Formulario de Preguntas'!$C$10:$FN$185,4,FALSE),"")</f>
        <v/>
      </c>
      <c r="AY299" s="24">
        <f>IF($B299='Formulario de Respuestas'!$D298,'Formulario de Respuestas'!$U298,"ES DIFERENTE")</f>
        <v>0</v>
      </c>
      <c r="AZ299" s="1" t="str">
        <f>IFERROR(VLOOKUP(CONCATENATE(AY$1,AY299),'Formulario de Preguntas'!$C$10:$FN$185,3,FALSE),"")</f>
        <v/>
      </c>
      <c r="BA299" s="1" t="str">
        <f>IFERROR(VLOOKUP(CONCATENATE(AY$1,AY299),'Formulario de Preguntas'!$C$10:$FN$185,4,FALSE),"")</f>
        <v/>
      </c>
      <c r="BB299" s="24">
        <f>IF($B299='Formulario de Respuestas'!$D298,'Formulario de Respuestas'!$V298,"ES DIFERENTE")</f>
        <v>0</v>
      </c>
      <c r="BC299" s="1" t="str">
        <f>IFERROR(VLOOKUP(CONCATENATE(BB$1,BB299),'Formulario de Preguntas'!$C$10:$FN$185,3,FALSE),"")</f>
        <v/>
      </c>
      <c r="BD299" s="1" t="str">
        <f>IFERROR(VLOOKUP(CONCATENATE(BB$1,BB299),'Formulario de Preguntas'!$C$10:$FN$185,4,FALSE),"")</f>
        <v/>
      </c>
      <c r="BE299" s="24">
        <f>IF($B299='Formulario de Respuestas'!$D298,'Formulario de Respuestas'!$W298,"ES DIFERENTE")</f>
        <v>0</v>
      </c>
      <c r="BF299" s="1" t="str">
        <f>IFERROR(VLOOKUP(CONCATENATE(BE$1,BE299),'Formulario de Preguntas'!$C$10:$FN$185,3,FALSE),"")</f>
        <v/>
      </c>
      <c r="BG299" s="1" t="str">
        <f>IFERROR(VLOOKUP(CONCATENATE(BE$1,BE299),'Formulario de Preguntas'!$C$10:$FN$185,4,FALSE),"")</f>
        <v/>
      </c>
      <c r="BH299" s="24">
        <f>IF($B299='Formulario de Respuestas'!$D298,'Formulario de Respuestas'!$X298,"ES DIFERENTE")</f>
        <v>0</v>
      </c>
      <c r="BI299" s="1" t="str">
        <f>IFERROR(VLOOKUP(CONCATENATE(BH$1,BH299),'Formulario de Preguntas'!$C$10:$FN$185,3,FALSE),"")</f>
        <v/>
      </c>
      <c r="BJ299" s="1" t="str">
        <f>IFERROR(VLOOKUP(CONCATENATE(BH$1,BH299),'Formulario de Preguntas'!$C$10:$FN$185,4,FALSE),"")</f>
        <v/>
      </c>
      <c r="BL299" s="26">
        <f>IF($B299='Formulario de Respuestas'!$D298,'Formulario de Respuestas'!$Y298,"ES DIFERENTE")</f>
        <v>0</v>
      </c>
      <c r="BM299" s="1" t="str">
        <f>IFERROR(VLOOKUP(CONCATENATE(BL$1,BL299),'Formulario de Preguntas'!$C$10:$FN$185,3,FALSE),"")</f>
        <v/>
      </c>
      <c r="BN299" s="1" t="str">
        <f>IFERROR(VLOOKUP(CONCATENATE(BL$1,BL299),'Formulario de Preguntas'!$C$10:$FN$185,4,FALSE),"")</f>
        <v/>
      </c>
      <c r="BO299" s="26">
        <f>IF($B299='Formulario de Respuestas'!$D298,'Formulario de Respuestas'!$Z298,"ES DIFERENTE")</f>
        <v>0</v>
      </c>
      <c r="BP299" s="1" t="str">
        <f>IFERROR(VLOOKUP(CONCATENATE(BO$1,BO299),'Formulario de Preguntas'!$C$10:$FN$185,3,FALSE),"")</f>
        <v/>
      </c>
      <c r="BQ299" s="1" t="str">
        <f>IFERROR(VLOOKUP(CONCATENATE(BO$1,BO299),'Formulario de Preguntas'!$C$10:$FN$185,4,FALSE),"")</f>
        <v/>
      </c>
      <c r="BR299" s="26">
        <f>IF($B299='Formulario de Respuestas'!$D298,'Formulario de Respuestas'!$AA298,"ES DIFERENTE")</f>
        <v>0</v>
      </c>
      <c r="BS299" s="1" t="str">
        <f>IFERROR(VLOOKUP(CONCATENATE(BR$1,BR299),'Formulario de Preguntas'!$C$10:$FN$185,3,FALSE),"")</f>
        <v/>
      </c>
      <c r="BT299" s="1" t="str">
        <f>IFERROR(VLOOKUP(CONCATENATE(BR$1,BR299),'Formulario de Preguntas'!$C$10:$FN$185,4,FALSE),"")</f>
        <v/>
      </c>
      <c r="BU299" s="26">
        <f>IF($B299='Formulario de Respuestas'!$D298,'Formulario de Respuestas'!$AB298,"ES DIFERENTE")</f>
        <v>0</v>
      </c>
      <c r="BV299" s="1" t="str">
        <f>IFERROR(VLOOKUP(CONCATENATE(BU$1,BU299),'Formulario de Preguntas'!$C$10:$FN$185,3,FALSE),"")</f>
        <v/>
      </c>
      <c r="BW299" s="1" t="str">
        <f>IFERROR(VLOOKUP(CONCATENATE(BU$1,BU299),'Formulario de Preguntas'!$C$10:$FN$185,4,FALSE),"")</f>
        <v/>
      </c>
      <c r="BX299" s="26">
        <f>IF($B299='Formulario de Respuestas'!$D298,'Formulario de Respuestas'!$AC298,"ES DIFERENTE")</f>
        <v>0</v>
      </c>
      <c r="BY299" s="1" t="str">
        <f>IFERROR(VLOOKUP(CONCATENATE(BX$1,BX299),'Formulario de Preguntas'!$C$10:$FN$185,3,FALSE),"")</f>
        <v/>
      </c>
      <c r="BZ299" s="1" t="str">
        <f>IFERROR(VLOOKUP(CONCATENATE(BX$1,BX299),'Formulario de Preguntas'!$C$10:$FN$185,4,FALSE),"")</f>
        <v/>
      </c>
      <c r="CA299" s="26">
        <f>IF($B299='Formulario de Respuestas'!$D298,'Formulario de Respuestas'!$AD298,"ES DIFERENTE")</f>
        <v>0</v>
      </c>
      <c r="CB299" s="1" t="str">
        <f>IFERROR(VLOOKUP(CONCATENATE(CA$1,CA299),'Formulario de Preguntas'!$C$10:$FN$185,3,FALSE),"")</f>
        <v/>
      </c>
      <c r="CC299" s="1" t="str">
        <f>IFERROR(VLOOKUP(CONCATENATE(CA$1,CA299),'Formulario de Preguntas'!$C$10:$FN$185,4,FALSE),"")</f>
        <v/>
      </c>
      <c r="CD299" s="26">
        <f>IF($B299='Formulario de Respuestas'!$D298,'Formulario de Respuestas'!$AE298,"ES DIFERENTE")</f>
        <v>0</v>
      </c>
      <c r="CE299" s="1" t="str">
        <f>IFERROR(VLOOKUP(CONCATENATE(CD$1,CD299),'Formulario de Preguntas'!$C$10:$FN$185,3,FALSE),"")</f>
        <v/>
      </c>
      <c r="CF299" s="1" t="str">
        <f>IFERROR(VLOOKUP(CONCATENATE(CD$1,CD299),'Formulario de Preguntas'!$C$10:$FN$185,4,FALSE),"")</f>
        <v/>
      </c>
      <c r="CH299" s="1">
        <f t="shared" si="13"/>
        <v>0</v>
      </c>
      <c r="CI299" s="1">
        <f t="shared" si="14"/>
        <v>0.25</v>
      </c>
      <c r="CJ299" s="1">
        <f t="shared" si="15"/>
        <v>0</v>
      </c>
      <c r="CK299" s="1">
        <f>COUNTIF('Formulario de Respuestas'!$E298:$AE298,"A")</f>
        <v>0</v>
      </c>
      <c r="CL299" s="1">
        <f>COUNTIF('Formulario de Respuestas'!$E298:$AE298,"B")</f>
        <v>0</v>
      </c>
      <c r="CM299" s="1">
        <f>COUNTIF('Formulario de Respuestas'!$E298:$AE298,"C")</f>
        <v>0</v>
      </c>
      <c r="CN299" s="1">
        <f>COUNTIF('Formulario de Respuestas'!$E298:$AE298,"D")</f>
        <v>0</v>
      </c>
      <c r="CO299" s="1">
        <f>COUNTIF('Formulario de Respuestas'!$E298:$AE298,"E (RESPUESTA ANULADA)")</f>
        <v>0</v>
      </c>
    </row>
    <row r="300" spans="1:93" x14ac:dyDescent="0.25">
      <c r="A300" s="1">
        <f>'Formulario de Respuestas'!C299</f>
        <v>0</v>
      </c>
      <c r="B300" s="1">
        <f>'Formulario de Respuestas'!D299</f>
        <v>0</v>
      </c>
      <c r="C300" s="24">
        <f>IF($B300='Formulario de Respuestas'!$D299,'Formulario de Respuestas'!$E299,"ES DIFERENTE")</f>
        <v>0</v>
      </c>
      <c r="D300" s="15" t="str">
        <f>IFERROR(VLOOKUP(CONCATENATE(C$1,C300),'Formulario de Preguntas'!$C$2:$FN$185,3,FALSE),"")</f>
        <v/>
      </c>
      <c r="E300" s="1" t="str">
        <f>IFERROR(VLOOKUP(CONCATENATE(C$1,C300),'Formulario de Preguntas'!$C$2:$FN$185,4,FALSE),"")</f>
        <v/>
      </c>
      <c r="F300" s="24">
        <f>IF($B300='Formulario de Respuestas'!$D299,'Formulario de Respuestas'!$F299,"ES DIFERENTE")</f>
        <v>0</v>
      </c>
      <c r="G300" s="1" t="str">
        <f>IFERROR(VLOOKUP(CONCATENATE(F$1,F300),'Formulario de Preguntas'!$C$2:$FN$185,3,FALSE),"")</f>
        <v/>
      </c>
      <c r="H300" s="1" t="str">
        <f>IFERROR(VLOOKUP(CONCATENATE(F$1,F300),'Formulario de Preguntas'!$C$2:$FN$185,4,FALSE),"")</f>
        <v/>
      </c>
      <c r="I300" s="24">
        <f>IF($B300='Formulario de Respuestas'!$D299,'Formulario de Respuestas'!$G299,"ES DIFERENTE")</f>
        <v>0</v>
      </c>
      <c r="J300" s="1" t="str">
        <f>IFERROR(VLOOKUP(CONCATENATE(I$1,I300),'Formulario de Preguntas'!$C$10:$FN$185,3,FALSE),"")</f>
        <v/>
      </c>
      <c r="K300" s="1" t="str">
        <f>IFERROR(VLOOKUP(CONCATENATE(I$1,I300),'Formulario de Preguntas'!$C$10:$FN$185,4,FALSE),"")</f>
        <v/>
      </c>
      <c r="L300" s="24">
        <f>IF($B300='Formulario de Respuestas'!$D299,'Formulario de Respuestas'!$H299,"ES DIFERENTE")</f>
        <v>0</v>
      </c>
      <c r="M300" s="1" t="str">
        <f>IFERROR(VLOOKUP(CONCATENATE(L$1,L300),'Formulario de Preguntas'!$C$10:$FN$185,3,FALSE),"")</f>
        <v/>
      </c>
      <c r="N300" s="1" t="str">
        <f>IFERROR(VLOOKUP(CONCATENATE(L$1,L300),'Formulario de Preguntas'!$C$10:$FN$185,4,FALSE),"")</f>
        <v/>
      </c>
      <c r="O300" s="24">
        <f>IF($B300='Formulario de Respuestas'!$D299,'Formulario de Respuestas'!$I299,"ES DIFERENTE")</f>
        <v>0</v>
      </c>
      <c r="P300" s="1" t="str">
        <f>IFERROR(VLOOKUP(CONCATENATE(O$1,O300),'Formulario de Preguntas'!$C$10:$FN$185,3,FALSE),"")</f>
        <v/>
      </c>
      <c r="Q300" s="1" t="str">
        <f>IFERROR(VLOOKUP(CONCATENATE(O$1,O300),'Formulario de Preguntas'!$C$10:$FN$185,4,FALSE),"")</f>
        <v/>
      </c>
      <c r="R300" s="24">
        <f>IF($B300='Formulario de Respuestas'!$D299,'Formulario de Respuestas'!$J299,"ES DIFERENTE")</f>
        <v>0</v>
      </c>
      <c r="S300" s="1" t="str">
        <f>IFERROR(VLOOKUP(CONCATENATE(R$1,R300),'Formulario de Preguntas'!$C$10:$FN$185,3,FALSE),"")</f>
        <v/>
      </c>
      <c r="T300" s="1" t="str">
        <f>IFERROR(VLOOKUP(CONCATENATE(R$1,R300),'Formulario de Preguntas'!$C$10:$FN$185,4,FALSE),"")</f>
        <v/>
      </c>
      <c r="U300" s="24">
        <f>IF($B300='Formulario de Respuestas'!$D299,'Formulario de Respuestas'!$K299,"ES DIFERENTE")</f>
        <v>0</v>
      </c>
      <c r="V300" s="1" t="str">
        <f>IFERROR(VLOOKUP(CONCATENATE(U$1,U300),'Formulario de Preguntas'!$C$10:$FN$185,3,FALSE),"")</f>
        <v/>
      </c>
      <c r="W300" s="1" t="str">
        <f>IFERROR(VLOOKUP(CONCATENATE(U$1,U300),'Formulario de Preguntas'!$C$10:$FN$185,4,FALSE),"")</f>
        <v/>
      </c>
      <c r="X300" s="24">
        <f>IF($B300='Formulario de Respuestas'!$D299,'Formulario de Respuestas'!$L299,"ES DIFERENTE")</f>
        <v>0</v>
      </c>
      <c r="Y300" s="1" t="str">
        <f>IFERROR(VLOOKUP(CONCATENATE(X$1,X300),'Formulario de Preguntas'!$C$10:$FN$185,3,FALSE),"")</f>
        <v/>
      </c>
      <c r="Z300" s="1" t="str">
        <f>IFERROR(VLOOKUP(CONCATENATE(X$1,X300),'Formulario de Preguntas'!$C$10:$FN$185,4,FALSE),"")</f>
        <v/>
      </c>
      <c r="AA300" s="24">
        <f>IF($B300='Formulario de Respuestas'!$D299,'Formulario de Respuestas'!$M299,"ES DIFERENTE")</f>
        <v>0</v>
      </c>
      <c r="AB300" s="1" t="str">
        <f>IFERROR(VLOOKUP(CONCATENATE(AA$1,AA300),'Formulario de Preguntas'!$C$10:$FN$185,3,FALSE),"")</f>
        <v/>
      </c>
      <c r="AC300" s="1" t="str">
        <f>IFERROR(VLOOKUP(CONCATENATE(AA$1,AA300),'Formulario de Preguntas'!$C$10:$FN$185,4,FALSE),"")</f>
        <v/>
      </c>
      <c r="AD300" s="24">
        <f>IF($B300='Formulario de Respuestas'!$D299,'Formulario de Respuestas'!$N299,"ES DIFERENTE")</f>
        <v>0</v>
      </c>
      <c r="AE300" s="1" t="str">
        <f>IFERROR(VLOOKUP(CONCATENATE(AD$1,AD300),'Formulario de Preguntas'!$C$10:$FN$185,3,FALSE),"")</f>
        <v/>
      </c>
      <c r="AF300" s="1" t="str">
        <f>IFERROR(VLOOKUP(CONCATENATE(AD$1,AD300),'Formulario de Preguntas'!$C$10:$FN$185,4,FALSE),"")</f>
        <v/>
      </c>
      <c r="AG300" s="24">
        <f>IF($B300='Formulario de Respuestas'!$D299,'Formulario de Respuestas'!$O299,"ES DIFERENTE")</f>
        <v>0</v>
      </c>
      <c r="AH300" s="1" t="str">
        <f>IFERROR(VLOOKUP(CONCATENATE(AG$1,AG300),'Formulario de Preguntas'!$C$10:$FN$185,3,FALSE),"")</f>
        <v/>
      </c>
      <c r="AI300" s="1" t="str">
        <f>IFERROR(VLOOKUP(CONCATENATE(AG$1,AG300),'Formulario de Preguntas'!$C$10:$FN$185,4,FALSE),"")</f>
        <v/>
      </c>
      <c r="AJ300" s="24">
        <f>IF($B300='Formulario de Respuestas'!$D299,'Formulario de Respuestas'!$P299,"ES DIFERENTE")</f>
        <v>0</v>
      </c>
      <c r="AK300" s="1" t="str">
        <f>IFERROR(VLOOKUP(CONCATENATE(AJ$1,AJ300),'Formulario de Preguntas'!$C$10:$FN$185,3,FALSE),"")</f>
        <v/>
      </c>
      <c r="AL300" s="1" t="str">
        <f>IFERROR(VLOOKUP(CONCATENATE(AJ$1,AJ300),'Formulario de Preguntas'!$C$10:$FN$185,4,FALSE),"")</f>
        <v/>
      </c>
      <c r="AM300" s="24">
        <f>IF($B300='Formulario de Respuestas'!$D299,'Formulario de Respuestas'!$Q299,"ES DIFERENTE")</f>
        <v>0</v>
      </c>
      <c r="AN300" s="1" t="str">
        <f>IFERROR(VLOOKUP(CONCATENATE(AM$1,AM300),'Formulario de Preguntas'!$C$10:$FN$185,3,FALSE),"")</f>
        <v/>
      </c>
      <c r="AO300" s="1" t="str">
        <f>IFERROR(VLOOKUP(CONCATENATE(AM$1,AM300),'Formulario de Preguntas'!$C$10:$FN$185,4,FALSE),"")</f>
        <v/>
      </c>
      <c r="AP300" s="24">
        <f>IF($B300='Formulario de Respuestas'!$D299,'Formulario de Respuestas'!$R299,"ES DIFERENTE")</f>
        <v>0</v>
      </c>
      <c r="AQ300" s="1" t="str">
        <f>IFERROR(VLOOKUP(CONCATENATE(AP$1,AP300),'Formulario de Preguntas'!$C$10:$FN$185,3,FALSE),"")</f>
        <v/>
      </c>
      <c r="AR300" s="1" t="str">
        <f>IFERROR(VLOOKUP(CONCATENATE(AP$1,AP300),'Formulario de Preguntas'!$C$10:$FN$185,4,FALSE),"")</f>
        <v/>
      </c>
      <c r="AS300" s="24">
        <f>IF($B300='Formulario de Respuestas'!$D299,'Formulario de Respuestas'!$S299,"ES DIFERENTE")</f>
        <v>0</v>
      </c>
      <c r="AT300" s="1" t="str">
        <f>IFERROR(VLOOKUP(CONCATENATE(AS$1,AS300),'Formulario de Preguntas'!$C$10:$FN$185,3,FALSE),"")</f>
        <v/>
      </c>
      <c r="AU300" s="1" t="str">
        <f>IFERROR(VLOOKUP(CONCATENATE(AS$1,AS300),'Formulario de Preguntas'!$C$10:$FN$185,4,FALSE),"")</f>
        <v/>
      </c>
      <c r="AV300" s="24">
        <f>IF($B300='Formulario de Respuestas'!$D299,'Formulario de Respuestas'!$T299,"ES DIFERENTE")</f>
        <v>0</v>
      </c>
      <c r="AW300" s="1" t="str">
        <f>IFERROR(VLOOKUP(CONCATENATE(AV$1,AV300),'Formulario de Preguntas'!$C$10:$FN$185,3,FALSE),"")</f>
        <v/>
      </c>
      <c r="AX300" s="1" t="str">
        <f>IFERROR(VLOOKUP(CONCATENATE(AV$1,AV300),'Formulario de Preguntas'!$C$10:$FN$185,4,FALSE),"")</f>
        <v/>
      </c>
      <c r="AY300" s="24">
        <f>IF($B300='Formulario de Respuestas'!$D299,'Formulario de Respuestas'!$U299,"ES DIFERENTE")</f>
        <v>0</v>
      </c>
      <c r="AZ300" s="1" t="str">
        <f>IFERROR(VLOOKUP(CONCATENATE(AY$1,AY300),'Formulario de Preguntas'!$C$10:$FN$185,3,FALSE),"")</f>
        <v/>
      </c>
      <c r="BA300" s="1" t="str">
        <f>IFERROR(VLOOKUP(CONCATENATE(AY$1,AY300),'Formulario de Preguntas'!$C$10:$FN$185,4,FALSE),"")</f>
        <v/>
      </c>
      <c r="BB300" s="24">
        <f>IF($B300='Formulario de Respuestas'!$D299,'Formulario de Respuestas'!$V299,"ES DIFERENTE")</f>
        <v>0</v>
      </c>
      <c r="BC300" s="1" t="str">
        <f>IFERROR(VLOOKUP(CONCATENATE(BB$1,BB300),'Formulario de Preguntas'!$C$10:$FN$185,3,FALSE),"")</f>
        <v/>
      </c>
      <c r="BD300" s="1" t="str">
        <f>IFERROR(VLOOKUP(CONCATENATE(BB$1,BB300),'Formulario de Preguntas'!$C$10:$FN$185,4,FALSE),"")</f>
        <v/>
      </c>
      <c r="BE300" s="24">
        <f>IF($B300='Formulario de Respuestas'!$D299,'Formulario de Respuestas'!$W299,"ES DIFERENTE")</f>
        <v>0</v>
      </c>
      <c r="BF300" s="1" t="str">
        <f>IFERROR(VLOOKUP(CONCATENATE(BE$1,BE300),'Formulario de Preguntas'!$C$10:$FN$185,3,FALSE),"")</f>
        <v/>
      </c>
      <c r="BG300" s="1" t="str">
        <f>IFERROR(VLOOKUP(CONCATENATE(BE$1,BE300),'Formulario de Preguntas'!$C$10:$FN$185,4,FALSE),"")</f>
        <v/>
      </c>
      <c r="BH300" s="24">
        <f>IF($B300='Formulario de Respuestas'!$D299,'Formulario de Respuestas'!$X299,"ES DIFERENTE")</f>
        <v>0</v>
      </c>
      <c r="BI300" s="1" t="str">
        <f>IFERROR(VLOOKUP(CONCATENATE(BH$1,BH300),'Formulario de Preguntas'!$C$10:$FN$185,3,FALSE),"")</f>
        <v/>
      </c>
      <c r="BJ300" s="1" t="str">
        <f>IFERROR(VLOOKUP(CONCATENATE(BH$1,BH300),'Formulario de Preguntas'!$C$10:$FN$185,4,FALSE),"")</f>
        <v/>
      </c>
      <c r="BL300" s="26">
        <f>IF($B300='Formulario de Respuestas'!$D299,'Formulario de Respuestas'!$Y299,"ES DIFERENTE")</f>
        <v>0</v>
      </c>
      <c r="BM300" s="1" t="str">
        <f>IFERROR(VLOOKUP(CONCATENATE(BL$1,BL300),'Formulario de Preguntas'!$C$10:$FN$185,3,FALSE),"")</f>
        <v/>
      </c>
      <c r="BN300" s="1" t="str">
        <f>IFERROR(VLOOKUP(CONCATENATE(BL$1,BL300),'Formulario de Preguntas'!$C$10:$FN$185,4,FALSE),"")</f>
        <v/>
      </c>
      <c r="BO300" s="26">
        <f>IF($B300='Formulario de Respuestas'!$D299,'Formulario de Respuestas'!$Z299,"ES DIFERENTE")</f>
        <v>0</v>
      </c>
      <c r="BP300" s="1" t="str">
        <f>IFERROR(VLOOKUP(CONCATENATE(BO$1,BO300),'Formulario de Preguntas'!$C$10:$FN$185,3,FALSE),"")</f>
        <v/>
      </c>
      <c r="BQ300" s="1" t="str">
        <f>IFERROR(VLOOKUP(CONCATENATE(BO$1,BO300),'Formulario de Preguntas'!$C$10:$FN$185,4,FALSE),"")</f>
        <v/>
      </c>
      <c r="BR300" s="26">
        <f>IF($B300='Formulario de Respuestas'!$D299,'Formulario de Respuestas'!$AA299,"ES DIFERENTE")</f>
        <v>0</v>
      </c>
      <c r="BS300" s="1" t="str">
        <f>IFERROR(VLOOKUP(CONCATENATE(BR$1,BR300),'Formulario de Preguntas'!$C$10:$FN$185,3,FALSE),"")</f>
        <v/>
      </c>
      <c r="BT300" s="1" t="str">
        <f>IFERROR(VLOOKUP(CONCATENATE(BR$1,BR300),'Formulario de Preguntas'!$C$10:$FN$185,4,FALSE),"")</f>
        <v/>
      </c>
      <c r="BU300" s="26">
        <f>IF($B300='Formulario de Respuestas'!$D299,'Formulario de Respuestas'!$AB299,"ES DIFERENTE")</f>
        <v>0</v>
      </c>
      <c r="BV300" s="1" t="str">
        <f>IFERROR(VLOOKUP(CONCATENATE(BU$1,BU300),'Formulario de Preguntas'!$C$10:$FN$185,3,FALSE),"")</f>
        <v/>
      </c>
      <c r="BW300" s="1" t="str">
        <f>IFERROR(VLOOKUP(CONCATENATE(BU$1,BU300),'Formulario de Preguntas'!$C$10:$FN$185,4,FALSE),"")</f>
        <v/>
      </c>
      <c r="BX300" s="26">
        <f>IF($B300='Formulario de Respuestas'!$D299,'Formulario de Respuestas'!$AC299,"ES DIFERENTE")</f>
        <v>0</v>
      </c>
      <c r="BY300" s="1" t="str">
        <f>IFERROR(VLOOKUP(CONCATENATE(BX$1,BX300),'Formulario de Preguntas'!$C$10:$FN$185,3,FALSE),"")</f>
        <v/>
      </c>
      <c r="BZ300" s="1" t="str">
        <f>IFERROR(VLOOKUP(CONCATENATE(BX$1,BX300),'Formulario de Preguntas'!$C$10:$FN$185,4,FALSE),"")</f>
        <v/>
      </c>
      <c r="CA300" s="26">
        <f>IF($B300='Formulario de Respuestas'!$D299,'Formulario de Respuestas'!$AD299,"ES DIFERENTE")</f>
        <v>0</v>
      </c>
      <c r="CB300" s="1" t="str">
        <f>IFERROR(VLOOKUP(CONCATENATE(CA$1,CA300),'Formulario de Preguntas'!$C$10:$FN$185,3,FALSE),"")</f>
        <v/>
      </c>
      <c r="CC300" s="1" t="str">
        <f>IFERROR(VLOOKUP(CONCATENATE(CA$1,CA300),'Formulario de Preguntas'!$C$10:$FN$185,4,FALSE),"")</f>
        <v/>
      </c>
      <c r="CD300" s="26">
        <f>IF($B300='Formulario de Respuestas'!$D299,'Formulario de Respuestas'!$AE299,"ES DIFERENTE")</f>
        <v>0</v>
      </c>
      <c r="CE300" s="1" t="str">
        <f>IFERROR(VLOOKUP(CONCATENATE(CD$1,CD300),'Formulario de Preguntas'!$C$10:$FN$185,3,FALSE),"")</f>
        <v/>
      </c>
      <c r="CF300" s="1" t="str">
        <f>IFERROR(VLOOKUP(CONCATENATE(CD$1,CD300),'Formulario de Preguntas'!$C$10:$FN$185,4,FALSE),"")</f>
        <v/>
      </c>
      <c r="CH300" s="1">
        <f t="shared" si="13"/>
        <v>0</v>
      </c>
      <c r="CI300" s="1">
        <f t="shared" si="14"/>
        <v>0.25</v>
      </c>
      <c r="CJ300" s="1">
        <f t="shared" si="15"/>
        <v>0</v>
      </c>
      <c r="CK300" s="1">
        <f>COUNTIF('Formulario de Respuestas'!$E299:$AE299,"A")</f>
        <v>0</v>
      </c>
      <c r="CL300" s="1">
        <f>COUNTIF('Formulario de Respuestas'!$E299:$AE299,"B")</f>
        <v>0</v>
      </c>
      <c r="CM300" s="1">
        <f>COUNTIF('Formulario de Respuestas'!$E299:$AE299,"C")</f>
        <v>0</v>
      </c>
      <c r="CN300" s="1">
        <f>COUNTIF('Formulario de Respuestas'!$E299:$AE299,"D")</f>
        <v>0</v>
      </c>
      <c r="CO300" s="1">
        <f>COUNTIF('Formulario de Respuestas'!$E299:$AE299,"E (RESPUESTA ANULADA)")</f>
        <v>0</v>
      </c>
    </row>
    <row r="301" spans="1:93" x14ac:dyDescent="0.25">
      <c r="A301" s="1">
        <f>'Formulario de Respuestas'!C300</f>
        <v>0</v>
      </c>
      <c r="B301" s="1">
        <f>'Formulario de Respuestas'!D300</f>
        <v>0</v>
      </c>
      <c r="C301" s="24">
        <f>IF($B301='Formulario de Respuestas'!$D300,'Formulario de Respuestas'!$E300,"ES DIFERENTE")</f>
        <v>0</v>
      </c>
      <c r="D301" s="15" t="str">
        <f>IFERROR(VLOOKUP(CONCATENATE(C$1,C301),'Formulario de Preguntas'!$C$2:$FN$185,3,FALSE),"")</f>
        <v/>
      </c>
      <c r="E301" s="1" t="str">
        <f>IFERROR(VLOOKUP(CONCATENATE(C$1,C301),'Formulario de Preguntas'!$C$2:$FN$185,4,FALSE),"")</f>
        <v/>
      </c>
      <c r="F301" s="24">
        <f>IF($B301='Formulario de Respuestas'!$D300,'Formulario de Respuestas'!$F300,"ES DIFERENTE")</f>
        <v>0</v>
      </c>
      <c r="G301" s="1" t="str">
        <f>IFERROR(VLOOKUP(CONCATENATE(F$1,F301),'Formulario de Preguntas'!$C$2:$FN$185,3,FALSE),"")</f>
        <v/>
      </c>
      <c r="H301" s="1" t="str">
        <f>IFERROR(VLOOKUP(CONCATENATE(F$1,F301),'Formulario de Preguntas'!$C$2:$FN$185,4,FALSE),"")</f>
        <v/>
      </c>
      <c r="I301" s="24">
        <f>IF($B301='Formulario de Respuestas'!$D300,'Formulario de Respuestas'!$G300,"ES DIFERENTE")</f>
        <v>0</v>
      </c>
      <c r="J301" s="1" t="str">
        <f>IFERROR(VLOOKUP(CONCATENATE(I$1,I301),'Formulario de Preguntas'!$C$10:$FN$185,3,FALSE),"")</f>
        <v/>
      </c>
      <c r="K301" s="1" t="str">
        <f>IFERROR(VLOOKUP(CONCATENATE(I$1,I301),'Formulario de Preguntas'!$C$10:$FN$185,4,FALSE),"")</f>
        <v/>
      </c>
      <c r="L301" s="24">
        <f>IF($B301='Formulario de Respuestas'!$D300,'Formulario de Respuestas'!$H300,"ES DIFERENTE")</f>
        <v>0</v>
      </c>
      <c r="M301" s="1" t="str">
        <f>IFERROR(VLOOKUP(CONCATENATE(L$1,L301),'Formulario de Preguntas'!$C$10:$FN$185,3,FALSE),"")</f>
        <v/>
      </c>
      <c r="N301" s="1" t="str">
        <f>IFERROR(VLOOKUP(CONCATENATE(L$1,L301),'Formulario de Preguntas'!$C$10:$FN$185,4,FALSE),"")</f>
        <v/>
      </c>
      <c r="O301" s="24">
        <f>IF($B301='Formulario de Respuestas'!$D300,'Formulario de Respuestas'!$I300,"ES DIFERENTE")</f>
        <v>0</v>
      </c>
      <c r="P301" s="1" t="str">
        <f>IFERROR(VLOOKUP(CONCATENATE(O$1,O301),'Formulario de Preguntas'!$C$10:$FN$185,3,FALSE),"")</f>
        <v/>
      </c>
      <c r="Q301" s="1" t="str">
        <f>IFERROR(VLOOKUP(CONCATENATE(O$1,O301),'Formulario de Preguntas'!$C$10:$FN$185,4,FALSE),"")</f>
        <v/>
      </c>
      <c r="R301" s="24">
        <f>IF($B301='Formulario de Respuestas'!$D300,'Formulario de Respuestas'!$J300,"ES DIFERENTE")</f>
        <v>0</v>
      </c>
      <c r="S301" s="1" t="str">
        <f>IFERROR(VLOOKUP(CONCATENATE(R$1,R301),'Formulario de Preguntas'!$C$10:$FN$185,3,FALSE),"")</f>
        <v/>
      </c>
      <c r="T301" s="1" t="str">
        <f>IFERROR(VLOOKUP(CONCATENATE(R$1,R301),'Formulario de Preguntas'!$C$10:$FN$185,4,FALSE),"")</f>
        <v/>
      </c>
      <c r="U301" s="24">
        <f>IF($B301='Formulario de Respuestas'!$D300,'Formulario de Respuestas'!$K300,"ES DIFERENTE")</f>
        <v>0</v>
      </c>
      <c r="V301" s="1" t="str">
        <f>IFERROR(VLOOKUP(CONCATENATE(U$1,U301),'Formulario de Preguntas'!$C$10:$FN$185,3,FALSE),"")</f>
        <v/>
      </c>
      <c r="W301" s="1" t="str">
        <f>IFERROR(VLOOKUP(CONCATENATE(U$1,U301),'Formulario de Preguntas'!$C$10:$FN$185,4,FALSE),"")</f>
        <v/>
      </c>
      <c r="X301" s="24">
        <f>IF($B301='Formulario de Respuestas'!$D300,'Formulario de Respuestas'!$L300,"ES DIFERENTE")</f>
        <v>0</v>
      </c>
      <c r="Y301" s="1" t="str">
        <f>IFERROR(VLOOKUP(CONCATENATE(X$1,X301),'Formulario de Preguntas'!$C$10:$FN$185,3,FALSE),"")</f>
        <v/>
      </c>
      <c r="Z301" s="1" t="str">
        <f>IFERROR(VLOOKUP(CONCATENATE(X$1,X301),'Formulario de Preguntas'!$C$10:$FN$185,4,FALSE),"")</f>
        <v/>
      </c>
      <c r="AA301" s="24">
        <f>IF($B301='Formulario de Respuestas'!$D300,'Formulario de Respuestas'!$M300,"ES DIFERENTE")</f>
        <v>0</v>
      </c>
      <c r="AB301" s="1" t="str">
        <f>IFERROR(VLOOKUP(CONCATENATE(AA$1,AA301),'Formulario de Preguntas'!$C$10:$FN$185,3,FALSE),"")</f>
        <v/>
      </c>
      <c r="AC301" s="1" t="str">
        <f>IFERROR(VLOOKUP(CONCATENATE(AA$1,AA301),'Formulario de Preguntas'!$C$10:$FN$185,4,FALSE),"")</f>
        <v/>
      </c>
      <c r="AD301" s="24">
        <f>IF($B301='Formulario de Respuestas'!$D300,'Formulario de Respuestas'!$N300,"ES DIFERENTE")</f>
        <v>0</v>
      </c>
      <c r="AE301" s="1" t="str">
        <f>IFERROR(VLOOKUP(CONCATENATE(AD$1,AD301),'Formulario de Preguntas'!$C$10:$FN$185,3,FALSE),"")</f>
        <v/>
      </c>
      <c r="AF301" s="1" t="str">
        <f>IFERROR(VLOOKUP(CONCATENATE(AD$1,AD301),'Formulario de Preguntas'!$C$10:$FN$185,4,FALSE),"")</f>
        <v/>
      </c>
      <c r="AG301" s="24">
        <f>IF($B301='Formulario de Respuestas'!$D300,'Formulario de Respuestas'!$O300,"ES DIFERENTE")</f>
        <v>0</v>
      </c>
      <c r="AH301" s="1" t="str">
        <f>IFERROR(VLOOKUP(CONCATENATE(AG$1,AG301),'Formulario de Preguntas'!$C$10:$FN$185,3,FALSE),"")</f>
        <v/>
      </c>
      <c r="AI301" s="1" t="str">
        <f>IFERROR(VLOOKUP(CONCATENATE(AG$1,AG301),'Formulario de Preguntas'!$C$10:$FN$185,4,FALSE),"")</f>
        <v/>
      </c>
      <c r="AJ301" s="24">
        <f>IF($B301='Formulario de Respuestas'!$D300,'Formulario de Respuestas'!$P300,"ES DIFERENTE")</f>
        <v>0</v>
      </c>
      <c r="AK301" s="1" t="str">
        <f>IFERROR(VLOOKUP(CONCATENATE(AJ$1,AJ301),'Formulario de Preguntas'!$C$10:$FN$185,3,FALSE),"")</f>
        <v/>
      </c>
      <c r="AL301" s="1" t="str">
        <f>IFERROR(VLOOKUP(CONCATENATE(AJ$1,AJ301),'Formulario de Preguntas'!$C$10:$FN$185,4,FALSE),"")</f>
        <v/>
      </c>
      <c r="AM301" s="24">
        <f>IF($B301='Formulario de Respuestas'!$D300,'Formulario de Respuestas'!$Q300,"ES DIFERENTE")</f>
        <v>0</v>
      </c>
      <c r="AN301" s="1" t="str">
        <f>IFERROR(VLOOKUP(CONCATENATE(AM$1,AM301),'Formulario de Preguntas'!$C$10:$FN$185,3,FALSE),"")</f>
        <v/>
      </c>
      <c r="AO301" s="1" t="str">
        <f>IFERROR(VLOOKUP(CONCATENATE(AM$1,AM301),'Formulario de Preguntas'!$C$10:$FN$185,4,FALSE),"")</f>
        <v/>
      </c>
      <c r="AP301" s="24">
        <f>IF($B301='Formulario de Respuestas'!$D300,'Formulario de Respuestas'!$R300,"ES DIFERENTE")</f>
        <v>0</v>
      </c>
      <c r="AQ301" s="1" t="str">
        <f>IFERROR(VLOOKUP(CONCATENATE(AP$1,AP301),'Formulario de Preguntas'!$C$10:$FN$185,3,FALSE),"")</f>
        <v/>
      </c>
      <c r="AR301" s="1" t="str">
        <f>IFERROR(VLOOKUP(CONCATENATE(AP$1,AP301),'Formulario de Preguntas'!$C$10:$FN$185,4,FALSE),"")</f>
        <v/>
      </c>
      <c r="AS301" s="24">
        <f>IF($B301='Formulario de Respuestas'!$D300,'Formulario de Respuestas'!$S300,"ES DIFERENTE")</f>
        <v>0</v>
      </c>
      <c r="AT301" s="1" t="str">
        <f>IFERROR(VLOOKUP(CONCATENATE(AS$1,AS301),'Formulario de Preguntas'!$C$10:$FN$185,3,FALSE),"")</f>
        <v/>
      </c>
      <c r="AU301" s="1" t="str">
        <f>IFERROR(VLOOKUP(CONCATENATE(AS$1,AS301),'Formulario de Preguntas'!$C$10:$FN$185,4,FALSE),"")</f>
        <v/>
      </c>
      <c r="AV301" s="24">
        <f>IF($B301='Formulario de Respuestas'!$D300,'Formulario de Respuestas'!$T300,"ES DIFERENTE")</f>
        <v>0</v>
      </c>
      <c r="AW301" s="1" t="str">
        <f>IFERROR(VLOOKUP(CONCATENATE(AV$1,AV301),'Formulario de Preguntas'!$C$10:$FN$185,3,FALSE),"")</f>
        <v/>
      </c>
      <c r="AX301" s="1" t="str">
        <f>IFERROR(VLOOKUP(CONCATENATE(AV$1,AV301),'Formulario de Preguntas'!$C$10:$FN$185,4,FALSE),"")</f>
        <v/>
      </c>
      <c r="AY301" s="24">
        <f>IF($B301='Formulario de Respuestas'!$D300,'Formulario de Respuestas'!$U300,"ES DIFERENTE")</f>
        <v>0</v>
      </c>
      <c r="AZ301" s="1" t="str">
        <f>IFERROR(VLOOKUP(CONCATENATE(AY$1,AY301),'Formulario de Preguntas'!$C$10:$FN$185,3,FALSE),"")</f>
        <v/>
      </c>
      <c r="BA301" s="1" t="str">
        <f>IFERROR(VLOOKUP(CONCATENATE(AY$1,AY301),'Formulario de Preguntas'!$C$10:$FN$185,4,FALSE),"")</f>
        <v/>
      </c>
      <c r="BB301" s="24">
        <f>IF($B301='Formulario de Respuestas'!$D300,'Formulario de Respuestas'!$V300,"ES DIFERENTE")</f>
        <v>0</v>
      </c>
      <c r="BC301" s="1" t="str">
        <f>IFERROR(VLOOKUP(CONCATENATE(BB$1,BB301),'Formulario de Preguntas'!$C$10:$FN$185,3,FALSE),"")</f>
        <v/>
      </c>
      <c r="BD301" s="1" t="str">
        <f>IFERROR(VLOOKUP(CONCATENATE(BB$1,BB301),'Formulario de Preguntas'!$C$10:$FN$185,4,FALSE),"")</f>
        <v/>
      </c>
      <c r="BE301" s="24">
        <f>IF($B301='Formulario de Respuestas'!$D300,'Formulario de Respuestas'!$W300,"ES DIFERENTE")</f>
        <v>0</v>
      </c>
      <c r="BF301" s="1" t="str">
        <f>IFERROR(VLOOKUP(CONCATENATE(BE$1,BE301),'Formulario de Preguntas'!$C$10:$FN$185,3,FALSE),"")</f>
        <v/>
      </c>
      <c r="BG301" s="1" t="str">
        <f>IFERROR(VLOOKUP(CONCATENATE(BE$1,BE301),'Formulario de Preguntas'!$C$10:$FN$185,4,FALSE),"")</f>
        <v/>
      </c>
      <c r="BH301" s="24">
        <f>IF($B301='Formulario de Respuestas'!$D300,'Formulario de Respuestas'!$X300,"ES DIFERENTE")</f>
        <v>0</v>
      </c>
      <c r="BI301" s="1" t="str">
        <f>IFERROR(VLOOKUP(CONCATENATE(BH$1,BH301),'Formulario de Preguntas'!$C$10:$FN$185,3,FALSE),"")</f>
        <v/>
      </c>
      <c r="BJ301" s="1" t="str">
        <f>IFERROR(VLOOKUP(CONCATENATE(BH$1,BH301),'Formulario de Preguntas'!$C$10:$FN$185,4,FALSE),"")</f>
        <v/>
      </c>
      <c r="BL301" s="26">
        <f>IF($B301='Formulario de Respuestas'!$D300,'Formulario de Respuestas'!$Y300,"ES DIFERENTE")</f>
        <v>0</v>
      </c>
      <c r="BM301" s="1" t="str">
        <f>IFERROR(VLOOKUP(CONCATENATE(BL$1,BL301),'Formulario de Preguntas'!$C$10:$FN$185,3,FALSE),"")</f>
        <v/>
      </c>
      <c r="BN301" s="1" t="str">
        <f>IFERROR(VLOOKUP(CONCATENATE(BL$1,BL301),'Formulario de Preguntas'!$C$10:$FN$185,4,FALSE),"")</f>
        <v/>
      </c>
      <c r="BO301" s="26">
        <f>IF($B301='Formulario de Respuestas'!$D300,'Formulario de Respuestas'!$Z300,"ES DIFERENTE")</f>
        <v>0</v>
      </c>
      <c r="BP301" s="1" t="str">
        <f>IFERROR(VLOOKUP(CONCATENATE(BO$1,BO301),'Formulario de Preguntas'!$C$10:$FN$185,3,FALSE),"")</f>
        <v/>
      </c>
      <c r="BQ301" s="1" t="str">
        <f>IFERROR(VLOOKUP(CONCATENATE(BO$1,BO301),'Formulario de Preguntas'!$C$10:$FN$185,4,FALSE),"")</f>
        <v/>
      </c>
      <c r="BR301" s="26">
        <f>IF($B301='Formulario de Respuestas'!$D300,'Formulario de Respuestas'!$AA300,"ES DIFERENTE")</f>
        <v>0</v>
      </c>
      <c r="BS301" s="1" t="str">
        <f>IFERROR(VLOOKUP(CONCATENATE(BR$1,BR301),'Formulario de Preguntas'!$C$10:$FN$185,3,FALSE),"")</f>
        <v/>
      </c>
      <c r="BT301" s="1" t="str">
        <f>IFERROR(VLOOKUP(CONCATENATE(BR$1,BR301),'Formulario de Preguntas'!$C$10:$FN$185,4,FALSE),"")</f>
        <v/>
      </c>
      <c r="BU301" s="26">
        <f>IF($B301='Formulario de Respuestas'!$D300,'Formulario de Respuestas'!$AB300,"ES DIFERENTE")</f>
        <v>0</v>
      </c>
      <c r="BV301" s="1" t="str">
        <f>IFERROR(VLOOKUP(CONCATENATE(BU$1,BU301),'Formulario de Preguntas'!$C$10:$FN$185,3,FALSE),"")</f>
        <v/>
      </c>
      <c r="BW301" s="1" t="str">
        <f>IFERROR(VLOOKUP(CONCATENATE(BU$1,BU301),'Formulario de Preguntas'!$C$10:$FN$185,4,FALSE),"")</f>
        <v/>
      </c>
      <c r="BX301" s="26">
        <f>IF($B301='Formulario de Respuestas'!$D300,'Formulario de Respuestas'!$AC300,"ES DIFERENTE")</f>
        <v>0</v>
      </c>
      <c r="BY301" s="1" t="str">
        <f>IFERROR(VLOOKUP(CONCATENATE(BX$1,BX301),'Formulario de Preguntas'!$C$10:$FN$185,3,FALSE),"")</f>
        <v/>
      </c>
      <c r="BZ301" s="1" t="str">
        <f>IFERROR(VLOOKUP(CONCATENATE(BX$1,BX301),'Formulario de Preguntas'!$C$10:$FN$185,4,FALSE),"")</f>
        <v/>
      </c>
      <c r="CA301" s="26">
        <f>IF($B301='Formulario de Respuestas'!$D300,'Formulario de Respuestas'!$AD300,"ES DIFERENTE")</f>
        <v>0</v>
      </c>
      <c r="CB301" s="1" t="str">
        <f>IFERROR(VLOOKUP(CONCATENATE(CA$1,CA301),'Formulario de Preguntas'!$C$10:$FN$185,3,FALSE),"")</f>
        <v/>
      </c>
      <c r="CC301" s="1" t="str">
        <f>IFERROR(VLOOKUP(CONCATENATE(CA$1,CA301),'Formulario de Preguntas'!$C$10:$FN$185,4,FALSE),"")</f>
        <v/>
      </c>
      <c r="CD301" s="26">
        <f>IF($B301='Formulario de Respuestas'!$D300,'Formulario de Respuestas'!$AE300,"ES DIFERENTE")</f>
        <v>0</v>
      </c>
      <c r="CE301" s="1" t="str">
        <f>IFERROR(VLOOKUP(CONCATENATE(CD$1,CD301),'Formulario de Preguntas'!$C$10:$FN$185,3,FALSE),"")</f>
        <v/>
      </c>
      <c r="CF301" s="1" t="str">
        <f>IFERROR(VLOOKUP(CONCATENATE(CD$1,CD301),'Formulario de Preguntas'!$C$10:$FN$185,4,FALSE),"")</f>
        <v/>
      </c>
      <c r="CH301" s="1">
        <f t="shared" si="13"/>
        <v>0</v>
      </c>
      <c r="CI301" s="1">
        <f t="shared" si="14"/>
        <v>0.25</v>
      </c>
      <c r="CJ301" s="1">
        <f t="shared" si="15"/>
        <v>0</v>
      </c>
      <c r="CK301" s="1">
        <f>COUNTIF('Formulario de Respuestas'!$E300:$AE300,"A")</f>
        <v>0</v>
      </c>
      <c r="CL301" s="1">
        <f>COUNTIF('Formulario de Respuestas'!$E300:$AE300,"B")</f>
        <v>0</v>
      </c>
      <c r="CM301" s="1">
        <f>COUNTIF('Formulario de Respuestas'!$E300:$AE300,"C")</f>
        <v>0</v>
      </c>
      <c r="CN301" s="1">
        <f>COUNTIF('Formulario de Respuestas'!$E300:$AE300,"D")</f>
        <v>0</v>
      </c>
      <c r="CO301" s="1">
        <f>COUNTIF('Formulario de Respuestas'!$E300:$AE300,"E (RESPUESTA ANULADA)")</f>
        <v>0</v>
      </c>
    </row>
  </sheetData>
  <autoFilter ref="A2:CH2"/>
  <mergeCells count="27">
    <mergeCell ref="AG1:AI1"/>
    <mergeCell ref="AJ1:AL1"/>
    <mergeCell ref="AM1:AO1"/>
    <mergeCell ref="AP1:AR1"/>
    <mergeCell ref="R1:T1"/>
    <mergeCell ref="U1:W1"/>
    <mergeCell ref="X1:Z1"/>
    <mergeCell ref="AA1:AC1"/>
    <mergeCell ref="AD1:AF1"/>
    <mergeCell ref="O1:Q1"/>
    <mergeCell ref="C1:E1"/>
    <mergeCell ref="F1:H1"/>
    <mergeCell ref="I1:K1"/>
    <mergeCell ref="L1:N1"/>
    <mergeCell ref="BU1:BW1"/>
    <mergeCell ref="BX1:BZ1"/>
    <mergeCell ref="CA1:CC1"/>
    <mergeCell ref="CD1:CF1"/>
    <mergeCell ref="AS1:AU1"/>
    <mergeCell ref="BL1:BN1"/>
    <mergeCell ref="AV1:AX1"/>
    <mergeCell ref="AY1:BA1"/>
    <mergeCell ref="BB1:BD1"/>
    <mergeCell ref="BE1:BG1"/>
    <mergeCell ref="BH1:BJ1"/>
    <mergeCell ref="BO1:BQ1"/>
    <mergeCell ref="BR1:BT1"/>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7" workbookViewId="0">
      <selection activeCell="C12" sqref="C12"/>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99</v>
      </c>
      <c r="C1" s="44" t="s">
        <v>37</v>
      </c>
    </row>
    <row r="2" spans="1:3" ht="25.5" customHeight="1" x14ac:dyDescent="0.25">
      <c r="A2" s="33" t="s">
        <v>1</v>
      </c>
      <c r="B2" s="17">
        <f>COUNTIF('Analisis Respuestas'!$CD$2:$CD$201,"A")</f>
        <v>11</v>
      </c>
      <c r="C2" s="35">
        <f>$B$2*$C$7/$B$7</f>
        <v>0.39285714285714285</v>
      </c>
    </row>
    <row r="3" spans="1:3" ht="25.5" customHeight="1" x14ac:dyDescent="0.25">
      <c r="A3" s="22" t="s">
        <v>2</v>
      </c>
      <c r="B3" s="18">
        <f>COUNTIF('Analisis Respuestas'!$CD$2:$CD$201,"B")</f>
        <v>11</v>
      </c>
      <c r="C3" s="36">
        <f>$B$3*$C$7/$B$7</f>
        <v>0.39285714285714285</v>
      </c>
    </row>
    <row r="4" spans="1:3" ht="25.5" customHeight="1" x14ac:dyDescent="0.25">
      <c r="A4" s="17" t="s">
        <v>3</v>
      </c>
      <c r="B4" s="17">
        <f>COUNTIF('Analisis Respuestas'!$CD$2:$CD$201,"C")</f>
        <v>4</v>
      </c>
      <c r="C4" s="35">
        <f>$B$4*$C$7/$B$7</f>
        <v>0.14285714285714285</v>
      </c>
    </row>
    <row r="5" spans="1:3" ht="25.5" customHeight="1" x14ac:dyDescent="0.25">
      <c r="A5" s="18" t="s">
        <v>4</v>
      </c>
      <c r="B5" s="18">
        <f>COUNTIF('Analisis Respuestas'!$CD$2:$CD$201,"D")</f>
        <v>2</v>
      </c>
      <c r="C5" s="36">
        <f>$B$5*$C$7/$B$7</f>
        <v>7.1428571428571425E-2</v>
      </c>
    </row>
    <row r="6" spans="1:3" ht="25.5" customHeight="1" x14ac:dyDescent="0.25">
      <c r="A6" s="39" t="s">
        <v>70</v>
      </c>
      <c r="B6" s="40">
        <f>COUNTIF('Analisis Respuestas'!$CD$2:$CD$201,"E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 sqref="B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7" t="s">
        <v>39</v>
      </c>
      <c r="B1" s="43" t="s">
        <v>72</v>
      </c>
      <c r="C1" s="44" t="s">
        <v>37</v>
      </c>
    </row>
    <row r="2" spans="1:3" ht="25.5" customHeight="1" x14ac:dyDescent="0.25">
      <c r="A2" s="33" t="s">
        <v>1</v>
      </c>
      <c r="B2" s="17">
        <f>COUNTIF('Analisis Respuestas'!$C$2:$C$201,"A")</f>
        <v>0</v>
      </c>
      <c r="C2" s="35" t="e">
        <f>$B$2*$C$7/$B$7</f>
        <v>#DIV/0!</v>
      </c>
    </row>
    <row r="3" spans="1:3" ht="25.5" customHeight="1" x14ac:dyDescent="0.25">
      <c r="A3" s="42" t="s">
        <v>2</v>
      </c>
      <c r="B3" s="18">
        <f>COUNTIF('Analisis Respuestas'!$C$2:$C$201,"B")</f>
        <v>0</v>
      </c>
      <c r="C3" s="36" t="e">
        <f>$B$3*$C$7/$B$7</f>
        <v>#DIV/0!</v>
      </c>
    </row>
    <row r="4" spans="1:3" ht="25.5" customHeight="1" x14ac:dyDescent="0.25">
      <c r="A4" s="33" t="s">
        <v>3</v>
      </c>
      <c r="B4" s="17">
        <f>COUNTIF('Analisis Respuestas'!$C$2:$C$201,"C")</f>
        <v>0</v>
      </c>
      <c r="C4" s="35" t="e">
        <f>$B$4*$C$7/$B$7</f>
        <v>#DIV/0!</v>
      </c>
    </row>
    <row r="5" spans="1:3" ht="25.5" customHeight="1" x14ac:dyDescent="0.25">
      <c r="A5" s="34" t="s">
        <v>4</v>
      </c>
      <c r="B5" s="18">
        <f>COUNTIF('Analisis Respuestas'!$C$2:$C$201,"D")</f>
        <v>0</v>
      </c>
      <c r="C5" s="36" t="e">
        <f>$B$5*$C$7/$B$7</f>
        <v>#DIV/0!</v>
      </c>
    </row>
    <row r="6" spans="1:3" ht="25.5" customHeight="1" x14ac:dyDescent="0.25">
      <c r="A6" s="39" t="s">
        <v>70</v>
      </c>
      <c r="B6" s="40">
        <f>COUNTIF('Analisis Respuestas'!$C$2:$C$201,"E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3" x14ac:dyDescent="0.25">
      <c r="B21" s="7"/>
      <c r="C21" s="8"/>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73</v>
      </c>
      <c r="C1" s="44" t="s">
        <v>37</v>
      </c>
    </row>
    <row r="2" spans="1:3" ht="25.5" customHeight="1" x14ac:dyDescent="0.25">
      <c r="A2" s="33" t="s">
        <v>1</v>
      </c>
      <c r="B2" s="17">
        <f>COUNTIF('Analisis Respuestas'!$F$2:$F$201,"A")</f>
        <v>0</v>
      </c>
      <c r="C2" s="35" t="e">
        <f>$B$2*$C$7/$B$7</f>
        <v>#DIV/0!</v>
      </c>
    </row>
    <row r="3" spans="1:3" ht="25.5" customHeight="1" x14ac:dyDescent="0.25">
      <c r="A3" s="18" t="s">
        <v>2</v>
      </c>
      <c r="B3" s="18">
        <f>COUNTIF('Analisis Respuestas'!$F$2:$F$201,"B")</f>
        <v>0</v>
      </c>
      <c r="C3" s="36" t="e">
        <f>$B$3*$C$7/$B$7</f>
        <v>#DIV/0!</v>
      </c>
    </row>
    <row r="4" spans="1:3" ht="25.5" customHeight="1" x14ac:dyDescent="0.25">
      <c r="A4" s="33" t="s">
        <v>3</v>
      </c>
      <c r="B4" s="17">
        <f>COUNTIF('Analisis Respuestas'!$F$2:$F$201,"C")</f>
        <v>0</v>
      </c>
      <c r="C4" s="35" t="e">
        <f>$B$4*$C$7/$B$7</f>
        <v>#DIV/0!</v>
      </c>
    </row>
    <row r="5" spans="1:3" ht="25.5" customHeight="1" x14ac:dyDescent="0.25">
      <c r="A5" s="42" t="s">
        <v>4</v>
      </c>
      <c r="B5" s="18">
        <f>COUNTIF('Analisis Respuestas'!$F$2:$F$201,"D")</f>
        <v>0</v>
      </c>
      <c r="C5" s="36" t="e">
        <f>$B$5*$C$7/$B$7</f>
        <v>#DIV/0!</v>
      </c>
    </row>
    <row r="6" spans="1:3" ht="25.5" customHeight="1" x14ac:dyDescent="0.25">
      <c r="A6" s="39" t="s">
        <v>70</v>
      </c>
      <c r="B6" s="40">
        <f>COUNTIF('Analisis Respuestas'!$F$2:$F$201,"E (RESPUESTA ANULADA)")</f>
        <v>0</v>
      </c>
      <c r="C6" s="41" t="e">
        <f>$B$6*$C$7/$B$7</f>
        <v>#DIV/0!</v>
      </c>
    </row>
    <row r="7" spans="1:3" x14ac:dyDescent="0.25">
      <c r="A7" s="33" t="s">
        <v>16</v>
      </c>
      <c r="B7" s="17">
        <f>SUM(B2:B6)</f>
        <v>0</v>
      </c>
      <c r="C7" s="35">
        <v>1</v>
      </c>
    </row>
    <row r="12" spans="1:3" x14ac:dyDescent="0.25">
      <c r="B12" s="19"/>
    </row>
    <row r="15" spans="1:3" x14ac:dyDescent="0.25">
      <c r="C15" s="20"/>
    </row>
    <row r="16" spans="1:3" x14ac:dyDescent="0.25">
      <c r="C16" s="20"/>
    </row>
    <row r="21" spans="2:2"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topLeftCell="A7" workbookViewId="0">
      <selection activeCell="K31" sqref="K3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74</v>
      </c>
      <c r="C1" s="44" t="s">
        <v>37</v>
      </c>
    </row>
    <row r="2" spans="1:3" ht="25.5" customHeight="1" x14ac:dyDescent="0.25">
      <c r="A2" s="33" t="s">
        <v>1</v>
      </c>
      <c r="B2" s="17">
        <f>COUNTIF('Analisis Respuestas'!$I$2:$I$201,"A")</f>
        <v>8</v>
      </c>
      <c r="C2" s="35">
        <f>$B$2*$C$7/$B$7</f>
        <v>0.2857142857142857</v>
      </c>
    </row>
    <row r="3" spans="1:3" ht="25.5" customHeight="1" x14ac:dyDescent="0.25">
      <c r="A3" s="22" t="s">
        <v>2</v>
      </c>
      <c r="B3" s="18">
        <f>COUNTIF('Analisis Respuestas'!$I$2:$I$201,"B")</f>
        <v>10</v>
      </c>
      <c r="C3" s="36">
        <f>$B$3*$C$7/$B$7</f>
        <v>0.35714285714285715</v>
      </c>
    </row>
    <row r="4" spans="1:3" ht="25.5" customHeight="1" x14ac:dyDescent="0.25">
      <c r="A4" s="17" t="s">
        <v>3</v>
      </c>
      <c r="B4" s="17">
        <f>COUNTIF('Analisis Respuestas'!$I$2:$I$201,"C")</f>
        <v>5</v>
      </c>
      <c r="C4" s="35">
        <f>$B$4*$C$7/$B$7</f>
        <v>0.17857142857142858</v>
      </c>
    </row>
    <row r="5" spans="1:3" ht="25.5" customHeight="1" x14ac:dyDescent="0.25">
      <c r="A5" s="18" t="s">
        <v>4</v>
      </c>
      <c r="B5" s="18">
        <f>COUNTIF('Analisis Respuestas'!$I$2:$I$201,"D")</f>
        <v>5</v>
      </c>
      <c r="C5" s="36">
        <f>$B$5*$C$7/$B$7</f>
        <v>0.17857142857142858</v>
      </c>
    </row>
    <row r="6" spans="1:3" ht="25.5" customHeight="1" x14ac:dyDescent="0.25">
      <c r="A6" s="39" t="s">
        <v>70</v>
      </c>
      <c r="B6" s="40">
        <f>COUNTIF('Analisis Respuestas'!$I$2:$I$201,"E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75</v>
      </c>
      <c r="C1" s="44" t="s">
        <v>37</v>
      </c>
    </row>
    <row r="2" spans="1:3" ht="25.5" customHeight="1" x14ac:dyDescent="0.25">
      <c r="A2" s="33" t="s">
        <v>1</v>
      </c>
      <c r="B2" s="17">
        <f>COUNTIF('Analisis Respuestas'!$L$2:$L$201,"A")</f>
        <v>6</v>
      </c>
      <c r="C2" s="35">
        <f>$B$2*$C$7/$B$7</f>
        <v>0.21428571428571427</v>
      </c>
    </row>
    <row r="3" spans="1:3" ht="25.5" customHeight="1" x14ac:dyDescent="0.25">
      <c r="A3" s="18" t="s">
        <v>2</v>
      </c>
      <c r="B3" s="18">
        <f>COUNTIF('Analisis Respuestas'!$L$2:$L$201,"B")</f>
        <v>10</v>
      </c>
      <c r="C3" s="36">
        <f>$B$3*$C$7/$B$7</f>
        <v>0.35714285714285715</v>
      </c>
    </row>
    <row r="4" spans="1:3" ht="25.5" customHeight="1" x14ac:dyDescent="0.25">
      <c r="A4" s="21" t="s">
        <v>3</v>
      </c>
      <c r="B4" s="17">
        <f>COUNTIF('Analisis Respuestas'!$L$2:$L$201,"C")</f>
        <v>12</v>
      </c>
      <c r="C4" s="35">
        <f>$B$4*$C$7/$B$7</f>
        <v>0.42857142857142855</v>
      </c>
    </row>
    <row r="5" spans="1:3" ht="25.5" customHeight="1" x14ac:dyDescent="0.25">
      <c r="A5" s="18" t="s">
        <v>4</v>
      </c>
      <c r="B5" s="18">
        <f>COUNTIF('Analisis Respuestas'!$L$2:$L$201,"D")</f>
        <v>0</v>
      </c>
      <c r="C5" s="36">
        <f>$B$5*$C$7/$B$7</f>
        <v>0</v>
      </c>
    </row>
    <row r="6" spans="1:3" ht="25.5" customHeight="1" x14ac:dyDescent="0.25">
      <c r="A6" s="39" t="s">
        <v>70</v>
      </c>
      <c r="B6" s="40">
        <f>COUNTIF('Analisis Respuestas'!$L$2:$L$201,"E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76</v>
      </c>
      <c r="C1" s="44" t="s">
        <v>37</v>
      </c>
    </row>
    <row r="2" spans="1:3" ht="25.5" customHeight="1" x14ac:dyDescent="0.25">
      <c r="A2" s="17" t="s">
        <v>1</v>
      </c>
      <c r="B2" s="17">
        <f>COUNTIF('Analisis Respuestas'!$O$2:$O$201,"A")</f>
        <v>12</v>
      </c>
      <c r="C2" s="35">
        <f>$B$2*$C$7/$B$7</f>
        <v>0.42857142857142855</v>
      </c>
    </row>
    <row r="3" spans="1:3" ht="25.5" customHeight="1" x14ac:dyDescent="0.25">
      <c r="A3" s="18" t="s">
        <v>2</v>
      </c>
      <c r="B3" s="18">
        <f>COUNTIF('Analisis Respuestas'!$O$2:$O$201,"B")</f>
        <v>5</v>
      </c>
      <c r="C3" s="36">
        <f>$B$3*$C$7/$B$7</f>
        <v>0.17857142857142858</v>
      </c>
    </row>
    <row r="4" spans="1:3" ht="25.5" customHeight="1" x14ac:dyDescent="0.25">
      <c r="A4" s="17" t="s">
        <v>3</v>
      </c>
      <c r="B4" s="17">
        <f>COUNTIF('Analisis Respuestas'!$O$2:$O$201,"C")</f>
        <v>4</v>
      </c>
      <c r="C4" s="35">
        <f>$B$4*$C$7/$B$7</f>
        <v>0.14285714285714285</v>
      </c>
    </row>
    <row r="5" spans="1:3" ht="25.5" customHeight="1" x14ac:dyDescent="0.25">
      <c r="A5" s="22" t="s">
        <v>4</v>
      </c>
      <c r="B5" s="18">
        <f>COUNTIF('Analisis Respuestas'!$O$2:$O$201,"D")</f>
        <v>7</v>
      </c>
      <c r="C5" s="36">
        <f>$B$5*$C$7/$B$7</f>
        <v>0.25</v>
      </c>
    </row>
    <row r="6" spans="1:3" ht="25.5" customHeight="1" x14ac:dyDescent="0.25">
      <c r="A6" s="39" t="s">
        <v>70</v>
      </c>
      <c r="B6" s="40">
        <f>COUNTIF('Analisis Respuestas'!$O$2:$O$201,"E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opLeftCell="A2" workbookViewId="0">
      <selection activeCell="I19" sqref="I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39</v>
      </c>
      <c r="B1" s="43" t="s">
        <v>78</v>
      </c>
      <c r="C1" s="44" t="s">
        <v>37</v>
      </c>
    </row>
    <row r="2" spans="1:3" ht="25.5" customHeight="1" x14ac:dyDescent="0.25">
      <c r="A2" s="45" t="s">
        <v>1</v>
      </c>
      <c r="B2" s="17">
        <f>COUNTIF('Analisis Respuestas'!$R$2:$R$201,"A")</f>
        <v>18</v>
      </c>
      <c r="C2" s="35">
        <f>$B$2*$C$7/$B$7</f>
        <v>0.6428571428571429</v>
      </c>
    </row>
    <row r="3" spans="1:3" ht="25.5" customHeight="1" x14ac:dyDescent="0.25">
      <c r="A3" s="18" t="s">
        <v>2</v>
      </c>
      <c r="B3" s="18">
        <f>COUNTIF('Analisis Respuestas'!$R$2:$R$201,"B")</f>
        <v>3</v>
      </c>
      <c r="C3" s="36">
        <f>$B$3*$C$7/$B$7</f>
        <v>0.10714285714285714</v>
      </c>
    </row>
    <row r="4" spans="1:3" ht="25.5" customHeight="1" x14ac:dyDescent="0.25">
      <c r="A4" s="17" t="s">
        <v>3</v>
      </c>
      <c r="B4" s="17">
        <f>COUNTIF('Analisis Respuestas'!$R$2:$R$201,"C")</f>
        <v>3</v>
      </c>
      <c r="C4" s="35">
        <f>$B$4*$C$7/$B$7</f>
        <v>0.10714285714285714</v>
      </c>
    </row>
    <row r="5" spans="1:3" ht="25.5" customHeight="1" x14ac:dyDescent="0.25">
      <c r="A5" s="18" t="s">
        <v>4</v>
      </c>
      <c r="B5" s="18">
        <f>COUNTIF('Analisis Respuestas'!$R$2:$R$201,"D")</f>
        <v>4</v>
      </c>
      <c r="C5" s="36">
        <f>$B$5*$C$7/$B$7</f>
        <v>0.14285714285714285</v>
      </c>
    </row>
    <row r="6" spans="1:3" ht="25.5" customHeight="1" x14ac:dyDescent="0.25">
      <c r="A6" s="39" t="s">
        <v>70</v>
      </c>
      <c r="B6" s="40">
        <f>COUNTIF('Analisis Respuestas'!$R$2:$R$201,"E (RESPUESTA ANULADA)")</f>
        <v>0</v>
      </c>
      <c r="C6" s="41">
        <f>$B$6*$C$7/$B$7</f>
        <v>0</v>
      </c>
    </row>
    <row r="7" spans="1:3" x14ac:dyDescent="0.25">
      <c r="A7" s="33" t="s">
        <v>16</v>
      </c>
      <c r="B7" s="17">
        <f>SUM(B2:B6)</f>
        <v>28</v>
      </c>
      <c r="C7" s="35">
        <v>1</v>
      </c>
    </row>
    <row r="12" spans="1:3" x14ac:dyDescent="0.25">
      <c r="B12" s="19"/>
    </row>
    <row r="15" spans="1:3" x14ac:dyDescent="0.25">
      <c r="C15" s="20"/>
    </row>
    <row r="16" spans="1:3" x14ac:dyDescent="0.25">
      <c r="C16" s="20"/>
    </row>
    <row r="21" spans="2:2" ht="14.25" customHeight="1" x14ac:dyDescent="0.25">
      <c r="B21" s="7"/>
    </row>
  </sheetData>
  <sheetProtection password="CF7A"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4</vt:i4>
      </vt:variant>
    </vt:vector>
  </HeadingPairs>
  <TitlesOfParts>
    <vt:vector size="34" baseType="lpstr">
      <vt:lpstr>Formulario de Preguntas</vt:lpstr>
      <vt:lpstr>Formulario de Respuestas</vt:lpstr>
      <vt:lpstr>Analisis Respuestas</vt:lpstr>
      <vt:lpstr>Analisis Pregunta (1)</vt:lpstr>
      <vt:lpstr>Analisis Pregunta (2)</vt:lpstr>
      <vt:lpstr>Analisis Pregunta (3)</vt:lpstr>
      <vt:lpstr>Analisis Pregunta (4)</vt:lpstr>
      <vt:lpstr>Analisis Pregunta (5)</vt:lpstr>
      <vt:lpstr>Analisis Pregunta (6)</vt:lpstr>
      <vt:lpstr>Analisis Pregunta (7)</vt:lpstr>
      <vt:lpstr>Analisis Pregunta (8)</vt:lpstr>
      <vt:lpstr>Analisis Pregunta (9)</vt:lpstr>
      <vt:lpstr>Analisis Pregunta (10)</vt:lpstr>
      <vt:lpstr>Analisis Pregunta (11)</vt:lpstr>
      <vt:lpstr>Analisis Pregunta (12)</vt:lpstr>
      <vt:lpstr>Analisis Pregunta (13)</vt:lpstr>
      <vt:lpstr>Analisis Pregunta (14)</vt:lpstr>
      <vt:lpstr>Analisis Pregunta (15)</vt:lpstr>
      <vt:lpstr>Analisis Pregunta (16)</vt:lpstr>
      <vt:lpstr>Analisis Pregunta (17)</vt:lpstr>
      <vt:lpstr>Analisis Pregunta (18)</vt:lpstr>
      <vt:lpstr>Analisis Pregunta (19)</vt:lpstr>
      <vt:lpstr>Analisis Pregunta (20)</vt:lpstr>
      <vt:lpstr>Analisis Pregunta (21)</vt:lpstr>
      <vt:lpstr>Analisis Pregunta (22)</vt:lpstr>
      <vt:lpstr>Analisis Pregunta (23)</vt:lpstr>
      <vt:lpstr>Analisis Pregunta (24)</vt:lpstr>
      <vt:lpstr>Analisis Pregunta (25)</vt:lpstr>
      <vt:lpstr>Analisis Pregunta (26)</vt:lpstr>
      <vt:lpstr>Analisis Pregunta (27)</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2015-11-16T18:45:55Z</dcterms:modified>
</cp:coreProperties>
</file>