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760" tabRatio="958" firstSheet="1" activeTab="1"/>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20)" sheetId="56" r:id="rId22"/>
    <sheet name="Analisis Pregunta (21)" sheetId="57" r:id="rId23"/>
    <sheet name="Analisis Pregunta (22)" sheetId="60" r:id="rId24"/>
    <sheet name="Analisis Pregunta (23)" sheetId="61" r:id="rId25"/>
  </sheets>
  <definedNames>
    <definedName name="_xlnm._FilterDatabase" localSheetId="2" hidden="1">'Analisis Respuestas'!$A$2:$BV$2</definedName>
    <definedName name="_xlnm._FilterDatabase" localSheetId="0" hidden="1">'Formulario de Preguntas'!$A$1:$F$89</definedName>
    <definedName name="_xlnm.Print_Area" localSheetId="0">'Formulario de Preguntas'!$A$1:$F$89</definedName>
    <definedName name="RESPUESTA">'Formulario de Respuestas'!$AN$2:$AN$6</definedName>
    <definedName name="RESPUESTAS">'Formulario de Respuestas'!$AN$2:$AN$5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R4" i="2"/>
  <c r="B5" i="2"/>
  <c r="BR5" i="2"/>
  <c r="B6" i="2"/>
  <c r="BR6" i="2"/>
  <c r="B7" i="2"/>
  <c r="BR7" i="2"/>
  <c r="B8" i="2"/>
  <c r="BR8" i="2"/>
  <c r="B9" i="2"/>
  <c r="BR9" i="2"/>
  <c r="B10" i="2"/>
  <c r="BR10" i="2"/>
  <c r="B11" i="2"/>
  <c r="BR11" i="2"/>
  <c r="B12" i="2"/>
  <c r="BR12" i="2"/>
  <c r="B13" i="2"/>
  <c r="BR13" i="2"/>
  <c r="B3" i="2"/>
  <c r="BR3" i="2"/>
  <c r="B28" i="2"/>
  <c r="BR28" i="2"/>
  <c r="B14" i="2"/>
  <c r="BR14" i="2"/>
  <c r="B15" i="2"/>
  <c r="BR15" i="2"/>
  <c r="B16" i="2"/>
  <c r="BR16" i="2"/>
  <c r="B17" i="2"/>
  <c r="BR17" i="2"/>
  <c r="B18" i="2"/>
  <c r="BR18" i="2"/>
  <c r="B19" i="2"/>
  <c r="BR19" i="2"/>
  <c r="B20" i="2"/>
  <c r="BR20" i="2"/>
  <c r="B21" i="2"/>
  <c r="BR21" i="2"/>
  <c r="B22" i="2"/>
  <c r="BR22" i="2"/>
  <c r="B23" i="2"/>
  <c r="BR23" i="2"/>
  <c r="B24" i="2"/>
  <c r="BR24" i="2"/>
  <c r="B25" i="2"/>
  <c r="BR25" i="2"/>
  <c r="B26" i="2"/>
  <c r="BR26" i="2"/>
  <c r="B27" i="2"/>
  <c r="BR27" i="2"/>
  <c r="B29" i="2"/>
  <c r="BR29" i="2"/>
  <c r="B30" i="2"/>
  <c r="BR30" i="2"/>
  <c r="B31" i="2"/>
  <c r="BR31" i="2"/>
  <c r="B32" i="2"/>
  <c r="BR32" i="2"/>
  <c r="B33" i="2"/>
  <c r="BR33" i="2"/>
  <c r="B34" i="2"/>
  <c r="BR34" i="2"/>
  <c r="B35" i="2"/>
  <c r="BR35" i="2"/>
  <c r="B36" i="2"/>
  <c r="BR36" i="2"/>
  <c r="B37" i="2"/>
  <c r="BR37" i="2"/>
  <c r="B38" i="2"/>
  <c r="BR38" i="2"/>
  <c r="B39" i="2"/>
  <c r="BR39" i="2"/>
  <c r="B40" i="2"/>
  <c r="BR40" i="2"/>
  <c r="B41" i="2"/>
  <c r="BR41" i="2"/>
  <c r="B42" i="2"/>
  <c r="BR42" i="2"/>
  <c r="B43" i="2"/>
  <c r="BR43" i="2"/>
  <c r="B44" i="2"/>
  <c r="BR44" i="2"/>
  <c r="B45" i="2"/>
  <c r="BR45" i="2"/>
  <c r="B46" i="2"/>
  <c r="BR46" i="2"/>
  <c r="B47" i="2"/>
  <c r="BR47" i="2"/>
  <c r="B48" i="2"/>
  <c r="BR48" i="2"/>
  <c r="B49" i="2"/>
  <c r="BR49" i="2"/>
  <c r="B50" i="2"/>
  <c r="BR50" i="2"/>
  <c r="B51" i="2"/>
  <c r="BR51" i="2"/>
  <c r="B52" i="2"/>
  <c r="BR52" i="2"/>
  <c r="B53" i="2"/>
  <c r="BR53" i="2"/>
  <c r="B54" i="2"/>
  <c r="BR54" i="2"/>
  <c r="B55" i="2"/>
  <c r="BR55" i="2"/>
  <c r="B56" i="2"/>
  <c r="BR56" i="2"/>
  <c r="B57" i="2"/>
  <c r="BR57" i="2"/>
  <c r="B58" i="2"/>
  <c r="BR58" i="2"/>
  <c r="B59" i="2"/>
  <c r="BR59" i="2"/>
  <c r="B60" i="2"/>
  <c r="BR60" i="2"/>
  <c r="B61" i="2"/>
  <c r="BR61" i="2"/>
  <c r="B62" i="2"/>
  <c r="BR62" i="2"/>
  <c r="B63" i="2"/>
  <c r="BR63" i="2"/>
  <c r="B64" i="2"/>
  <c r="BR64" i="2"/>
  <c r="B65" i="2"/>
  <c r="BR65" i="2"/>
  <c r="B66" i="2"/>
  <c r="BR66" i="2"/>
  <c r="B67" i="2"/>
  <c r="BR67" i="2"/>
  <c r="B68" i="2"/>
  <c r="BR68" i="2"/>
  <c r="B69" i="2"/>
  <c r="BR69" i="2"/>
  <c r="B70" i="2"/>
  <c r="BR70" i="2"/>
  <c r="B71" i="2"/>
  <c r="BR71" i="2"/>
  <c r="B72" i="2"/>
  <c r="BR72" i="2"/>
  <c r="B73" i="2"/>
  <c r="BR73" i="2"/>
  <c r="B74" i="2"/>
  <c r="BR74" i="2"/>
  <c r="B75" i="2"/>
  <c r="BR75" i="2"/>
  <c r="B76" i="2"/>
  <c r="BR76" i="2"/>
  <c r="B77" i="2"/>
  <c r="BR77" i="2"/>
  <c r="B78" i="2"/>
  <c r="BR78" i="2"/>
  <c r="B79" i="2"/>
  <c r="BR79" i="2"/>
  <c r="B80" i="2"/>
  <c r="BR80" i="2"/>
  <c r="B81" i="2"/>
  <c r="BR81" i="2"/>
  <c r="B82" i="2"/>
  <c r="BR82" i="2"/>
  <c r="B83" i="2"/>
  <c r="BR83" i="2"/>
  <c r="B84" i="2"/>
  <c r="BR84" i="2"/>
  <c r="B85" i="2"/>
  <c r="BR85" i="2"/>
  <c r="B86" i="2"/>
  <c r="BR86" i="2"/>
  <c r="B87" i="2"/>
  <c r="BR87" i="2"/>
  <c r="B88" i="2"/>
  <c r="BR88" i="2"/>
  <c r="B89" i="2"/>
  <c r="BR89" i="2"/>
  <c r="B90" i="2"/>
  <c r="BR90" i="2"/>
  <c r="B91" i="2"/>
  <c r="BR91" i="2"/>
  <c r="B92" i="2"/>
  <c r="BR92" i="2"/>
  <c r="B93" i="2"/>
  <c r="BR93" i="2"/>
  <c r="B94" i="2"/>
  <c r="BR94" i="2"/>
  <c r="B95" i="2"/>
  <c r="BR95" i="2"/>
  <c r="B96" i="2"/>
  <c r="BR96" i="2"/>
  <c r="B97" i="2"/>
  <c r="BR97" i="2"/>
  <c r="B98" i="2"/>
  <c r="BR98" i="2"/>
  <c r="B99" i="2"/>
  <c r="BR99" i="2"/>
  <c r="B100" i="2"/>
  <c r="BR100" i="2"/>
  <c r="B101" i="2"/>
  <c r="BR101" i="2"/>
  <c r="B102" i="2"/>
  <c r="BR102" i="2"/>
  <c r="B103" i="2"/>
  <c r="BR103" i="2"/>
  <c r="B104" i="2"/>
  <c r="BR104" i="2"/>
  <c r="B105" i="2"/>
  <c r="BR105" i="2"/>
  <c r="B106" i="2"/>
  <c r="BR106" i="2"/>
  <c r="B107" i="2"/>
  <c r="BR107" i="2"/>
  <c r="B108" i="2"/>
  <c r="BR108" i="2"/>
  <c r="B109" i="2"/>
  <c r="BR109" i="2"/>
  <c r="B110" i="2"/>
  <c r="BR110" i="2"/>
  <c r="B111" i="2"/>
  <c r="BR111" i="2"/>
  <c r="B112" i="2"/>
  <c r="BR112" i="2"/>
  <c r="B113" i="2"/>
  <c r="BR113" i="2"/>
  <c r="B114" i="2"/>
  <c r="BR114" i="2"/>
  <c r="B115" i="2"/>
  <c r="BR115" i="2"/>
  <c r="B116" i="2"/>
  <c r="BR116" i="2"/>
  <c r="B117" i="2"/>
  <c r="BR117" i="2"/>
  <c r="B118" i="2"/>
  <c r="BR118" i="2"/>
  <c r="B119" i="2"/>
  <c r="BR119" i="2"/>
  <c r="B120" i="2"/>
  <c r="BR120" i="2"/>
  <c r="B121" i="2"/>
  <c r="BR121" i="2"/>
  <c r="B122" i="2"/>
  <c r="BR122" i="2"/>
  <c r="B123" i="2"/>
  <c r="BR123" i="2"/>
  <c r="B124" i="2"/>
  <c r="BR124" i="2"/>
  <c r="B125" i="2"/>
  <c r="BR125" i="2"/>
  <c r="B126" i="2"/>
  <c r="BR126" i="2"/>
  <c r="B127" i="2"/>
  <c r="BR127" i="2"/>
  <c r="B128" i="2"/>
  <c r="BR128" i="2"/>
  <c r="B129" i="2"/>
  <c r="BR129" i="2"/>
  <c r="B130" i="2"/>
  <c r="BR130" i="2"/>
  <c r="B131" i="2"/>
  <c r="BR131" i="2"/>
  <c r="B132" i="2"/>
  <c r="BR132" i="2"/>
  <c r="B133" i="2"/>
  <c r="BR133" i="2"/>
  <c r="B134" i="2"/>
  <c r="BR134" i="2"/>
  <c r="B135" i="2"/>
  <c r="BR135" i="2"/>
  <c r="B136" i="2"/>
  <c r="BR136" i="2"/>
  <c r="B137" i="2"/>
  <c r="BR137" i="2"/>
  <c r="B138" i="2"/>
  <c r="BR138" i="2"/>
  <c r="B139" i="2"/>
  <c r="BR139" i="2"/>
  <c r="B140" i="2"/>
  <c r="BR140" i="2"/>
  <c r="B141" i="2"/>
  <c r="BR141" i="2"/>
  <c r="B142" i="2"/>
  <c r="BR142" i="2"/>
  <c r="B143" i="2"/>
  <c r="BR143" i="2"/>
  <c r="B144" i="2"/>
  <c r="BR144" i="2"/>
  <c r="B145" i="2"/>
  <c r="BR145" i="2"/>
  <c r="B146" i="2"/>
  <c r="BR146" i="2"/>
  <c r="B147" i="2"/>
  <c r="BR147" i="2"/>
  <c r="B148" i="2"/>
  <c r="BR148" i="2"/>
  <c r="B149" i="2"/>
  <c r="BR149" i="2"/>
  <c r="B150" i="2"/>
  <c r="BR150" i="2"/>
  <c r="B151" i="2"/>
  <c r="BR151" i="2"/>
  <c r="B152" i="2"/>
  <c r="BR152" i="2"/>
  <c r="B153" i="2"/>
  <c r="BR153" i="2"/>
  <c r="B154" i="2"/>
  <c r="BR154" i="2"/>
  <c r="B155" i="2"/>
  <c r="BR155" i="2"/>
  <c r="B156" i="2"/>
  <c r="BR156" i="2"/>
  <c r="B157" i="2"/>
  <c r="BR157" i="2"/>
  <c r="B158" i="2"/>
  <c r="BR158" i="2"/>
  <c r="B159" i="2"/>
  <c r="BR159" i="2"/>
  <c r="B160" i="2"/>
  <c r="BR160" i="2"/>
  <c r="B161" i="2"/>
  <c r="BR161" i="2"/>
  <c r="B162" i="2"/>
  <c r="BR162" i="2"/>
  <c r="B163" i="2"/>
  <c r="BR163" i="2"/>
  <c r="B164" i="2"/>
  <c r="BR164" i="2"/>
  <c r="B165" i="2"/>
  <c r="BR165" i="2"/>
  <c r="B166" i="2"/>
  <c r="BR166" i="2"/>
  <c r="B167" i="2"/>
  <c r="BR167" i="2"/>
  <c r="B168" i="2"/>
  <c r="BR168" i="2"/>
  <c r="B169" i="2"/>
  <c r="BR169" i="2"/>
  <c r="B170" i="2"/>
  <c r="BR170" i="2"/>
  <c r="B171" i="2"/>
  <c r="BR171" i="2"/>
  <c r="B172" i="2"/>
  <c r="BR172" i="2"/>
  <c r="B173" i="2"/>
  <c r="BR173" i="2"/>
  <c r="B174" i="2"/>
  <c r="BR174" i="2"/>
  <c r="B175" i="2"/>
  <c r="BR175" i="2"/>
  <c r="B176" i="2"/>
  <c r="BR176" i="2"/>
  <c r="B177" i="2"/>
  <c r="BR177" i="2"/>
  <c r="B178" i="2"/>
  <c r="BR178" i="2"/>
  <c r="B179" i="2"/>
  <c r="BR179" i="2"/>
  <c r="B180" i="2"/>
  <c r="BR180" i="2"/>
  <c r="B181" i="2"/>
  <c r="BR181" i="2"/>
  <c r="B182" i="2"/>
  <c r="BR182" i="2"/>
  <c r="B183" i="2"/>
  <c r="BR183" i="2"/>
  <c r="B184" i="2"/>
  <c r="BR184" i="2"/>
  <c r="B185" i="2"/>
  <c r="BR185" i="2"/>
  <c r="B186" i="2"/>
  <c r="BR186" i="2"/>
  <c r="B187" i="2"/>
  <c r="BR187" i="2"/>
  <c r="B188" i="2"/>
  <c r="BR188" i="2"/>
  <c r="B189" i="2"/>
  <c r="BR189" i="2"/>
  <c r="B190" i="2"/>
  <c r="BR190" i="2"/>
  <c r="B191" i="2"/>
  <c r="BR191" i="2"/>
  <c r="B192" i="2"/>
  <c r="BR192" i="2"/>
  <c r="B193" i="2"/>
  <c r="BR193" i="2"/>
  <c r="B194" i="2"/>
  <c r="BR194" i="2"/>
  <c r="B195" i="2"/>
  <c r="BR195" i="2"/>
  <c r="B196" i="2"/>
  <c r="BR196" i="2"/>
  <c r="B197" i="2"/>
  <c r="BR197" i="2"/>
  <c r="B198" i="2"/>
  <c r="BR198" i="2"/>
  <c r="B199" i="2"/>
  <c r="BR199" i="2"/>
  <c r="B200" i="2"/>
  <c r="BR200" i="2"/>
  <c r="B201" i="2"/>
  <c r="BR201" i="2"/>
  <c r="B6" i="61"/>
  <c r="B5" i="61"/>
  <c r="B4" i="61"/>
  <c r="B3" i="61"/>
  <c r="B2" i="61"/>
  <c r="BO4" i="2"/>
  <c r="BO5" i="2"/>
  <c r="BO6" i="2"/>
  <c r="BO7" i="2"/>
  <c r="BO8" i="2"/>
  <c r="BO9" i="2"/>
  <c r="BO10" i="2"/>
  <c r="BO11" i="2"/>
  <c r="BO12" i="2"/>
  <c r="BO13" i="2"/>
  <c r="BO14" i="2"/>
  <c r="BO3" i="2"/>
  <c r="BO15" i="2"/>
  <c r="BO28" i="2"/>
  <c r="BO16" i="2"/>
  <c r="BO17" i="2"/>
  <c r="BO18" i="2"/>
  <c r="BO19" i="2"/>
  <c r="BO20" i="2"/>
  <c r="BO21" i="2"/>
  <c r="BO22" i="2"/>
  <c r="BO23" i="2"/>
  <c r="BO24" i="2"/>
  <c r="BO25" i="2"/>
  <c r="BO26" i="2"/>
  <c r="BO27"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5" i="60"/>
  <c r="B4" i="60"/>
  <c r="B2" i="60"/>
  <c r="B3" i="60"/>
  <c r="B202" i="2"/>
  <c r="BR202" i="2"/>
  <c r="B203" i="2"/>
  <c r="BR203" i="2"/>
  <c r="B204" i="2"/>
  <c r="BR204" i="2"/>
  <c r="B205" i="2"/>
  <c r="BR205" i="2"/>
  <c r="B206" i="2"/>
  <c r="BR206" i="2"/>
  <c r="B207" i="2"/>
  <c r="BR207" i="2"/>
  <c r="B208" i="2"/>
  <c r="BR208" i="2"/>
  <c r="B209" i="2"/>
  <c r="BR209" i="2"/>
  <c r="B210" i="2"/>
  <c r="BR210" i="2"/>
  <c r="B211" i="2"/>
  <c r="BR211" i="2"/>
  <c r="B212" i="2"/>
  <c r="BR212" i="2"/>
  <c r="B213" i="2"/>
  <c r="BR213" i="2"/>
  <c r="B214" i="2"/>
  <c r="BR214" i="2"/>
  <c r="B215" i="2"/>
  <c r="BR215" i="2"/>
  <c r="B216" i="2"/>
  <c r="BR216" i="2"/>
  <c r="B217" i="2"/>
  <c r="BR217" i="2"/>
  <c r="B218" i="2"/>
  <c r="BR218" i="2"/>
  <c r="B219" i="2"/>
  <c r="BR219" i="2"/>
  <c r="B220" i="2"/>
  <c r="BR220" i="2"/>
  <c r="B221" i="2"/>
  <c r="BR221" i="2"/>
  <c r="B222" i="2"/>
  <c r="BR222" i="2"/>
  <c r="B223" i="2"/>
  <c r="BR223" i="2"/>
  <c r="B224" i="2"/>
  <c r="BR224" i="2"/>
  <c r="B225" i="2"/>
  <c r="BR225" i="2"/>
  <c r="B226" i="2"/>
  <c r="BR226" i="2"/>
  <c r="B227" i="2"/>
  <c r="BR227" i="2"/>
  <c r="B228" i="2"/>
  <c r="BR228" i="2"/>
  <c r="B229" i="2"/>
  <c r="BR229" i="2"/>
  <c r="B230" i="2"/>
  <c r="BR230" i="2"/>
  <c r="B231" i="2"/>
  <c r="BR231" i="2"/>
  <c r="B232" i="2"/>
  <c r="BR232" i="2"/>
  <c r="B233" i="2"/>
  <c r="BR233" i="2"/>
  <c r="B234" i="2"/>
  <c r="BR234" i="2"/>
  <c r="B235" i="2"/>
  <c r="BR235" i="2"/>
  <c r="B236" i="2"/>
  <c r="BR236" i="2"/>
  <c r="B237" i="2"/>
  <c r="BR237" i="2"/>
  <c r="B238" i="2"/>
  <c r="BR238" i="2"/>
  <c r="B239" i="2"/>
  <c r="BR239" i="2"/>
  <c r="B240" i="2"/>
  <c r="BR240" i="2"/>
  <c r="B241" i="2"/>
  <c r="BR241" i="2"/>
  <c r="B242" i="2"/>
  <c r="BR242" i="2"/>
  <c r="B243" i="2"/>
  <c r="BR243" i="2"/>
  <c r="B244" i="2"/>
  <c r="BR244" i="2"/>
  <c r="B245" i="2"/>
  <c r="BR245" i="2"/>
  <c r="B246" i="2"/>
  <c r="BR246" i="2"/>
  <c r="B247" i="2"/>
  <c r="BR247" i="2"/>
  <c r="B248" i="2"/>
  <c r="BR248" i="2"/>
  <c r="B249" i="2"/>
  <c r="BR249" i="2"/>
  <c r="B250" i="2"/>
  <c r="BR250" i="2"/>
  <c r="B251" i="2"/>
  <c r="BR251" i="2"/>
  <c r="B252" i="2"/>
  <c r="BR252" i="2"/>
  <c r="B253" i="2"/>
  <c r="BR253" i="2"/>
  <c r="B254" i="2"/>
  <c r="BR254" i="2"/>
  <c r="B255" i="2"/>
  <c r="BR255" i="2"/>
  <c r="B256" i="2"/>
  <c r="BR256" i="2"/>
  <c r="B257" i="2"/>
  <c r="BR257" i="2"/>
  <c r="B258" i="2"/>
  <c r="BR258" i="2"/>
  <c r="B259" i="2"/>
  <c r="BR259" i="2"/>
  <c r="B260" i="2"/>
  <c r="BR260" i="2"/>
  <c r="B261" i="2"/>
  <c r="BR261" i="2"/>
  <c r="B262" i="2"/>
  <c r="BR262" i="2"/>
  <c r="B263" i="2"/>
  <c r="BR263" i="2"/>
  <c r="B264" i="2"/>
  <c r="BR264" i="2"/>
  <c r="B265" i="2"/>
  <c r="BR265" i="2"/>
  <c r="B266" i="2"/>
  <c r="BR266" i="2"/>
  <c r="B267" i="2"/>
  <c r="BR267" i="2"/>
  <c r="B268" i="2"/>
  <c r="BR268" i="2"/>
  <c r="B269" i="2"/>
  <c r="BR269" i="2"/>
  <c r="B270" i="2"/>
  <c r="BR270" i="2"/>
  <c r="B271" i="2"/>
  <c r="BR271" i="2"/>
  <c r="B272" i="2"/>
  <c r="BR272" i="2"/>
  <c r="B273" i="2"/>
  <c r="BR273" i="2"/>
  <c r="B274" i="2"/>
  <c r="BR274" i="2"/>
  <c r="B275" i="2"/>
  <c r="BR275" i="2"/>
  <c r="B276" i="2"/>
  <c r="BR276" i="2"/>
  <c r="B277" i="2"/>
  <c r="BR277" i="2"/>
  <c r="B278" i="2"/>
  <c r="BR278" i="2"/>
  <c r="B279" i="2"/>
  <c r="BR279" i="2"/>
  <c r="B280" i="2"/>
  <c r="BR280" i="2"/>
  <c r="B281" i="2"/>
  <c r="BR281" i="2"/>
  <c r="B282" i="2"/>
  <c r="BR282" i="2"/>
  <c r="B283" i="2"/>
  <c r="BR283" i="2"/>
  <c r="B284" i="2"/>
  <c r="BR284" i="2"/>
  <c r="B285" i="2"/>
  <c r="BR285" i="2"/>
  <c r="B286" i="2"/>
  <c r="BR286" i="2"/>
  <c r="B287" i="2"/>
  <c r="BR287" i="2"/>
  <c r="B288" i="2"/>
  <c r="BR288" i="2"/>
  <c r="B289" i="2"/>
  <c r="BR289" i="2"/>
  <c r="B290" i="2"/>
  <c r="BR290" i="2"/>
  <c r="B291" i="2"/>
  <c r="BR291" i="2"/>
  <c r="B292" i="2"/>
  <c r="BR292" i="2"/>
  <c r="B293" i="2"/>
  <c r="BR293" i="2"/>
  <c r="B294" i="2"/>
  <c r="BR294" i="2"/>
  <c r="B295" i="2"/>
  <c r="BR295" i="2"/>
  <c r="B296" i="2"/>
  <c r="BR296" i="2"/>
  <c r="B297" i="2"/>
  <c r="BR297" i="2"/>
  <c r="B298" i="2"/>
  <c r="BR298" i="2"/>
  <c r="B299" i="2"/>
  <c r="BR299" i="2"/>
  <c r="B300" i="2"/>
  <c r="BR300" i="2"/>
  <c r="B301" i="2"/>
  <c r="BR301" i="2"/>
  <c r="BL3" i="2"/>
  <c r="BL4" i="2"/>
  <c r="BL5" i="2"/>
  <c r="BL6" i="2"/>
  <c r="BL7" i="2"/>
  <c r="BL8" i="2"/>
  <c r="BL9" i="2"/>
  <c r="BL10" i="2"/>
  <c r="BL11" i="2"/>
  <c r="BL12" i="2"/>
  <c r="BL13" i="2"/>
  <c r="BL14"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89" i="1"/>
  <c r="C88" i="1"/>
  <c r="C87" i="1"/>
  <c r="C86" i="1"/>
  <c r="C85" i="1"/>
  <c r="C84" i="1"/>
  <c r="C83" i="1"/>
  <c r="C82" i="1"/>
  <c r="C81" i="1"/>
  <c r="C80" i="1"/>
  <c r="C79" i="1"/>
  <c r="C78" i="1"/>
  <c r="C77" i="1"/>
  <c r="C76" i="1"/>
  <c r="C75" i="1"/>
  <c r="C74" i="1"/>
  <c r="C73" i="1"/>
  <c r="C72" i="1"/>
  <c r="C71" i="1"/>
  <c r="C70" i="1"/>
  <c r="C68" i="1"/>
  <c r="C67" i="1"/>
  <c r="C66" i="1"/>
  <c r="C65" i="1"/>
  <c r="C64" i="1"/>
  <c r="C63" i="1"/>
  <c r="C62" i="1"/>
  <c r="C61" i="1"/>
  <c r="C60" i="1"/>
  <c r="C59" i="1"/>
  <c r="C58" i="1"/>
  <c r="C25" i="1"/>
  <c r="C24" i="1"/>
  <c r="C23" i="1"/>
  <c r="C22" i="1"/>
  <c r="C21" i="1"/>
  <c r="C20" i="1"/>
  <c r="C19" i="1"/>
  <c r="C18" i="1"/>
  <c r="C17" i="1"/>
  <c r="C16" i="1"/>
  <c r="C15" i="1"/>
  <c r="C14" i="1"/>
  <c r="C13" i="1"/>
  <c r="C12" i="1"/>
  <c r="C11" i="1"/>
  <c r="C10" i="1"/>
  <c r="BY4" i="2"/>
  <c r="BZ4" i="2"/>
  <c r="CA4" i="2"/>
  <c r="CB4" i="2"/>
  <c r="CC4" i="2"/>
  <c r="BY5" i="2"/>
  <c r="BZ5" i="2"/>
  <c r="CA5" i="2"/>
  <c r="CB5" i="2"/>
  <c r="CC5" i="2"/>
  <c r="BY6" i="2"/>
  <c r="BZ6" i="2"/>
  <c r="CA6" i="2"/>
  <c r="CB6" i="2"/>
  <c r="CC6" i="2"/>
  <c r="BY7" i="2"/>
  <c r="BZ7" i="2"/>
  <c r="CA7" i="2"/>
  <c r="CB7" i="2"/>
  <c r="CC7" i="2"/>
  <c r="BY8" i="2"/>
  <c r="BZ8" i="2"/>
  <c r="CA8" i="2"/>
  <c r="CB8" i="2"/>
  <c r="CC8" i="2"/>
  <c r="BY9" i="2"/>
  <c r="BZ9" i="2"/>
  <c r="CA9" i="2"/>
  <c r="CB9" i="2"/>
  <c r="CC9" i="2"/>
  <c r="BY10" i="2"/>
  <c r="BZ10" i="2"/>
  <c r="CA10" i="2"/>
  <c r="CB10" i="2"/>
  <c r="CC10" i="2"/>
  <c r="BY11" i="2"/>
  <c r="BZ11" i="2"/>
  <c r="CA11" i="2"/>
  <c r="CB11" i="2"/>
  <c r="CC11" i="2"/>
  <c r="BY12" i="2"/>
  <c r="BZ12" i="2"/>
  <c r="CA12" i="2"/>
  <c r="CB12" i="2"/>
  <c r="CC12" i="2"/>
  <c r="BY13" i="2"/>
  <c r="BZ13" i="2"/>
  <c r="CA13" i="2"/>
  <c r="CB13" i="2"/>
  <c r="CC13" i="2"/>
  <c r="BY14" i="2"/>
  <c r="BZ14" i="2"/>
  <c r="CA14" i="2"/>
  <c r="CB14" i="2"/>
  <c r="CC14" i="2"/>
  <c r="BY15" i="2"/>
  <c r="BZ15" i="2"/>
  <c r="CA15" i="2"/>
  <c r="CB15" i="2"/>
  <c r="CC15" i="2"/>
  <c r="BY16" i="2"/>
  <c r="BZ16" i="2"/>
  <c r="CA16" i="2"/>
  <c r="CB16" i="2"/>
  <c r="CC16" i="2"/>
  <c r="BY17" i="2"/>
  <c r="BZ17" i="2"/>
  <c r="CA17" i="2"/>
  <c r="CB17" i="2"/>
  <c r="CC17" i="2"/>
  <c r="BY18" i="2"/>
  <c r="BZ18" i="2"/>
  <c r="CA18" i="2"/>
  <c r="CB18" i="2"/>
  <c r="CC18" i="2"/>
  <c r="BY19" i="2"/>
  <c r="BZ19" i="2"/>
  <c r="CA19" i="2"/>
  <c r="CB19" i="2"/>
  <c r="CC19" i="2"/>
  <c r="BY20" i="2"/>
  <c r="BZ20" i="2"/>
  <c r="CA20" i="2"/>
  <c r="CB20" i="2"/>
  <c r="CC20" i="2"/>
  <c r="BY21" i="2"/>
  <c r="BZ21" i="2"/>
  <c r="CA21" i="2"/>
  <c r="CB21" i="2"/>
  <c r="CC21" i="2"/>
  <c r="BY22" i="2"/>
  <c r="BZ22" i="2"/>
  <c r="CA22" i="2"/>
  <c r="CB22" i="2"/>
  <c r="CC22" i="2"/>
  <c r="BY23" i="2"/>
  <c r="BZ23" i="2"/>
  <c r="CA23" i="2"/>
  <c r="CB23" i="2"/>
  <c r="CC23" i="2"/>
  <c r="BY24" i="2"/>
  <c r="BZ24" i="2"/>
  <c r="CA24" i="2"/>
  <c r="CB24" i="2"/>
  <c r="CC24" i="2"/>
  <c r="BY25" i="2"/>
  <c r="BZ25" i="2"/>
  <c r="CA25" i="2"/>
  <c r="CB25" i="2"/>
  <c r="CC25" i="2"/>
  <c r="BY26" i="2"/>
  <c r="BZ26" i="2"/>
  <c r="CA26" i="2"/>
  <c r="CB26" i="2"/>
  <c r="CC26" i="2"/>
  <c r="BY27" i="2"/>
  <c r="BZ27" i="2"/>
  <c r="CA27" i="2"/>
  <c r="CB27" i="2"/>
  <c r="CC27" i="2"/>
  <c r="BY28" i="2"/>
  <c r="BZ28" i="2"/>
  <c r="CA28" i="2"/>
  <c r="CB28" i="2"/>
  <c r="CC28" i="2"/>
  <c r="BY29" i="2"/>
  <c r="BZ29" i="2"/>
  <c r="CA29" i="2"/>
  <c r="CB29" i="2"/>
  <c r="CC29" i="2"/>
  <c r="BY30" i="2"/>
  <c r="BZ30" i="2"/>
  <c r="CA30" i="2"/>
  <c r="CB30" i="2"/>
  <c r="CC30" i="2"/>
  <c r="BY31" i="2"/>
  <c r="BZ31" i="2"/>
  <c r="CA31" i="2"/>
  <c r="CB31" i="2"/>
  <c r="CC31" i="2"/>
  <c r="BY32" i="2"/>
  <c r="BZ32" i="2"/>
  <c r="CA32" i="2"/>
  <c r="CB32" i="2"/>
  <c r="CC32" i="2"/>
  <c r="BY33" i="2"/>
  <c r="BZ33" i="2"/>
  <c r="CA33" i="2"/>
  <c r="CB33" i="2"/>
  <c r="CC33" i="2"/>
  <c r="BY34" i="2"/>
  <c r="BZ34" i="2"/>
  <c r="CA34" i="2"/>
  <c r="CB34" i="2"/>
  <c r="CC34" i="2"/>
  <c r="BY35" i="2"/>
  <c r="BZ35" i="2"/>
  <c r="CA35" i="2"/>
  <c r="CB35" i="2"/>
  <c r="CC35" i="2"/>
  <c r="BY36" i="2"/>
  <c r="BZ36" i="2"/>
  <c r="CA36" i="2"/>
  <c r="CB36" i="2"/>
  <c r="CC36" i="2"/>
  <c r="BY37" i="2"/>
  <c r="BZ37" i="2"/>
  <c r="CA37" i="2"/>
  <c r="CB37" i="2"/>
  <c r="CC37" i="2"/>
  <c r="BY38" i="2"/>
  <c r="BZ38" i="2"/>
  <c r="CA38" i="2"/>
  <c r="CB38" i="2"/>
  <c r="CC38" i="2"/>
  <c r="BY39" i="2"/>
  <c r="BZ39" i="2"/>
  <c r="CA39" i="2"/>
  <c r="CB39" i="2"/>
  <c r="CC39" i="2"/>
  <c r="BY40" i="2"/>
  <c r="BZ40" i="2"/>
  <c r="CA40" i="2"/>
  <c r="CB40" i="2"/>
  <c r="CC40" i="2"/>
  <c r="BY41" i="2"/>
  <c r="BZ41" i="2"/>
  <c r="CA41" i="2"/>
  <c r="CB41" i="2"/>
  <c r="CC41" i="2"/>
  <c r="BY42" i="2"/>
  <c r="BZ42" i="2"/>
  <c r="CA42" i="2"/>
  <c r="CB42" i="2"/>
  <c r="CC42" i="2"/>
  <c r="BY43" i="2"/>
  <c r="BZ43" i="2"/>
  <c r="CA43" i="2"/>
  <c r="CB43" i="2"/>
  <c r="CC43" i="2"/>
  <c r="BY44" i="2"/>
  <c r="BZ44" i="2"/>
  <c r="CA44" i="2"/>
  <c r="CB44" i="2"/>
  <c r="CC44" i="2"/>
  <c r="BY45" i="2"/>
  <c r="BZ45" i="2"/>
  <c r="CA45" i="2"/>
  <c r="CB45" i="2"/>
  <c r="CC45" i="2"/>
  <c r="BY46" i="2"/>
  <c r="BZ46" i="2"/>
  <c r="CA46" i="2"/>
  <c r="CB46" i="2"/>
  <c r="CC46" i="2"/>
  <c r="BY47" i="2"/>
  <c r="BZ47" i="2"/>
  <c r="CA47" i="2"/>
  <c r="CB47" i="2"/>
  <c r="CC47" i="2"/>
  <c r="BY48" i="2"/>
  <c r="BZ48" i="2"/>
  <c r="CA48" i="2"/>
  <c r="CB48" i="2"/>
  <c r="CC48" i="2"/>
  <c r="BY49" i="2"/>
  <c r="BZ49" i="2"/>
  <c r="CA49" i="2"/>
  <c r="CB49" i="2"/>
  <c r="CC49" i="2"/>
  <c r="BY50" i="2"/>
  <c r="BZ50" i="2"/>
  <c r="CA50" i="2"/>
  <c r="CB50" i="2"/>
  <c r="CC50" i="2"/>
  <c r="BY51" i="2"/>
  <c r="BZ51" i="2"/>
  <c r="CA51" i="2"/>
  <c r="CB51" i="2"/>
  <c r="CC51" i="2"/>
  <c r="BY52" i="2"/>
  <c r="BZ52" i="2"/>
  <c r="CA52" i="2"/>
  <c r="CB52" i="2"/>
  <c r="CC52" i="2"/>
  <c r="BY53" i="2"/>
  <c r="BZ53" i="2"/>
  <c r="CA53" i="2"/>
  <c r="CB53" i="2"/>
  <c r="CC53" i="2"/>
  <c r="BY54" i="2"/>
  <c r="BZ54" i="2"/>
  <c r="CA54" i="2"/>
  <c r="CB54" i="2"/>
  <c r="CC54" i="2"/>
  <c r="BY55" i="2"/>
  <c r="BZ55" i="2"/>
  <c r="CA55" i="2"/>
  <c r="CB55" i="2"/>
  <c r="CC55" i="2"/>
  <c r="BY56" i="2"/>
  <c r="BZ56" i="2"/>
  <c r="CA56" i="2"/>
  <c r="CB56" i="2"/>
  <c r="CC56" i="2"/>
  <c r="BY57" i="2"/>
  <c r="BZ57" i="2"/>
  <c r="CA57" i="2"/>
  <c r="CB57" i="2"/>
  <c r="CC57" i="2"/>
  <c r="BY58" i="2"/>
  <c r="BZ58" i="2"/>
  <c r="CA58" i="2"/>
  <c r="CB58" i="2"/>
  <c r="CC58" i="2"/>
  <c r="BY59" i="2"/>
  <c r="BZ59" i="2"/>
  <c r="CA59" i="2"/>
  <c r="CB59" i="2"/>
  <c r="CC59" i="2"/>
  <c r="BY60" i="2"/>
  <c r="BZ60" i="2"/>
  <c r="CA60" i="2"/>
  <c r="CB60" i="2"/>
  <c r="CC60" i="2"/>
  <c r="BY61" i="2"/>
  <c r="BZ61" i="2"/>
  <c r="CA61" i="2"/>
  <c r="CB61" i="2"/>
  <c r="CC61" i="2"/>
  <c r="BY62" i="2"/>
  <c r="BZ62" i="2"/>
  <c r="CA62" i="2"/>
  <c r="CB62" i="2"/>
  <c r="CC62" i="2"/>
  <c r="BY63" i="2"/>
  <c r="BZ63" i="2"/>
  <c r="CA63" i="2"/>
  <c r="CB63" i="2"/>
  <c r="CC63" i="2"/>
  <c r="BY64" i="2"/>
  <c r="BZ64" i="2"/>
  <c r="CA64" i="2"/>
  <c r="CB64" i="2"/>
  <c r="CC64" i="2"/>
  <c r="BY65" i="2"/>
  <c r="BZ65" i="2"/>
  <c r="CA65" i="2"/>
  <c r="CB65" i="2"/>
  <c r="CC65" i="2"/>
  <c r="BY66" i="2"/>
  <c r="BZ66" i="2"/>
  <c r="CA66" i="2"/>
  <c r="CB66" i="2"/>
  <c r="CC66" i="2"/>
  <c r="BY67" i="2"/>
  <c r="BZ67" i="2"/>
  <c r="CA67" i="2"/>
  <c r="CB67" i="2"/>
  <c r="CC67" i="2"/>
  <c r="BY68" i="2"/>
  <c r="BZ68" i="2"/>
  <c r="CA68" i="2"/>
  <c r="CB68" i="2"/>
  <c r="CC68" i="2"/>
  <c r="BY69" i="2"/>
  <c r="BZ69" i="2"/>
  <c r="CA69" i="2"/>
  <c r="CB69" i="2"/>
  <c r="CC69" i="2"/>
  <c r="BY70" i="2"/>
  <c r="BZ70" i="2"/>
  <c r="CA70" i="2"/>
  <c r="CB70" i="2"/>
  <c r="CC70" i="2"/>
  <c r="BY71" i="2"/>
  <c r="BZ71" i="2"/>
  <c r="CA71" i="2"/>
  <c r="CB71" i="2"/>
  <c r="CC71" i="2"/>
  <c r="BY72" i="2"/>
  <c r="BZ72" i="2"/>
  <c r="CA72" i="2"/>
  <c r="CB72" i="2"/>
  <c r="CC72" i="2"/>
  <c r="BY73" i="2"/>
  <c r="BZ73" i="2"/>
  <c r="CA73" i="2"/>
  <c r="CB73" i="2"/>
  <c r="CC73" i="2"/>
  <c r="BY74" i="2"/>
  <c r="BZ74" i="2"/>
  <c r="CA74" i="2"/>
  <c r="CB74" i="2"/>
  <c r="CC74" i="2"/>
  <c r="BY75" i="2"/>
  <c r="BZ75" i="2"/>
  <c r="CA75" i="2"/>
  <c r="CB75" i="2"/>
  <c r="CC75" i="2"/>
  <c r="BY76" i="2"/>
  <c r="BZ76" i="2"/>
  <c r="CA76" i="2"/>
  <c r="CB76" i="2"/>
  <c r="CC76" i="2"/>
  <c r="BY77" i="2"/>
  <c r="BZ77" i="2"/>
  <c r="CA77" i="2"/>
  <c r="CB77" i="2"/>
  <c r="CC77" i="2"/>
  <c r="BY78" i="2"/>
  <c r="BZ78" i="2"/>
  <c r="CA78" i="2"/>
  <c r="CB78" i="2"/>
  <c r="CC78" i="2"/>
  <c r="BY79" i="2"/>
  <c r="BZ79" i="2"/>
  <c r="CA79" i="2"/>
  <c r="CB79" i="2"/>
  <c r="CC79" i="2"/>
  <c r="BY80" i="2"/>
  <c r="BZ80" i="2"/>
  <c r="CA80" i="2"/>
  <c r="CB80" i="2"/>
  <c r="CC80" i="2"/>
  <c r="BY81" i="2"/>
  <c r="BZ81" i="2"/>
  <c r="CA81" i="2"/>
  <c r="CB81" i="2"/>
  <c r="CC81" i="2"/>
  <c r="BY82" i="2"/>
  <c r="BZ82" i="2"/>
  <c r="CA82" i="2"/>
  <c r="CB82" i="2"/>
  <c r="CC82" i="2"/>
  <c r="BY83" i="2"/>
  <c r="BZ83" i="2"/>
  <c r="CA83" i="2"/>
  <c r="CB83" i="2"/>
  <c r="CC83" i="2"/>
  <c r="BY84" i="2"/>
  <c r="BZ84" i="2"/>
  <c r="CA84" i="2"/>
  <c r="CB84" i="2"/>
  <c r="CC84" i="2"/>
  <c r="BY85" i="2"/>
  <c r="BZ85" i="2"/>
  <c r="CA85" i="2"/>
  <c r="CB85" i="2"/>
  <c r="CC85" i="2"/>
  <c r="BY86" i="2"/>
  <c r="BZ86" i="2"/>
  <c r="CA86" i="2"/>
  <c r="CB86" i="2"/>
  <c r="CC86" i="2"/>
  <c r="BY87" i="2"/>
  <c r="BZ87" i="2"/>
  <c r="CA87" i="2"/>
  <c r="CB87" i="2"/>
  <c r="CC87" i="2"/>
  <c r="BY88" i="2"/>
  <c r="BZ88" i="2"/>
  <c r="CA88" i="2"/>
  <c r="CB88" i="2"/>
  <c r="CC88" i="2"/>
  <c r="BY89" i="2"/>
  <c r="BZ89" i="2"/>
  <c r="CA89" i="2"/>
  <c r="CB89" i="2"/>
  <c r="CC89" i="2"/>
  <c r="BY90" i="2"/>
  <c r="BZ90" i="2"/>
  <c r="CA90" i="2"/>
  <c r="CB90" i="2"/>
  <c r="CC90" i="2"/>
  <c r="BY91" i="2"/>
  <c r="BZ91" i="2"/>
  <c r="CA91" i="2"/>
  <c r="CB91" i="2"/>
  <c r="CC91" i="2"/>
  <c r="BY92" i="2"/>
  <c r="BZ92" i="2"/>
  <c r="CA92" i="2"/>
  <c r="CB92" i="2"/>
  <c r="CC92" i="2"/>
  <c r="BY93" i="2"/>
  <c r="BZ93" i="2"/>
  <c r="CA93" i="2"/>
  <c r="CB93" i="2"/>
  <c r="CC93" i="2"/>
  <c r="BY94" i="2"/>
  <c r="BZ94" i="2"/>
  <c r="CA94" i="2"/>
  <c r="CB94" i="2"/>
  <c r="CC94" i="2"/>
  <c r="BY95" i="2"/>
  <c r="BZ95" i="2"/>
  <c r="CA95" i="2"/>
  <c r="CB95" i="2"/>
  <c r="CC95" i="2"/>
  <c r="BY96" i="2"/>
  <c r="BZ96" i="2"/>
  <c r="CA96" i="2"/>
  <c r="CB96" i="2"/>
  <c r="CC96" i="2"/>
  <c r="BY97" i="2"/>
  <c r="BZ97" i="2"/>
  <c r="CA97" i="2"/>
  <c r="CB97" i="2"/>
  <c r="CC97" i="2"/>
  <c r="BY98" i="2"/>
  <c r="BZ98" i="2"/>
  <c r="CA98" i="2"/>
  <c r="CB98" i="2"/>
  <c r="CC98" i="2"/>
  <c r="BY99" i="2"/>
  <c r="BZ99" i="2"/>
  <c r="CA99" i="2"/>
  <c r="CB99" i="2"/>
  <c r="CC99" i="2"/>
  <c r="BY100" i="2"/>
  <c r="BZ100" i="2"/>
  <c r="CA100" i="2"/>
  <c r="CB100" i="2"/>
  <c r="CC100" i="2"/>
  <c r="BY101" i="2"/>
  <c r="BZ101" i="2"/>
  <c r="CA101" i="2"/>
  <c r="CB101" i="2"/>
  <c r="CC101" i="2"/>
  <c r="BY102" i="2"/>
  <c r="BZ102" i="2"/>
  <c r="CA102" i="2"/>
  <c r="CB102" i="2"/>
  <c r="CC102" i="2"/>
  <c r="BY103" i="2"/>
  <c r="BZ103" i="2"/>
  <c r="CA103" i="2"/>
  <c r="CB103" i="2"/>
  <c r="CC103" i="2"/>
  <c r="BY104" i="2"/>
  <c r="BZ104" i="2"/>
  <c r="CA104" i="2"/>
  <c r="CB104" i="2"/>
  <c r="CC104" i="2"/>
  <c r="BY105" i="2"/>
  <c r="BZ105" i="2"/>
  <c r="CA105" i="2"/>
  <c r="CB105" i="2"/>
  <c r="CC105" i="2"/>
  <c r="BY106" i="2"/>
  <c r="BZ106" i="2"/>
  <c r="CA106" i="2"/>
  <c r="CB106" i="2"/>
  <c r="CC106" i="2"/>
  <c r="BY107" i="2"/>
  <c r="BZ107" i="2"/>
  <c r="CA107" i="2"/>
  <c r="CB107" i="2"/>
  <c r="CC107" i="2"/>
  <c r="BY108" i="2"/>
  <c r="BZ108" i="2"/>
  <c r="CA108" i="2"/>
  <c r="CB108" i="2"/>
  <c r="CC108" i="2"/>
  <c r="BY109" i="2"/>
  <c r="BZ109" i="2"/>
  <c r="CA109" i="2"/>
  <c r="CB109" i="2"/>
  <c r="CC109" i="2"/>
  <c r="BY110" i="2"/>
  <c r="BZ110" i="2"/>
  <c r="CA110" i="2"/>
  <c r="CB110" i="2"/>
  <c r="CC110" i="2"/>
  <c r="BY111" i="2"/>
  <c r="BZ111" i="2"/>
  <c r="CA111" i="2"/>
  <c r="CB111" i="2"/>
  <c r="CC111" i="2"/>
  <c r="BY112" i="2"/>
  <c r="BZ112" i="2"/>
  <c r="CA112" i="2"/>
  <c r="CB112" i="2"/>
  <c r="CC112" i="2"/>
  <c r="BY113" i="2"/>
  <c r="BZ113" i="2"/>
  <c r="CA113" i="2"/>
  <c r="CB113" i="2"/>
  <c r="CC113" i="2"/>
  <c r="BY114" i="2"/>
  <c r="BZ114" i="2"/>
  <c r="CA114" i="2"/>
  <c r="CB114" i="2"/>
  <c r="CC114" i="2"/>
  <c r="BY115" i="2"/>
  <c r="BZ115" i="2"/>
  <c r="CA115" i="2"/>
  <c r="CB115" i="2"/>
  <c r="CC115" i="2"/>
  <c r="BY116" i="2"/>
  <c r="BZ116" i="2"/>
  <c r="CA116" i="2"/>
  <c r="CB116" i="2"/>
  <c r="CC116" i="2"/>
  <c r="BY117" i="2"/>
  <c r="BZ117" i="2"/>
  <c r="CA117" i="2"/>
  <c r="CB117" i="2"/>
  <c r="CC117" i="2"/>
  <c r="BY118" i="2"/>
  <c r="BZ118" i="2"/>
  <c r="CA118" i="2"/>
  <c r="CB118" i="2"/>
  <c r="CC118" i="2"/>
  <c r="BY119" i="2"/>
  <c r="BZ119" i="2"/>
  <c r="CA119" i="2"/>
  <c r="CB119" i="2"/>
  <c r="CC119" i="2"/>
  <c r="BY120" i="2"/>
  <c r="BZ120" i="2"/>
  <c r="CA120" i="2"/>
  <c r="CB120" i="2"/>
  <c r="CC120" i="2"/>
  <c r="BY121" i="2"/>
  <c r="BZ121" i="2"/>
  <c r="CA121" i="2"/>
  <c r="CB121" i="2"/>
  <c r="CC121" i="2"/>
  <c r="BY122" i="2"/>
  <c r="BZ122" i="2"/>
  <c r="CA122" i="2"/>
  <c r="CB122" i="2"/>
  <c r="CC122" i="2"/>
  <c r="BY123" i="2"/>
  <c r="BZ123" i="2"/>
  <c r="CA123" i="2"/>
  <c r="CB123" i="2"/>
  <c r="CC123" i="2"/>
  <c r="BY124" i="2"/>
  <c r="BZ124" i="2"/>
  <c r="CA124" i="2"/>
  <c r="CB124" i="2"/>
  <c r="CC124" i="2"/>
  <c r="BY125" i="2"/>
  <c r="BZ125" i="2"/>
  <c r="CA125" i="2"/>
  <c r="CB125" i="2"/>
  <c r="CC125" i="2"/>
  <c r="BY126" i="2"/>
  <c r="BZ126" i="2"/>
  <c r="CA126" i="2"/>
  <c r="CB126" i="2"/>
  <c r="CC126" i="2"/>
  <c r="BY127" i="2"/>
  <c r="BZ127" i="2"/>
  <c r="CA127" i="2"/>
  <c r="CB127" i="2"/>
  <c r="CC127" i="2"/>
  <c r="BY128" i="2"/>
  <c r="BZ128" i="2"/>
  <c r="CA128" i="2"/>
  <c r="CB128" i="2"/>
  <c r="CC128" i="2"/>
  <c r="BY129" i="2"/>
  <c r="BZ129" i="2"/>
  <c r="CA129" i="2"/>
  <c r="CB129" i="2"/>
  <c r="CC129" i="2"/>
  <c r="BY130" i="2"/>
  <c r="BZ130" i="2"/>
  <c r="CA130" i="2"/>
  <c r="CB130" i="2"/>
  <c r="CC130" i="2"/>
  <c r="BY131" i="2"/>
  <c r="BZ131" i="2"/>
  <c r="CA131" i="2"/>
  <c r="CB131" i="2"/>
  <c r="CC131" i="2"/>
  <c r="BY132" i="2"/>
  <c r="BZ132" i="2"/>
  <c r="CA132" i="2"/>
  <c r="CB132" i="2"/>
  <c r="CC132" i="2"/>
  <c r="BY133" i="2"/>
  <c r="BZ133" i="2"/>
  <c r="CA133" i="2"/>
  <c r="CB133" i="2"/>
  <c r="CC133" i="2"/>
  <c r="BY134" i="2"/>
  <c r="BZ134" i="2"/>
  <c r="CA134" i="2"/>
  <c r="CB134" i="2"/>
  <c r="CC134" i="2"/>
  <c r="BY135" i="2"/>
  <c r="BZ135" i="2"/>
  <c r="CA135" i="2"/>
  <c r="CB135" i="2"/>
  <c r="CC135" i="2"/>
  <c r="BY136" i="2"/>
  <c r="BZ136" i="2"/>
  <c r="CA136" i="2"/>
  <c r="CB136" i="2"/>
  <c r="CC136" i="2"/>
  <c r="BY137" i="2"/>
  <c r="BZ137" i="2"/>
  <c r="CA137" i="2"/>
  <c r="CB137" i="2"/>
  <c r="CC137" i="2"/>
  <c r="BY138" i="2"/>
  <c r="BZ138" i="2"/>
  <c r="CA138" i="2"/>
  <c r="CB138" i="2"/>
  <c r="CC138" i="2"/>
  <c r="BY139" i="2"/>
  <c r="BZ139" i="2"/>
  <c r="CA139" i="2"/>
  <c r="CB139" i="2"/>
  <c r="CC139" i="2"/>
  <c r="BY140" i="2"/>
  <c r="BZ140" i="2"/>
  <c r="CA140" i="2"/>
  <c r="CB140" i="2"/>
  <c r="CC140" i="2"/>
  <c r="BY141" i="2"/>
  <c r="BZ141" i="2"/>
  <c r="CA141" i="2"/>
  <c r="CB141" i="2"/>
  <c r="CC141" i="2"/>
  <c r="BY142" i="2"/>
  <c r="BZ142" i="2"/>
  <c r="CA142" i="2"/>
  <c r="CB142" i="2"/>
  <c r="CC142" i="2"/>
  <c r="BY143" i="2"/>
  <c r="BZ143" i="2"/>
  <c r="CA143" i="2"/>
  <c r="CB143" i="2"/>
  <c r="CC143" i="2"/>
  <c r="BY144" i="2"/>
  <c r="BZ144" i="2"/>
  <c r="CA144" i="2"/>
  <c r="CB144" i="2"/>
  <c r="CC144" i="2"/>
  <c r="BY145" i="2"/>
  <c r="BZ145" i="2"/>
  <c r="CA145" i="2"/>
  <c r="CB145" i="2"/>
  <c r="CC145" i="2"/>
  <c r="BY146" i="2"/>
  <c r="BZ146" i="2"/>
  <c r="CA146" i="2"/>
  <c r="CB146" i="2"/>
  <c r="CC146" i="2"/>
  <c r="BY147" i="2"/>
  <c r="BZ147" i="2"/>
  <c r="CA147" i="2"/>
  <c r="CB147" i="2"/>
  <c r="CC147" i="2"/>
  <c r="BY148" i="2"/>
  <c r="BZ148" i="2"/>
  <c r="CA148" i="2"/>
  <c r="CB148" i="2"/>
  <c r="CC148" i="2"/>
  <c r="BY149" i="2"/>
  <c r="BZ149" i="2"/>
  <c r="CA149" i="2"/>
  <c r="CB149" i="2"/>
  <c r="CC149" i="2"/>
  <c r="BY150" i="2"/>
  <c r="BZ150" i="2"/>
  <c r="CA150" i="2"/>
  <c r="CB150" i="2"/>
  <c r="CC150" i="2"/>
  <c r="BY151" i="2"/>
  <c r="BZ151" i="2"/>
  <c r="CA151" i="2"/>
  <c r="CB151" i="2"/>
  <c r="CC151" i="2"/>
  <c r="BY152" i="2"/>
  <c r="BZ152" i="2"/>
  <c r="CA152" i="2"/>
  <c r="CB152" i="2"/>
  <c r="CC152" i="2"/>
  <c r="BY153" i="2"/>
  <c r="BZ153" i="2"/>
  <c r="CA153" i="2"/>
  <c r="CB153" i="2"/>
  <c r="CC153" i="2"/>
  <c r="BY154" i="2"/>
  <c r="BZ154" i="2"/>
  <c r="CA154" i="2"/>
  <c r="CB154" i="2"/>
  <c r="CC154" i="2"/>
  <c r="BY155" i="2"/>
  <c r="BZ155" i="2"/>
  <c r="CA155" i="2"/>
  <c r="CB155" i="2"/>
  <c r="CC155" i="2"/>
  <c r="BY156" i="2"/>
  <c r="BZ156" i="2"/>
  <c r="CA156" i="2"/>
  <c r="CB156" i="2"/>
  <c r="CC156" i="2"/>
  <c r="BY157" i="2"/>
  <c r="BZ157" i="2"/>
  <c r="CA157" i="2"/>
  <c r="CB157" i="2"/>
  <c r="CC157" i="2"/>
  <c r="BY158" i="2"/>
  <c r="BZ158" i="2"/>
  <c r="CA158" i="2"/>
  <c r="CB158" i="2"/>
  <c r="CC158" i="2"/>
  <c r="BY159" i="2"/>
  <c r="BZ159" i="2"/>
  <c r="CA159" i="2"/>
  <c r="CB159" i="2"/>
  <c r="CC159" i="2"/>
  <c r="BY160" i="2"/>
  <c r="BZ160" i="2"/>
  <c r="CA160" i="2"/>
  <c r="CB160" i="2"/>
  <c r="CC160" i="2"/>
  <c r="BY161" i="2"/>
  <c r="BZ161" i="2"/>
  <c r="CA161" i="2"/>
  <c r="CB161" i="2"/>
  <c r="CC161" i="2"/>
  <c r="BY162" i="2"/>
  <c r="BZ162" i="2"/>
  <c r="CA162" i="2"/>
  <c r="CB162" i="2"/>
  <c r="CC162" i="2"/>
  <c r="BY163" i="2"/>
  <c r="BZ163" i="2"/>
  <c r="CA163" i="2"/>
  <c r="CB163" i="2"/>
  <c r="CC163" i="2"/>
  <c r="BY164" i="2"/>
  <c r="BZ164" i="2"/>
  <c r="CA164" i="2"/>
  <c r="CB164" i="2"/>
  <c r="CC164" i="2"/>
  <c r="BY165" i="2"/>
  <c r="BZ165" i="2"/>
  <c r="CA165" i="2"/>
  <c r="CB165" i="2"/>
  <c r="CC165" i="2"/>
  <c r="BY166" i="2"/>
  <c r="BZ166" i="2"/>
  <c r="CA166" i="2"/>
  <c r="CB166" i="2"/>
  <c r="CC166" i="2"/>
  <c r="BY167" i="2"/>
  <c r="BZ167" i="2"/>
  <c r="CA167" i="2"/>
  <c r="CB167" i="2"/>
  <c r="CC167" i="2"/>
  <c r="BY168" i="2"/>
  <c r="BZ168" i="2"/>
  <c r="CA168" i="2"/>
  <c r="CB168" i="2"/>
  <c r="CC168" i="2"/>
  <c r="BY169" i="2"/>
  <c r="BZ169" i="2"/>
  <c r="CA169" i="2"/>
  <c r="CB169" i="2"/>
  <c r="CC169" i="2"/>
  <c r="BY170" i="2"/>
  <c r="BZ170" i="2"/>
  <c r="CA170" i="2"/>
  <c r="CB170" i="2"/>
  <c r="CC170" i="2"/>
  <c r="BY171" i="2"/>
  <c r="BZ171" i="2"/>
  <c r="CA171" i="2"/>
  <c r="CB171" i="2"/>
  <c r="CC171" i="2"/>
  <c r="BY172" i="2"/>
  <c r="BZ172" i="2"/>
  <c r="CA172" i="2"/>
  <c r="CB172" i="2"/>
  <c r="CC172" i="2"/>
  <c r="BY173" i="2"/>
  <c r="BZ173" i="2"/>
  <c r="CA173" i="2"/>
  <c r="CB173" i="2"/>
  <c r="CC173" i="2"/>
  <c r="BY174" i="2"/>
  <c r="BZ174" i="2"/>
  <c r="CA174" i="2"/>
  <c r="CB174" i="2"/>
  <c r="CC174" i="2"/>
  <c r="BY175" i="2"/>
  <c r="BZ175" i="2"/>
  <c r="CA175" i="2"/>
  <c r="CB175" i="2"/>
  <c r="CC175" i="2"/>
  <c r="BY176" i="2"/>
  <c r="BZ176" i="2"/>
  <c r="CA176" i="2"/>
  <c r="CB176" i="2"/>
  <c r="CC176" i="2"/>
  <c r="BY177" i="2"/>
  <c r="BZ177" i="2"/>
  <c r="CA177" i="2"/>
  <c r="CB177" i="2"/>
  <c r="CC177" i="2"/>
  <c r="BY178" i="2"/>
  <c r="BZ178" i="2"/>
  <c r="CA178" i="2"/>
  <c r="CB178" i="2"/>
  <c r="CC178" i="2"/>
  <c r="BY179" i="2"/>
  <c r="BZ179" i="2"/>
  <c r="CA179" i="2"/>
  <c r="CB179" i="2"/>
  <c r="CC179" i="2"/>
  <c r="BY180" i="2"/>
  <c r="BZ180" i="2"/>
  <c r="CA180" i="2"/>
  <c r="CB180" i="2"/>
  <c r="CC180" i="2"/>
  <c r="BY181" i="2"/>
  <c r="BZ181" i="2"/>
  <c r="CA181" i="2"/>
  <c r="CB181" i="2"/>
  <c r="CC181" i="2"/>
  <c r="BY182" i="2"/>
  <c r="BZ182" i="2"/>
  <c r="CA182" i="2"/>
  <c r="CB182" i="2"/>
  <c r="CC182" i="2"/>
  <c r="BY183" i="2"/>
  <c r="BZ183" i="2"/>
  <c r="CA183" i="2"/>
  <c r="CB183" i="2"/>
  <c r="CC183" i="2"/>
  <c r="BY184" i="2"/>
  <c r="BZ184" i="2"/>
  <c r="CA184" i="2"/>
  <c r="CB184" i="2"/>
  <c r="CC184" i="2"/>
  <c r="BY185" i="2"/>
  <c r="BZ185" i="2"/>
  <c r="CA185" i="2"/>
  <c r="CB185" i="2"/>
  <c r="CC185" i="2"/>
  <c r="BY186" i="2"/>
  <c r="BZ186" i="2"/>
  <c r="CA186" i="2"/>
  <c r="CB186" i="2"/>
  <c r="CC186" i="2"/>
  <c r="BY187" i="2"/>
  <c r="BZ187" i="2"/>
  <c r="CA187" i="2"/>
  <c r="CB187" i="2"/>
  <c r="CC187" i="2"/>
  <c r="BY188" i="2"/>
  <c r="BZ188" i="2"/>
  <c r="CA188" i="2"/>
  <c r="CB188" i="2"/>
  <c r="CC188" i="2"/>
  <c r="BY189" i="2"/>
  <c r="BZ189" i="2"/>
  <c r="CA189" i="2"/>
  <c r="CB189" i="2"/>
  <c r="CC189" i="2"/>
  <c r="BY190" i="2"/>
  <c r="BZ190" i="2"/>
  <c r="CA190" i="2"/>
  <c r="CB190" i="2"/>
  <c r="CC190" i="2"/>
  <c r="BY191" i="2"/>
  <c r="BZ191" i="2"/>
  <c r="CA191" i="2"/>
  <c r="CB191" i="2"/>
  <c r="CC191" i="2"/>
  <c r="BY192" i="2"/>
  <c r="BZ192" i="2"/>
  <c r="CA192" i="2"/>
  <c r="CB192" i="2"/>
  <c r="CC192" i="2"/>
  <c r="BY193" i="2"/>
  <c r="BZ193" i="2"/>
  <c r="CA193" i="2"/>
  <c r="CB193" i="2"/>
  <c r="CC193" i="2"/>
  <c r="BY194" i="2"/>
  <c r="BZ194" i="2"/>
  <c r="CA194" i="2"/>
  <c r="CB194" i="2"/>
  <c r="CC194" i="2"/>
  <c r="BY195" i="2"/>
  <c r="BZ195" i="2"/>
  <c r="CA195" i="2"/>
  <c r="CB195" i="2"/>
  <c r="CC195" i="2"/>
  <c r="BY196" i="2"/>
  <c r="BZ196" i="2"/>
  <c r="CA196" i="2"/>
  <c r="CB196" i="2"/>
  <c r="CC196" i="2"/>
  <c r="BY197" i="2"/>
  <c r="BZ197" i="2"/>
  <c r="CA197" i="2"/>
  <c r="CB197" i="2"/>
  <c r="CC197" i="2"/>
  <c r="BY198" i="2"/>
  <c r="BZ198" i="2"/>
  <c r="CA198" i="2"/>
  <c r="CB198" i="2"/>
  <c r="CC198" i="2"/>
  <c r="BY199" i="2"/>
  <c r="BZ199" i="2"/>
  <c r="CA199" i="2"/>
  <c r="CB199" i="2"/>
  <c r="CC199" i="2"/>
  <c r="BY200" i="2"/>
  <c r="BZ200" i="2"/>
  <c r="CA200" i="2"/>
  <c r="CB200" i="2"/>
  <c r="CC200" i="2"/>
  <c r="BY201" i="2"/>
  <c r="BZ201" i="2"/>
  <c r="CA201" i="2"/>
  <c r="CB201" i="2"/>
  <c r="CC201" i="2"/>
  <c r="BY202" i="2"/>
  <c r="BZ202" i="2"/>
  <c r="CA202" i="2"/>
  <c r="CB202" i="2"/>
  <c r="CC202" i="2"/>
  <c r="BY203" i="2"/>
  <c r="BZ203" i="2"/>
  <c r="CA203" i="2"/>
  <c r="CB203" i="2"/>
  <c r="CC203" i="2"/>
  <c r="BY204" i="2"/>
  <c r="BZ204" i="2"/>
  <c r="CA204" i="2"/>
  <c r="CB204" i="2"/>
  <c r="CC204" i="2"/>
  <c r="BY205" i="2"/>
  <c r="BZ205" i="2"/>
  <c r="CA205" i="2"/>
  <c r="CB205" i="2"/>
  <c r="CC205" i="2"/>
  <c r="BY206" i="2"/>
  <c r="BZ206" i="2"/>
  <c r="CA206" i="2"/>
  <c r="CB206" i="2"/>
  <c r="CC206" i="2"/>
  <c r="BY207" i="2"/>
  <c r="BZ207" i="2"/>
  <c r="CA207" i="2"/>
  <c r="CB207" i="2"/>
  <c r="CC207" i="2"/>
  <c r="BY208" i="2"/>
  <c r="BZ208" i="2"/>
  <c r="CA208" i="2"/>
  <c r="CB208" i="2"/>
  <c r="CC208" i="2"/>
  <c r="BY209" i="2"/>
  <c r="BZ209" i="2"/>
  <c r="CA209" i="2"/>
  <c r="CB209" i="2"/>
  <c r="CC209" i="2"/>
  <c r="BY210" i="2"/>
  <c r="BZ210" i="2"/>
  <c r="CA210" i="2"/>
  <c r="CB210" i="2"/>
  <c r="CC210" i="2"/>
  <c r="BY211" i="2"/>
  <c r="BZ211" i="2"/>
  <c r="CA211" i="2"/>
  <c r="CB211" i="2"/>
  <c r="CC211" i="2"/>
  <c r="BY212" i="2"/>
  <c r="BZ212" i="2"/>
  <c r="CA212" i="2"/>
  <c r="CB212" i="2"/>
  <c r="CC212" i="2"/>
  <c r="BY213" i="2"/>
  <c r="BZ213" i="2"/>
  <c r="CA213" i="2"/>
  <c r="CB213" i="2"/>
  <c r="CC213" i="2"/>
  <c r="BY214" i="2"/>
  <c r="BZ214" i="2"/>
  <c r="CA214" i="2"/>
  <c r="CB214" i="2"/>
  <c r="CC214" i="2"/>
  <c r="BY215" i="2"/>
  <c r="BZ215" i="2"/>
  <c r="CA215" i="2"/>
  <c r="CB215" i="2"/>
  <c r="CC215" i="2"/>
  <c r="BY216" i="2"/>
  <c r="BZ216" i="2"/>
  <c r="CA216" i="2"/>
  <c r="CB216" i="2"/>
  <c r="CC216" i="2"/>
  <c r="BY217" i="2"/>
  <c r="BZ217" i="2"/>
  <c r="CA217" i="2"/>
  <c r="CB217" i="2"/>
  <c r="CC217" i="2"/>
  <c r="BY218" i="2"/>
  <c r="BZ218" i="2"/>
  <c r="CA218" i="2"/>
  <c r="CB218" i="2"/>
  <c r="CC218" i="2"/>
  <c r="BY219" i="2"/>
  <c r="BZ219" i="2"/>
  <c r="CA219" i="2"/>
  <c r="CB219" i="2"/>
  <c r="CC219" i="2"/>
  <c r="BY220" i="2"/>
  <c r="BZ220" i="2"/>
  <c r="CA220" i="2"/>
  <c r="CB220" i="2"/>
  <c r="CC220" i="2"/>
  <c r="BY221" i="2"/>
  <c r="BZ221" i="2"/>
  <c r="CA221" i="2"/>
  <c r="CB221" i="2"/>
  <c r="CC221" i="2"/>
  <c r="BY222" i="2"/>
  <c r="BZ222" i="2"/>
  <c r="CA222" i="2"/>
  <c r="CB222" i="2"/>
  <c r="CC222" i="2"/>
  <c r="BY223" i="2"/>
  <c r="BZ223" i="2"/>
  <c r="CA223" i="2"/>
  <c r="CB223" i="2"/>
  <c r="CC223" i="2"/>
  <c r="BY224" i="2"/>
  <c r="BZ224" i="2"/>
  <c r="CA224" i="2"/>
  <c r="CB224" i="2"/>
  <c r="CC224" i="2"/>
  <c r="BY225" i="2"/>
  <c r="BZ225" i="2"/>
  <c r="CA225" i="2"/>
  <c r="CB225" i="2"/>
  <c r="CC225" i="2"/>
  <c r="BY226" i="2"/>
  <c r="BZ226" i="2"/>
  <c r="CA226" i="2"/>
  <c r="CB226" i="2"/>
  <c r="CC226" i="2"/>
  <c r="BY227" i="2"/>
  <c r="BZ227" i="2"/>
  <c r="CA227" i="2"/>
  <c r="CB227" i="2"/>
  <c r="CC227" i="2"/>
  <c r="BY228" i="2"/>
  <c r="BZ228" i="2"/>
  <c r="CA228" i="2"/>
  <c r="CB228" i="2"/>
  <c r="CC228" i="2"/>
  <c r="BY229" i="2"/>
  <c r="BZ229" i="2"/>
  <c r="CA229" i="2"/>
  <c r="CB229" i="2"/>
  <c r="CC229" i="2"/>
  <c r="BY230" i="2"/>
  <c r="BZ230" i="2"/>
  <c r="CA230" i="2"/>
  <c r="CB230" i="2"/>
  <c r="CC230" i="2"/>
  <c r="BY231" i="2"/>
  <c r="BZ231" i="2"/>
  <c r="CA231" i="2"/>
  <c r="CB231" i="2"/>
  <c r="CC231" i="2"/>
  <c r="BY232" i="2"/>
  <c r="BZ232" i="2"/>
  <c r="CA232" i="2"/>
  <c r="CB232" i="2"/>
  <c r="CC232" i="2"/>
  <c r="BY233" i="2"/>
  <c r="BZ233" i="2"/>
  <c r="CA233" i="2"/>
  <c r="CB233" i="2"/>
  <c r="CC233" i="2"/>
  <c r="BY234" i="2"/>
  <c r="BZ234" i="2"/>
  <c r="CA234" i="2"/>
  <c r="CB234" i="2"/>
  <c r="CC234" i="2"/>
  <c r="BY235" i="2"/>
  <c r="BZ235" i="2"/>
  <c r="CA235" i="2"/>
  <c r="CB235" i="2"/>
  <c r="CC235" i="2"/>
  <c r="BY236" i="2"/>
  <c r="BZ236" i="2"/>
  <c r="CA236" i="2"/>
  <c r="CB236" i="2"/>
  <c r="CC236" i="2"/>
  <c r="BY237" i="2"/>
  <c r="BZ237" i="2"/>
  <c r="CA237" i="2"/>
  <c r="CB237" i="2"/>
  <c r="CC237" i="2"/>
  <c r="BY238" i="2"/>
  <c r="BZ238" i="2"/>
  <c r="CA238" i="2"/>
  <c r="CB238" i="2"/>
  <c r="CC238" i="2"/>
  <c r="BY239" i="2"/>
  <c r="BZ239" i="2"/>
  <c r="CA239" i="2"/>
  <c r="CB239" i="2"/>
  <c r="CC239" i="2"/>
  <c r="BY240" i="2"/>
  <c r="BZ240" i="2"/>
  <c r="CA240" i="2"/>
  <c r="CB240" i="2"/>
  <c r="CC240" i="2"/>
  <c r="BY241" i="2"/>
  <c r="BZ241" i="2"/>
  <c r="CA241" i="2"/>
  <c r="CB241" i="2"/>
  <c r="CC241" i="2"/>
  <c r="BY242" i="2"/>
  <c r="BZ242" i="2"/>
  <c r="CA242" i="2"/>
  <c r="CB242" i="2"/>
  <c r="CC242" i="2"/>
  <c r="BY243" i="2"/>
  <c r="BZ243" i="2"/>
  <c r="CA243" i="2"/>
  <c r="CB243" i="2"/>
  <c r="CC243" i="2"/>
  <c r="BY244" i="2"/>
  <c r="BZ244" i="2"/>
  <c r="CA244" i="2"/>
  <c r="CB244" i="2"/>
  <c r="CC244" i="2"/>
  <c r="BY245" i="2"/>
  <c r="BZ245" i="2"/>
  <c r="CA245" i="2"/>
  <c r="CB245" i="2"/>
  <c r="CC245" i="2"/>
  <c r="BY246" i="2"/>
  <c r="BZ246" i="2"/>
  <c r="CA246" i="2"/>
  <c r="CB246" i="2"/>
  <c r="CC246" i="2"/>
  <c r="BY247" i="2"/>
  <c r="BZ247" i="2"/>
  <c r="CA247" i="2"/>
  <c r="CB247" i="2"/>
  <c r="CC247" i="2"/>
  <c r="BY248" i="2"/>
  <c r="BZ248" i="2"/>
  <c r="CA248" i="2"/>
  <c r="CB248" i="2"/>
  <c r="CC248" i="2"/>
  <c r="BY249" i="2"/>
  <c r="BZ249" i="2"/>
  <c r="CA249" i="2"/>
  <c r="CB249" i="2"/>
  <c r="CC249" i="2"/>
  <c r="BY250" i="2"/>
  <c r="BZ250" i="2"/>
  <c r="CA250" i="2"/>
  <c r="CB250" i="2"/>
  <c r="CC250" i="2"/>
  <c r="BY251" i="2"/>
  <c r="BZ251" i="2"/>
  <c r="CA251" i="2"/>
  <c r="CB251" i="2"/>
  <c r="CC251" i="2"/>
  <c r="BY252" i="2"/>
  <c r="BZ252" i="2"/>
  <c r="CA252" i="2"/>
  <c r="CB252" i="2"/>
  <c r="CC252" i="2"/>
  <c r="BY253" i="2"/>
  <c r="BZ253" i="2"/>
  <c r="CA253" i="2"/>
  <c r="CB253" i="2"/>
  <c r="CC253" i="2"/>
  <c r="BY254" i="2"/>
  <c r="BZ254" i="2"/>
  <c r="CA254" i="2"/>
  <c r="CB254" i="2"/>
  <c r="CC254" i="2"/>
  <c r="BY255" i="2"/>
  <c r="BZ255" i="2"/>
  <c r="CA255" i="2"/>
  <c r="CB255" i="2"/>
  <c r="CC255" i="2"/>
  <c r="BY256" i="2"/>
  <c r="BZ256" i="2"/>
  <c r="CA256" i="2"/>
  <c r="CB256" i="2"/>
  <c r="CC256" i="2"/>
  <c r="BY257" i="2"/>
  <c r="BZ257" i="2"/>
  <c r="CA257" i="2"/>
  <c r="CB257" i="2"/>
  <c r="CC257" i="2"/>
  <c r="BY258" i="2"/>
  <c r="BZ258" i="2"/>
  <c r="CA258" i="2"/>
  <c r="CB258" i="2"/>
  <c r="CC258" i="2"/>
  <c r="BY259" i="2"/>
  <c r="BZ259" i="2"/>
  <c r="CA259" i="2"/>
  <c r="CB259" i="2"/>
  <c r="CC259" i="2"/>
  <c r="BY260" i="2"/>
  <c r="BZ260" i="2"/>
  <c r="CA260" i="2"/>
  <c r="CB260" i="2"/>
  <c r="CC260" i="2"/>
  <c r="BY261" i="2"/>
  <c r="BZ261" i="2"/>
  <c r="CA261" i="2"/>
  <c r="CB261" i="2"/>
  <c r="CC261" i="2"/>
  <c r="BY262" i="2"/>
  <c r="BZ262" i="2"/>
  <c r="CA262" i="2"/>
  <c r="CB262" i="2"/>
  <c r="CC262" i="2"/>
  <c r="BY263" i="2"/>
  <c r="BZ263" i="2"/>
  <c r="CA263" i="2"/>
  <c r="CB263" i="2"/>
  <c r="CC263" i="2"/>
  <c r="BY264" i="2"/>
  <c r="BZ264" i="2"/>
  <c r="CA264" i="2"/>
  <c r="CB264" i="2"/>
  <c r="CC264" i="2"/>
  <c r="BY265" i="2"/>
  <c r="BZ265" i="2"/>
  <c r="CA265" i="2"/>
  <c r="CB265" i="2"/>
  <c r="CC265" i="2"/>
  <c r="BY266" i="2"/>
  <c r="BZ266" i="2"/>
  <c r="CA266" i="2"/>
  <c r="CB266" i="2"/>
  <c r="CC266" i="2"/>
  <c r="BY267" i="2"/>
  <c r="BZ267" i="2"/>
  <c r="CA267" i="2"/>
  <c r="CB267" i="2"/>
  <c r="CC267" i="2"/>
  <c r="BY268" i="2"/>
  <c r="BZ268" i="2"/>
  <c r="CA268" i="2"/>
  <c r="CB268" i="2"/>
  <c r="CC268" i="2"/>
  <c r="BY269" i="2"/>
  <c r="BZ269" i="2"/>
  <c r="CA269" i="2"/>
  <c r="CB269" i="2"/>
  <c r="CC269" i="2"/>
  <c r="BY270" i="2"/>
  <c r="BZ270" i="2"/>
  <c r="CA270" i="2"/>
  <c r="CB270" i="2"/>
  <c r="CC270" i="2"/>
  <c r="BY271" i="2"/>
  <c r="BZ271" i="2"/>
  <c r="CA271" i="2"/>
  <c r="CB271" i="2"/>
  <c r="CC271" i="2"/>
  <c r="BY272" i="2"/>
  <c r="BZ272" i="2"/>
  <c r="CA272" i="2"/>
  <c r="CB272" i="2"/>
  <c r="CC272" i="2"/>
  <c r="BY273" i="2"/>
  <c r="BZ273" i="2"/>
  <c r="CA273" i="2"/>
  <c r="CB273" i="2"/>
  <c r="CC273" i="2"/>
  <c r="BY274" i="2"/>
  <c r="BZ274" i="2"/>
  <c r="CA274" i="2"/>
  <c r="CB274" i="2"/>
  <c r="CC274" i="2"/>
  <c r="BY275" i="2"/>
  <c r="BZ275" i="2"/>
  <c r="CA275" i="2"/>
  <c r="CB275" i="2"/>
  <c r="CC275" i="2"/>
  <c r="BY276" i="2"/>
  <c r="BZ276" i="2"/>
  <c r="CA276" i="2"/>
  <c r="CB276" i="2"/>
  <c r="CC276" i="2"/>
  <c r="BY277" i="2"/>
  <c r="BZ277" i="2"/>
  <c r="CA277" i="2"/>
  <c r="CB277" i="2"/>
  <c r="CC277" i="2"/>
  <c r="BY278" i="2"/>
  <c r="BZ278" i="2"/>
  <c r="CA278" i="2"/>
  <c r="CB278" i="2"/>
  <c r="CC278" i="2"/>
  <c r="BY279" i="2"/>
  <c r="BZ279" i="2"/>
  <c r="CA279" i="2"/>
  <c r="CB279" i="2"/>
  <c r="CC279" i="2"/>
  <c r="BY280" i="2"/>
  <c r="BZ280" i="2"/>
  <c r="CA280" i="2"/>
  <c r="CB280" i="2"/>
  <c r="CC280" i="2"/>
  <c r="BY281" i="2"/>
  <c r="BZ281" i="2"/>
  <c r="CA281" i="2"/>
  <c r="CB281" i="2"/>
  <c r="CC281" i="2"/>
  <c r="BY282" i="2"/>
  <c r="BZ282" i="2"/>
  <c r="CA282" i="2"/>
  <c r="CB282" i="2"/>
  <c r="CC282" i="2"/>
  <c r="BY283" i="2"/>
  <c r="BZ283" i="2"/>
  <c r="CA283" i="2"/>
  <c r="CB283" i="2"/>
  <c r="CC283" i="2"/>
  <c r="BY284" i="2"/>
  <c r="BZ284" i="2"/>
  <c r="CA284" i="2"/>
  <c r="CB284" i="2"/>
  <c r="CC284" i="2"/>
  <c r="BY285" i="2"/>
  <c r="BZ285" i="2"/>
  <c r="CA285" i="2"/>
  <c r="CB285" i="2"/>
  <c r="CC285" i="2"/>
  <c r="BY286" i="2"/>
  <c r="BZ286" i="2"/>
  <c r="CA286" i="2"/>
  <c r="CB286" i="2"/>
  <c r="CC286" i="2"/>
  <c r="BY287" i="2"/>
  <c r="BZ287" i="2"/>
  <c r="CA287" i="2"/>
  <c r="CB287" i="2"/>
  <c r="CC287" i="2"/>
  <c r="BY288" i="2"/>
  <c r="BZ288" i="2"/>
  <c r="CA288" i="2"/>
  <c r="CB288" i="2"/>
  <c r="CC288" i="2"/>
  <c r="BY289" i="2"/>
  <c r="BZ289" i="2"/>
  <c r="CA289" i="2"/>
  <c r="CB289" i="2"/>
  <c r="CC289" i="2"/>
  <c r="BY290" i="2"/>
  <c r="BZ290" i="2"/>
  <c r="CA290" i="2"/>
  <c r="CB290" i="2"/>
  <c r="CC290" i="2"/>
  <c r="BY291" i="2"/>
  <c r="BZ291" i="2"/>
  <c r="CA291" i="2"/>
  <c r="CB291" i="2"/>
  <c r="CC291" i="2"/>
  <c r="BY292" i="2"/>
  <c r="BZ292" i="2"/>
  <c r="CA292" i="2"/>
  <c r="CB292" i="2"/>
  <c r="CC292" i="2"/>
  <c r="BY293" i="2"/>
  <c r="BZ293" i="2"/>
  <c r="CA293" i="2"/>
  <c r="CB293" i="2"/>
  <c r="CC293" i="2"/>
  <c r="BY294" i="2"/>
  <c r="BZ294" i="2"/>
  <c r="CA294" i="2"/>
  <c r="CB294" i="2"/>
  <c r="CC294" i="2"/>
  <c r="BY295" i="2"/>
  <c r="BZ295" i="2"/>
  <c r="CA295" i="2"/>
  <c r="CB295" i="2"/>
  <c r="CC295" i="2"/>
  <c r="BY296" i="2"/>
  <c r="BZ296" i="2"/>
  <c r="CA296" i="2"/>
  <c r="CB296" i="2"/>
  <c r="CC296" i="2"/>
  <c r="BY297" i="2"/>
  <c r="BZ297" i="2"/>
  <c r="CA297" i="2"/>
  <c r="CB297" i="2"/>
  <c r="CC297" i="2"/>
  <c r="BY298" i="2"/>
  <c r="BZ298" i="2"/>
  <c r="CA298" i="2"/>
  <c r="CB298" i="2"/>
  <c r="CC298" i="2"/>
  <c r="BY299" i="2"/>
  <c r="BZ299" i="2"/>
  <c r="CA299" i="2"/>
  <c r="CB299" i="2"/>
  <c r="CC299" i="2"/>
  <c r="BY300" i="2"/>
  <c r="BZ300" i="2"/>
  <c r="CA300" i="2"/>
  <c r="CB300" i="2"/>
  <c r="CC300" i="2"/>
  <c r="BY301" i="2"/>
  <c r="BZ301" i="2"/>
  <c r="CA301" i="2"/>
  <c r="CB301" i="2"/>
  <c r="CC301" i="2"/>
  <c r="CC3" i="2"/>
  <c r="CB3" i="2"/>
  <c r="CA3" i="2"/>
  <c r="BZ3" i="2"/>
  <c r="BY3" i="2"/>
  <c r="A30" i="2"/>
  <c r="BW30" i="2"/>
  <c r="A31" i="2"/>
  <c r="BW31" i="2"/>
  <c r="A32" i="2"/>
  <c r="BW32" i="2"/>
  <c r="A33" i="2"/>
  <c r="O33" i="2"/>
  <c r="BW33" i="2"/>
  <c r="A34" i="2"/>
  <c r="BW34" i="2"/>
  <c r="A35" i="2"/>
  <c r="BW35" i="2"/>
  <c r="A36" i="2"/>
  <c r="BW36" i="2"/>
  <c r="A37" i="2"/>
  <c r="BW37" i="2"/>
  <c r="A38" i="2"/>
  <c r="BW38" i="2"/>
  <c r="A39" i="2"/>
  <c r="BW39" i="2"/>
  <c r="A40" i="2"/>
  <c r="BW40" i="2"/>
  <c r="A41" i="2"/>
  <c r="BW41" i="2"/>
  <c r="A42" i="2"/>
  <c r="AG42" i="2"/>
  <c r="BW42" i="2"/>
  <c r="A43" i="2"/>
  <c r="BW43" i="2"/>
  <c r="A44" i="2"/>
  <c r="AJ44" i="2"/>
  <c r="BW44" i="2"/>
  <c r="A45" i="2"/>
  <c r="BW45" i="2"/>
  <c r="A46" i="2"/>
  <c r="BB46" i="2"/>
  <c r="BW46" i="2"/>
  <c r="A47" i="2"/>
  <c r="BW47" i="2"/>
  <c r="A48" i="2"/>
  <c r="BW48" i="2"/>
  <c r="A49" i="2"/>
  <c r="BW49" i="2"/>
  <c r="A50" i="2"/>
  <c r="BW50" i="2"/>
  <c r="A51" i="2"/>
  <c r="R51" i="2"/>
  <c r="AJ51" i="2"/>
  <c r="BB51" i="2"/>
  <c r="BW51" i="2"/>
  <c r="A52" i="2"/>
  <c r="BW52" i="2"/>
  <c r="A53" i="2"/>
  <c r="BW53" i="2"/>
  <c r="A54" i="2"/>
  <c r="AV54" i="2"/>
  <c r="BW54" i="2"/>
  <c r="A55" i="2"/>
  <c r="R55" i="2"/>
  <c r="BW55" i="2"/>
  <c r="A56" i="2"/>
  <c r="BW56" i="2"/>
  <c r="A57" i="2"/>
  <c r="BW57" i="2"/>
  <c r="A58" i="2"/>
  <c r="BW58" i="2"/>
  <c r="A59" i="2"/>
  <c r="I59" i="2"/>
  <c r="AV59" i="2"/>
  <c r="BW59" i="2"/>
  <c r="A60" i="2"/>
  <c r="BB60" i="2"/>
  <c r="BW60" i="2"/>
  <c r="A61" i="2"/>
  <c r="BW61" i="2"/>
  <c r="A62" i="2"/>
  <c r="BW62" i="2"/>
  <c r="A63" i="2"/>
  <c r="BW63" i="2"/>
  <c r="A64" i="2"/>
  <c r="BW64" i="2"/>
  <c r="A65" i="2"/>
  <c r="BW65" i="2"/>
  <c r="A66" i="2"/>
  <c r="BW66" i="2"/>
  <c r="A67" i="2"/>
  <c r="BW67" i="2"/>
  <c r="A68" i="2"/>
  <c r="BW68" i="2"/>
  <c r="A69" i="2"/>
  <c r="BW69" i="2"/>
  <c r="A70" i="2"/>
  <c r="BW70" i="2"/>
  <c r="A71" i="2"/>
  <c r="BW71" i="2"/>
  <c r="A72" i="2"/>
  <c r="BW72" i="2"/>
  <c r="A73" i="2"/>
  <c r="AP73" i="2"/>
  <c r="BW73" i="2"/>
  <c r="A74" i="2"/>
  <c r="BW74" i="2"/>
  <c r="A75" i="2"/>
  <c r="BW75" i="2"/>
  <c r="A76" i="2"/>
  <c r="I76" i="2"/>
  <c r="AM76" i="2"/>
  <c r="BW76" i="2"/>
  <c r="A77" i="2"/>
  <c r="BW77" i="2"/>
  <c r="A78" i="2"/>
  <c r="U78" i="2"/>
  <c r="AY78" i="2"/>
  <c r="BW78" i="2"/>
  <c r="A79" i="2"/>
  <c r="BW79" i="2"/>
  <c r="A80" i="2"/>
  <c r="L80" i="2"/>
  <c r="X80" i="2"/>
  <c r="BW80" i="2"/>
  <c r="A81" i="2"/>
  <c r="BW81" i="2"/>
  <c r="A82" i="2"/>
  <c r="BW82" i="2"/>
  <c r="A83" i="2"/>
  <c r="BW83" i="2"/>
  <c r="A84" i="2"/>
  <c r="BW84" i="2"/>
  <c r="A85" i="2"/>
  <c r="BW85" i="2"/>
  <c r="A86" i="2"/>
  <c r="BW86" i="2"/>
  <c r="A87" i="2"/>
  <c r="BW87" i="2"/>
  <c r="A88" i="2"/>
  <c r="I88" i="2"/>
  <c r="X88" i="2"/>
  <c r="AP88" i="2"/>
  <c r="BH88" i="2"/>
  <c r="BW88" i="2"/>
  <c r="A89" i="2"/>
  <c r="BW89" i="2"/>
  <c r="A90" i="2"/>
  <c r="BW90" i="2"/>
  <c r="A91" i="2"/>
  <c r="BW91" i="2"/>
  <c r="A92" i="2"/>
  <c r="BW92" i="2"/>
  <c r="A93" i="2"/>
  <c r="AV93" i="2"/>
  <c r="AD93" i="2"/>
  <c r="BW93" i="2"/>
  <c r="A94" i="2"/>
  <c r="AY94" i="2"/>
  <c r="BW94" i="2"/>
  <c r="A95" i="2"/>
  <c r="BW95" i="2"/>
  <c r="A96" i="2"/>
  <c r="BW96" i="2"/>
  <c r="A97" i="2"/>
  <c r="BW97" i="2"/>
  <c r="A98" i="2"/>
  <c r="BW98" i="2"/>
  <c r="A99" i="2"/>
  <c r="AD99" i="2"/>
  <c r="BW99" i="2"/>
  <c r="A100" i="2"/>
  <c r="BW100" i="2"/>
  <c r="A101" i="2"/>
  <c r="R101" i="2"/>
  <c r="AG101" i="2"/>
  <c r="BB101" i="2"/>
  <c r="BW101" i="2"/>
  <c r="A102" i="2"/>
  <c r="AM102" i="2"/>
  <c r="BW102" i="2"/>
  <c r="A103" i="2"/>
  <c r="BW103" i="2"/>
  <c r="A104" i="2"/>
  <c r="BW104" i="2"/>
  <c r="A105" i="2"/>
  <c r="AD105" i="2"/>
  <c r="BH105" i="2"/>
  <c r="BW105" i="2"/>
  <c r="A106" i="2"/>
  <c r="BW106" i="2"/>
  <c r="A107" i="2"/>
  <c r="BW107" i="2"/>
  <c r="A108" i="2"/>
  <c r="BW108" i="2"/>
  <c r="A109" i="2"/>
  <c r="L109" i="2"/>
  <c r="BW109" i="2"/>
  <c r="A110" i="2"/>
  <c r="BW110" i="2"/>
  <c r="A111" i="2"/>
  <c r="BW111" i="2"/>
  <c r="A112" i="2"/>
  <c r="BW112" i="2"/>
  <c r="A113" i="2"/>
  <c r="AV113" i="2"/>
  <c r="BW113" i="2"/>
  <c r="A114" i="2"/>
  <c r="BH114" i="2"/>
  <c r="AA114" i="2"/>
  <c r="BW114" i="2"/>
  <c r="A115" i="2"/>
  <c r="BW115" i="2"/>
  <c r="A116" i="2"/>
  <c r="BW116" i="2"/>
  <c r="A117" i="2"/>
  <c r="BW117" i="2"/>
  <c r="A118" i="2"/>
  <c r="BW118" i="2"/>
  <c r="A119" i="2"/>
  <c r="BW119" i="2"/>
  <c r="A120" i="2"/>
  <c r="AV120" i="2"/>
  <c r="R120" i="2"/>
  <c r="AG120" i="2"/>
  <c r="BE120" i="2"/>
  <c r="BW120" i="2"/>
  <c r="A121" i="2"/>
  <c r="AA121" i="2"/>
  <c r="I121" i="2"/>
  <c r="O121" i="2"/>
  <c r="BH121" i="2"/>
  <c r="BW121" i="2"/>
  <c r="A122" i="2"/>
  <c r="BW122" i="2"/>
  <c r="A123" i="2"/>
  <c r="BW123" i="2"/>
  <c r="A124" i="2"/>
  <c r="BW124" i="2"/>
  <c r="A125" i="2"/>
  <c r="R125" i="2"/>
  <c r="AD125" i="2"/>
  <c r="BH125" i="2"/>
  <c r="BW125" i="2"/>
  <c r="A126" i="2"/>
  <c r="BW126" i="2"/>
  <c r="A127" i="2"/>
  <c r="BB127" i="2"/>
  <c r="BW127" i="2"/>
  <c r="A128" i="2"/>
  <c r="BW128" i="2"/>
  <c r="A129" i="2"/>
  <c r="U129" i="2"/>
  <c r="AG129" i="2"/>
  <c r="AV129" i="2"/>
  <c r="BE129" i="2"/>
  <c r="BW129" i="2"/>
  <c r="A130" i="2"/>
  <c r="BW130" i="2"/>
  <c r="A131" i="2"/>
  <c r="BW131" i="2"/>
  <c r="A132" i="2"/>
  <c r="BW132" i="2"/>
  <c r="A133" i="2"/>
  <c r="BW133" i="2"/>
  <c r="A134" i="2"/>
  <c r="BW134" i="2"/>
  <c r="A135" i="2"/>
  <c r="AS135" i="2"/>
  <c r="BW135" i="2"/>
  <c r="A136" i="2"/>
  <c r="BH136" i="2"/>
  <c r="BW136" i="2"/>
  <c r="A137" i="2"/>
  <c r="AG137" i="2"/>
  <c r="BH137" i="2"/>
  <c r="BW137" i="2"/>
  <c r="A138" i="2"/>
  <c r="BW138" i="2"/>
  <c r="A139" i="2"/>
  <c r="BW139" i="2"/>
  <c r="A140" i="2"/>
  <c r="BW140" i="2"/>
  <c r="A141" i="2"/>
  <c r="BW141" i="2"/>
  <c r="A142" i="2"/>
  <c r="BW142" i="2"/>
  <c r="A143" i="2"/>
  <c r="AY143" i="2"/>
  <c r="BW143" i="2"/>
  <c r="A144" i="2"/>
  <c r="AJ144" i="2"/>
  <c r="BH144" i="2"/>
  <c r="BW144" i="2"/>
  <c r="A145" i="2"/>
  <c r="BW145" i="2"/>
  <c r="A146" i="2"/>
  <c r="BH146" i="2"/>
  <c r="BW146" i="2"/>
  <c r="A147" i="2"/>
  <c r="AS147" i="2"/>
  <c r="BW147" i="2"/>
  <c r="A148" i="2"/>
  <c r="I148" i="2"/>
  <c r="X148" i="2"/>
  <c r="AD148" i="2"/>
  <c r="AS148" i="2"/>
  <c r="AV148" i="2"/>
  <c r="BW148" i="2"/>
  <c r="A149" i="2"/>
  <c r="I149" i="2"/>
  <c r="X149" i="2"/>
  <c r="AV149" i="2"/>
  <c r="BW149" i="2"/>
  <c r="A150" i="2"/>
  <c r="AJ150" i="2"/>
  <c r="BW150" i="2"/>
  <c r="A151" i="2"/>
  <c r="BW151" i="2"/>
  <c r="A152" i="2"/>
  <c r="BW152" i="2"/>
  <c r="A153" i="2"/>
  <c r="BW153" i="2"/>
  <c r="A154" i="2"/>
  <c r="AP154" i="2"/>
  <c r="BW154" i="2"/>
  <c r="A155" i="2"/>
  <c r="AV155" i="2"/>
  <c r="BW155" i="2"/>
  <c r="A156" i="2"/>
  <c r="F156" i="2"/>
  <c r="L156" i="2"/>
  <c r="U156" i="2"/>
  <c r="AA156" i="2"/>
  <c r="AM156" i="2"/>
  <c r="BB156" i="2"/>
  <c r="BW156" i="2"/>
  <c r="A157" i="2"/>
  <c r="O157" i="2"/>
  <c r="AJ157" i="2"/>
  <c r="BW157" i="2"/>
  <c r="A158" i="2"/>
  <c r="BW158" i="2"/>
  <c r="A159" i="2"/>
  <c r="BW159" i="2"/>
  <c r="A160" i="2"/>
  <c r="L160" i="2"/>
  <c r="X160" i="2"/>
  <c r="AJ160" i="2"/>
  <c r="AV160" i="2"/>
  <c r="BH160" i="2"/>
  <c r="BW160" i="2"/>
  <c r="A161" i="2"/>
  <c r="X161" i="2"/>
  <c r="AY161" i="2"/>
  <c r="BW161" i="2"/>
  <c r="A162" i="2"/>
  <c r="BW162" i="2"/>
  <c r="A163" i="2"/>
  <c r="BW163" i="2"/>
  <c r="A164" i="2"/>
  <c r="BW164" i="2"/>
  <c r="A165" i="2"/>
  <c r="BW165" i="2"/>
  <c r="A166" i="2"/>
  <c r="BW166" i="2"/>
  <c r="A167" i="2"/>
  <c r="BW167" i="2"/>
  <c r="A168" i="2"/>
  <c r="BW168" i="2"/>
  <c r="A169" i="2"/>
  <c r="BW169" i="2"/>
  <c r="A170" i="2"/>
  <c r="BW170" i="2"/>
  <c r="A171" i="2"/>
  <c r="BW171" i="2"/>
  <c r="A172" i="2"/>
  <c r="BW172" i="2"/>
  <c r="A173" i="2"/>
  <c r="BW173" i="2"/>
  <c r="A174" i="2"/>
  <c r="BW174" i="2"/>
  <c r="A175" i="2"/>
  <c r="AG175" i="2"/>
  <c r="BW175" i="2"/>
  <c r="A176" i="2"/>
  <c r="BH176" i="2"/>
  <c r="BW176" i="2"/>
  <c r="A177" i="2"/>
  <c r="BW177" i="2"/>
  <c r="A178" i="2"/>
  <c r="BW178" i="2"/>
  <c r="A179" i="2"/>
  <c r="BW179" i="2"/>
  <c r="A180" i="2"/>
  <c r="BW180" i="2"/>
  <c r="A181" i="2"/>
  <c r="BW181" i="2"/>
  <c r="A182" i="2"/>
  <c r="BB182" i="2"/>
  <c r="O182" i="2"/>
  <c r="AD182" i="2"/>
  <c r="AP182" i="2"/>
  <c r="BW182" i="2"/>
  <c r="A183" i="2"/>
  <c r="BW183" i="2"/>
  <c r="A184" i="2"/>
  <c r="AV184" i="2"/>
  <c r="BW184" i="2"/>
  <c r="A185" i="2"/>
  <c r="BW185" i="2"/>
  <c r="A186" i="2"/>
  <c r="BW186" i="2"/>
  <c r="A187" i="2"/>
  <c r="AP187" i="2"/>
  <c r="BW187" i="2"/>
  <c r="A188" i="2"/>
  <c r="AY188" i="2"/>
  <c r="BW188" i="2"/>
  <c r="A189" i="2"/>
  <c r="BW189" i="2"/>
  <c r="A190" i="2"/>
  <c r="BW190" i="2"/>
  <c r="A191" i="2"/>
  <c r="BW191" i="2"/>
  <c r="A192" i="2"/>
  <c r="BW192" i="2"/>
  <c r="A193" i="2"/>
  <c r="X193" i="2"/>
  <c r="AP193" i="2"/>
  <c r="BB193" i="2"/>
  <c r="BW193" i="2"/>
  <c r="A194" i="2"/>
  <c r="BW194" i="2"/>
  <c r="A195" i="2"/>
  <c r="BW195" i="2"/>
  <c r="A196" i="2"/>
  <c r="AA196" i="2"/>
  <c r="BW196" i="2"/>
  <c r="A197" i="2"/>
  <c r="BW197" i="2"/>
  <c r="A198" i="2"/>
  <c r="BW198" i="2"/>
  <c r="A199" i="2"/>
  <c r="BH199" i="2"/>
  <c r="BW199" i="2"/>
  <c r="A200" i="2"/>
  <c r="X200" i="2"/>
  <c r="BW200" i="2"/>
  <c r="A201" i="2"/>
  <c r="AD201" i="2"/>
  <c r="BW201" i="2"/>
  <c r="A202" i="2"/>
  <c r="BW202" i="2"/>
  <c r="A203" i="2"/>
  <c r="BW203" i="2"/>
  <c r="A204" i="2"/>
  <c r="L204" i="2"/>
  <c r="X204" i="2"/>
  <c r="BW204" i="2"/>
  <c r="A205" i="2"/>
  <c r="BW205" i="2"/>
  <c r="A206" i="2"/>
  <c r="BW206" i="2"/>
  <c r="A207" i="2"/>
  <c r="BW207" i="2"/>
  <c r="A208" i="2"/>
  <c r="AD208" i="2"/>
  <c r="BW208" i="2"/>
  <c r="A209" i="2"/>
  <c r="BW209" i="2"/>
  <c r="A210" i="2"/>
  <c r="AM210" i="2"/>
  <c r="BW210" i="2"/>
  <c r="A211" i="2"/>
  <c r="BW211" i="2"/>
  <c r="A212" i="2"/>
  <c r="BH212" i="2"/>
  <c r="BW212" i="2"/>
  <c r="A213" i="2"/>
  <c r="O213" i="2"/>
  <c r="AJ213" i="2"/>
  <c r="AP213" i="2"/>
  <c r="BW213" i="2"/>
  <c r="A214" i="2"/>
  <c r="R214" i="2"/>
  <c r="BW214" i="2"/>
  <c r="A215" i="2"/>
  <c r="BH215" i="2"/>
  <c r="BW215" i="2"/>
  <c r="A216" i="2"/>
  <c r="BW216" i="2"/>
  <c r="A217" i="2"/>
  <c r="BW217" i="2"/>
  <c r="A218" i="2"/>
  <c r="BW218" i="2"/>
  <c r="A219" i="2"/>
  <c r="BW219" i="2"/>
  <c r="A220" i="2"/>
  <c r="BW220" i="2"/>
  <c r="A221" i="2"/>
  <c r="BW221" i="2"/>
  <c r="A222" i="2"/>
  <c r="BW222" i="2"/>
  <c r="A223" i="2"/>
  <c r="AD223" i="2"/>
  <c r="BE223" i="2"/>
  <c r="BW223" i="2"/>
  <c r="A224" i="2"/>
  <c r="X224" i="2"/>
  <c r="BW224" i="2"/>
  <c r="A225" i="2"/>
  <c r="O225" i="2"/>
  <c r="X225" i="2"/>
  <c r="AP225" i="2"/>
  <c r="BW225" i="2"/>
  <c r="A226" i="2"/>
  <c r="BW226" i="2"/>
  <c r="A227" i="2"/>
  <c r="BW227" i="2"/>
  <c r="A228" i="2"/>
  <c r="BW228" i="2"/>
  <c r="A229" i="2"/>
  <c r="L229" i="2"/>
  <c r="BW229" i="2"/>
  <c r="A230" i="2"/>
  <c r="BW230" i="2"/>
  <c r="A231" i="2"/>
  <c r="BW231" i="2"/>
  <c r="A232" i="2"/>
  <c r="BE232" i="2"/>
  <c r="BW232" i="2"/>
  <c r="A233" i="2"/>
  <c r="BW233" i="2"/>
  <c r="A234" i="2"/>
  <c r="BW234" i="2"/>
  <c r="A235" i="2"/>
  <c r="BW235" i="2"/>
  <c r="A236" i="2"/>
  <c r="BW236" i="2"/>
  <c r="A237" i="2"/>
  <c r="L237" i="2"/>
  <c r="AA237" i="2"/>
  <c r="BW237" i="2"/>
  <c r="A238" i="2"/>
  <c r="AJ238" i="2"/>
  <c r="BW238" i="2"/>
  <c r="A239" i="2"/>
  <c r="AD239" i="2"/>
  <c r="BE239" i="2"/>
  <c r="BW239" i="2"/>
  <c r="A240" i="2"/>
  <c r="BW240" i="2"/>
  <c r="A241" i="2"/>
  <c r="AD241" i="2"/>
  <c r="BW241" i="2"/>
  <c r="A242" i="2"/>
  <c r="BW242" i="2"/>
  <c r="A243" i="2"/>
  <c r="BW243" i="2"/>
  <c r="A244" i="2"/>
  <c r="BW244" i="2"/>
  <c r="A245" i="2"/>
  <c r="BW245" i="2"/>
  <c r="A246" i="2"/>
  <c r="BW246" i="2"/>
  <c r="A247" i="2"/>
  <c r="BW247" i="2"/>
  <c r="A248" i="2"/>
  <c r="BW248" i="2"/>
  <c r="A249" i="2"/>
  <c r="O249" i="2"/>
  <c r="BW249" i="2"/>
  <c r="A250" i="2"/>
  <c r="BW250" i="2"/>
  <c r="A251" i="2"/>
  <c r="BW251" i="2"/>
  <c r="A252" i="2"/>
  <c r="BW252" i="2"/>
  <c r="A253" i="2"/>
  <c r="L253" i="2"/>
  <c r="X253" i="2"/>
  <c r="AV253" i="2"/>
  <c r="BW253" i="2"/>
  <c r="A254" i="2"/>
  <c r="BW254" i="2"/>
  <c r="A255" i="2"/>
  <c r="BW255" i="2"/>
  <c r="A256" i="2"/>
  <c r="BW256" i="2"/>
  <c r="A257" i="2"/>
  <c r="AD257" i="2"/>
  <c r="BB257" i="2"/>
  <c r="BW257" i="2"/>
  <c r="A258" i="2"/>
  <c r="AA258" i="2"/>
  <c r="BW258" i="2"/>
  <c r="A259" i="2"/>
  <c r="AS259" i="2"/>
  <c r="BW259" i="2"/>
  <c r="A260" i="2"/>
  <c r="BW260" i="2"/>
  <c r="A261" i="2"/>
  <c r="BW261" i="2"/>
  <c r="A262" i="2"/>
  <c r="BW262" i="2"/>
  <c r="A263" i="2"/>
  <c r="U263" i="2"/>
  <c r="AP263" i="2"/>
  <c r="BW263" i="2"/>
  <c r="A264" i="2"/>
  <c r="BW264" i="2"/>
  <c r="A265" i="2"/>
  <c r="X265" i="2"/>
  <c r="AV265" i="2"/>
  <c r="BW265" i="2"/>
  <c r="A266" i="2"/>
  <c r="L266" i="2"/>
  <c r="BW266" i="2"/>
  <c r="A267" i="2"/>
  <c r="BW267" i="2"/>
  <c r="A268" i="2"/>
  <c r="AS268" i="2"/>
  <c r="BE268" i="2"/>
  <c r="BW268" i="2"/>
  <c r="A269" i="2"/>
  <c r="BW269" i="2"/>
  <c r="A270" i="2"/>
  <c r="BW270" i="2"/>
  <c r="A271" i="2"/>
  <c r="AS271" i="2"/>
  <c r="BW271" i="2"/>
  <c r="A272" i="2"/>
  <c r="BW272" i="2"/>
  <c r="A273" i="2"/>
  <c r="AY273" i="2"/>
  <c r="BW273" i="2"/>
  <c r="A274" i="2"/>
  <c r="BW274" i="2"/>
  <c r="A275" i="2"/>
  <c r="BW275" i="2"/>
  <c r="A276" i="2"/>
  <c r="BW276" i="2"/>
  <c r="A277" i="2"/>
  <c r="AP277" i="2"/>
  <c r="BW277" i="2"/>
  <c r="A278" i="2"/>
  <c r="AY278" i="2"/>
  <c r="BW278" i="2"/>
  <c r="A279" i="2"/>
  <c r="AP279" i="2"/>
  <c r="BW279" i="2"/>
  <c r="A280" i="2"/>
  <c r="AS280" i="2"/>
  <c r="BW280" i="2"/>
  <c r="A281" i="2"/>
  <c r="O281" i="2"/>
  <c r="X281" i="2"/>
  <c r="AD281" i="2"/>
  <c r="AM281" i="2"/>
  <c r="AV281" i="2"/>
  <c r="BB281" i="2"/>
  <c r="BE281" i="2"/>
  <c r="BW281" i="2"/>
  <c r="A282" i="2"/>
  <c r="BW282" i="2"/>
  <c r="A283" i="2"/>
  <c r="BB283" i="2"/>
  <c r="BW283" i="2"/>
  <c r="A284" i="2"/>
  <c r="BW284" i="2"/>
  <c r="A285" i="2"/>
  <c r="BW285" i="2"/>
  <c r="A286" i="2"/>
  <c r="BW286" i="2"/>
  <c r="A287" i="2"/>
  <c r="BW287" i="2"/>
  <c r="A288" i="2"/>
  <c r="BW288" i="2"/>
  <c r="A289" i="2"/>
  <c r="BW289" i="2"/>
  <c r="A290" i="2"/>
  <c r="BW290" i="2"/>
  <c r="A291" i="2"/>
  <c r="BE291" i="2"/>
  <c r="BW291" i="2"/>
  <c r="A292" i="2"/>
  <c r="BW292" i="2"/>
  <c r="A293" i="2"/>
  <c r="AJ293" i="2"/>
  <c r="BW293" i="2"/>
  <c r="A294" i="2"/>
  <c r="AD294" i="2"/>
  <c r="AV294" i="2"/>
  <c r="BW294" i="2"/>
  <c r="A295" i="2"/>
  <c r="AM295" i="2"/>
  <c r="BW295" i="2"/>
  <c r="A296" i="2"/>
  <c r="BW296" i="2"/>
  <c r="A297" i="2"/>
  <c r="BW297" i="2"/>
  <c r="A298" i="2"/>
  <c r="BW298" i="2"/>
  <c r="A299" i="2"/>
  <c r="AG299" i="2"/>
  <c r="BW299" i="2"/>
  <c r="A300" i="2"/>
  <c r="BW300" i="2"/>
  <c r="A301" i="2"/>
  <c r="BW301" i="2"/>
  <c r="C9" i="1"/>
  <c r="C8" i="1"/>
  <c r="C7" i="1"/>
  <c r="C6" i="1"/>
  <c r="C5" i="1"/>
  <c r="C4" i="1"/>
  <c r="C3" i="1"/>
  <c r="C2" i="1"/>
  <c r="AS125" i="2"/>
  <c r="AP120" i="2"/>
  <c r="X120" i="2"/>
  <c r="I120" i="2"/>
  <c r="L114" i="2"/>
  <c r="AJ112" i="2"/>
  <c r="AP111" i="2"/>
  <c r="AP110" i="2"/>
  <c r="BE103" i="2"/>
  <c r="O93" i="2"/>
  <c r="BE92" i="2"/>
  <c r="BE76" i="2"/>
  <c r="R76" i="2"/>
  <c r="AP71" i="2"/>
  <c r="BE59" i="2"/>
  <c r="AP59" i="2"/>
  <c r="AP56" i="2"/>
  <c r="AV55" i="2"/>
  <c r="X43" i="2"/>
  <c r="BE42" i="2"/>
  <c r="AD33" i="2"/>
  <c r="BH292" i="2"/>
  <c r="BE263" i="2"/>
  <c r="BH253" i="2"/>
  <c r="AJ253" i="2"/>
  <c r="BB248" i="2"/>
  <c r="AS245" i="2"/>
  <c r="AV244" i="2"/>
  <c r="AS239" i="2"/>
  <c r="I239" i="2"/>
  <c r="AP238" i="2"/>
  <c r="O238" i="2"/>
  <c r="BH217" i="2"/>
  <c r="AD212" i="2"/>
  <c r="AV208" i="2"/>
  <c r="U272" i="2"/>
  <c r="X264" i="2"/>
  <c r="I249" i="2"/>
  <c r="AV237" i="2"/>
  <c r="U233" i="2"/>
  <c r="AJ204" i="2"/>
  <c r="AV200" i="2"/>
  <c r="AW200" i="2"/>
  <c r="AP157" i="2"/>
  <c r="AQ157" i="2"/>
  <c r="L152" i="2"/>
  <c r="O150" i="2"/>
  <c r="BB128" i="2"/>
  <c r="U121" i="2"/>
  <c r="AV114" i="2"/>
  <c r="AJ80" i="2"/>
  <c r="AJ43" i="2"/>
  <c r="AG59" i="2"/>
  <c r="X292" i="2"/>
  <c r="AY266" i="2"/>
  <c r="AD249" i="2"/>
  <c r="AJ216" i="2"/>
  <c r="AY214" i="2"/>
  <c r="AP209" i="2"/>
  <c r="BE166" i="2"/>
  <c r="BF166" i="2"/>
  <c r="AJ152" i="2"/>
  <c r="AP121" i="2"/>
  <c r="X59" i="2"/>
  <c r="AG249" i="2"/>
  <c r="U249" i="2"/>
  <c r="AV229" i="2"/>
  <c r="AD214" i="2"/>
  <c r="BH204" i="2"/>
  <c r="BI204" i="2"/>
  <c r="BH196" i="2"/>
  <c r="BI196" i="2"/>
  <c r="AD152" i="2"/>
  <c r="AG121" i="2"/>
  <c r="AV109" i="2"/>
  <c r="BH80" i="2"/>
  <c r="R59" i="2"/>
  <c r="BH43" i="2"/>
  <c r="AY32" i="2"/>
  <c r="BH249" i="2"/>
  <c r="BI249" i="2"/>
  <c r="AY249" i="2"/>
  <c r="AM249" i="2"/>
  <c r="BB152" i="2"/>
  <c r="AS152" i="2"/>
  <c r="BB121" i="2"/>
  <c r="BH277" i="2"/>
  <c r="AD266" i="2"/>
  <c r="AF266" i="2"/>
  <c r="AY258" i="2"/>
  <c r="BH300" i="2"/>
  <c r="AJ272" i="2"/>
  <c r="AS264" i="2"/>
  <c r="BH233" i="2"/>
  <c r="X229" i="2"/>
  <c r="AV204" i="2"/>
  <c r="BH173" i="2"/>
  <c r="AS156" i="2"/>
  <c r="AT156" i="2"/>
  <c r="U152" i="2"/>
  <c r="X109" i="2"/>
  <c r="AV80" i="2"/>
  <c r="AS52" i="2"/>
  <c r="AV43" i="2"/>
  <c r="BH39" i="2"/>
  <c r="AM32" i="2"/>
  <c r="AN32" i="2"/>
  <c r="R299" i="2"/>
  <c r="T299" i="2"/>
  <c r="F293" i="2"/>
  <c r="AA293" i="2"/>
  <c r="AP293" i="2"/>
  <c r="BB293" i="2"/>
  <c r="AJ290" i="2"/>
  <c r="BT285" i="2"/>
  <c r="U285" i="2"/>
  <c r="X284" i="2"/>
  <c r="BE284" i="2"/>
  <c r="R300" i="2"/>
  <c r="AY299" i="2"/>
  <c r="AA299" i="2"/>
  <c r="I299" i="2"/>
  <c r="J299" i="2"/>
  <c r="AV293" i="2"/>
  <c r="AW293" i="2"/>
  <c r="R293" i="2"/>
  <c r="BS291" i="2"/>
  <c r="AG291" i="2"/>
  <c r="BS289" i="2"/>
  <c r="AP289" i="2"/>
  <c r="AP285" i="2"/>
  <c r="AJ284" i="2"/>
  <c r="BT277" i="2"/>
  <c r="AD277" i="2"/>
  <c r="BB277" i="2"/>
  <c r="X294" i="2"/>
  <c r="AM294" i="2"/>
  <c r="BB294" i="2"/>
  <c r="AV276" i="2"/>
  <c r="AS261" i="2"/>
  <c r="AT261" i="2"/>
  <c r="AV260" i="2"/>
  <c r="AW260" i="2"/>
  <c r="BH230" i="2"/>
  <c r="BH229" i="2"/>
  <c r="AJ229" i="2"/>
  <c r="AS212" i="2"/>
  <c r="O212" i="2"/>
  <c r="R209" i="2"/>
  <c r="BH208" i="2"/>
  <c r="BI208" i="2"/>
  <c r="BB204" i="2"/>
  <c r="AP204" i="2"/>
  <c r="AD204" i="2"/>
  <c r="R204" i="2"/>
  <c r="F204" i="2"/>
  <c r="AY201" i="2"/>
  <c r="R201" i="2"/>
  <c r="BE200" i="2"/>
  <c r="BF200" i="2"/>
  <c r="AJ200" i="2"/>
  <c r="AL200" i="2"/>
  <c r="R200" i="2"/>
  <c r="AY164" i="2"/>
  <c r="R112" i="2"/>
  <c r="BB111" i="2"/>
  <c r="AD111" i="2"/>
  <c r="BB110" i="2"/>
  <c r="AA110" i="2"/>
  <c r="AC110" i="2"/>
  <c r="BH109" i="2"/>
  <c r="AJ109" i="2"/>
  <c r="AP105" i="2"/>
  <c r="O105" i="2"/>
  <c r="AM98" i="2"/>
  <c r="AG92" i="2"/>
  <c r="AV88" i="2"/>
  <c r="AG88" i="2"/>
  <c r="BB80" i="2"/>
  <c r="AP80" i="2"/>
  <c r="AD80" i="2"/>
  <c r="R80" i="2"/>
  <c r="F80" i="2"/>
  <c r="AM78" i="2"/>
  <c r="O78" i="2"/>
  <c r="AS76" i="2"/>
  <c r="AA76" i="2"/>
  <c r="BH63" i="2"/>
  <c r="AG62" i="2"/>
  <c r="AV47" i="2"/>
  <c r="BB41" i="2"/>
  <c r="AV33" i="2"/>
  <c r="L43" i="2"/>
  <c r="AA32" i="2"/>
  <c r="AC32" i="2"/>
  <c r="BT301" i="2"/>
  <c r="BS301" i="2"/>
  <c r="BS298" i="2"/>
  <c r="BT298" i="2"/>
  <c r="BS296" i="2"/>
  <c r="BT296" i="2"/>
  <c r="BP295" i="2"/>
  <c r="C294" i="2"/>
  <c r="BT291" i="2"/>
  <c r="BS290" i="2"/>
  <c r="BT290" i="2"/>
  <c r="BT289" i="2"/>
  <c r="BT287" i="2"/>
  <c r="BS287" i="2"/>
  <c r="BS284" i="2"/>
  <c r="BT284" i="2"/>
  <c r="AA283" i="2"/>
  <c r="AC283" i="2"/>
  <c r="BS276" i="2"/>
  <c r="BT276" i="2"/>
  <c r="AJ274" i="2"/>
  <c r="AL274" i="2"/>
  <c r="U273" i="2"/>
  <c r="BS270" i="2"/>
  <c r="BT270" i="2"/>
  <c r="L265" i="2"/>
  <c r="M265" i="2"/>
  <c r="BS262" i="2"/>
  <c r="BT262" i="2"/>
  <c r="BT261" i="2"/>
  <c r="BS261" i="2"/>
  <c r="BS260" i="2"/>
  <c r="BT260" i="2"/>
  <c r="BQ259" i="2"/>
  <c r="I257" i="2"/>
  <c r="BT255" i="2"/>
  <c r="BS255" i="2"/>
  <c r="X252" i="2"/>
  <c r="BS250" i="2"/>
  <c r="BT250" i="2"/>
  <c r="BT247" i="2"/>
  <c r="BS247" i="2"/>
  <c r="BT243" i="2"/>
  <c r="BS243" i="2"/>
  <c r="AP240" i="2"/>
  <c r="BS236" i="2"/>
  <c r="BT236" i="2"/>
  <c r="BS234" i="2"/>
  <c r="BT234" i="2"/>
  <c r="BT231" i="2"/>
  <c r="BS231" i="2"/>
  <c r="BS230" i="2"/>
  <c r="BT230" i="2"/>
  <c r="F229" i="2"/>
  <c r="G229" i="2"/>
  <c r="BT227" i="2"/>
  <c r="BS227" i="2"/>
  <c r="I223" i="2"/>
  <c r="BT221" i="2"/>
  <c r="BS221" i="2"/>
  <c r="BT219" i="2"/>
  <c r="BS219" i="2"/>
  <c r="BS212" i="2"/>
  <c r="BT212" i="2"/>
  <c r="BT209" i="2"/>
  <c r="BS209" i="2"/>
  <c r="I208" i="2"/>
  <c r="U207" i="2"/>
  <c r="BQ205" i="2"/>
  <c r="BT203" i="2"/>
  <c r="BS203" i="2"/>
  <c r="R199" i="2"/>
  <c r="BT197" i="2"/>
  <c r="BS197" i="2"/>
  <c r="BT195" i="2"/>
  <c r="BS195" i="2"/>
  <c r="BS192" i="2"/>
  <c r="BT192" i="2"/>
  <c r="AD190" i="2"/>
  <c r="BT186" i="2"/>
  <c r="BS186" i="2"/>
  <c r="L184" i="2"/>
  <c r="BS181" i="2"/>
  <c r="BT181" i="2"/>
  <c r="BP179" i="2"/>
  <c r="U178" i="2"/>
  <c r="I176" i="2"/>
  <c r="I175" i="2"/>
  <c r="BS173" i="2"/>
  <c r="BT173" i="2"/>
  <c r="BT172" i="2"/>
  <c r="BS172" i="2"/>
  <c r="BT170" i="2"/>
  <c r="BS170" i="2"/>
  <c r="BT168" i="2"/>
  <c r="BS168" i="2"/>
  <c r="BT166" i="2"/>
  <c r="BS166" i="2"/>
  <c r="BT164" i="2"/>
  <c r="BS164" i="2"/>
  <c r="AM162" i="2"/>
  <c r="AJ159" i="2"/>
  <c r="BT154" i="2"/>
  <c r="BS154" i="2"/>
  <c r="AA153" i="2"/>
  <c r="BS151" i="2"/>
  <c r="BT151" i="2"/>
  <c r="AP145" i="2"/>
  <c r="BT142" i="2"/>
  <c r="BS142" i="2"/>
  <c r="BT140" i="2"/>
  <c r="BS140" i="2"/>
  <c r="AY138" i="2"/>
  <c r="BS135" i="2"/>
  <c r="BT135" i="2"/>
  <c r="BS133" i="2"/>
  <c r="BT133" i="2"/>
  <c r="BT132" i="2"/>
  <c r="BS132" i="2"/>
  <c r="X130" i="2"/>
  <c r="O127" i="2"/>
  <c r="C125" i="2"/>
  <c r="R124" i="2"/>
  <c r="BS119" i="2"/>
  <c r="BT119" i="2"/>
  <c r="BQ118" i="2"/>
  <c r="BS115" i="2"/>
  <c r="BT115" i="2"/>
  <c r="L113" i="2"/>
  <c r="BT108" i="2"/>
  <c r="BS108" i="2"/>
  <c r="AA107" i="2"/>
  <c r="BS105" i="2"/>
  <c r="BT105" i="2"/>
  <c r="BS103" i="2"/>
  <c r="BT103" i="2"/>
  <c r="BP102" i="2"/>
  <c r="BS101" i="2"/>
  <c r="BT101" i="2"/>
  <c r="BT98" i="2"/>
  <c r="BS98" i="2"/>
  <c r="BH96" i="2"/>
  <c r="BT92" i="2"/>
  <c r="BS92" i="2"/>
  <c r="BS89" i="2"/>
  <c r="BT89" i="2"/>
  <c r="BS87" i="2"/>
  <c r="BT87" i="2"/>
  <c r="AY85" i="2"/>
  <c r="U84" i="2"/>
  <c r="BT82" i="2"/>
  <c r="BS82" i="2"/>
  <c r="BT80" i="2"/>
  <c r="BS80" i="2"/>
  <c r="BS79" i="2"/>
  <c r="BT79" i="2"/>
  <c r="BT78" i="2"/>
  <c r="BS78" i="2"/>
  <c r="BS77" i="2"/>
  <c r="BT77" i="2"/>
  <c r="BS75" i="2"/>
  <c r="BT75" i="2"/>
  <c r="BT72" i="2"/>
  <c r="BS72" i="2"/>
  <c r="BS71" i="2"/>
  <c r="BT71" i="2"/>
  <c r="O70" i="2"/>
  <c r="BT68" i="2"/>
  <c r="BS68" i="2"/>
  <c r="BT66" i="2"/>
  <c r="BS66" i="2"/>
  <c r="BS65" i="2"/>
  <c r="BT65" i="2"/>
  <c r="BS63" i="2"/>
  <c r="BT63" i="2"/>
  <c r="BT62" i="2"/>
  <c r="BS62" i="2"/>
  <c r="BT58" i="2"/>
  <c r="BS58" i="2"/>
  <c r="BT56" i="2"/>
  <c r="BS56" i="2"/>
  <c r="L54" i="2"/>
  <c r="AG50" i="2"/>
  <c r="R49" i="2"/>
  <c r="L46" i="2"/>
  <c r="N46" i="2"/>
  <c r="BS43" i="2"/>
  <c r="BT43" i="2"/>
  <c r="BS41" i="2"/>
  <c r="BT41" i="2"/>
  <c r="BS39" i="2"/>
  <c r="BT39" i="2"/>
  <c r="BP37" i="2"/>
  <c r="BT32" i="2"/>
  <c r="BS32" i="2"/>
  <c r="BT30" i="2"/>
  <c r="BS30" i="2"/>
  <c r="BS300" i="2"/>
  <c r="BT300" i="2"/>
  <c r="BT299" i="2"/>
  <c r="BS299" i="2"/>
  <c r="BT297" i="2"/>
  <c r="BS297" i="2"/>
  <c r="BS292" i="2"/>
  <c r="BT292" i="2"/>
  <c r="BS288" i="2"/>
  <c r="BT288" i="2"/>
  <c r="BS286" i="2"/>
  <c r="BT286" i="2"/>
  <c r="BS282" i="2"/>
  <c r="BT282" i="2"/>
  <c r="BT281" i="2"/>
  <c r="BS281" i="2"/>
  <c r="BS280" i="2"/>
  <c r="BT280" i="2"/>
  <c r="BT279" i="2"/>
  <c r="BS279" i="2"/>
  <c r="AA278" i="2"/>
  <c r="BT275" i="2"/>
  <c r="BS275" i="2"/>
  <c r="BS272" i="2"/>
  <c r="BT272" i="2"/>
  <c r="BT271" i="2"/>
  <c r="BS271" i="2"/>
  <c r="BT269" i="2"/>
  <c r="BS269" i="2"/>
  <c r="BT267" i="2"/>
  <c r="BS267" i="2"/>
  <c r="BP266" i="2"/>
  <c r="BS264" i="2"/>
  <c r="BT264" i="2"/>
  <c r="F263" i="2"/>
  <c r="O258" i="2"/>
  <c r="BS256" i="2"/>
  <c r="BT256" i="2"/>
  <c r="BS254" i="2"/>
  <c r="BT254" i="2"/>
  <c r="F253" i="2"/>
  <c r="BT251" i="2"/>
  <c r="BS251" i="2"/>
  <c r="BP249" i="2"/>
  <c r="BS248" i="2"/>
  <c r="BT248" i="2"/>
  <c r="BS246" i="2"/>
  <c r="BT246" i="2"/>
  <c r="BT245" i="2"/>
  <c r="BS245" i="2"/>
  <c r="BS244" i="2"/>
  <c r="BT244" i="2"/>
  <c r="BS242" i="2"/>
  <c r="BT242" i="2"/>
  <c r="O241" i="2"/>
  <c r="BT239" i="2"/>
  <c r="BS239" i="2"/>
  <c r="BS238" i="2"/>
  <c r="BT238" i="2"/>
  <c r="BT237" i="2"/>
  <c r="BS237" i="2"/>
  <c r="BT233" i="2"/>
  <c r="BS233" i="2"/>
  <c r="X232" i="2"/>
  <c r="Y232" i="2"/>
  <c r="BS228" i="2"/>
  <c r="BT228" i="2"/>
  <c r="BS226" i="2"/>
  <c r="BT226" i="2"/>
  <c r="BT225" i="2"/>
  <c r="BS225" i="2"/>
  <c r="BS224" i="2"/>
  <c r="BT224" i="2"/>
  <c r="BS222" i="2"/>
  <c r="BT222" i="2"/>
  <c r="BS220" i="2"/>
  <c r="BT220" i="2"/>
  <c r="BS218" i="2"/>
  <c r="BT218" i="2"/>
  <c r="BT217" i="2"/>
  <c r="BS217" i="2"/>
  <c r="BS216" i="2"/>
  <c r="BT216" i="2"/>
  <c r="BP214" i="2"/>
  <c r="L213" i="2"/>
  <c r="BT211" i="2"/>
  <c r="BS211" i="2"/>
  <c r="R210" i="2"/>
  <c r="AP207" i="2"/>
  <c r="BS206" i="2"/>
  <c r="BT206" i="2"/>
  <c r="BS204" i="2"/>
  <c r="BT204" i="2"/>
  <c r="BS202" i="2"/>
  <c r="BT202" i="2"/>
  <c r="BT201" i="2"/>
  <c r="BS201" i="2"/>
  <c r="BS200" i="2"/>
  <c r="BT200" i="2"/>
  <c r="AD199" i="2"/>
  <c r="AY198" i="2"/>
  <c r="R196" i="2"/>
  <c r="BS194" i="2"/>
  <c r="BT194" i="2"/>
  <c r="AV193" i="2"/>
  <c r="AW193" i="2"/>
  <c r="AJ193" i="2"/>
  <c r="O193" i="2"/>
  <c r="BE192" i="2"/>
  <c r="BT191" i="2"/>
  <c r="BS191" i="2"/>
  <c r="BT189" i="2"/>
  <c r="BS189" i="2"/>
  <c r="BS188" i="2"/>
  <c r="BT188" i="2"/>
  <c r="X187" i="2"/>
  <c r="BS185" i="2"/>
  <c r="BT185" i="2"/>
  <c r="X184" i="2"/>
  <c r="AJ183" i="2"/>
  <c r="AY182" i="2"/>
  <c r="AM182" i="2"/>
  <c r="U182" i="2"/>
  <c r="C182" i="2"/>
  <c r="L181" i="2"/>
  <c r="BT180" i="2"/>
  <c r="BS180" i="2"/>
  <c r="AP178" i="2"/>
  <c r="AQ178" i="2"/>
  <c r="BS177" i="2"/>
  <c r="BT177" i="2"/>
  <c r="AG176" i="2"/>
  <c r="AV175" i="2"/>
  <c r="R175" i="2"/>
  <c r="AY174" i="2"/>
  <c r="AZ174" i="2"/>
  <c r="AJ173" i="2"/>
  <c r="AL173" i="2"/>
  <c r="BB172" i="2"/>
  <c r="BS171" i="2"/>
  <c r="BT171" i="2"/>
  <c r="BS169" i="2"/>
  <c r="BT169" i="2"/>
  <c r="BS167" i="2"/>
  <c r="BT167" i="2"/>
  <c r="U166" i="2"/>
  <c r="BS165" i="2"/>
  <c r="BT165" i="2"/>
  <c r="AD164" i="2"/>
  <c r="BS163" i="2"/>
  <c r="BT163" i="2"/>
  <c r="BS161" i="2"/>
  <c r="BT161" i="2"/>
  <c r="F160" i="2"/>
  <c r="BT158" i="2"/>
  <c r="BS158" i="2"/>
  <c r="BS157" i="2"/>
  <c r="BT157" i="2"/>
  <c r="BT156" i="2"/>
  <c r="BS156" i="2"/>
  <c r="X155" i="2"/>
  <c r="Y155" i="2"/>
  <c r="L154" i="2"/>
  <c r="BB153" i="2"/>
  <c r="BT152" i="2"/>
  <c r="BS152" i="2"/>
  <c r="BQ150" i="2"/>
  <c r="BP149" i="2"/>
  <c r="BQ148" i="2"/>
  <c r="BS147" i="2"/>
  <c r="BT147" i="2"/>
  <c r="AD146" i="2"/>
  <c r="BT144" i="2"/>
  <c r="BS144" i="2"/>
  <c r="BS143" i="2"/>
  <c r="BT143" i="2"/>
  <c r="BH141" i="2"/>
  <c r="BQ139" i="2"/>
  <c r="BS137" i="2"/>
  <c r="BT137" i="2"/>
  <c r="AG136" i="2"/>
  <c r="AA135" i="2"/>
  <c r="BT134" i="2"/>
  <c r="BS134" i="2"/>
  <c r="AV132" i="2"/>
  <c r="AW132" i="2"/>
  <c r="BS131" i="2"/>
  <c r="BT131" i="2"/>
  <c r="BS129" i="2"/>
  <c r="BT129" i="2"/>
  <c r="BT128" i="2"/>
  <c r="BS128" i="2"/>
  <c r="AA127" i="2"/>
  <c r="BQ126" i="2"/>
  <c r="BB125" i="2"/>
  <c r="AM125" i="2"/>
  <c r="X125" i="2"/>
  <c r="I125" i="2"/>
  <c r="X124" i="2"/>
  <c r="AP123" i="2"/>
  <c r="C121" i="2"/>
  <c r="D121" i="2"/>
  <c r="F120" i="2"/>
  <c r="AP118" i="2"/>
  <c r="AG117" i="2"/>
  <c r="AS116" i="2"/>
  <c r="C114" i="2"/>
  <c r="E114" i="2"/>
  <c r="X113" i="2"/>
  <c r="BT112" i="2"/>
  <c r="BS112" i="2"/>
  <c r="BS111" i="2"/>
  <c r="BT111" i="2"/>
  <c r="BT110" i="2"/>
  <c r="BS110" i="2"/>
  <c r="F109" i="2"/>
  <c r="AS107" i="2"/>
  <c r="AV106" i="2"/>
  <c r="AY105" i="2"/>
  <c r="AJ105" i="2"/>
  <c r="X105" i="2"/>
  <c r="Y105" i="2"/>
  <c r="F105" i="2"/>
  <c r="BT104" i="2"/>
  <c r="BS104" i="2"/>
  <c r="O103" i="2"/>
  <c r="AV102" i="2"/>
  <c r="L102" i="2"/>
  <c r="BH101" i="2"/>
  <c r="BJ101" i="2"/>
  <c r="AV101" i="2"/>
  <c r="AW101" i="2"/>
  <c r="AA101" i="2"/>
  <c r="F101" i="2"/>
  <c r="BT100" i="2"/>
  <c r="BS100" i="2"/>
  <c r="O99" i="2"/>
  <c r="BE98" i="2"/>
  <c r="R98" i="2"/>
  <c r="T98" i="2"/>
  <c r="BP97" i="2"/>
  <c r="BS95" i="2"/>
  <c r="BT95" i="2"/>
  <c r="O94" i="2"/>
  <c r="F93" i="2"/>
  <c r="AS92" i="2"/>
  <c r="U92" i="2"/>
  <c r="AJ91" i="2"/>
  <c r="BB90" i="2"/>
  <c r="F88" i="2"/>
  <c r="BT86" i="2"/>
  <c r="BS86" i="2"/>
  <c r="AP84" i="2"/>
  <c r="BS83" i="2"/>
  <c r="BT83" i="2"/>
  <c r="BB81" i="2"/>
  <c r="BE80" i="2"/>
  <c r="AY80" i="2"/>
  <c r="AZ80" i="2"/>
  <c r="AS80" i="2"/>
  <c r="AT80" i="2"/>
  <c r="AM80" i="2"/>
  <c r="AG80" i="2"/>
  <c r="AA80" i="2"/>
  <c r="U80" i="2"/>
  <c r="O80" i="2"/>
  <c r="I80" i="2"/>
  <c r="C80" i="2"/>
  <c r="E80" i="2"/>
  <c r="AJ79" i="2"/>
  <c r="AL79" i="2"/>
  <c r="BB78" i="2"/>
  <c r="AS78" i="2"/>
  <c r="AG78" i="2"/>
  <c r="R78" i="2"/>
  <c r="I78" i="2"/>
  <c r="BH77" i="2"/>
  <c r="BP76" i="2"/>
  <c r="BT74" i="2"/>
  <c r="BS74" i="2"/>
  <c r="AD73" i="2"/>
  <c r="BE71" i="2"/>
  <c r="X71" i="2"/>
  <c r="AG70" i="2"/>
  <c r="AI70" i="2"/>
  <c r="AD69" i="2"/>
  <c r="BQ67" i="2"/>
  <c r="AD65" i="2"/>
  <c r="BT64" i="2"/>
  <c r="BS64" i="2"/>
  <c r="AD63" i="2"/>
  <c r="AF63" i="2"/>
  <c r="BE62" i="2"/>
  <c r="R62" i="2"/>
  <c r="BS61" i="2"/>
  <c r="BT61" i="2"/>
  <c r="AD60" i="2"/>
  <c r="BH59" i="2"/>
  <c r="BB59" i="2"/>
  <c r="AS59" i="2"/>
  <c r="AT59" i="2"/>
  <c r="AJ59" i="2"/>
  <c r="AL59" i="2"/>
  <c r="AD59" i="2"/>
  <c r="U59" i="2"/>
  <c r="L59" i="2"/>
  <c r="F59" i="2"/>
  <c r="AG58" i="2"/>
  <c r="BQ57" i="2"/>
  <c r="U56" i="2"/>
  <c r="V56" i="2"/>
  <c r="BQ55" i="2"/>
  <c r="X54" i="2"/>
  <c r="BS53" i="2"/>
  <c r="BT53" i="2"/>
  <c r="BT52" i="2"/>
  <c r="BS52" i="2"/>
  <c r="I51" i="2"/>
  <c r="AD49" i="2"/>
  <c r="BP48" i="2"/>
  <c r="BS47" i="2"/>
  <c r="BT47" i="2"/>
  <c r="X46" i="2"/>
  <c r="Y46" i="2"/>
  <c r="AS45" i="2"/>
  <c r="R44" i="2"/>
  <c r="BB43" i="2"/>
  <c r="AP43" i="2"/>
  <c r="AD43" i="2"/>
  <c r="R43" i="2"/>
  <c r="S43" i="2"/>
  <c r="F43" i="2"/>
  <c r="U42" i="2"/>
  <c r="X41" i="2"/>
  <c r="BT40" i="2"/>
  <c r="BS40" i="2"/>
  <c r="AP39" i="2"/>
  <c r="BP38" i="2"/>
  <c r="BP36" i="2"/>
  <c r="BT34" i="2"/>
  <c r="BS34" i="2"/>
  <c r="F33" i="2"/>
  <c r="R32" i="2"/>
  <c r="T32" i="2"/>
  <c r="BS31" i="2"/>
  <c r="BT31" i="2"/>
  <c r="C301" i="2"/>
  <c r="R298" i="2"/>
  <c r="T298" i="2"/>
  <c r="R296" i="2"/>
  <c r="O294" i="2"/>
  <c r="Q294" i="2"/>
  <c r="F294" i="2"/>
  <c r="C291" i="2"/>
  <c r="L290" i="2"/>
  <c r="F289" i="2"/>
  <c r="R288" i="2"/>
  <c r="S288" i="2"/>
  <c r="C286" i="2"/>
  <c r="E286" i="2"/>
  <c r="BH301" i="2"/>
  <c r="BI301" i="2"/>
  <c r="F300" i="2"/>
  <c r="G300" i="2"/>
  <c r="C299" i="2"/>
  <c r="E299" i="2"/>
  <c r="AJ297" i="2"/>
  <c r="AS295" i="2"/>
  <c r="R295" i="2"/>
  <c r="S295" i="2"/>
  <c r="BH294" i="2"/>
  <c r="BJ294" i="2"/>
  <c r="AY294" i="2"/>
  <c r="AP294" i="2"/>
  <c r="AQ294" i="2"/>
  <c r="AJ294" i="2"/>
  <c r="AL294" i="2"/>
  <c r="AA294" i="2"/>
  <c r="R294" i="2"/>
  <c r="T294" i="2"/>
  <c r="L294" i="2"/>
  <c r="BE293" i="2"/>
  <c r="BF293" i="2"/>
  <c r="AY293" i="2"/>
  <c r="AS293" i="2"/>
  <c r="AM293" i="2"/>
  <c r="AO293" i="2"/>
  <c r="AG293" i="2"/>
  <c r="AI293" i="2"/>
  <c r="U293" i="2"/>
  <c r="V293" i="2"/>
  <c r="L293" i="2"/>
  <c r="C293" i="2"/>
  <c r="D293" i="2"/>
  <c r="AM291" i="2"/>
  <c r="AO291" i="2"/>
  <c r="F291" i="2"/>
  <c r="G291" i="2"/>
  <c r="BH290" i="2"/>
  <c r="R290" i="2"/>
  <c r="S290" i="2"/>
  <c r="AY289" i="2"/>
  <c r="AA289" i="2"/>
  <c r="AB289" i="2"/>
  <c r="AP288" i="2"/>
  <c r="AM287" i="2"/>
  <c r="I285" i="2"/>
  <c r="J285" i="2"/>
  <c r="I284" i="2"/>
  <c r="L282" i="2"/>
  <c r="C281" i="2"/>
  <c r="X280" i="2"/>
  <c r="O279" i="2"/>
  <c r="F276" i="2"/>
  <c r="G276" i="2"/>
  <c r="BH273" i="2"/>
  <c r="BJ273" i="2"/>
  <c r="I272" i="2"/>
  <c r="J272" i="2"/>
  <c r="R271" i="2"/>
  <c r="T271" i="2"/>
  <c r="F269" i="2"/>
  <c r="G269" i="2"/>
  <c r="AV268" i="2"/>
  <c r="AW268" i="2"/>
  <c r="AD268" i="2"/>
  <c r="AF268" i="2"/>
  <c r="O267" i="2"/>
  <c r="P267" i="2"/>
  <c r="AV266" i="2"/>
  <c r="AW266" i="2"/>
  <c r="AA266" i="2"/>
  <c r="F266" i="2"/>
  <c r="H266" i="2"/>
  <c r="BH265" i="2"/>
  <c r="AJ265" i="2"/>
  <c r="AL265" i="2"/>
  <c r="I264" i="2"/>
  <c r="J264" i="2"/>
  <c r="AY263" i="2"/>
  <c r="AG263" i="2"/>
  <c r="AI263" i="2"/>
  <c r="F262" i="2"/>
  <c r="O261" i="2"/>
  <c r="L260" i="2"/>
  <c r="O259" i="2"/>
  <c r="BH258" i="2"/>
  <c r="BI258" i="2"/>
  <c r="AM258" i="2"/>
  <c r="BH257" i="2"/>
  <c r="BI257" i="2"/>
  <c r="AS257" i="2"/>
  <c r="U256" i="2"/>
  <c r="V256" i="2"/>
  <c r="AJ254" i="2"/>
  <c r="AL254" i="2"/>
  <c r="BB253" i="2"/>
  <c r="BC253" i="2"/>
  <c r="AP253" i="2"/>
  <c r="AD253" i="2"/>
  <c r="AF253" i="2"/>
  <c r="R253" i="2"/>
  <c r="F251" i="2"/>
  <c r="G251" i="2"/>
  <c r="BQ249" i="2"/>
  <c r="R248" i="2"/>
  <c r="L246" i="2"/>
  <c r="AD245" i="2"/>
  <c r="R244" i="2"/>
  <c r="T244" i="2"/>
  <c r="X242" i="2"/>
  <c r="F239" i="2"/>
  <c r="H239" i="2"/>
  <c r="L238" i="2"/>
  <c r="M238" i="2"/>
  <c r="C237" i="2"/>
  <c r="E237" i="2"/>
  <c r="BP235" i="2"/>
  <c r="BQ235" i="2"/>
  <c r="F233" i="2"/>
  <c r="F231" i="2"/>
  <c r="L230" i="2"/>
  <c r="N230" i="2"/>
  <c r="BB229" i="2"/>
  <c r="AP229" i="2"/>
  <c r="AD229" i="2"/>
  <c r="R229" i="2"/>
  <c r="R228" i="2"/>
  <c r="AJ226" i="2"/>
  <c r="AL226" i="2"/>
  <c r="L225" i="2"/>
  <c r="U224" i="2"/>
  <c r="AS223" i="2"/>
  <c r="AT223" i="2"/>
  <c r="O222" i="2"/>
  <c r="Q222" i="2"/>
  <c r="F220" i="2"/>
  <c r="U218" i="2"/>
  <c r="F217" i="2"/>
  <c r="F216" i="2"/>
  <c r="H216" i="2"/>
  <c r="X215" i="2"/>
  <c r="BB214" i="2"/>
  <c r="AM214" i="2"/>
  <c r="AA214" i="2"/>
  <c r="F214" i="2"/>
  <c r="BH213" i="2"/>
  <c r="BI213" i="2"/>
  <c r="AM213" i="2"/>
  <c r="AO213" i="2"/>
  <c r="R213" i="2"/>
  <c r="S213" i="2"/>
  <c r="F212" i="2"/>
  <c r="AS210" i="2"/>
  <c r="F209" i="2"/>
  <c r="BB208" i="2"/>
  <c r="BC208" i="2"/>
  <c r="AP208" i="2"/>
  <c r="AQ208" i="2"/>
  <c r="BH207" i="2"/>
  <c r="AA206" i="2"/>
  <c r="AS202" i="2"/>
  <c r="C200" i="2"/>
  <c r="E200" i="2"/>
  <c r="AS199" i="2"/>
  <c r="R197" i="2"/>
  <c r="AP196" i="2"/>
  <c r="AQ196" i="2"/>
  <c r="BN195" i="2"/>
  <c r="BQ193" i="2"/>
  <c r="BP193" i="2"/>
  <c r="F192" i="2"/>
  <c r="O189" i="2"/>
  <c r="I188" i="2"/>
  <c r="K188" i="2"/>
  <c r="BH184" i="2"/>
  <c r="AJ184" i="2"/>
  <c r="BQ182" i="2"/>
  <c r="BP182" i="2"/>
  <c r="BN181" i="2"/>
  <c r="AY177" i="2"/>
  <c r="AS176" i="2"/>
  <c r="BE175" i="2"/>
  <c r="BF175" i="2"/>
  <c r="AP175" i="2"/>
  <c r="X175" i="2"/>
  <c r="Y175" i="2"/>
  <c r="L173" i="2"/>
  <c r="AD172" i="2"/>
  <c r="AF172" i="2"/>
  <c r="AM170" i="2"/>
  <c r="F168" i="2"/>
  <c r="H168" i="2"/>
  <c r="O166" i="2"/>
  <c r="Q166" i="2"/>
  <c r="F164" i="2"/>
  <c r="F161" i="2"/>
  <c r="BB160" i="2"/>
  <c r="AP160" i="2"/>
  <c r="AQ160" i="2"/>
  <c r="AD160" i="2"/>
  <c r="R160" i="2"/>
  <c r="I158" i="2"/>
  <c r="L157" i="2"/>
  <c r="C156" i="2"/>
  <c r="E156" i="2"/>
  <c r="C154" i="2"/>
  <c r="I152" i="2"/>
  <c r="BP148" i="2"/>
  <c r="BM147" i="2"/>
  <c r="I144" i="2"/>
  <c r="F143" i="2"/>
  <c r="U140" i="2"/>
  <c r="V140" i="2"/>
  <c r="I137" i="2"/>
  <c r="F135" i="2"/>
  <c r="AV133" i="2"/>
  <c r="AP132" i="2"/>
  <c r="F129" i="2"/>
  <c r="L128" i="2"/>
  <c r="AP127" i="2"/>
  <c r="BE125" i="2"/>
  <c r="BF125" i="2"/>
  <c r="AV125" i="2"/>
  <c r="AW125" i="2"/>
  <c r="AP125" i="2"/>
  <c r="AJ125" i="2"/>
  <c r="AA125" i="2"/>
  <c r="U125" i="2"/>
  <c r="O125" i="2"/>
  <c r="AS124" i="2"/>
  <c r="BQ122" i="2"/>
  <c r="BP122" i="2"/>
  <c r="BE121" i="2"/>
  <c r="AV121" i="2"/>
  <c r="AM121" i="2"/>
  <c r="AD121" i="2"/>
  <c r="X121" i="2"/>
  <c r="R121" i="2"/>
  <c r="L121" i="2"/>
  <c r="N121" i="2"/>
  <c r="BH120" i="2"/>
  <c r="BB120" i="2"/>
  <c r="AS120" i="2"/>
  <c r="AJ120" i="2"/>
  <c r="AD120" i="2"/>
  <c r="U120" i="2"/>
  <c r="L120" i="2"/>
  <c r="N120" i="2"/>
  <c r="BE119" i="2"/>
  <c r="R118" i="2"/>
  <c r="AV117" i="2"/>
  <c r="L117" i="2"/>
  <c r="AM115" i="2"/>
  <c r="BB114" i="2"/>
  <c r="BC114" i="2"/>
  <c r="AM114" i="2"/>
  <c r="AN114" i="2"/>
  <c r="X114" i="2"/>
  <c r="BH113" i="2"/>
  <c r="AJ113" i="2"/>
  <c r="I112" i="2"/>
  <c r="BB109" i="2"/>
  <c r="AP109" i="2"/>
  <c r="AD109" i="2"/>
  <c r="R109" i="2"/>
  <c r="AP108" i="2"/>
  <c r="BM105" i="2"/>
  <c r="F103" i="2"/>
  <c r="C101" i="2"/>
  <c r="BQ99" i="2"/>
  <c r="BP99" i="2"/>
  <c r="C98" i="2"/>
  <c r="BB95" i="2"/>
  <c r="BB93" i="2"/>
  <c r="AM93" i="2"/>
  <c r="X93" i="2"/>
  <c r="Y93" i="2"/>
  <c r="F92" i="2"/>
  <c r="H92" i="2"/>
  <c r="R91" i="2"/>
  <c r="O89" i="2"/>
  <c r="AY88" i="2"/>
  <c r="AS88" i="2"/>
  <c r="AM88" i="2"/>
  <c r="AN88" i="2"/>
  <c r="AA88" i="2"/>
  <c r="AC88" i="2"/>
  <c r="R88" i="2"/>
  <c r="X87" i="2"/>
  <c r="BH84" i="2"/>
  <c r="I83" i="2"/>
  <c r="BN80" i="2"/>
  <c r="I79" i="2"/>
  <c r="F78" i="2"/>
  <c r="AA77" i="2"/>
  <c r="AB77" i="2"/>
  <c r="AY76" i="2"/>
  <c r="AZ76" i="2"/>
  <c r="AP76" i="2"/>
  <c r="AQ76" i="2"/>
  <c r="AG76" i="2"/>
  <c r="U76" i="2"/>
  <c r="O76" i="2"/>
  <c r="C76" i="2"/>
  <c r="X75" i="2"/>
  <c r="BB73" i="2"/>
  <c r="AG72" i="2"/>
  <c r="AH72" i="2"/>
  <c r="U71" i="2"/>
  <c r="V71" i="2"/>
  <c r="BE68" i="2"/>
  <c r="BE66" i="2"/>
  <c r="R65" i="2"/>
  <c r="S65" i="2"/>
  <c r="L63" i="2"/>
  <c r="X62" i="2"/>
  <c r="BQ60" i="2"/>
  <c r="BP60" i="2"/>
  <c r="BP59" i="2"/>
  <c r="BQ59" i="2"/>
  <c r="R58" i="2"/>
  <c r="F56" i="2"/>
  <c r="AA55" i="2"/>
  <c r="F55" i="2"/>
  <c r="G55" i="2"/>
  <c r="BH54" i="2"/>
  <c r="BJ54" i="2"/>
  <c r="AJ54" i="2"/>
  <c r="R53" i="2"/>
  <c r="AY52" i="2"/>
  <c r="AS51" i="2"/>
  <c r="AA51" i="2"/>
  <c r="AC51" i="2"/>
  <c r="BE49" i="2"/>
  <c r="BF49" i="2"/>
  <c r="BQ48" i="2"/>
  <c r="AA47" i="2"/>
  <c r="AC47" i="2"/>
  <c r="AP46" i="2"/>
  <c r="BH44" i="2"/>
  <c r="AV42" i="2"/>
  <c r="AW42" i="2"/>
  <c r="BP35" i="2"/>
  <c r="BQ35" i="2"/>
  <c r="BB33" i="2"/>
  <c r="AM33" i="2"/>
  <c r="X33" i="2"/>
  <c r="F32" i="2"/>
  <c r="BE30" i="2"/>
  <c r="BF30" i="2"/>
  <c r="BQ295" i="2"/>
  <c r="BQ293" i="2"/>
  <c r="BP293" i="2"/>
  <c r="C278" i="2"/>
  <c r="E278" i="2"/>
  <c r="AG275" i="2"/>
  <c r="L274" i="2"/>
  <c r="O273" i="2"/>
  <c r="Q273" i="2"/>
  <c r="L270" i="2"/>
  <c r="N270" i="2"/>
  <c r="BP268" i="2"/>
  <c r="BQ268" i="2"/>
  <c r="BN265" i="2"/>
  <c r="C263" i="2"/>
  <c r="D263" i="2"/>
  <c r="F258" i="2"/>
  <c r="C257" i="2"/>
  <c r="E257" i="2"/>
  <c r="AD255" i="2"/>
  <c r="AF255" i="2"/>
  <c r="I252" i="2"/>
  <c r="X250" i="2"/>
  <c r="Y250" i="2"/>
  <c r="O247" i="2"/>
  <c r="P247" i="2"/>
  <c r="O243" i="2"/>
  <c r="I241" i="2"/>
  <c r="L240" i="2"/>
  <c r="X236" i="2"/>
  <c r="Y236" i="2"/>
  <c r="C234" i="2"/>
  <c r="F232" i="2"/>
  <c r="O227" i="2"/>
  <c r="P227" i="2"/>
  <c r="C223" i="2"/>
  <c r="D223" i="2"/>
  <c r="I221" i="2"/>
  <c r="X219" i="2"/>
  <c r="Y219" i="2"/>
  <c r="BQ215" i="2"/>
  <c r="BP215" i="2"/>
  <c r="X211" i="2"/>
  <c r="BN210" i="2"/>
  <c r="C208" i="2"/>
  <c r="I207" i="2"/>
  <c r="BP205" i="2"/>
  <c r="X203" i="2"/>
  <c r="Y203" i="2"/>
  <c r="F199" i="2"/>
  <c r="F198" i="2"/>
  <c r="C196" i="2"/>
  <c r="E196" i="2"/>
  <c r="R194" i="2"/>
  <c r="F191" i="2"/>
  <c r="C190" i="2"/>
  <c r="R187" i="2"/>
  <c r="C185" i="2"/>
  <c r="D185" i="2"/>
  <c r="F184" i="2"/>
  <c r="R183" i="2"/>
  <c r="T183" i="2"/>
  <c r="BH180" i="2"/>
  <c r="BJ180" i="2"/>
  <c r="O178" i="2"/>
  <c r="P178" i="2"/>
  <c r="C176" i="2"/>
  <c r="AA174" i="2"/>
  <c r="AB174" i="2"/>
  <c r="AP171" i="2"/>
  <c r="AQ171" i="2"/>
  <c r="X169" i="2"/>
  <c r="I167" i="2"/>
  <c r="AM165" i="2"/>
  <c r="AN165" i="2"/>
  <c r="R163" i="2"/>
  <c r="S163" i="2"/>
  <c r="R162" i="2"/>
  <c r="L159" i="2"/>
  <c r="N159" i="2"/>
  <c r="U155" i="2"/>
  <c r="W155" i="2"/>
  <c r="AD151" i="2"/>
  <c r="BM146" i="2"/>
  <c r="F145" i="2"/>
  <c r="R142" i="2"/>
  <c r="C141" i="2"/>
  <c r="BP139" i="2"/>
  <c r="C138" i="2"/>
  <c r="F136" i="2"/>
  <c r="O134" i="2"/>
  <c r="F130" i="2"/>
  <c r="H130" i="2"/>
  <c r="F127" i="2"/>
  <c r="U123" i="2"/>
  <c r="BP117" i="2"/>
  <c r="BQ117" i="2"/>
  <c r="U116" i="2"/>
  <c r="BM109" i="2"/>
  <c r="L106" i="2"/>
  <c r="L104" i="2"/>
  <c r="X100" i="2"/>
  <c r="Y100" i="2"/>
  <c r="R96" i="2"/>
  <c r="I94" i="2"/>
  <c r="BQ91" i="2"/>
  <c r="BP91" i="2"/>
  <c r="I90" i="2"/>
  <c r="C88" i="2"/>
  <c r="I86" i="2"/>
  <c r="AJ85" i="2"/>
  <c r="L84" i="2"/>
  <c r="AS82" i="2"/>
  <c r="X81" i="2"/>
  <c r="Y81" i="2"/>
  <c r="BQ76" i="2"/>
  <c r="U74" i="2"/>
  <c r="O73" i="2"/>
  <c r="P73" i="2"/>
  <c r="F70" i="2"/>
  <c r="H70" i="2"/>
  <c r="L69" i="2"/>
  <c r="N69" i="2"/>
  <c r="BP67" i="2"/>
  <c r="AP61" i="2"/>
  <c r="BP57" i="2"/>
  <c r="BP55" i="2"/>
  <c r="BM54" i="2"/>
  <c r="R50" i="2"/>
  <c r="F49" i="2"/>
  <c r="G49" i="2"/>
  <c r="F46" i="2"/>
  <c r="C45" i="2"/>
  <c r="L44" i="2"/>
  <c r="N44" i="2"/>
  <c r="I42" i="2"/>
  <c r="K42" i="2"/>
  <c r="BM40" i="2"/>
  <c r="BQ36" i="2"/>
  <c r="C33" i="2"/>
  <c r="D33" i="2"/>
  <c r="U31" i="2"/>
  <c r="V31" i="2"/>
  <c r="S183" i="2"/>
  <c r="D299" i="2"/>
  <c r="K272" i="2"/>
  <c r="S271" i="2"/>
  <c r="G239" i="2"/>
  <c r="D200" i="2"/>
  <c r="P166" i="2"/>
  <c r="W71" i="2"/>
  <c r="BG30" i="2"/>
  <c r="G70" i="2"/>
  <c r="BJ301" i="2"/>
  <c r="H300" i="2"/>
  <c r="AI299" i="2"/>
  <c r="AH299" i="2"/>
  <c r="S299" i="2"/>
  <c r="S298" i="2"/>
  <c r="T295" i="2"/>
  <c r="BI294" i="2"/>
  <c r="S294" i="2"/>
  <c r="E294" i="2"/>
  <c r="D294" i="2"/>
  <c r="BG293" i="2"/>
  <c r="W293" i="2"/>
  <c r="E293" i="2"/>
  <c r="Y292" i="2"/>
  <c r="Z292" i="2"/>
  <c r="AN291" i="2"/>
  <c r="T290" i="2"/>
  <c r="AC289" i="2"/>
  <c r="D286" i="2"/>
  <c r="Y284" i="2"/>
  <c r="Z284" i="2"/>
  <c r="AW281" i="2"/>
  <c r="AX281" i="2"/>
  <c r="AF281" i="2"/>
  <c r="AE281" i="2"/>
  <c r="P281" i="2"/>
  <c r="Q281" i="2"/>
  <c r="AQ279" i="2"/>
  <c r="AR279" i="2"/>
  <c r="AZ278" i="2"/>
  <c r="BA278" i="2"/>
  <c r="AC278" i="2"/>
  <c r="AB278" i="2"/>
  <c r="BC277" i="2"/>
  <c r="BD277" i="2"/>
  <c r="AF277" i="2"/>
  <c r="AE277" i="2"/>
  <c r="AW276" i="2"/>
  <c r="AX276" i="2"/>
  <c r="H276" i="2"/>
  <c r="AZ273" i="2"/>
  <c r="BA273" i="2"/>
  <c r="V273" i="2"/>
  <c r="W273" i="2"/>
  <c r="AL272" i="2"/>
  <c r="AK272" i="2"/>
  <c r="V272" i="2"/>
  <c r="W272" i="2"/>
  <c r="AT271" i="2"/>
  <c r="AU271" i="2"/>
  <c r="M270" i="2"/>
  <c r="H269" i="2"/>
  <c r="AX266" i="2"/>
  <c r="AC266" i="2"/>
  <c r="AB266" i="2"/>
  <c r="G266" i="2"/>
  <c r="BI265" i="2"/>
  <c r="BJ265" i="2"/>
  <c r="AW265" i="2"/>
  <c r="AX265" i="2"/>
  <c r="Y265" i="2"/>
  <c r="Z265" i="2"/>
  <c r="N265" i="2"/>
  <c r="Y264" i="2"/>
  <c r="Z264" i="2"/>
  <c r="BF263" i="2"/>
  <c r="BG263" i="2"/>
  <c r="AZ263" i="2"/>
  <c r="BA263" i="2"/>
  <c r="AQ263" i="2"/>
  <c r="AR263" i="2"/>
  <c r="AH263" i="2"/>
  <c r="V263" i="2"/>
  <c r="W263" i="2"/>
  <c r="G263" i="2"/>
  <c r="H263" i="2"/>
  <c r="H262" i="2"/>
  <c r="G262" i="2"/>
  <c r="P261" i="2"/>
  <c r="Q261" i="2"/>
  <c r="N260" i="2"/>
  <c r="M260" i="2"/>
  <c r="P259" i="2"/>
  <c r="Q259" i="2"/>
  <c r="BJ258" i="2"/>
  <c r="AO258" i="2"/>
  <c r="AN258" i="2"/>
  <c r="Q258" i="2"/>
  <c r="P258" i="2"/>
  <c r="BJ257" i="2"/>
  <c r="BC257" i="2"/>
  <c r="BD257" i="2"/>
  <c r="AT257" i="2"/>
  <c r="AU257" i="2"/>
  <c r="AF257" i="2"/>
  <c r="AE257" i="2"/>
  <c r="J257" i="2"/>
  <c r="K257" i="2"/>
  <c r="BD253" i="2"/>
  <c r="AQ253" i="2"/>
  <c r="AR253" i="2"/>
  <c r="AE253" i="2"/>
  <c r="S253" i="2"/>
  <c r="T253" i="2"/>
  <c r="G253" i="2"/>
  <c r="H253" i="2"/>
  <c r="Y252" i="2"/>
  <c r="Z252" i="2"/>
  <c r="H251" i="2"/>
  <c r="Z250" i="2"/>
  <c r="AZ249" i="2"/>
  <c r="BA249" i="2"/>
  <c r="AI249" i="2"/>
  <c r="AH249" i="2"/>
  <c r="V249" i="2"/>
  <c r="W249" i="2"/>
  <c r="J249" i="2"/>
  <c r="K249" i="2"/>
  <c r="BC248" i="2"/>
  <c r="BD248" i="2"/>
  <c r="T248" i="2"/>
  <c r="S248" i="2"/>
  <c r="AT245" i="2"/>
  <c r="AU245" i="2"/>
  <c r="AW244" i="2"/>
  <c r="AX244" i="2"/>
  <c r="Y242" i="2"/>
  <c r="Z242" i="2"/>
  <c r="P241" i="2"/>
  <c r="Q241" i="2"/>
  <c r="AQ240" i="2"/>
  <c r="AR240" i="2"/>
  <c r="BF239" i="2"/>
  <c r="BG239" i="2"/>
  <c r="AT239" i="2"/>
  <c r="AU239" i="2"/>
  <c r="AF239" i="2"/>
  <c r="AE239" i="2"/>
  <c r="J239" i="2"/>
  <c r="K239" i="2"/>
  <c r="AQ238" i="2"/>
  <c r="AR238" i="2"/>
  <c r="AL238" i="2"/>
  <c r="AK238" i="2"/>
  <c r="Q238" i="2"/>
  <c r="P238" i="2"/>
  <c r="AW237" i="2"/>
  <c r="AX237" i="2"/>
  <c r="AC237" i="2"/>
  <c r="AB237" i="2"/>
  <c r="N237" i="2"/>
  <c r="M237" i="2"/>
  <c r="E234" i="2"/>
  <c r="D234" i="2"/>
  <c r="V233" i="2"/>
  <c r="W233" i="2"/>
  <c r="BF232" i="2"/>
  <c r="BG232" i="2"/>
  <c r="H232" i="2"/>
  <c r="G232" i="2"/>
  <c r="BI230" i="2"/>
  <c r="BJ230" i="2"/>
  <c r="BC229" i="2"/>
  <c r="BD229" i="2"/>
  <c r="AQ229" i="2"/>
  <c r="AR229" i="2"/>
  <c r="AF229" i="2"/>
  <c r="AE229" i="2"/>
  <c r="S229" i="2"/>
  <c r="T229" i="2"/>
  <c r="H229" i="2"/>
  <c r="T228" i="2"/>
  <c r="S228" i="2"/>
  <c r="AQ225" i="2"/>
  <c r="AR225" i="2"/>
  <c r="P225" i="2"/>
  <c r="Q225" i="2"/>
  <c r="Y224" i="2"/>
  <c r="Z224" i="2"/>
  <c r="BF223" i="2"/>
  <c r="BG223" i="2"/>
  <c r="AF223" i="2"/>
  <c r="AE223" i="2"/>
  <c r="J223" i="2"/>
  <c r="K223" i="2"/>
  <c r="J221" i="2"/>
  <c r="K221" i="2"/>
  <c r="Z219" i="2"/>
  <c r="BI217" i="2"/>
  <c r="BJ217" i="2"/>
  <c r="G217" i="2"/>
  <c r="H217" i="2"/>
  <c r="AL216" i="2"/>
  <c r="AK216" i="2"/>
  <c r="Y215" i="2"/>
  <c r="Z215" i="2"/>
  <c r="BC214" i="2"/>
  <c r="BD214" i="2"/>
  <c r="AO214" i="2"/>
  <c r="AN214" i="2"/>
  <c r="AC214" i="2"/>
  <c r="AB214" i="2"/>
  <c r="H214" i="2"/>
  <c r="G214" i="2"/>
  <c r="N213" i="2"/>
  <c r="M213" i="2"/>
  <c r="BI212" i="2"/>
  <c r="BJ212" i="2"/>
  <c r="AT212" i="2"/>
  <c r="AU212" i="2"/>
  <c r="AF212" i="2"/>
  <c r="AE212" i="2"/>
  <c r="Q212" i="2"/>
  <c r="P212" i="2"/>
  <c r="H212" i="2"/>
  <c r="G212" i="2"/>
  <c r="AT210" i="2"/>
  <c r="AU210" i="2"/>
  <c r="AO210" i="2"/>
  <c r="AN210" i="2"/>
  <c r="T210" i="2"/>
  <c r="S210" i="2"/>
  <c r="AQ209" i="2"/>
  <c r="AR209" i="2"/>
  <c r="S209" i="2"/>
  <c r="T209" i="2"/>
  <c r="G209" i="2"/>
  <c r="H209" i="2"/>
  <c r="K208" i="2"/>
  <c r="J208" i="2"/>
  <c r="BI207" i="2"/>
  <c r="BJ207" i="2"/>
  <c r="V207" i="2"/>
  <c r="W207" i="2"/>
  <c r="AC206" i="2"/>
  <c r="AB206" i="2"/>
  <c r="BC204" i="2"/>
  <c r="BD204" i="2"/>
  <c r="AW204" i="2"/>
  <c r="AX204" i="2"/>
  <c r="AQ204" i="2"/>
  <c r="AR204" i="2"/>
  <c r="AL204" i="2"/>
  <c r="AK204" i="2"/>
  <c r="AF204" i="2"/>
  <c r="AE204" i="2"/>
  <c r="Y204" i="2"/>
  <c r="Z204" i="2"/>
  <c r="T204" i="2"/>
  <c r="S204" i="2"/>
  <c r="N204" i="2"/>
  <c r="M204" i="2"/>
  <c r="H204" i="2"/>
  <c r="G204" i="2"/>
  <c r="BN204" i="2"/>
  <c r="BM204" i="2"/>
  <c r="AZ201" i="2"/>
  <c r="BA201" i="2"/>
  <c r="S201" i="2"/>
  <c r="T201" i="2"/>
  <c r="Y200" i="2"/>
  <c r="Z200" i="2"/>
  <c r="T200" i="2"/>
  <c r="S200" i="2"/>
  <c r="AT199" i="2"/>
  <c r="AU199" i="2"/>
  <c r="S199" i="2"/>
  <c r="T199" i="2"/>
  <c r="AZ198" i="2"/>
  <c r="BA198" i="2"/>
  <c r="H198" i="2"/>
  <c r="G198" i="2"/>
  <c r="AR196" i="2"/>
  <c r="AC196" i="2"/>
  <c r="AB196" i="2"/>
  <c r="T196" i="2"/>
  <c r="S196" i="2"/>
  <c r="T194" i="2"/>
  <c r="S194" i="2"/>
  <c r="AL193" i="2"/>
  <c r="AK193" i="2"/>
  <c r="P193" i="2"/>
  <c r="Q193" i="2"/>
  <c r="BF192" i="2"/>
  <c r="BG192" i="2"/>
  <c r="H192" i="2"/>
  <c r="G192" i="2"/>
  <c r="G191" i="2"/>
  <c r="H191" i="2"/>
  <c r="AF190" i="2"/>
  <c r="AE190" i="2"/>
  <c r="E190" i="2"/>
  <c r="D190" i="2"/>
  <c r="AZ188" i="2"/>
  <c r="BA188" i="2"/>
  <c r="Y187" i="2"/>
  <c r="Z187" i="2"/>
  <c r="BN186" i="2"/>
  <c r="BM186" i="2"/>
  <c r="BJ184" i="2"/>
  <c r="BI184" i="2"/>
  <c r="AL184" i="2"/>
  <c r="AK184" i="2"/>
  <c r="N184" i="2"/>
  <c r="M184" i="2"/>
  <c r="AL183" i="2"/>
  <c r="AK183" i="2"/>
  <c r="AZ182" i="2"/>
  <c r="BA182" i="2"/>
  <c r="AO182" i="2"/>
  <c r="AN182" i="2"/>
  <c r="V182" i="2"/>
  <c r="W182" i="2"/>
  <c r="E182" i="2"/>
  <c r="D182" i="2"/>
  <c r="N181" i="2"/>
  <c r="M181" i="2"/>
  <c r="V178" i="2"/>
  <c r="W178" i="2"/>
  <c r="BJ176" i="2"/>
  <c r="BI176" i="2"/>
  <c r="AT176" i="2"/>
  <c r="AU176" i="2"/>
  <c r="AI176" i="2"/>
  <c r="AH176" i="2"/>
  <c r="K176" i="2"/>
  <c r="J176" i="2"/>
  <c r="E176" i="2"/>
  <c r="D176" i="2"/>
  <c r="AW175" i="2"/>
  <c r="AX175" i="2"/>
  <c r="AQ175" i="2"/>
  <c r="AR175" i="2"/>
  <c r="AI175" i="2"/>
  <c r="AH175" i="2"/>
  <c r="S175" i="2"/>
  <c r="T175" i="2"/>
  <c r="J175" i="2"/>
  <c r="K175" i="2"/>
  <c r="BN175" i="2"/>
  <c r="BM175" i="2"/>
  <c r="BC172" i="2"/>
  <c r="BD172" i="2"/>
  <c r="Y169" i="2"/>
  <c r="Z169" i="2"/>
  <c r="V166" i="2"/>
  <c r="W166" i="2"/>
  <c r="AZ164" i="2"/>
  <c r="BA164" i="2"/>
  <c r="AF164" i="2"/>
  <c r="AE164" i="2"/>
  <c r="H164" i="2"/>
  <c r="G164" i="2"/>
  <c r="AO162" i="2"/>
  <c r="AN162" i="2"/>
  <c r="AZ161" i="2"/>
  <c r="BA161" i="2"/>
  <c r="Y161" i="2"/>
  <c r="Z161" i="2"/>
  <c r="G161" i="2"/>
  <c r="H161" i="2"/>
  <c r="BC160" i="2"/>
  <c r="BD160" i="2"/>
  <c r="AF160" i="2"/>
  <c r="AE160" i="2"/>
  <c r="T160" i="2"/>
  <c r="S160" i="2"/>
  <c r="H160" i="2"/>
  <c r="G160" i="2"/>
  <c r="AL159" i="2"/>
  <c r="AK159" i="2"/>
  <c r="P157" i="2"/>
  <c r="Q157" i="2"/>
  <c r="BC156" i="2"/>
  <c r="BD156" i="2"/>
  <c r="AO156" i="2"/>
  <c r="AN156" i="2"/>
  <c r="V156" i="2"/>
  <c r="W156" i="2"/>
  <c r="H156" i="2"/>
  <c r="G156" i="2"/>
  <c r="AW155" i="2"/>
  <c r="AX155" i="2"/>
  <c r="AQ154" i="2"/>
  <c r="AR154" i="2"/>
  <c r="N154" i="2"/>
  <c r="M154" i="2"/>
  <c r="E154" i="2"/>
  <c r="D154" i="2"/>
  <c r="BC153" i="2"/>
  <c r="BD153" i="2"/>
  <c r="AC153" i="2"/>
  <c r="AB153" i="2"/>
  <c r="BM153" i="2"/>
  <c r="BN153" i="2"/>
  <c r="AT152" i="2"/>
  <c r="AU152" i="2"/>
  <c r="AF152" i="2"/>
  <c r="AE152" i="2"/>
  <c r="N152" i="2"/>
  <c r="M152" i="2"/>
  <c r="AF151" i="2"/>
  <c r="AE151" i="2"/>
  <c r="Q150" i="2"/>
  <c r="P150" i="2"/>
  <c r="AW149" i="2"/>
  <c r="AX149" i="2"/>
  <c r="J149" i="2"/>
  <c r="K149" i="2"/>
  <c r="AW148" i="2"/>
  <c r="AX148" i="2"/>
  <c r="AF148" i="2"/>
  <c r="AE148" i="2"/>
  <c r="K148" i="2"/>
  <c r="J148" i="2"/>
  <c r="AT147" i="2"/>
  <c r="AU147" i="2"/>
  <c r="BJ146" i="2"/>
  <c r="BI146" i="2"/>
  <c r="AF146" i="2"/>
  <c r="AE146" i="2"/>
  <c r="AQ145" i="2"/>
  <c r="AR145" i="2"/>
  <c r="G145" i="2"/>
  <c r="H145" i="2"/>
  <c r="AL144" i="2"/>
  <c r="AK144" i="2"/>
  <c r="AZ143" i="2"/>
  <c r="BA143" i="2"/>
  <c r="G143" i="2"/>
  <c r="H143" i="2"/>
  <c r="BJ141" i="2"/>
  <c r="BI141" i="2"/>
  <c r="E141" i="2"/>
  <c r="D141" i="2"/>
  <c r="AZ138" i="2"/>
  <c r="BA138" i="2"/>
  <c r="E138" i="2"/>
  <c r="D138" i="2"/>
  <c r="AI137" i="2"/>
  <c r="AH137" i="2"/>
  <c r="BJ136" i="2"/>
  <c r="BI136" i="2"/>
  <c r="AI136" i="2"/>
  <c r="AH136" i="2"/>
  <c r="H136" i="2"/>
  <c r="G136" i="2"/>
  <c r="AC135" i="2"/>
  <c r="AB135" i="2"/>
  <c r="Q134" i="2"/>
  <c r="P134" i="2"/>
  <c r="BM131" i="2"/>
  <c r="BN131" i="2"/>
  <c r="Y130" i="2"/>
  <c r="Z130" i="2"/>
  <c r="AW129" i="2"/>
  <c r="AX129" i="2"/>
  <c r="V129" i="2"/>
  <c r="W129" i="2"/>
  <c r="BC128" i="2"/>
  <c r="BD128" i="2"/>
  <c r="N128" i="2"/>
  <c r="M128" i="2"/>
  <c r="AQ127" i="2"/>
  <c r="AR127" i="2"/>
  <c r="P127" i="2"/>
  <c r="Q127" i="2"/>
  <c r="AQ125" i="2"/>
  <c r="AR125" i="2"/>
  <c r="AL125" i="2"/>
  <c r="AK125" i="2"/>
  <c r="AC125" i="2"/>
  <c r="AB125" i="2"/>
  <c r="V125" i="2"/>
  <c r="W125" i="2"/>
  <c r="P125" i="2"/>
  <c r="Q125" i="2"/>
  <c r="D125" i="2"/>
  <c r="E125" i="2"/>
  <c r="AT124" i="2"/>
  <c r="AU124" i="2"/>
  <c r="T124" i="2"/>
  <c r="S124" i="2"/>
  <c r="AQ123" i="2"/>
  <c r="AR123" i="2"/>
  <c r="BF121" i="2"/>
  <c r="BG121" i="2"/>
  <c r="AW121" i="2"/>
  <c r="AX121" i="2"/>
  <c r="AN121" i="2"/>
  <c r="AO121" i="2"/>
  <c r="AF121" i="2"/>
  <c r="AE121" i="2"/>
  <c r="Y121" i="2"/>
  <c r="Z121" i="2"/>
  <c r="S121" i="2"/>
  <c r="T121" i="2"/>
  <c r="BJ120" i="2"/>
  <c r="BI120" i="2"/>
  <c r="BC120" i="2"/>
  <c r="BD120" i="2"/>
  <c r="AT120" i="2"/>
  <c r="AU120" i="2"/>
  <c r="AL120" i="2"/>
  <c r="AK120" i="2"/>
  <c r="AF120" i="2"/>
  <c r="AE120" i="2"/>
  <c r="V120" i="2"/>
  <c r="W120" i="2"/>
  <c r="H120" i="2"/>
  <c r="G120" i="2"/>
  <c r="BF119" i="2"/>
  <c r="BG119" i="2"/>
  <c r="T118" i="2"/>
  <c r="S118" i="2"/>
  <c r="AW117" i="2"/>
  <c r="AX117" i="2"/>
  <c r="N117" i="2"/>
  <c r="M117" i="2"/>
  <c r="AT116" i="2"/>
  <c r="AU116" i="2"/>
  <c r="AN115" i="2"/>
  <c r="AO115" i="2"/>
  <c r="Y114" i="2"/>
  <c r="Z114" i="2"/>
  <c r="BJ113" i="2"/>
  <c r="BI113" i="2"/>
  <c r="AW113" i="2"/>
  <c r="AX113" i="2"/>
  <c r="AL113" i="2"/>
  <c r="AK113" i="2"/>
  <c r="Y113" i="2"/>
  <c r="Z113" i="2"/>
  <c r="N113" i="2"/>
  <c r="M113" i="2"/>
  <c r="BM113" i="2"/>
  <c r="BN113" i="2"/>
  <c r="T112" i="2"/>
  <c r="S112" i="2"/>
  <c r="BC111" i="2"/>
  <c r="BD111" i="2"/>
  <c r="AQ111" i="2"/>
  <c r="AR111" i="2"/>
  <c r="AF111" i="2"/>
  <c r="AE111" i="2"/>
  <c r="BM111" i="2"/>
  <c r="BN111" i="2"/>
  <c r="BC110" i="2"/>
  <c r="BD110" i="2"/>
  <c r="AQ110" i="2"/>
  <c r="AR110" i="2"/>
  <c r="AB110" i="2"/>
  <c r="BM110" i="2"/>
  <c r="BN110" i="2"/>
  <c r="BC109" i="2"/>
  <c r="BD109" i="2"/>
  <c r="AQ109" i="2"/>
  <c r="AR109" i="2"/>
  <c r="AF109" i="2"/>
  <c r="AE109" i="2"/>
  <c r="S109" i="2"/>
  <c r="T109" i="2"/>
  <c r="G109" i="2"/>
  <c r="H109" i="2"/>
  <c r="AQ108" i="2"/>
  <c r="AR108" i="2"/>
  <c r="AC107" i="2"/>
  <c r="AB107" i="2"/>
  <c r="AW106" i="2"/>
  <c r="AX106" i="2"/>
  <c r="BJ105" i="2"/>
  <c r="BI105" i="2"/>
  <c r="AZ105" i="2"/>
  <c r="BA105" i="2"/>
  <c r="AQ105" i="2"/>
  <c r="AR105" i="2"/>
  <c r="AL105" i="2"/>
  <c r="AK105" i="2"/>
  <c r="AF105" i="2"/>
  <c r="AE105" i="2"/>
  <c r="P105" i="2"/>
  <c r="Q105" i="2"/>
  <c r="G105" i="2"/>
  <c r="H105" i="2"/>
  <c r="N104" i="2"/>
  <c r="M104" i="2"/>
  <c r="P103" i="2"/>
  <c r="Q103" i="2"/>
  <c r="AW102" i="2"/>
  <c r="AX102" i="2"/>
  <c r="N102" i="2"/>
  <c r="M102" i="2"/>
  <c r="AC101" i="2"/>
  <c r="AB101" i="2"/>
  <c r="G101" i="2"/>
  <c r="H101" i="2"/>
  <c r="P99" i="2"/>
  <c r="Q99" i="2"/>
  <c r="BF98" i="2"/>
  <c r="BG98" i="2"/>
  <c r="AN98" i="2"/>
  <c r="AO98" i="2"/>
  <c r="E98" i="2"/>
  <c r="D98" i="2"/>
  <c r="BJ96" i="2"/>
  <c r="BI96" i="2"/>
  <c r="BC95" i="2"/>
  <c r="BD95" i="2"/>
  <c r="Q94" i="2"/>
  <c r="P94" i="2"/>
  <c r="BC93" i="2"/>
  <c r="BD93" i="2"/>
  <c r="AN93" i="2"/>
  <c r="AO93" i="2"/>
  <c r="G93" i="2"/>
  <c r="H93" i="2"/>
  <c r="BF92" i="2"/>
  <c r="BG92" i="2"/>
  <c r="AT92" i="2"/>
  <c r="AU92" i="2"/>
  <c r="AI92" i="2"/>
  <c r="AH92" i="2"/>
  <c r="V92" i="2"/>
  <c r="W92" i="2"/>
  <c r="S91" i="2"/>
  <c r="T91" i="2"/>
  <c r="BC90" i="2"/>
  <c r="BD90" i="2"/>
  <c r="K90" i="2"/>
  <c r="J90" i="2"/>
  <c r="P89" i="2"/>
  <c r="Q89" i="2"/>
  <c r="AZ88" i="2"/>
  <c r="BA88" i="2"/>
  <c r="AT88" i="2"/>
  <c r="AU88" i="2"/>
  <c r="T88" i="2"/>
  <c r="S88" i="2"/>
  <c r="H88" i="2"/>
  <c r="G88" i="2"/>
  <c r="Y87" i="2"/>
  <c r="Z87" i="2"/>
  <c r="AZ85" i="2"/>
  <c r="BA85" i="2"/>
  <c r="BJ84" i="2"/>
  <c r="BI84" i="2"/>
  <c r="V84" i="2"/>
  <c r="W84" i="2"/>
  <c r="J83" i="2"/>
  <c r="K83" i="2"/>
  <c r="BC81" i="2"/>
  <c r="BD81" i="2"/>
  <c r="BF80" i="2"/>
  <c r="BG80" i="2"/>
  <c r="AN80" i="2"/>
  <c r="AO80" i="2"/>
  <c r="AI80" i="2"/>
  <c r="AH80" i="2"/>
  <c r="AC80" i="2"/>
  <c r="AB80" i="2"/>
  <c r="V80" i="2"/>
  <c r="W80" i="2"/>
  <c r="Q80" i="2"/>
  <c r="P80" i="2"/>
  <c r="K80" i="2"/>
  <c r="J80" i="2"/>
  <c r="BC78" i="2"/>
  <c r="BD78" i="2"/>
  <c r="AT78" i="2"/>
  <c r="AU78" i="2"/>
  <c r="AI78" i="2"/>
  <c r="AH78" i="2"/>
  <c r="T78" i="2"/>
  <c r="S78" i="2"/>
  <c r="K78" i="2"/>
  <c r="J78" i="2"/>
  <c r="BJ77" i="2"/>
  <c r="BI77" i="2"/>
  <c r="AI76" i="2"/>
  <c r="AH76" i="2"/>
  <c r="V76" i="2"/>
  <c r="W76" i="2"/>
  <c r="Q76" i="2"/>
  <c r="P76" i="2"/>
  <c r="E76" i="2"/>
  <c r="D76" i="2"/>
  <c r="Y75" i="2"/>
  <c r="Z75" i="2"/>
  <c r="BC73" i="2"/>
  <c r="BD73" i="2"/>
  <c r="AQ73" i="2"/>
  <c r="AR73" i="2"/>
  <c r="AF73" i="2"/>
  <c r="AE73" i="2"/>
  <c r="BF71" i="2"/>
  <c r="BG71" i="2"/>
  <c r="AQ71" i="2"/>
  <c r="AR71" i="2"/>
  <c r="Y71" i="2"/>
  <c r="Z71" i="2"/>
  <c r="Q70" i="2"/>
  <c r="P70" i="2"/>
  <c r="AF69" i="2"/>
  <c r="AE69" i="2"/>
  <c r="AF65" i="2"/>
  <c r="AE65" i="2"/>
  <c r="BM64" i="2"/>
  <c r="BN64" i="2"/>
  <c r="BF62" i="2"/>
  <c r="BG62" i="2"/>
  <c r="T62" i="2"/>
  <c r="S62" i="2"/>
  <c r="AQ61" i="2"/>
  <c r="AR61" i="2"/>
  <c r="AF60" i="2"/>
  <c r="AE60" i="2"/>
  <c r="BJ59" i="2"/>
  <c r="BI59" i="2"/>
  <c r="BC59" i="2"/>
  <c r="BD59" i="2"/>
  <c r="AF59" i="2"/>
  <c r="AE59" i="2"/>
  <c r="V59" i="2"/>
  <c r="W59" i="2"/>
  <c r="M59" i="2"/>
  <c r="N59" i="2"/>
  <c r="G59" i="2"/>
  <c r="H59" i="2"/>
  <c r="AI58" i="2"/>
  <c r="AH58" i="2"/>
  <c r="AQ56" i="2"/>
  <c r="AR56" i="2"/>
  <c r="H56" i="2"/>
  <c r="G56" i="2"/>
  <c r="AC55" i="2"/>
  <c r="AB55" i="2"/>
  <c r="AW54" i="2"/>
  <c r="AX54" i="2"/>
  <c r="AL54" i="2"/>
  <c r="AK54" i="2"/>
  <c r="Y54" i="2"/>
  <c r="Z54" i="2"/>
  <c r="N54" i="2"/>
  <c r="M54" i="2"/>
  <c r="AT52" i="2"/>
  <c r="AU52" i="2"/>
  <c r="AZ52" i="2"/>
  <c r="BA52" i="2"/>
  <c r="AT51" i="2"/>
  <c r="AU51" i="2"/>
  <c r="J51" i="2"/>
  <c r="K51" i="2"/>
  <c r="AI50" i="2"/>
  <c r="AH50" i="2"/>
  <c r="AF49" i="2"/>
  <c r="AE49" i="2"/>
  <c r="S49" i="2"/>
  <c r="T49" i="2"/>
  <c r="AW47" i="2"/>
  <c r="AX47" i="2"/>
  <c r="AQ46" i="2"/>
  <c r="AR46" i="2"/>
  <c r="M46" i="2"/>
  <c r="AT45" i="2"/>
  <c r="AU45" i="2"/>
  <c r="BJ44" i="2"/>
  <c r="BI44" i="2"/>
  <c r="AL44" i="2"/>
  <c r="AK44" i="2"/>
  <c r="T44" i="2"/>
  <c r="S44" i="2"/>
  <c r="BC43" i="2"/>
  <c r="BD43" i="2"/>
  <c r="AQ43" i="2"/>
  <c r="AR43" i="2"/>
  <c r="AF43" i="2"/>
  <c r="AE43" i="2"/>
  <c r="T43" i="2"/>
  <c r="G43" i="2"/>
  <c r="H43" i="2"/>
  <c r="BF42" i="2"/>
  <c r="BG42" i="2"/>
  <c r="AI42" i="2"/>
  <c r="AH42" i="2"/>
  <c r="V42" i="2"/>
  <c r="W42" i="2"/>
  <c r="Y41" i="2"/>
  <c r="Z41" i="2"/>
  <c r="AQ39" i="2"/>
  <c r="AR39" i="2"/>
  <c r="BM34" i="2"/>
  <c r="BN34" i="2"/>
  <c r="BC33" i="2"/>
  <c r="BD33" i="2"/>
  <c r="AW33" i="2"/>
  <c r="AX33" i="2"/>
  <c r="AN33" i="2"/>
  <c r="AO33" i="2"/>
  <c r="AF33" i="2"/>
  <c r="AE33" i="2"/>
  <c r="Y33" i="2"/>
  <c r="Z33" i="2"/>
  <c r="P33" i="2"/>
  <c r="Q33" i="2"/>
  <c r="G33" i="2"/>
  <c r="H33" i="2"/>
  <c r="AZ32" i="2"/>
  <c r="BA32" i="2"/>
  <c r="S32" i="2"/>
  <c r="H32" i="2"/>
  <c r="G32" i="2"/>
  <c r="BI300" i="2"/>
  <c r="BJ300" i="2"/>
  <c r="T300" i="2"/>
  <c r="S300" i="2"/>
  <c r="AZ299" i="2"/>
  <c r="BA299" i="2"/>
  <c r="AC299" i="2"/>
  <c r="AB299" i="2"/>
  <c r="AL297" i="2"/>
  <c r="AK297" i="2"/>
  <c r="AT295" i="2"/>
  <c r="AU295" i="2"/>
  <c r="AZ294" i="2"/>
  <c r="BA294" i="2"/>
  <c r="AC294" i="2"/>
  <c r="AB294" i="2"/>
  <c r="N294" i="2"/>
  <c r="M294" i="2"/>
  <c r="AZ293" i="2"/>
  <c r="BA293" i="2"/>
  <c r="AT293" i="2"/>
  <c r="AU293" i="2"/>
  <c r="AH293" i="2"/>
  <c r="N293" i="2"/>
  <c r="M293" i="2"/>
  <c r="BI292" i="2"/>
  <c r="BJ292" i="2"/>
  <c r="BN292" i="2"/>
  <c r="BM292" i="2"/>
  <c r="H291" i="2"/>
  <c r="BI290" i="2"/>
  <c r="BJ290" i="2"/>
  <c r="AZ289" i="2"/>
  <c r="BA289" i="2"/>
  <c r="AQ288" i="2"/>
  <c r="AR288" i="2"/>
  <c r="AO287" i="2"/>
  <c r="AN287" i="2"/>
  <c r="V285" i="2"/>
  <c r="W285" i="2"/>
  <c r="BF284" i="2"/>
  <c r="BG284" i="2"/>
  <c r="BC283" i="2"/>
  <c r="BD283" i="2"/>
  <c r="BN283" i="2"/>
  <c r="BM283" i="2"/>
  <c r="BF281" i="2"/>
  <c r="BG281" i="2"/>
  <c r="AT280" i="2"/>
  <c r="AU280" i="2"/>
  <c r="D301" i="2"/>
  <c r="E301" i="2"/>
  <c r="AG300" i="2"/>
  <c r="I300" i="2"/>
  <c r="BE299" i="2"/>
  <c r="AP299" i="2"/>
  <c r="AD299" i="2"/>
  <c r="U299" i="2"/>
  <c r="O299" i="2"/>
  <c r="BH298" i="2"/>
  <c r="AY297" i="2"/>
  <c r="T296" i="2"/>
  <c r="S296" i="2"/>
  <c r="AO295" i="2"/>
  <c r="AN295" i="2"/>
  <c r="BC294" i="2"/>
  <c r="BD294" i="2"/>
  <c r="AW294" i="2"/>
  <c r="AX294" i="2"/>
  <c r="AO294" i="2"/>
  <c r="AN294" i="2"/>
  <c r="AF294" i="2"/>
  <c r="AE294" i="2"/>
  <c r="Y294" i="2"/>
  <c r="Z294" i="2"/>
  <c r="H294" i="2"/>
  <c r="G294" i="2"/>
  <c r="BN294" i="2"/>
  <c r="BM294" i="2"/>
  <c r="BC293" i="2"/>
  <c r="BD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G289" i="2"/>
  <c r="H289" i="2"/>
  <c r="T288" i="2"/>
  <c r="AA286" i="2"/>
  <c r="AQ285" i="2"/>
  <c r="AR285" i="2"/>
  <c r="K285" i="2"/>
  <c r="AL284" i="2"/>
  <c r="AK284" i="2"/>
  <c r="K284" i="2"/>
  <c r="J284" i="2"/>
  <c r="AP283" i="2"/>
  <c r="O283" i="2"/>
  <c r="N282" i="2"/>
  <c r="M282" i="2"/>
  <c r="BC281" i="2"/>
  <c r="BD281" i="2"/>
  <c r="AO281" i="2"/>
  <c r="AN281" i="2"/>
  <c r="Y281" i="2"/>
  <c r="Z281" i="2"/>
  <c r="E281" i="2"/>
  <c r="D281" i="2"/>
  <c r="Y280" i="2"/>
  <c r="Z280" i="2"/>
  <c r="P279" i="2"/>
  <c r="Q279" i="2"/>
  <c r="AM278" i="2"/>
  <c r="O278" i="2"/>
  <c r="BI277" i="2"/>
  <c r="BJ277" i="2"/>
  <c r="AQ277" i="2"/>
  <c r="AR277" i="2"/>
  <c r="BN277" i="2"/>
  <c r="BM277" i="2"/>
  <c r="AD276" i="2"/>
  <c r="AI275" i="2"/>
  <c r="AH275" i="2"/>
  <c r="N274" i="2"/>
  <c r="M274" i="2"/>
  <c r="BE273" i="2"/>
  <c r="AS273" i="2"/>
  <c r="AV272" i="2"/>
  <c r="AD272" i="2"/>
  <c r="BB271" i="2"/>
  <c r="AY270" i="2"/>
  <c r="AD269" i="2"/>
  <c r="BF268" i="2"/>
  <c r="BG268" i="2"/>
  <c r="AT268" i="2"/>
  <c r="AU268" i="2"/>
  <c r="AZ266" i="2"/>
  <c r="BA266" i="2"/>
  <c r="AE266" i="2"/>
  <c r="N266" i="2"/>
  <c r="M266" i="2"/>
  <c r="BB265" i="2"/>
  <c r="AP265" i="2"/>
  <c r="AD265" i="2"/>
  <c r="R265" i="2"/>
  <c r="F265" i="2"/>
  <c r="AT264" i="2"/>
  <c r="AU264" i="2"/>
  <c r="K264" i="2"/>
  <c r="BB263" i="2"/>
  <c r="AS263" i="2"/>
  <c r="AM263" i="2"/>
  <c r="AD263" i="2"/>
  <c r="O263" i="2"/>
  <c r="L262" i="2"/>
  <c r="BH261" i="2"/>
  <c r="AA261" i="2"/>
  <c r="BH260" i="2"/>
  <c r="U260" i="2"/>
  <c r="AT259" i="2"/>
  <c r="AU259" i="2"/>
  <c r="AZ258" i="2"/>
  <c r="BA258" i="2"/>
  <c r="AC258" i="2"/>
  <c r="AB258" i="2"/>
  <c r="H258" i="2"/>
  <c r="G258" i="2"/>
  <c r="BE257" i="2"/>
  <c r="AV257" i="2"/>
  <c r="AJ257" i="2"/>
  <c r="R257" i="2"/>
  <c r="BH256" i="2"/>
  <c r="BI253" i="2"/>
  <c r="BJ253" i="2"/>
  <c r="AW253" i="2"/>
  <c r="AX253" i="2"/>
  <c r="AL253" i="2"/>
  <c r="AK253" i="2"/>
  <c r="Y253" i="2"/>
  <c r="Z253" i="2"/>
  <c r="N253" i="2"/>
  <c r="M253" i="2"/>
  <c r="BN253" i="2"/>
  <c r="BM253" i="2"/>
  <c r="K252" i="2"/>
  <c r="J252" i="2"/>
  <c r="AV250" i="2"/>
  <c r="AO249" i="2"/>
  <c r="AN249" i="2"/>
  <c r="AF249" i="2"/>
  <c r="AE249" i="2"/>
  <c r="P249" i="2"/>
  <c r="Q249" i="2"/>
  <c r="AD248" i="2"/>
  <c r="AD247" i="2"/>
  <c r="N246" i="2"/>
  <c r="M246" i="2"/>
  <c r="AF245" i="2"/>
  <c r="AE245" i="2"/>
  <c r="X244" i="2"/>
  <c r="P243" i="2"/>
  <c r="Q243" i="2"/>
  <c r="AF241" i="2"/>
  <c r="AE241" i="2"/>
  <c r="J241" i="2"/>
  <c r="K241" i="2"/>
  <c r="N240" i="2"/>
  <c r="M240" i="2"/>
  <c r="AY239" i="2"/>
  <c r="AG239" i="2"/>
  <c r="AA239" i="2"/>
  <c r="BH238" i="2"/>
  <c r="AM238" i="2"/>
  <c r="R238" i="2"/>
  <c r="BH237" i="2"/>
  <c r="AM237" i="2"/>
  <c r="U237" i="2"/>
  <c r="F237" i="2"/>
  <c r="AD234" i="2"/>
  <c r="BI233" i="2"/>
  <c r="BJ233" i="2"/>
  <c r="G233" i="2"/>
  <c r="H233" i="2"/>
  <c r="AJ232" i="2"/>
  <c r="L232" i="2"/>
  <c r="G231" i="2"/>
  <c r="H231" i="2"/>
  <c r="R230" i="2"/>
  <c r="BI229" i="2"/>
  <c r="BJ229" i="2"/>
  <c r="AW229" i="2"/>
  <c r="AX229" i="2"/>
  <c r="AL229" i="2"/>
  <c r="AK229" i="2"/>
  <c r="Y229" i="2"/>
  <c r="Z229" i="2"/>
  <c r="N229" i="2"/>
  <c r="M229" i="2"/>
  <c r="BN229" i="2"/>
  <c r="BM229" i="2"/>
  <c r="AM227" i="2"/>
  <c r="Y225" i="2"/>
  <c r="Z225" i="2"/>
  <c r="N225" i="2"/>
  <c r="M225" i="2"/>
  <c r="V224" i="2"/>
  <c r="W224" i="2"/>
  <c r="BB223" i="2"/>
  <c r="AG223" i="2"/>
  <c r="R223" i="2"/>
  <c r="BH222" i="2"/>
  <c r="AY221" i="2"/>
  <c r="H220" i="2"/>
  <c r="G220" i="2"/>
  <c r="V218" i="2"/>
  <c r="W218" i="2"/>
  <c r="X217" i="2"/>
  <c r="BH216" i="2"/>
  <c r="X216" i="2"/>
  <c r="BI215" i="2"/>
  <c r="BJ215" i="2"/>
  <c r="AZ214" i="2"/>
  <c r="BA214" i="2"/>
  <c r="AF214" i="2"/>
  <c r="AE214" i="2"/>
  <c r="T214" i="2"/>
  <c r="S214" i="2"/>
  <c r="AQ213" i="2"/>
  <c r="AR213" i="2"/>
  <c r="AL213" i="2"/>
  <c r="AK213" i="2"/>
  <c r="P213" i="2"/>
  <c r="Q213" i="2"/>
  <c r="BN213" i="2"/>
  <c r="BM213" i="2"/>
  <c r="AY212" i="2"/>
  <c r="AJ212" i="2"/>
  <c r="X212" i="2"/>
  <c r="I212" i="2"/>
  <c r="Y211" i="2"/>
  <c r="Z211" i="2"/>
  <c r="AP210" i="2"/>
  <c r="U210" i="2"/>
  <c r="O210" i="2"/>
  <c r="BB209" i="2"/>
  <c r="AA209" i="2"/>
  <c r="L209" i="2"/>
  <c r="AW208" i="2"/>
  <c r="AX208" i="2"/>
  <c r="AF208" i="2"/>
  <c r="AE208" i="2"/>
  <c r="E208" i="2"/>
  <c r="D208" i="2"/>
  <c r="AQ207" i="2"/>
  <c r="AR207" i="2"/>
  <c r="J207" i="2"/>
  <c r="K207" i="2"/>
  <c r="BE204" i="2"/>
  <c r="AY204" i="2"/>
  <c r="AS204" i="2"/>
  <c r="AM204" i="2"/>
  <c r="AG204" i="2"/>
  <c r="AA204" i="2"/>
  <c r="U204" i="2"/>
  <c r="O204" i="2"/>
  <c r="I204" i="2"/>
  <c r="C204" i="2"/>
  <c r="AV203" i="2"/>
  <c r="AT202" i="2"/>
  <c r="AU202" i="2"/>
  <c r="AF201" i="2"/>
  <c r="AE201" i="2"/>
  <c r="BN201" i="2"/>
  <c r="BM201" i="2"/>
  <c r="BB200" i="2"/>
  <c r="AP200" i="2"/>
  <c r="AG200" i="2"/>
  <c r="U200" i="2"/>
  <c r="BI199" i="2"/>
  <c r="BJ199" i="2"/>
  <c r="AF199" i="2"/>
  <c r="AE199" i="2"/>
  <c r="G199" i="2"/>
  <c r="H199" i="2"/>
  <c r="AA198" i="2"/>
  <c r="S197" i="2"/>
  <c r="T197" i="2"/>
  <c r="AS196" i="2"/>
  <c r="AJ196" i="2"/>
  <c r="U196" i="2"/>
  <c r="I196" i="2"/>
  <c r="AS195" i="2"/>
  <c r="AS194" i="2"/>
  <c r="BC193" i="2"/>
  <c r="BD193" i="2"/>
  <c r="AQ193" i="2"/>
  <c r="AR193" i="2"/>
  <c r="Y193" i="2"/>
  <c r="Z193" i="2"/>
  <c r="AY192" i="2"/>
  <c r="BB191" i="2"/>
  <c r="BE190" i="2"/>
  <c r="I190" i="2"/>
  <c r="P189" i="2"/>
  <c r="Q189" i="2"/>
  <c r="U188" i="2"/>
  <c r="AQ187" i="2"/>
  <c r="AR187" i="2"/>
  <c r="S187" i="2"/>
  <c r="T187" i="2"/>
  <c r="E185" i="2"/>
  <c r="AW184" i="2"/>
  <c r="AX184" i="2"/>
  <c r="Y184" i="2"/>
  <c r="Z184" i="2"/>
  <c r="H184" i="2"/>
  <c r="G184" i="2"/>
  <c r="BC182" i="2"/>
  <c r="BD182" i="2"/>
  <c r="AQ182" i="2"/>
  <c r="AR182" i="2"/>
  <c r="AF182" i="2"/>
  <c r="AE182" i="2"/>
  <c r="Q182" i="2"/>
  <c r="P182" i="2"/>
  <c r="BM181" i="2"/>
  <c r="AM178" i="2"/>
  <c r="AZ177" i="2"/>
  <c r="BA177" i="2"/>
  <c r="BB176" i="2"/>
  <c r="AJ176" i="2"/>
  <c r="AD176" i="2"/>
  <c r="F176" i="2"/>
  <c r="BH175" i="2"/>
  <c r="BB175" i="2"/>
  <c r="AS175" i="2"/>
  <c r="AJ175" i="2"/>
  <c r="AD175" i="2"/>
  <c r="U175" i="2"/>
  <c r="L175" i="2"/>
  <c r="F175" i="2"/>
  <c r="BE174" i="2"/>
  <c r="BJ173" i="2"/>
  <c r="BI173" i="2"/>
  <c r="N173" i="2"/>
  <c r="M173" i="2"/>
  <c r="AO170" i="2"/>
  <c r="AN170" i="2"/>
  <c r="AD168" i="2"/>
  <c r="J167" i="2"/>
  <c r="K167" i="2"/>
  <c r="AD166" i="2"/>
  <c r="BE164" i="2"/>
  <c r="AP164" i="2"/>
  <c r="L164" i="2"/>
  <c r="T162" i="2"/>
  <c r="S162" i="2"/>
  <c r="AM161" i="2"/>
  <c r="O161" i="2"/>
  <c r="BJ160" i="2"/>
  <c r="BI160" i="2"/>
  <c r="AW160" i="2"/>
  <c r="AX160" i="2"/>
  <c r="AL160" i="2"/>
  <c r="AK160" i="2"/>
  <c r="Y160" i="2"/>
  <c r="Z160" i="2"/>
  <c r="N160" i="2"/>
  <c r="M160" i="2"/>
  <c r="BN160" i="2"/>
  <c r="BM160" i="2"/>
  <c r="X159" i="2"/>
  <c r="K158" i="2"/>
  <c r="J158" i="2"/>
  <c r="AL157" i="2"/>
  <c r="AK157" i="2"/>
  <c r="N157" i="2"/>
  <c r="M157" i="2"/>
  <c r="AU156" i="2"/>
  <c r="AC156" i="2"/>
  <c r="AB156" i="2"/>
  <c r="N156" i="2"/>
  <c r="M156" i="2"/>
  <c r="AS155" i="2"/>
  <c r="BE154" i="2"/>
  <c r="AJ154" i="2"/>
  <c r="F154" i="2"/>
  <c r="BH153" i="2"/>
  <c r="AJ153" i="2"/>
  <c r="L153" i="2"/>
  <c r="BC152" i="2"/>
  <c r="BD152" i="2"/>
  <c r="AL152" i="2"/>
  <c r="AK152" i="2"/>
  <c r="V152" i="2"/>
  <c r="W152" i="2"/>
  <c r="K152" i="2"/>
  <c r="J152" i="2"/>
  <c r="AL150" i="2"/>
  <c r="AK150" i="2"/>
  <c r="Y149" i="2"/>
  <c r="Z149" i="2"/>
  <c r="AT148" i="2"/>
  <c r="AU148" i="2"/>
  <c r="Y148" i="2"/>
  <c r="Z148" i="2"/>
  <c r="AY146" i="2"/>
  <c r="R146" i="2"/>
  <c r="AV145" i="2"/>
  <c r="L145" i="2"/>
  <c r="BJ144" i="2"/>
  <c r="BI144" i="2"/>
  <c r="K144" i="2"/>
  <c r="J144" i="2"/>
  <c r="AA143" i="2"/>
  <c r="T142" i="2"/>
  <c r="S142" i="2"/>
  <c r="U141" i="2"/>
  <c r="AP140" i="2"/>
  <c r="AA138" i="2"/>
  <c r="BJ137" i="2"/>
  <c r="BI137" i="2"/>
  <c r="J137" i="2"/>
  <c r="K137" i="2"/>
  <c r="AS136" i="2"/>
  <c r="R136" i="2"/>
  <c r="AT135" i="2"/>
  <c r="AU135" i="2"/>
  <c r="G135" i="2"/>
  <c r="H135" i="2"/>
  <c r="AW133" i="2"/>
  <c r="AX133" i="2"/>
  <c r="AQ132" i="2"/>
  <c r="AR132" i="2"/>
  <c r="AV130" i="2"/>
  <c r="L130" i="2"/>
  <c r="BF129" i="2"/>
  <c r="BG129" i="2"/>
  <c r="AI129" i="2"/>
  <c r="AH129" i="2"/>
  <c r="G129" i="2"/>
  <c r="H129" i="2"/>
  <c r="X128" i="2"/>
  <c r="BC127" i="2"/>
  <c r="BD127" i="2"/>
  <c r="AC127" i="2"/>
  <c r="AB127" i="2"/>
  <c r="G127" i="2"/>
  <c r="H127" i="2"/>
  <c r="BJ125" i="2"/>
  <c r="BI125" i="2"/>
  <c r="BC125" i="2"/>
  <c r="BD125" i="2"/>
  <c r="AT125" i="2"/>
  <c r="AU125" i="2"/>
  <c r="AN125" i="2"/>
  <c r="AO125" i="2"/>
  <c r="AF125" i="2"/>
  <c r="AE125" i="2"/>
  <c r="Y125" i="2"/>
  <c r="Z125" i="2"/>
  <c r="S125" i="2"/>
  <c r="T125" i="2"/>
  <c r="J125" i="2"/>
  <c r="K125" i="2"/>
  <c r="BM125" i="2"/>
  <c r="BN125" i="2"/>
  <c r="Y124" i="2"/>
  <c r="Z124" i="2"/>
  <c r="BM124" i="2"/>
  <c r="BN124" i="2"/>
  <c r="V123" i="2"/>
  <c r="W123" i="2"/>
  <c r="BJ121" i="2"/>
  <c r="BI121" i="2"/>
  <c r="BC121" i="2"/>
  <c r="BD121" i="2"/>
  <c r="AQ121" i="2"/>
  <c r="AR121" i="2"/>
  <c r="AI121" i="2"/>
  <c r="AH121" i="2"/>
  <c r="AC121" i="2"/>
  <c r="AB121" i="2"/>
  <c r="V121" i="2"/>
  <c r="W121" i="2"/>
  <c r="P121" i="2"/>
  <c r="Q121" i="2"/>
  <c r="J121" i="2"/>
  <c r="K121" i="2"/>
  <c r="BM121" i="2"/>
  <c r="BN121" i="2"/>
  <c r="BF120" i="2"/>
  <c r="BG120" i="2"/>
  <c r="AW120" i="2"/>
  <c r="AX120" i="2"/>
  <c r="AQ120" i="2"/>
  <c r="AR120" i="2"/>
  <c r="AI120" i="2"/>
  <c r="AH120" i="2"/>
  <c r="Y120" i="2"/>
  <c r="Z120" i="2"/>
  <c r="T120" i="2"/>
  <c r="S120" i="2"/>
  <c r="K120" i="2"/>
  <c r="J120" i="2"/>
  <c r="BM120" i="2"/>
  <c r="BN120" i="2"/>
  <c r="AQ118" i="2"/>
  <c r="AR118" i="2"/>
  <c r="AI117" i="2"/>
  <c r="AH117" i="2"/>
  <c r="V116" i="2"/>
  <c r="W116" i="2"/>
  <c r="BJ114" i="2"/>
  <c r="BI114" i="2"/>
  <c r="AW114" i="2"/>
  <c r="AX114" i="2"/>
  <c r="AC114" i="2"/>
  <c r="AB114" i="2"/>
  <c r="N114" i="2"/>
  <c r="M114" i="2"/>
  <c r="BM114" i="2"/>
  <c r="BN114" i="2"/>
  <c r="BB113" i="2"/>
  <c r="AP113" i="2"/>
  <c r="AD113" i="2"/>
  <c r="R113" i="2"/>
  <c r="F113" i="2"/>
  <c r="AL112" i="2"/>
  <c r="AK112" i="2"/>
  <c r="K112" i="2"/>
  <c r="J112" i="2"/>
  <c r="AS111" i="2"/>
  <c r="AM111" i="2"/>
  <c r="F111" i="2"/>
  <c r="BE110" i="2"/>
  <c r="AV110" i="2"/>
  <c r="AJ110" i="2"/>
  <c r="X110" i="2"/>
  <c r="BJ109" i="2"/>
  <c r="BI109" i="2"/>
  <c r="AW109" i="2"/>
  <c r="AX109" i="2"/>
  <c r="AL109" i="2"/>
  <c r="AK109" i="2"/>
  <c r="Y109" i="2"/>
  <c r="Z109" i="2"/>
  <c r="N109" i="2"/>
  <c r="M109" i="2"/>
  <c r="BN109" i="2"/>
  <c r="AT107" i="2"/>
  <c r="AU107" i="2"/>
  <c r="BM107" i="2"/>
  <c r="BN107" i="2"/>
  <c r="N106" i="2"/>
  <c r="M106" i="2"/>
  <c r="BB105" i="2"/>
  <c r="AS105" i="2"/>
  <c r="AM105" i="2"/>
  <c r="AG105" i="2"/>
  <c r="AA105" i="2"/>
  <c r="U105" i="2"/>
  <c r="L105" i="2"/>
  <c r="C105" i="2"/>
  <c r="BB104" i="2"/>
  <c r="BF103" i="2"/>
  <c r="BG103" i="2"/>
  <c r="G103" i="2"/>
  <c r="H103" i="2"/>
  <c r="AN102" i="2"/>
  <c r="AO102" i="2"/>
  <c r="BC101" i="2"/>
  <c r="BD101" i="2"/>
  <c r="AI101" i="2"/>
  <c r="AH101" i="2"/>
  <c r="S101" i="2"/>
  <c r="T101" i="2"/>
  <c r="E101" i="2"/>
  <c r="D101" i="2"/>
  <c r="AF99" i="2"/>
  <c r="AE99" i="2"/>
  <c r="AS98" i="2"/>
  <c r="AA98" i="2"/>
  <c r="F98" i="2"/>
  <c r="T96" i="2"/>
  <c r="S96" i="2"/>
  <c r="AZ94" i="2"/>
  <c r="BA94" i="2"/>
  <c r="K94" i="2"/>
  <c r="J94" i="2"/>
  <c r="AW93" i="2"/>
  <c r="AX93" i="2"/>
  <c r="AF93" i="2"/>
  <c r="AE93" i="2"/>
  <c r="P93" i="2"/>
  <c r="Q93" i="2"/>
  <c r="BM93" i="2"/>
  <c r="BN93" i="2"/>
  <c r="AY92" i="2"/>
  <c r="AM92" i="2"/>
  <c r="AA92" i="2"/>
  <c r="L92" i="2"/>
  <c r="AL91" i="2"/>
  <c r="AK91" i="2"/>
  <c r="AA90" i="2"/>
  <c r="AJ89" i="2"/>
  <c r="BJ88" i="2"/>
  <c r="BI88" i="2"/>
  <c r="AW88" i="2"/>
  <c r="AX88" i="2"/>
  <c r="AQ88" i="2"/>
  <c r="AR88" i="2"/>
  <c r="AI88" i="2"/>
  <c r="AH88" i="2"/>
  <c r="Y88" i="2"/>
  <c r="Z88" i="2"/>
  <c r="K88" i="2"/>
  <c r="J88" i="2"/>
  <c r="E88" i="2"/>
  <c r="D88" i="2"/>
  <c r="K86" i="2"/>
  <c r="J86" i="2"/>
  <c r="AL85" i="2"/>
  <c r="AK85" i="2"/>
  <c r="AQ84" i="2"/>
  <c r="AR84" i="2"/>
  <c r="N84" i="2"/>
  <c r="M84" i="2"/>
  <c r="AT82" i="2"/>
  <c r="AU82" i="2"/>
  <c r="BJ80" i="2"/>
  <c r="BI80" i="2"/>
  <c r="BC80" i="2"/>
  <c r="BD80" i="2"/>
  <c r="AW80" i="2"/>
  <c r="AX80" i="2"/>
  <c r="AQ80" i="2"/>
  <c r="AR80" i="2"/>
  <c r="AL80" i="2"/>
  <c r="AK80" i="2"/>
  <c r="AF80" i="2"/>
  <c r="AE80" i="2"/>
  <c r="Y80" i="2"/>
  <c r="Z80" i="2"/>
  <c r="T80" i="2"/>
  <c r="S80" i="2"/>
  <c r="N80" i="2"/>
  <c r="M80" i="2"/>
  <c r="H80" i="2"/>
  <c r="G80" i="2"/>
  <c r="BM80" i="2"/>
  <c r="J79" i="2"/>
  <c r="K79" i="2"/>
  <c r="AZ78" i="2"/>
  <c r="BA78" i="2"/>
  <c r="AN78" i="2"/>
  <c r="AO78" i="2"/>
  <c r="V78" i="2"/>
  <c r="W78" i="2"/>
  <c r="Q78" i="2"/>
  <c r="P78" i="2"/>
  <c r="H78" i="2"/>
  <c r="G78" i="2"/>
  <c r="BF76" i="2"/>
  <c r="BG76" i="2"/>
  <c r="AT76" i="2"/>
  <c r="AU76" i="2"/>
  <c r="AN76" i="2"/>
  <c r="AO76" i="2"/>
  <c r="AC76" i="2"/>
  <c r="AB76" i="2"/>
  <c r="T76" i="2"/>
  <c r="S76" i="2"/>
  <c r="K76" i="2"/>
  <c r="J76" i="2"/>
  <c r="V74" i="2"/>
  <c r="W74" i="2"/>
  <c r="AV73" i="2"/>
  <c r="AJ73" i="2"/>
  <c r="AI72" i="2"/>
  <c r="AS71" i="2"/>
  <c r="AD71" i="2"/>
  <c r="AP70" i="2"/>
  <c r="AA70" i="2"/>
  <c r="AY69" i="2"/>
  <c r="BF68" i="2"/>
  <c r="BG68" i="2"/>
  <c r="BF66" i="2"/>
  <c r="BG66" i="2"/>
  <c r="BJ63" i="2"/>
  <c r="BI63" i="2"/>
  <c r="M63" i="2"/>
  <c r="N63" i="2"/>
  <c r="AI62" i="2"/>
  <c r="AH62" i="2"/>
  <c r="Y62" i="2"/>
  <c r="Z62" i="2"/>
  <c r="BC60" i="2"/>
  <c r="BD60" i="2"/>
  <c r="BF59" i="2"/>
  <c r="BG59" i="2"/>
  <c r="AW59" i="2"/>
  <c r="AX59" i="2"/>
  <c r="AQ59" i="2"/>
  <c r="AR59" i="2"/>
  <c r="AI59" i="2"/>
  <c r="AH59" i="2"/>
  <c r="Y59" i="2"/>
  <c r="Z59" i="2"/>
  <c r="S59" i="2"/>
  <c r="T59" i="2"/>
  <c r="J59" i="2"/>
  <c r="K59" i="2"/>
  <c r="T58" i="2"/>
  <c r="S58" i="2"/>
  <c r="BB56" i="2"/>
  <c r="AG56" i="2"/>
  <c r="O56" i="2"/>
  <c r="AW55" i="2"/>
  <c r="AX55" i="2"/>
  <c r="S55" i="2"/>
  <c r="T55" i="2"/>
  <c r="BB54" i="2"/>
  <c r="AP54" i="2"/>
  <c r="AD54" i="2"/>
  <c r="R54" i="2"/>
  <c r="F54" i="2"/>
  <c r="S53" i="2"/>
  <c r="T53" i="2"/>
  <c r="U52" i="2"/>
  <c r="BC51" i="2"/>
  <c r="BD51" i="2"/>
  <c r="AL51" i="2"/>
  <c r="AK51" i="2"/>
  <c r="S51" i="2"/>
  <c r="T51" i="2"/>
  <c r="BM51" i="2"/>
  <c r="BN51" i="2"/>
  <c r="T50" i="2"/>
  <c r="S50" i="2"/>
  <c r="AS49" i="2"/>
  <c r="U49" i="2"/>
  <c r="BC46" i="2"/>
  <c r="BD46" i="2"/>
  <c r="Z46" i="2"/>
  <c r="H46" i="2"/>
  <c r="G46" i="2"/>
  <c r="E45" i="2"/>
  <c r="D45" i="2"/>
  <c r="AV44" i="2"/>
  <c r="AA44" i="2"/>
  <c r="BJ43" i="2"/>
  <c r="BI43" i="2"/>
  <c r="AW43" i="2"/>
  <c r="AX43" i="2"/>
  <c r="AL43" i="2"/>
  <c r="AK43" i="2"/>
  <c r="Y43" i="2"/>
  <c r="Z43" i="2"/>
  <c r="M43" i="2"/>
  <c r="N43" i="2"/>
  <c r="BM43" i="2"/>
  <c r="BN43" i="2"/>
  <c r="AY42" i="2"/>
  <c r="AM42" i="2"/>
  <c r="AA42" i="2"/>
  <c r="BC41" i="2"/>
  <c r="BD41" i="2"/>
  <c r="BM41" i="2"/>
  <c r="BN41" i="2"/>
  <c r="BJ39" i="2"/>
  <c r="BI39" i="2"/>
  <c r="BM39" i="2"/>
  <c r="BN39" i="2"/>
  <c r="BH33" i="2"/>
  <c r="AY33" i="2"/>
  <c r="AP33" i="2"/>
  <c r="AJ33" i="2"/>
  <c r="AA33" i="2"/>
  <c r="R33" i="2"/>
  <c r="L33" i="2"/>
  <c r="BB32" i="2"/>
  <c r="AP32" i="2"/>
  <c r="AD32" i="2"/>
  <c r="X32" i="2"/>
  <c r="L32" i="2"/>
  <c r="AS31"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AB51" i="2"/>
  <c r="BN54" i="2"/>
  <c r="AK59" i="2"/>
  <c r="AE63" i="2"/>
  <c r="AB88" i="2"/>
  <c r="G92" i="2"/>
  <c r="AX101" i="2"/>
  <c r="AO114" i="2"/>
  <c r="E121" i="2"/>
  <c r="AX132" i="2"/>
  <c r="AR157" i="2"/>
  <c r="BG166" i="2"/>
  <c r="AK173" i="2"/>
  <c r="AR178" i="2"/>
  <c r="BM195" i="2"/>
  <c r="AK200" i="2"/>
  <c r="BJ204" i="2"/>
  <c r="T213" i="2"/>
  <c r="G216" i="2"/>
  <c r="Z232" i="2"/>
  <c r="D237" i="2"/>
  <c r="AX260" i="2"/>
  <c r="AB283" i="2"/>
  <c r="V155" i="2"/>
  <c r="BP118" i="2"/>
  <c r="BQ37" i="2"/>
  <c r="BP126" i="2"/>
  <c r="BQ149" i="2"/>
  <c r="T65" i="2"/>
  <c r="BN147" i="2"/>
  <c r="T163" i="2"/>
  <c r="BJ208" i="2"/>
  <c r="AK226" i="2"/>
  <c r="AX293" i="2"/>
  <c r="P294" i="2"/>
  <c r="AK265" i="2"/>
  <c r="AK294" i="2"/>
  <c r="AE172" i="2"/>
  <c r="AC174" i="2"/>
  <c r="BQ266" i="2"/>
  <c r="BP150" i="2"/>
  <c r="BS285" i="2"/>
  <c r="D156" i="2"/>
  <c r="Z236" i="2"/>
  <c r="AR294" i="2"/>
  <c r="K299" i="2"/>
  <c r="AB32" i="2"/>
  <c r="BN40" i="2"/>
  <c r="AX42" i="2"/>
  <c r="BG49" i="2"/>
  <c r="BI54" i="2"/>
  <c r="W56" i="2"/>
  <c r="AU59" i="2"/>
  <c r="AH70" i="2"/>
  <c r="AR76" i="2"/>
  <c r="AK79" i="2"/>
  <c r="AU80" i="2"/>
  <c r="AO88" i="2"/>
  <c r="S98" i="2"/>
  <c r="Z100" i="2"/>
  <c r="BI101" i="2"/>
  <c r="Z105" i="2"/>
  <c r="BD114" i="2"/>
  <c r="M120" i="2"/>
  <c r="M121" i="2"/>
  <c r="AX125" i="2"/>
  <c r="G130" i="2"/>
  <c r="W140" i="2"/>
  <c r="BN146" i="2"/>
  <c r="Z155" i="2"/>
  <c r="M159" i="2"/>
  <c r="G168" i="2"/>
  <c r="BA174" i="2"/>
  <c r="Z175" i="2"/>
  <c r="BG175" i="2"/>
  <c r="BI180" i="2"/>
  <c r="J188" i="2"/>
  <c r="D196" i="2"/>
  <c r="BJ196" i="2"/>
  <c r="AX200" i="2"/>
  <c r="Z203" i="2"/>
  <c r="AR208" i="2"/>
  <c r="AN213" i="2"/>
  <c r="AU223" i="2"/>
  <c r="M230" i="2"/>
  <c r="Q247" i="2"/>
  <c r="Q267" i="2"/>
  <c r="BI273" i="2"/>
  <c r="BQ102" i="2"/>
  <c r="BJ249" i="2"/>
  <c r="AE268" i="2"/>
  <c r="AK274" i="2"/>
  <c r="H49" i="2"/>
  <c r="N238" i="2"/>
  <c r="D257" i="2"/>
  <c r="BQ214" i="2"/>
  <c r="BP259" i="2"/>
  <c r="BS277" i="2"/>
  <c r="AE255" i="2"/>
  <c r="W31" i="2"/>
  <c r="AO32" i="2"/>
  <c r="H55" i="2"/>
  <c r="BA76" i="2"/>
  <c r="D80" i="2"/>
  <c r="BA80" i="2"/>
  <c r="Z93" i="2"/>
  <c r="BN105" i="2"/>
  <c r="D114" i="2"/>
  <c r="BG125" i="2"/>
  <c r="AR160" i="2"/>
  <c r="AX193" i="2"/>
  <c r="BG200" i="2"/>
  <c r="BD208" i="2"/>
  <c r="BM210" i="2"/>
  <c r="BJ213" i="2"/>
  <c r="P222" i="2"/>
  <c r="Q227" i="2"/>
  <c r="S244" i="2"/>
  <c r="AK254" i="2"/>
  <c r="AU261" i="2"/>
  <c r="AN293" i="2"/>
  <c r="P273" i="2"/>
  <c r="BQ38" i="2"/>
  <c r="BQ179" i="2"/>
  <c r="W256" i="2"/>
  <c r="AX268" i="2"/>
  <c r="Z81" i="2"/>
  <c r="BQ97" i="2"/>
  <c r="BM265" i="2"/>
  <c r="D278" i="2"/>
  <c r="M69" i="2"/>
  <c r="Q73" i="2"/>
  <c r="AR171" i="2"/>
  <c r="AB47" i="2"/>
  <c r="AC77" i="2"/>
  <c r="AO165" i="2"/>
  <c r="Q178" i="2"/>
  <c r="E223" i="2"/>
  <c r="E263" i="2"/>
  <c r="J42" i="2"/>
  <c r="E33" i="2"/>
  <c r="M44" i="2"/>
  <c r="BT44" i="2"/>
  <c r="BS44" i="2"/>
  <c r="BS45" i="2"/>
  <c r="BT45" i="2"/>
  <c r="BS51" i="2"/>
  <c r="BT51" i="2"/>
  <c r="BS57" i="2"/>
  <c r="BT57" i="2"/>
  <c r="BS67" i="2"/>
  <c r="BT67" i="2"/>
  <c r="BS69" i="2"/>
  <c r="BT69" i="2"/>
  <c r="BS81" i="2"/>
  <c r="BT81" i="2"/>
  <c r="BS93" i="2"/>
  <c r="BT93" i="2"/>
  <c r="BT94" i="2"/>
  <c r="BS94" i="2"/>
  <c r="BS97" i="2"/>
  <c r="BT97" i="2"/>
  <c r="BT106" i="2"/>
  <c r="BS106" i="2"/>
  <c r="BT114" i="2"/>
  <c r="BS114" i="2"/>
  <c r="BT116" i="2"/>
  <c r="BS116" i="2"/>
  <c r="BT120" i="2"/>
  <c r="BS120" i="2"/>
  <c r="BS121" i="2"/>
  <c r="BT121" i="2"/>
  <c r="BS123" i="2"/>
  <c r="BT123" i="2"/>
  <c r="BT136" i="2"/>
  <c r="BS136" i="2"/>
  <c r="BS139" i="2"/>
  <c r="BT139" i="2"/>
  <c r="BS141" i="2"/>
  <c r="BT141" i="2"/>
  <c r="BT146" i="2"/>
  <c r="BS146" i="2"/>
  <c r="BT148" i="2"/>
  <c r="BS148" i="2"/>
  <c r="BS149" i="2"/>
  <c r="BT149" i="2"/>
  <c r="BT150" i="2"/>
  <c r="BS150" i="2"/>
  <c r="BS155" i="2"/>
  <c r="BT155" i="2"/>
  <c r="BT160" i="2"/>
  <c r="BS160" i="2"/>
  <c r="BT174" i="2"/>
  <c r="BS174" i="2"/>
  <c r="BS187" i="2"/>
  <c r="BT187" i="2"/>
  <c r="BS196" i="2"/>
  <c r="BT196" i="2"/>
  <c r="BS198" i="2"/>
  <c r="BT198" i="2"/>
  <c r="BS210" i="2"/>
  <c r="BT210" i="2"/>
  <c r="BT213" i="2"/>
  <c r="BS213" i="2"/>
  <c r="BS214" i="2"/>
  <c r="BT214" i="2"/>
  <c r="BT215" i="2"/>
  <c r="BS215" i="2"/>
  <c r="BS232" i="2"/>
  <c r="BT232" i="2"/>
  <c r="BT235" i="2"/>
  <c r="BS235" i="2"/>
  <c r="BT241" i="2"/>
  <c r="BS241" i="2"/>
  <c r="BT249" i="2"/>
  <c r="BS249" i="2"/>
  <c r="BT253" i="2"/>
  <c r="BS253" i="2"/>
  <c r="BS258" i="2"/>
  <c r="BT258" i="2"/>
  <c r="BT263" i="2"/>
  <c r="BS263" i="2"/>
  <c r="BS266" i="2"/>
  <c r="BT266" i="2"/>
  <c r="BS278" i="2"/>
  <c r="BT278" i="2"/>
  <c r="BS35" i="2"/>
  <c r="BT35" i="2"/>
  <c r="BS37" i="2"/>
  <c r="BT37" i="2"/>
  <c r="BT46" i="2"/>
  <c r="BS46" i="2"/>
  <c r="BS49" i="2"/>
  <c r="BT49" i="2"/>
  <c r="BT50" i="2"/>
  <c r="BS50" i="2"/>
  <c r="BT54" i="2"/>
  <c r="BS54" i="2"/>
  <c r="BS59" i="2"/>
  <c r="BT59" i="2"/>
  <c r="BT60" i="2"/>
  <c r="BS60" i="2"/>
  <c r="BT70" i="2"/>
  <c r="BS70" i="2"/>
  <c r="BT84" i="2"/>
  <c r="BS84" i="2"/>
  <c r="BS85" i="2"/>
  <c r="BT85" i="2"/>
  <c r="BS91" i="2"/>
  <c r="BT91" i="2"/>
  <c r="BT96" i="2"/>
  <c r="BS96" i="2"/>
  <c r="BS99" i="2"/>
  <c r="BT99" i="2"/>
  <c r="BT102" i="2"/>
  <c r="BS102" i="2"/>
  <c r="BS107" i="2"/>
  <c r="BT107" i="2"/>
  <c r="BS113" i="2"/>
  <c r="BT113" i="2"/>
  <c r="BS117" i="2"/>
  <c r="BT117" i="2"/>
  <c r="BT118" i="2"/>
  <c r="BS118" i="2"/>
  <c r="BT122" i="2"/>
  <c r="BS122" i="2"/>
  <c r="BT124" i="2"/>
  <c r="BS124" i="2"/>
  <c r="BS125" i="2"/>
  <c r="BT125" i="2"/>
  <c r="BS127" i="2"/>
  <c r="BT127" i="2"/>
  <c r="BT130" i="2"/>
  <c r="BS130" i="2"/>
  <c r="BT138" i="2"/>
  <c r="BS138" i="2"/>
  <c r="BS145" i="2"/>
  <c r="BT145" i="2"/>
  <c r="BS153" i="2"/>
  <c r="BT153" i="2"/>
  <c r="BS159" i="2"/>
  <c r="BT159" i="2"/>
  <c r="BT162" i="2"/>
  <c r="BS162" i="2"/>
  <c r="BS175" i="2"/>
  <c r="BT175" i="2"/>
  <c r="BT176" i="2"/>
  <c r="BS176" i="2"/>
  <c r="BT178" i="2"/>
  <c r="BS178" i="2"/>
  <c r="BS179" i="2"/>
  <c r="BT179" i="2"/>
  <c r="BT182" i="2"/>
  <c r="BS182" i="2"/>
  <c r="BT184" i="2"/>
  <c r="BS184" i="2"/>
  <c r="BS190" i="2"/>
  <c r="BT190" i="2"/>
  <c r="BT193" i="2"/>
  <c r="BS193" i="2"/>
  <c r="BT199" i="2"/>
  <c r="BS199" i="2"/>
  <c r="BT205" i="2"/>
  <c r="BS205" i="2"/>
  <c r="BT207" i="2"/>
  <c r="BS207" i="2"/>
  <c r="BS208" i="2"/>
  <c r="BT208" i="2"/>
  <c r="BT223" i="2"/>
  <c r="BS223" i="2"/>
  <c r="BT229" i="2"/>
  <c r="BS229" i="2"/>
  <c r="BS240" i="2"/>
  <c r="BT240" i="2"/>
  <c r="BS252" i="2"/>
  <c r="BT252" i="2"/>
  <c r="BT257" i="2"/>
  <c r="BS257" i="2"/>
  <c r="BT259" i="2"/>
  <c r="BS259" i="2"/>
  <c r="BT265" i="2"/>
  <c r="BS265" i="2"/>
  <c r="BS268" i="2"/>
  <c r="BT268" i="2"/>
  <c r="BT273" i="2"/>
  <c r="BS273" i="2"/>
  <c r="BS274" i="2"/>
  <c r="BT274" i="2"/>
  <c r="BT283" i="2"/>
  <c r="BS283" i="2"/>
  <c r="BT293" i="2"/>
  <c r="BS293" i="2"/>
  <c r="BS294" i="2"/>
  <c r="BT294" i="2"/>
  <c r="BT295" i="2"/>
  <c r="BS295" i="2"/>
  <c r="BS33" i="2"/>
  <c r="BT33" i="2"/>
  <c r="BT36" i="2"/>
  <c r="BS36" i="2"/>
  <c r="BT38" i="2"/>
  <c r="BS38" i="2"/>
  <c r="BT42" i="2"/>
  <c r="BS42" i="2"/>
  <c r="BT48" i="2"/>
  <c r="BS48" i="2"/>
  <c r="BS55" i="2"/>
  <c r="BT55" i="2"/>
  <c r="BS73" i="2"/>
  <c r="BT73" i="2"/>
  <c r="BT76" i="2"/>
  <c r="BS76" i="2"/>
  <c r="BT88" i="2"/>
  <c r="BS88" i="2"/>
  <c r="BT90" i="2"/>
  <c r="BS90" i="2"/>
  <c r="BS109" i="2"/>
  <c r="BT109" i="2"/>
  <c r="BT126" i="2"/>
  <c r="BS126" i="2"/>
  <c r="BS183" i="2"/>
  <c r="BT183" i="2"/>
  <c r="BP31" i="2"/>
  <c r="BQ31" i="2"/>
  <c r="BP33" i="2"/>
  <c r="BQ33" i="2"/>
  <c r="BQ34" i="2"/>
  <c r="BP34" i="2"/>
  <c r="BQ40" i="2"/>
  <c r="BP40" i="2"/>
  <c r="BQ42" i="2"/>
  <c r="BP42" i="2"/>
  <c r="BQ44" i="2"/>
  <c r="BP44" i="2"/>
  <c r="BP45" i="2"/>
  <c r="BQ45" i="2"/>
  <c r="BQ46" i="2"/>
  <c r="BP46" i="2"/>
  <c r="BP49" i="2"/>
  <c r="BQ49" i="2"/>
  <c r="BQ50" i="2"/>
  <c r="BP50" i="2"/>
  <c r="BP51" i="2"/>
  <c r="BQ51" i="2"/>
  <c r="BQ54" i="2"/>
  <c r="BP54" i="2"/>
  <c r="BP61" i="2"/>
  <c r="BQ61" i="2"/>
  <c r="BQ64" i="2"/>
  <c r="BP64" i="2"/>
  <c r="BP69" i="2"/>
  <c r="BQ69" i="2"/>
  <c r="BQ70" i="2"/>
  <c r="BP70" i="2"/>
  <c r="BP73" i="2"/>
  <c r="BQ73" i="2"/>
  <c r="BQ74" i="2"/>
  <c r="BP74" i="2"/>
  <c r="BP81" i="2"/>
  <c r="BQ81" i="2"/>
  <c r="BQ82" i="2"/>
  <c r="BP82" i="2"/>
  <c r="BQ84" i="2"/>
  <c r="BP84" i="2"/>
  <c r="BP85" i="2"/>
  <c r="BQ85" i="2"/>
  <c r="BQ86" i="2"/>
  <c r="BP86" i="2"/>
  <c r="BQ88" i="2"/>
  <c r="BP88" i="2"/>
  <c r="BQ90" i="2"/>
  <c r="BP90" i="2"/>
  <c r="BQ93" i="2"/>
  <c r="BP93" i="2"/>
  <c r="BP94" i="2"/>
  <c r="BQ94" i="2"/>
  <c r="BP96" i="2"/>
  <c r="BQ96" i="2"/>
  <c r="BP100" i="2"/>
  <c r="BQ100" i="2"/>
  <c r="BP104" i="2"/>
  <c r="BQ104" i="2"/>
  <c r="BP106" i="2"/>
  <c r="BQ106" i="2"/>
  <c r="BQ107" i="2"/>
  <c r="BP107" i="2"/>
  <c r="BQ109" i="2"/>
  <c r="BP109" i="2"/>
  <c r="BQ113" i="2"/>
  <c r="BP113" i="2"/>
  <c r="BQ114" i="2"/>
  <c r="BP114" i="2"/>
  <c r="BQ116" i="2"/>
  <c r="BP116" i="2"/>
  <c r="BQ120" i="2"/>
  <c r="BP120" i="2"/>
  <c r="BP121" i="2"/>
  <c r="BQ121" i="2"/>
  <c r="BP123" i="2"/>
  <c r="BQ123" i="2"/>
  <c r="BQ124" i="2"/>
  <c r="BP124" i="2"/>
  <c r="BP125" i="2"/>
  <c r="BQ125" i="2"/>
  <c r="BP127" i="2"/>
  <c r="BQ127" i="2"/>
  <c r="BQ130" i="2"/>
  <c r="BP130" i="2"/>
  <c r="BP131" i="2"/>
  <c r="BQ131" i="2"/>
  <c r="BQ134" i="2"/>
  <c r="BP134" i="2"/>
  <c r="BQ136" i="2"/>
  <c r="BP136" i="2"/>
  <c r="BQ138" i="2"/>
  <c r="BP138" i="2"/>
  <c r="BP141" i="2"/>
  <c r="BQ141" i="2"/>
  <c r="BQ142" i="2"/>
  <c r="BP142" i="2"/>
  <c r="BP145" i="2"/>
  <c r="BQ145" i="2"/>
  <c r="BQ146" i="2"/>
  <c r="BP146" i="2"/>
  <c r="BP151" i="2"/>
  <c r="BQ151" i="2"/>
  <c r="BP153" i="2"/>
  <c r="BQ153" i="2"/>
  <c r="BP155" i="2"/>
  <c r="BQ155" i="2"/>
  <c r="BP159" i="2"/>
  <c r="BQ159" i="2"/>
  <c r="BQ160" i="2"/>
  <c r="BP160" i="2"/>
  <c r="BQ162" i="2"/>
  <c r="BP162" i="2"/>
  <c r="BP163" i="2"/>
  <c r="BQ163" i="2"/>
  <c r="BP165" i="2"/>
  <c r="BQ165" i="2"/>
  <c r="BP167" i="2"/>
  <c r="BQ167" i="2"/>
  <c r="BP169" i="2"/>
  <c r="BQ169" i="2"/>
  <c r="BP171" i="2"/>
  <c r="BQ171" i="2"/>
  <c r="BQ174" i="2"/>
  <c r="BP174" i="2"/>
  <c r="BP175" i="2"/>
  <c r="BQ175" i="2"/>
  <c r="BQ176" i="2"/>
  <c r="BP176" i="2"/>
  <c r="BQ178" i="2"/>
  <c r="BP178" i="2"/>
  <c r="BQ180" i="2"/>
  <c r="BP180" i="2"/>
  <c r="BP183" i="2"/>
  <c r="BQ183" i="2"/>
  <c r="BQ184" i="2"/>
  <c r="BP184" i="2"/>
  <c r="BP185" i="2"/>
  <c r="BQ185" i="2"/>
  <c r="BP187" i="2"/>
  <c r="BQ187" i="2"/>
  <c r="BP190" i="2"/>
  <c r="BQ190" i="2"/>
  <c r="BQ191" i="2"/>
  <c r="BP191" i="2"/>
  <c r="BP194" i="2"/>
  <c r="BQ194" i="2"/>
  <c r="BP196" i="2"/>
  <c r="BQ196" i="2"/>
  <c r="BP198" i="2"/>
  <c r="BQ198" i="2"/>
  <c r="BQ199" i="2"/>
  <c r="BP199" i="2"/>
  <c r="BQ203" i="2"/>
  <c r="BP203" i="2"/>
  <c r="BQ207" i="2"/>
  <c r="BP207" i="2"/>
  <c r="BP208" i="2"/>
  <c r="BQ208" i="2"/>
  <c r="BP210" i="2"/>
  <c r="BQ210" i="2"/>
  <c r="BQ211" i="2"/>
  <c r="BP211" i="2"/>
  <c r="BQ213" i="2"/>
  <c r="BP213" i="2"/>
  <c r="BQ219" i="2"/>
  <c r="BP219" i="2"/>
  <c r="BP221" i="2"/>
  <c r="BQ221" i="2"/>
  <c r="BP223" i="2"/>
  <c r="BQ223" i="2"/>
  <c r="BP227" i="2"/>
  <c r="BQ227" i="2"/>
  <c r="BP229" i="2"/>
  <c r="BQ229" i="2"/>
  <c r="BQ232" i="2"/>
  <c r="BP232" i="2"/>
  <c r="BQ234" i="2"/>
  <c r="BP234" i="2"/>
  <c r="BQ236" i="2"/>
  <c r="BP236" i="2"/>
  <c r="BQ240" i="2"/>
  <c r="BP240" i="2"/>
  <c r="BP241" i="2"/>
  <c r="BQ241" i="2"/>
  <c r="BP243" i="2"/>
  <c r="BQ243" i="2"/>
  <c r="BQ247" i="2"/>
  <c r="BP247" i="2"/>
  <c r="BP250" i="2"/>
  <c r="BQ250" i="2"/>
  <c r="BP252" i="2"/>
  <c r="BQ252" i="2"/>
  <c r="BQ253" i="2"/>
  <c r="BP253" i="2"/>
  <c r="BQ255" i="2"/>
  <c r="BP255" i="2"/>
  <c r="BQ257" i="2"/>
  <c r="BP257" i="2"/>
  <c r="BP258" i="2"/>
  <c r="BQ258" i="2"/>
  <c r="BQ263" i="2"/>
  <c r="BP263" i="2"/>
  <c r="BQ265" i="2"/>
  <c r="BP265" i="2"/>
  <c r="BP270" i="2"/>
  <c r="BQ270" i="2"/>
  <c r="BQ273" i="2"/>
  <c r="BP273" i="2"/>
  <c r="BP274" i="2"/>
  <c r="BQ274" i="2"/>
  <c r="BQ275" i="2"/>
  <c r="BP275" i="2"/>
  <c r="BP278" i="2"/>
  <c r="BQ278" i="2"/>
  <c r="BQ283" i="2"/>
  <c r="BP283" i="2"/>
  <c r="BP294" i="2"/>
  <c r="BQ294" i="2"/>
  <c r="BQ30" i="2"/>
  <c r="BP30" i="2"/>
  <c r="BQ32" i="2"/>
  <c r="BP32" i="2"/>
  <c r="BP43" i="2"/>
  <c r="BQ43" i="2"/>
  <c r="BP47" i="2"/>
  <c r="BQ47" i="2"/>
  <c r="BP75" i="2"/>
  <c r="BQ75" i="2"/>
  <c r="BP77" i="2"/>
  <c r="BQ77" i="2"/>
  <c r="BQ78" i="2"/>
  <c r="BP78" i="2"/>
  <c r="BP79" i="2"/>
  <c r="BQ79" i="2"/>
  <c r="BQ80" i="2"/>
  <c r="BP80" i="2"/>
  <c r="BP83" i="2"/>
  <c r="BQ83" i="2"/>
  <c r="BP89" i="2"/>
  <c r="BQ89" i="2"/>
  <c r="BQ95" i="2"/>
  <c r="BP95" i="2"/>
  <c r="BP98" i="2"/>
  <c r="BQ98" i="2"/>
  <c r="BQ101" i="2"/>
  <c r="BP101" i="2"/>
  <c r="BQ103" i="2"/>
  <c r="BP103" i="2"/>
  <c r="BQ105" i="2"/>
  <c r="BP105" i="2"/>
  <c r="BP108" i="2"/>
  <c r="BQ108" i="2"/>
  <c r="BP110" i="2"/>
  <c r="BQ110" i="2"/>
  <c r="BQ111" i="2"/>
  <c r="BP111" i="2"/>
  <c r="BP112" i="2"/>
  <c r="BQ112" i="2"/>
  <c r="BP119" i="2"/>
  <c r="BQ119" i="2"/>
  <c r="BQ197" i="2"/>
  <c r="BP197" i="2"/>
  <c r="BQ209" i="2"/>
  <c r="BP209" i="2"/>
  <c r="BQ224" i="2"/>
  <c r="BP224" i="2"/>
  <c r="BP225" i="2"/>
  <c r="BQ225" i="2"/>
  <c r="BQ226" i="2"/>
  <c r="BP226" i="2"/>
  <c r="BQ228" i="2"/>
  <c r="BP228" i="2"/>
  <c r="BQ230" i="2"/>
  <c r="BP230" i="2"/>
  <c r="BP231" i="2"/>
  <c r="BQ231" i="2"/>
  <c r="BP233" i="2"/>
  <c r="BQ233" i="2"/>
  <c r="BP237" i="2"/>
  <c r="BQ237" i="2"/>
  <c r="BQ238" i="2"/>
  <c r="BP238" i="2"/>
  <c r="BP239" i="2"/>
  <c r="BQ239" i="2"/>
  <c r="BQ242" i="2"/>
  <c r="BP242" i="2"/>
  <c r="BQ244" i="2"/>
  <c r="BP244" i="2"/>
  <c r="BQ245" i="2"/>
  <c r="BP245" i="2"/>
  <c r="BP246" i="2"/>
  <c r="BQ246" i="2"/>
  <c r="BP248" i="2"/>
  <c r="BQ248" i="2"/>
  <c r="BQ251" i="2"/>
  <c r="BP251" i="2"/>
  <c r="BP254" i="2"/>
  <c r="BQ254" i="2"/>
  <c r="BP256" i="2"/>
  <c r="BQ256" i="2"/>
  <c r="BQ267" i="2"/>
  <c r="BP267" i="2"/>
  <c r="BQ269" i="2"/>
  <c r="BP269" i="2"/>
  <c r="BQ271" i="2"/>
  <c r="BP271" i="2"/>
  <c r="BP272" i="2"/>
  <c r="BQ272" i="2"/>
  <c r="BP292" i="2"/>
  <c r="BQ292" i="2"/>
  <c r="BP286" i="2"/>
  <c r="BQ286" i="2"/>
  <c r="BP288" i="2"/>
  <c r="BQ288" i="2"/>
  <c r="BQ289" i="2"/>
  <c r="BP289" i="2"/>
  <c r="BP290" i="2"/>
  <c r="BQ290" i="2"/>
  <c r="BQ291" i="2"/>
  <c r="BP291" i="2"/>
  <c r="BP296" i="2"/>
  <c r="BQ296" i="2"/>
  <c r="BP298" i="2"/>
  <c r="BQ298" i="2"/>
  <c r="BQ301" i="2"/>
  <c r="BP301" i="2"/>
  <c r="BP39" i="2"/>
  <c r="BQ39" i="2"/>
  <c r="BP41" i="2"/>
  <c r="BQ41" i="2"/>
  <c r="BQ52" i="2"/>
  <c r="BP52" i="2"/>
  <c r="BP53" i="2"/>
  <c r="BQ53" i="2"/>
  <c r="BQ56" i="2"/>
  <c r="BP56" i="2"/>
  <c r="BQ58" i="2"/>
  <c r="BP58" i="2"/>
  <c r="BQ62" i="2"/>
  <c r="BP62" i="2"/>
  <c r="BP63" i="2"/>
  <c r="BQ63" i="2"/>
  <c r="BP65" i="2"/>
  <c r="BQ65" i="2"/>
  <c r="BQ66" i="2"/>
  <c r="BP66" i="2"/>
  <c r="BQ68" i="2"/>
  <c r="BP68" i="2"/>
  <c r="BP71" i="2"/>
  <c r="BQ71" i="2"/>
  <c r="BQ72" i="2"/>
  <c r="BP72" i="2"/>
  <c r="BP87" i="2"/>
  <c r="BQ87" i="2"/>
  <c r="BP92" i="2"/>
  <c r="BQ92" i="2"/>
  <c r="BP115" i="2"/>
  <c r="BQ115" i="2"/>
  <c r="BQ128" i="2"/>
  <c r="BP128" i="2"/>
  <c r="BP129" i="2"/>
  <c r="BQ129" i="2"/>
  <c r="BQ132" i="2"/>
  <c r="BP132" i="2"/>
  <c r="BP133" i="2"/>
  <c r="BQ133" i="2"/>
  <c r="BP135" i="2"/>
  <c r="BQ135" i="2"/>
  <c r="BP137" i="2"/>
  <c r="BQ137" i="2"/>
  <c r="BQ140" i="2"/>
  <c r="BP140" i="2"/>
  <c r="BP143" i="2"/>
  <c r="BQ143" i="2"/>
  <c r="BQ144" i="2"/>
  <c r="BP144" i="2"/>
  <c r="BP147" i="2"/>
  <c r="BQ147" i="2"/>
  <c r="BQ152" i="2"/>
  <c r="BP152" i="2"/>
  <c r="BQ154" i="2"/>
  <c r="BP154" i="2"/>
  <c r="BQ156" i="2"/>
  <c r="BP156" i="2"/>
  <c r="BP157" i="2"/>
  <c r="BQ157" i="2"/>
  <c r="BQ158" i="2"/>
  <c r="BP158" i="2"/>
  <c r="BP161" i="2"/>
  <c r="BQ161" i="2"/>
  <c r="BQ164" i="2"/>
  <c r="BP164" i="2"/>
  <c r="BQ166" i="2"/>
  <c r="BP166" i="2"/>
  <c r="BQ168" i="2"/>
  <c r="BP168" i="2"/>
  <c r="BQ170" i="2"/>
  <c r="BP170" i="2"/>
  <c r="BQ172" i="2"/>
  <c r="BP172" i="2"/>
  <c r="BP173" i="2"/>
  <c r="BQ173" i="2"/>
  <c r="BP177" i="2"/>
  <c r="BQ177" i="2"/>
  <c r="BP181" i="2"/>
  <c r="BQ181" i="2"/>
  <c r="BQ186" i="2"/>
  <c r="BP186" i="2"/>
  <c r="BQ188" i="2"/>
  <c r="BP188" i="2"/>
  <c r="BQ189" i="2"/>
  <c r="BP189" i="2"/>
  <c r="BP192" i="2"/>
  <c r="BQ192" i="2"/>
  <c r="BQ195" i="2"/>
  <c r="BP195" i="2"/>
  <c r="BP200" i="2"/>
  <c r="BQ200" i="2"/>
  <c r="BQ201" i="2"/>
  <c r="BP201" i="2"/>
  <c r="BP202" i="2"/>
  <c r="BQ202" i="2"/>
  <c r="BP204" i="2"/>
  <c r="BQ204" i="2"/>
  <c r="BP206" i="2"/>
  <c r="BQ206" i="2"/>
  <c r="BP212" i="2"/>
  <c r="BQ212" i="2"/>
  <c r="BP216" i="2"/>
  <c r="BQ216" i="2"/>
  <c r="BQ217" i="2"/>
  <c r="BP217" i="2"/>
  <c r="BP218" i="2"/>
  <c r="BQ218" i="2"/>
  <c r="BQ220" i="2"/>
  <c r="BP220" i="2"/>
  <c r="BQ222" i="2"/>
  <c r="BP222" i="2"/>
  <c r="BP260" i="2"/>
  <c r="BQ260" i="2"/>
  <c r="BQ261" i="2"/>
  <c r="BP261" i="2"/>
  <c r="BP262" i="2"/>
  <c r="BQ262" i="2"/>
  <c r="BP264" i="2"/>
  <c r="BQ264" i="2"/>
  <c r="BP276" i="2"/>
  <c r="BQ276" i="2"/>
  <c r="BQ277" i="2"/>
  <c r="BP277" i="2"/>
  <c r="BQ279" i="2"/>
  <c r="BP279" i="2"/>
  <c r="BP280" i="2"/>
  <c r="BQ280" i="2"/>
  <c r="BQ281" i="2"/>
  <c r="BP281" i="2"/>
  <c r="BP282" i="2"/>
  <c r="BQ282" i="2"/>
  <c r="BP284" i="2"/>
  <c r="BQ284" i="2"/>
  <c r="BQ285" i="2"/>
  <c r="BP285" i="2"/>
  <c r="BQ287" i="2"/>
  <c r="BP287" i="2"/>
  <c r="BQ297" i="2"/>
  <c r="BP297" i="2"/>
  <c r="BQ299" i="2"/>
  <c r="BP299" i="2"/>
  <c r="BP300" i="2"/>
  <c r="BQ300"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M45" i="2"/>
  <c r="BN45" i="2"/>
  <c r="BF31" i="2"/>
  <c r="BG31" i="2"/>
  <c r="BM36" i="2"/>
  <c r="BN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M30" i="2"/>
  <c r="BN30" i="2"/>
  <c r="BM48" i="2"/>
  <c r="BN48" i="2"/>
  <c r="T52" i="2"/>
  <c r="S52" i="2"/>
  <c r="AC52" i="2"/>
  <c r="AB52" i="2"/>
  <c r="AT53" i="2"/>
  <c r="AU53" i="2"/>
  <c r="H60" i="2"/>
  <c r="G60" i="2"/>
  <c r="BC62" i="2"/>
  <c r="BD62" i="2"/>
  <c r="BM62" i="2"/>
  <c r="BN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M72" i="2"/>
  <c r="BN72" i="2"/>
  <c r="Q74" i="2"/>
  <c r="P74" i="2"/>
  <c r="AL66" i="2"/>
  <c r="AK66" i="2"/>
  <c r="N66" i="2"/>
  <c r="M66" i="2"/>
  <c r="P67" i="2"/>
  <c r="Q67" i="2"/>
  <c r="E67" i="2"/>
  <c r="D67" i="2"/>
  <c r="AW67" i="2"/>
  <c r="AX67" i="2"/>
  <c r="AZ67" i="2"/>
  <c r="BA67" i="2"/>
  <c r="BM67" i="2"/>
  <c r="BN67" i="2"/>
  <c r="Y68" i="2"/>
  <c r="Z68" i="2"/>
  <c r="BM75" i="2"/>
  <c r="BN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M84" i="2"/>
  <c r="BN84" i="2"/>
  <c r="AZ90" i="2"/>
  <c r="BA90" i="2"/>
  <c r="AI91" i="2"/>
  <c r="AH91" i="2"/>
  <c r="BM94" i="2"/>
  <c r="BN94" i="2"/>
  <c r="K98" i="2"/>
  <c r="J98" i="2"/>
  <c r="AF83" i="2"/>
  <c r="AE83" i="2"/>
  <c r="S83" i="2"/>
  <c r="T83" i="2"/>
  <c r="S95" i="2"/>
  <c r="T95" i="2"/>
  <c r="AZ96" i="2"/>
  <c r="BA96" i="2"/>
  <c r="AF96" i="2"/>
  <c r="AE96" i="2"/>
  <c r="BM96" i="2"/>
  <c r="BN96" i="2"/>
  <c r="V103" i="2"/>
  <c r="W103" i="2"/>
  <c r="AI104" i="2"/>
  <c r="AH104" i="2"/>
  <c r="AQ107" i="2"/>
  <c r="AR107" i="2"/>
  <c r="T110" i="2"/>
  <c r="S110" i="2"/>
  <c r="D111" i="2"/>
  <c r="E111" i="2"/>
  <c r="AZ111" i="2"/>
  <c r="BA111" i="2"/>
  <c r="E123" i="2"/>
  <c r="D123" i="2"/>
  <c r="AZ81" i="2"/>
  <c r="BA81" i="2"/>
  <c r="AF81" i="2"/>
  <c r="AE81" i="2"/>
  <c r="AT83" i="2"/>
  <c r="AU83" i="2"/>
  <c r="BM85" i="2"/>
  <c r="BN85" i="2"/>
  <c r="AT99" i="2"/>
  <c r="AU99" i="2"/>
  <c r="P101" i="2"/>
  <c r="Q101" i="2"/>
  <c r="BM102" i="2"/>
  <c r="BN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M99" i="2"/>
  <c r="BN99" i="2"/>
  <c r="AN107" i="2"/>
  <c r="AO107" i="2"/>
  <c r="S119" i="2"/>
  <c r="T119" i="2"/>
  <c r="AN126" i="2"/>
  <c r="AO126" i="2"/>
  <c r="AT129" i="2"/>
  <c r="AU129" i="2"/>
  <c r="E129" i="2"/>
  <c r="D129" i="2"/>
  <c r="BM132" i="2"/>
  <c r="BN132" i="2"/>
  <c r="AI133" i="2"/>
  <c r="AH133" i="2"/>
  <c r="AQ137" i="2"/>
  <c r="AR137" i="2"/>
  <c r="BM137" i="2"/>
  <c r="BN137" i="2"/>
  <c r="S141" i="2"/>
  <c r="T141" i="2"/>
  <c r="N144" i="2"/>
  <c r="M144" i="2"/>
  <c r="N149" i="2"/>
  <c r="M149" i="2"/>
  <c r="AC154" i="2"/>
  <c r="AB154" i="2"/>
  <c r="BM115" i="2"/>
  <c r="BN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M155" i="2"/>
  <c r="BN155" i="2"/>
  <c r="AL156" i="2"/>
  <c r="AK156" i="2"/>
  <c r="BF159" i="2"/>
  <c r="BG159" i="2"/>
  <c r="AT163" i="2"/>
  <c r="AU163" i="2"/>
  <c r="AI166" i="2"/>
  <c r="AH166" i="2"/>
  <c r="E119" i="2"/>
  <c r="D119" i="2"/>
  <c r="AC122" i="2"/>
  <c r="AB122" i="2"/>
  <c r="BF133" i="2"/>
  <c r="BG133" i="2"/>
  <c r="P133" i="2"/>
  <c r="Q133" i="2"/>
  <c r="AL138" i="2"/>
  <c r="AK138" i="2"/>
  <c r="AZ141" i="2"/>
  <c r="BA141" i="2"/>
  <c r="BM141" i="2"/>
  <c r="BN141" i="2"/>
  <c r="BM144" i="2"/>
  <c r="BN144" i="2"/>
  <c r="J117" i="2"/>
  <c r="K117" i="2"/>
  <c r="P117" i="2"/>
  <c r="Q117" i="2"/>
  <c r="AQ122" i="2"/>
  <c r="AR122" i="2"/>
  <c r="N133" i="2"/>
  <c r="M133" i="2"/>
  <c r="S135" i="2"/>
  <c r="T135" i="2"/>
  <c r="K136" i="2"/>
  <c r="J136" i="2"/>
  <c r="T138" i="2"/>
  <c r="S138" i="2"/>
  <c r="AT144" i="2"/>
  <c r="AU144" i="2"/>
  <c r="AZ149" i="2"/>
  <c r="BA149" i="2"/>
  <c r="AT154" i="2"/>
  <c r="AU154" i="2"/>
  <c r="BC166" i="2"/>
  <c r="BD166" i="2"/>
  <c r="BN166" i="2"/>
  <c r="BM166" i="2"/>
  <c r="BC158" i="2"/>
  <c r="BD158" i="2"/>
  <c r="BN158" i="2"/>
  <c r="BM158" i="2"/>
  <c r="AF161" i="2"/>
  <c r="AE161" i="2"/>
  <c r="S161" i="2"/>
  <c r="T161" i="2"/>
  <c r="AL167" i="2"/>
  <c r="AK167" i="2"/>
  <c r="AT168" i="2"/>
  <c r="AU168" i="2"/>
  <c r="AW168" i="2"/>
  <c r="AX168" i="2"/>
  <c r="AT170" i="2"/>
  <c r="AU170" i="2"/>
  <c r="BC177" i="2"/>
  <c r="BD177" i="2"/>
  <c r="G177" i="2"/>
  <c r="H177" i="2"/>
  <c r="N180" i="2"/>
  <c r="M180" i="2"/>
  <c r="AO185" i="2"/>
  <c r="AN185" i="2"/>
  <c r="BN189" i="2"/>
  <c r="BM189" i="2"/>
  <c r="N191" i="2"/>
  <c r="M191" i="2"/>
  <c r="Y192" i="2"/>
  <c r="Z192" i="2"/>
  <c r="BN192" i="2"/>
  <c r="BM192" i="2"/>
  <c r="Q168" i="2"/>
  <c r="P168" i="2"/>
  <c r="BC169" i="2"/>
  <c r="BD169" i="2"/>
  <c r="AF169" i="2"/>
  <c r="AE169" i="2"/>
  <c r="N172" i="2"/>
  <c r="M172" i="2"/>
  <c r="S173" i="2"/>
  <c r="T173" i="2"/>
  <c r="AW176" i="2"/>
  <c r="AX176" i="2"/>
  <c r="BN178" i="2"/>
  <c r="BM178" i="2"/>
  <c r="BC180" i="2"/>
  <c r="BD180" i="2"/>
  <c r="S185" i="2"/>
  <c r="T185" i="2"/>
  <c r="BN187" i="2"/>
  <c r="BM187" i="2"/>
  <c r="AO190" i="2"/>
  <c r="AN190" i="2"/>
  <c r="V191" i="2"/>
  <c r="W191" i="2"/>
  <c r="N192" i="2"/>
  <c r="M192" i="2"/>
  <c r="AQ194" i="2"/>
  <c r="AR194" i="2"/>
  <c r="AF196" i="2"/>
  <c r="AE196" i="2"/>
  <c r="BI197" i="2"/>
  <c r="BJ197" i="2"/>
  <c r="N199" i="2"/>
  <c r="M199" i="2"/>
  <c r="BN205" i="2"/>
  <c r="BM205" i="2"/>
  <c r="AW207" i="2"/>
  <c r="AX207" i="2"/>
  <c r="AO208" i="2"/>
  <c r="AN208" i="2"/>
  <c r="AF209" i="2"/>
  <c r="AE209" i="2"/>
  <c r="BN211" i="2"/>
  <c r="BM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N196" i="2"/>
  <c r="BM196" i="2"/>
  <c r="BN198" i="2"/>
  <c r="BM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N207" i="2"/>
  <c r="BM207" i="2"/>
  <c r="H208" i="2"/>
  <c r="G208" i="2"/>
  <c r="AQ214" i="2"/>
  <c r="AR214" i="2"/>
  <c r="E214" i="2"/>
  <c r="D214" i="2"/>
  <c r="T216" i="2"/>
  <c r="S216" i="2"/>
  <c r="BN221" i="2"/>
  <c r="BM221" i="2"/>
  <c r="BN232" i="2"/>
  <c r="BM232" i="2"/>
  <c r="S215" i="2"/>
  <c r="T215" i="2"/>
  <c r="AT215" i="2"/>
  <c r="AU215" i="2"/>
  <c r="BN215" i="2"/>
  <c r="BM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N218" i="2"/>
  <c r="BM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N206" i="2"/>
  <c r="BM206" i="2"/>
  <c r="BN217" i="2"/>
  <c r="BM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N233" i="2"/>
  <c r="BM233" i="2"/>
  <c r="S235" i="2"/>
  <c r="T235" i="2"/>
  <c r="K236" i="2"/>
  <c r="J236" i="2"/>
  <c r="S251" i="2"/>
  <c r="T251" i="2"/>
  <c r="BN267" i="2"/>
  <c r="BM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N285" i="2"/>
  <c r="BM285" i="2"/>
  <c r="J289" i="2"/>
  <c r="K289" i="2"/>
  <c r="AF301" i="2"/>
  <c r="AE301" i="2"/>
  <c r="AL242" i="2"/>
  <c r="AK242" i="2"/>
  <c r="AC242" i="2"/>
  <c r="AB242" i="2"/>
  <c r="E242" i="2"/>
  <c r="D242" i="2"/>
  <c r="S245" i="2"/>
  <c r="T245" i="2"/>
  <c r="AW245" i="2"/>
  <c r="AX245" i="2"/>
  <c r="BN245" i="2"/>
  <c r="BM245" i="2"/>
  <c r="J247" i="2"/>
  <c r="K247" i="2"/>
  <c r="AT247" i="2"/>
  <c r="AU247" i="2"/>
  <c r="AZ250" i="2"/>
  <c r="BA250" i="2"/>
  <c r="BC250" i="2"/>
  <c r="BD250" i="2"/>
  <c r="V251" i="2"/>
  <c r="W251" i="2"/>
  <c r="T262" i="2"/>
  <c r="S262" i="2"/>
  <c r="D271" i="2"/>
  <c r="E271" i="2"/>
  <c r="BN271" i="2"/>
  <c r="BM271" i="2"/>
  <c r="N276" i="2"/>
  <c r="M276" i="2"/>
  <c r="BN276" i="2"/>
  <c r="BM276" i="2"/>
  <c r="BN281" i="2"/>
  <c r="BM281" i="2"/>
  <c r="K288" i="2"/>
  <c r="J288" i="2"/>
  <c r="BN291" i="2"/>
  <c r="BM291" i="2"/>
  <c r="G297" i="2"/>
  <c r="H297" i="2"/>
  <c r="BF300" i="2"/>
  <c r="BG300" i="2"/>
  <c r="BN300" i="2"/>
  <c r="BM300" i="2"/>
  <c r="AT297" i="2"/>
  <c r="AU297" i="2"/>
  <c r="V245" i="2"/>
  <c r="W245" i="2"/>
  <c r="AQ256" i="2"/>
  <c r="AR256" i="2"/>
  <c r="T256" i="2"/>
  <c r="S256" i="2"/>
  <c r="BN256" i="2"/>
  <c r="BM256" i="2"/>
  <c r="AO257" i="2"/>
  <c r="AN257" i="2"/>
  <c r="BN257" i="2"/>
  <c r="BM257" i="2"/>
  <c r="AQ260" i="2"/>
  <c r="AR260" i="2"/>
  <c r="N261" i="2"/>
  <c r="M261" i="2"/>
  <c r="J261" i="2"/>
  <c r="K261" i="2"/>
  <c r="V268" i="2"/>
  <c r="W268" i="2"/>
  <c r="BC272" i="2"/>
  <c r="BD272" i="2"/>
  <c r="BN272" i="2"/>
  <c r="BM272" i="2"/>
  <c r="AQ276" i="2"/>
  <c r="AR276" i="2"/>
  <c r="J281" i="2"/>
  <c r="K281" i="2"/>
  <c r="AF284" i="2"/>
  <c r="AE284" i="2"/>
  <c r="V284" i="2"/>
  <c r="W284" i="2"/>
  <c r="AZ285" i="2"/>
  <c r="BA285" i="2"/>
  <c r="AC291" i="2"/>
  <c r="AB291" i="2"/>
  <c r="BN295" i="2"/>
  <c r="BM295" i="2"/>
  <c r="N298" i="2"/>
  <c r="M298" i="2"/>
  <c r="AQ35" i="2"/>
  <c r="AR35" i="2"/>
  <c r="AT42" i="2"/>
  <c r="AU42" i="2"/>
  <c r="Y42" i="2"/>
  <c r="Z42" i="2"/>
  <c r="BC44" i="2"/>
  <c r="BD44" i="2"/>
  <c r="AF44" i="2"/>
  <c r="AE44" i="2"/>
  <c r="E44" i="2"/>
  <c r="D44" i="2"/>
  <c r="AC49" i="2"/>
  <c r="AB49" i="2"/>
  <c r="BI36" i="2"/>
  <c r="BJ36" i="2"/>
  <c r="AL38" i="2"/>
  <c r="AK38" i="2"/>
  <c r="M47" i="2"/>
  <c r="N47" i="2"/>
  <c r="BM47" i="2"/>
  <c r="BN47" i="2"/>
  <c r="BJ58" i="2"/>
  <c r="BI58" i="2"/>
  <c r="AC63" i="2"/>
  <c r="AB63" i="2"/>
  <c r="AQ65" i="2"/>
  <c r="AR65" i="2"/>
  <c r="AW69" i="2"/>
  <c r="AX69" i="2"/>
  <c r="AF72" i="2"/>
  <c r="AE72" i="2"/>
  <c r="AT75" i="2"/>
  <c r="AU75" i="2"/>
  <c r="AN77" i="2"/>
  <c r="AO77" i="2"/>
  <c r="AT87" i="2"/>
  <c r="AU87" i="2"/>
  <c r="BC96" i="2"/>
  <c r="BD96" i="2"/>
  <c r="K104" i="2"/>
  <c r="J104" i="2"/>
  <c r="AT30" i="2"/>
  <c r="AU30" i="2"/>
  <c r="BM37" i="2"/>
  <c r="BN37" i="2"/>
  <c r="AQ58" i="2"/>
  <c r="AR58" i="2"/>
  <c r="N58" i="2"/>
  <c r="M58" i="2"/>
  <c r="BF72" i="2"/>
  <c r="BG72" i="2"/>
  <c r="E72" i="2"/>
  <c r="D72" i="2"/>
  <c r="V96" i="2"/>
  <c r="W96" i="2"/>
  <c r="AN106" i="2"/>
  <c r="AO106" i="2"/>
  <c r="AI119" i="2"/>
  <c r="AH119" i="2"/>
  <c r="S123" i="2"/>
  <c r="T123" i="2"/>
  <c r="AF127" i="2"/>
  <c r="AE127" i="2"/>
  <c r="BM127" i="2"/>
  <c r="BN127" i="2"/>
  <c r="BM130" i="2"/>
  <c r="BN130" i="2"/>
  <c r="AL134" i="2"/>
  <c r="AK134" i="2"/>
  <c r="AF137" i="2"/>
  <c r="AE137" i="2"/>
  <c r="S139" i="2"/>
  <c r="T139" i="2"/>
  <c r="AN143" i="2"/>
  <c r="AO143" i="2"/>
  <c r="AT151" i="2"/>
  <c r="AU151" i="2"/>
  <c r="BJ106" i="2"/>
  <c r="BI106" i="2"/>
  <c r="AI112" i="2"/>
  <c r="AH112" i="2"/>
  <c r="BM112" i="2"/>
  <c r="BN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N164" i="2"/>
  <c r="BM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N270" i="2"/>
  <c r="BM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M92" i="2"/>
  <c r="BN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M33" i="2"/>
  <c r="BN33" i="2"/>
  <c r="AQ36" i="2"/>
  <c r="AR36" i="2"/>
  <c r="AQ37" i="2"/>
  <c r="AR37" i="2"/>
  <c r="AF38" i="2"/>
  <c r="AE38" i="2"/>
  <c r="AF41" i="2"/>
  <c r="AE41" i="2"/>
  <c r="T42" i="2"/>
  <c r="S42" i="2"/>
  <c r="BM46" i="2"/>
  <c r="BN46" i="2"/>
  <c r="AN47" i="2"/>
  <c r="AO47" i="2"/>
  <c r="BM31" i="2"/>
  <c r="BN31" i="2"/>
  <c r="BF52" i="2"/>
  <c r="BG52" i="2"/>
  <c r="BC52" i="2"/>
  <c r="BD52" i="2"/>
  <c r="H52" i="2"/>
  <c r="G52" i="2"/>
  <c r="BM53" i="2"/>
  <c r="BN53" i="2"/>
  <c r="BM61" i="2"/>
  <c r="BN61" i="2"/>
  <c r="V62" i="2"/>
  <c r="W62" i="2"/>
  <c r="BF63" i="2"/>
  <c r="BG63" i="2"/>
  <c r="J63" i="2"/>
  <c r="K63" i="2"/>
  <c r="BM63" i="2"/>
  <c r="BN63" i="2"/>
  <c r="AL57" i="2"/>
  <c r="AK57" i="2"/>
  <c r="AN63" i="2"/>
  <c r="AO63" i="2"/>
  <c r="AT70" i="2"/>
  <c r="AU70" i="2"/>
  <c r="S71" i="2"/>
  <c r="T71" i="2"/>
  <c r="BC72" i="2"/>
  <c r="BD72" i="2"/>
  <c r="S87" i="2"/>
  <c r="T87" i="2"/>
  <c r="AT50" i="2"/>
  <c r="AU50" i="2"/>
  <c r="BM50" i="2"/>
  <c r="BN50" i="2"/>
  <c r="AN55" i="2"/>
  <c r="AO55" i="2"/>
  <c r="AZ59" i="2"/>
  <c r="BA59" i="2"/>
  <c r="E59" i="2"/>
  <c r="D59" i="2"/>
  <c r="N62" i="2"/>
  <c r="M62" i="2"/>
  <c r="AW63" i="2"/>
  <c r="AX63" i="2"/>
  <c r="BM70" i="2"/>
  <c r="BN70" i="2"/>
  <c r="N72" i="2"/>
  <c r="M72" i="2"/>
  <c r="AT74" i="2"/>
  <c r="AU74" i="2"/>
  <c r="AF79" i="2"/>
  <c r="AE79" i="2"/>
  <c r="BJ66" i="2"/>
  <c r="BI66" i="2"/>
  <c r="K66" i="2"/>
  <c r="J66" i="2"/>
  <c r="AN67" i="2"/>
  <c r="AO67" i="2"/>
  <c r="AT67" i="2"/>
  <c r="AU67" i="2"/>
  <c r="Y67" i="2"/>
  <c r="Z67" i="2"/>
  <c r="AC67" i="2"/>
  <c r="AB67" i="2"/>
  <c r="BM79" i="2"/>
  <c r="BN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M82" i="2"/>
  <c r="BN82" i="2"/>
  <c r="Y83" i="2"/>
  <c r="Z83" i="2"/>
  <c r="AF86" i="2"/>
  <c r="AE86" i="2"/>
  <c r="BF96" i="2"/>
  <c r="BG96" i="2"/>
  <c r="N96" i="2"/>
  <c r="M96" i="2"/>
  <c r="S97" i="2"/>
  <c r="T97" i="2"/>
  <c r="BC103" i="2"/>
  <c r="BD103" i="2"/>
  <c r="BM104" i="2"/>
  <c r="BN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M108" i="2"/>
  <c r="BN108" i="2"/>
  <c r="AF122" i="2"/>
  <c r="AE122" i="2"/>
  <c r="BJ129" i="2"/>
  <c r="BI129" i="2"/>
  <c r="P129" i="2"/>
  <c r="Q129" i="2"/>
  <c r="AT132" i="2"/>
  <c r="AU132" i="2"/>
  <c r="G133" i="2"/>
  <c r="H133" i="2"/>
  <c r="AN135" i="2"/>
  <c r="AO135" i="2"/>
  <c r="BM135" i="2"/>
  <c r="BN135" i="2"/>
  <c r="V137" i="2"/>
  <c r="W137" i="2"/>
  <c r="BJ138" i="2"/>
  <c r="BI138" i="2"/>
  <c r="BM139" i="2"/>
  <c r="BN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M145" i="2"/>
  <c r="BN145" i="2"/>
  <c r="AT149" i="2"/>
  <c r="AU149" i="2"/>
  <c r="Q154" i="2"/>
  <c r="P154" i="2"/>
  <c r="AQ155" i="2"/>
  <c r="AR155" i="2"/>
  <c r="BF156" i="2"/>
  <c r="BG156" i="2"/>
  <c r="Q156" i="2"/>
  <c r="P156" i="2"/>
  <c r="J159" i="2"/>
  <c r="K159" i="2"/>
  <c r="BN165" i="2"/>
  <c r="BM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N161" i="2"/>
  <c r="BM161" i="2"/>
  <c r="G167" i="2"/>
  <c r="H167" i="2"/>
  <c r="N167" i="2"/>
  <c r="M167" i="2"/>
  <c r="E168" i="2"/>
  <c r="D168" i="2"/>
  <c r="N168" i="2"/>
  <c r="M168" i="2"/>
  <c r="AW172" i="2"/>
  <c r="AX172" i="2"/>
  <c r="AL177" i="2"/>
  <c r="AK177" i="2"/>
  <c r="AZ180" i="2"/>
  <c r="BA180" i="2"/>
  <c r="BN180" i="2"/>
  <c r="BM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N194" i="2"/>
  <c r="BM194" i="2"/>
  <c r="AW196" i="2"/>
  <c r="AX196" i="2"/>
  <c r="N197" i="2"/>
  <c r="M197" i="2"/>
  <c r="N200" i="2"/>
  <c r="M200" i="2"/>
  <c r="AO200" i="2"/>
  <c r="AN200" i="2"/>
  <c r="N207" i="2"/>
  <c r="M207" i="2"/>
  <c r="T208" i="2"/>
  <c r="S208" i="2"/>
  <c r="AW209" i="2"/>
  <c r="AX209" i="2"/>
  <c r="BN209" i="2"/>
  <c r="BM209" i="2"/>
  <c r="BF212" i="2"/>
  <c r="BG212" i="2"/>
  <c r="BN212" i="2"/>
  <c r="BM212" i="2"/>
  <c r="AO216" i="2"/>
  <c r="AN216" i="2"/>
  <c r="BI221" i="2"/>
  <c r="BJ221" i="2"/>
  <c r="AZ223" i="2"/>
  <c r="BA223" i="2"/>
  <c r="BN230" i="2"/>
  <c r="BM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N173" i="2"/>
  <c r="BM173" i="2"/>
  <c r="BC174" i="2"/>
  <c r="BD174" i="2"/>
  <c r="T176" i="2"/>
  <c r="S176" i="2"/>
  <c r="AW177" i="2"/>
  <c r="AX177" i="2"/>
  <c r="BF180" i="2"/>
  <c r="BG180" i="2"/>
  <c r="AC182" i="2"/>
  <c r="AB182" i="2"/>
  <c r="N185" i="2"/>
  <c r="M185" i="2"/>
  <c r="V192" i="2"/>
  <c r="W192" i="2"/>
  <c r="Q196" i="2"/>
  <c r="P196" i="2"/>
  <c r="AF198" i="2"/>
  <c r="AE198" i="2"/>
  <c r="J199" i="2"/>
  <c r="K199" i="2"/>
  <c r="AT200" i="2"/>
  <c r="AU200" i="2"/>
  <c r="BN200" i="2"/>
  <c r="BM200" i="2"/>
  <c r="BN203" i="2"/>
  <c r="BM203" i="2"/>
  <c r="BC207" i="2"/>
  <c r="BD207" i="2"/>
  <c r="S207" i="2"/>
  <c r="T207" i="2"/>
  <c r="AT208" i="2"/>
  <c r="AU208" i="2"/>
  <c r="V214" i="2"/>
  <c r="W214" i="2"/>
  <c r="BF216" i="2"/>
  <c r="BG216" i="2"/>
  <c r="E216" i="2"/>
  <c r="D216" i="2"/>
  <c r="BN223" i="2"/>
  <c r="BM223" i="2"/>
  <c r="BN228" i="2"/>
  <c r="BM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N240" i="2"/>
  <c r="BM240" i="2"/>
  <c r="BN243" i="2"/>
  <c r="BM243" i="2"/>
  <c r="S249" i="2"/>
  <c r="T249" i="2"/>
  <c r="AF252" i="2"/>
  <c r="AE252" i="2"/>
  <c r="BN254" i="2"/>
  <c r="BM254" i="2"/>
  <c r="AW258" i="2"/>
  <c r="AX258" i="2"/>
  <c r="E258" i="2"/>
  <c r="D258" i="2"/>
  <c r="J263" i="2"/>
  <c r="K263" i="2"/>
  <c r="AO269" i="2"/>
  <c r="AN269" i="2"/>
  <c r="BN269" i="2"/>
  <c r="BM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N234" i="2"/>
  <c r="BM234" i="2"/>
  <c r="AW220" i="2"/>
  <c r="AX220" i="2"/>
  <c r="AT224" i="2"/>
  <c r="AU224" i="2"/>
  <c r="AW224" i="2"/>
  <c r="AX224" i="2"/>
  <c r="BN224" i="2"/>
  <c r="BM224" i="2"/>
  <c r="BI226" i="2"/>
  <c r="BJ226" i="2"/>
  <c r="BN226" i="2"/>
  <c r="BM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N280" i="2"/>
  <c r="BM280" i="2"/>
  <c r="AL281" i="2"/>
  <c r="AK281" i="2"/>
  <c r="BC284" i="2"/>
  <c r="BD284" i="2"/>
  <c r="BC285" i="2"/>
  <c r="BD285" i="2"/>
  <c r="T286" i="2"/>
  <c r="S286" i="2"/>
  <c r="BN286" i="2"/>
  <c r="BM286" i="2"/>
  <c r="D287" i="2"/>
  <c r="E287" i="2"/>
  <c r="Q290" i="2"/>
  <c r="P290" i="2"/>
  <c r="S291" i="2"/>
  <c r="T291" i="2"/>
  <c r="Y293" i="2"/>
  <c r="Z293" i="2"/>
  <c r="V295" i="2"/>
  <c r="W295" i="2"/>
  <c r="AO298" i="2"/>
  <c r="AN298" i="2"/>
  <c r="G299" i="2"/>
  <c r="H299" i="2"/>
  <c r="G301" i="2"/>
  <c r="H301" i="2"/>
  <c r="AT275" i="2"/>
  <c r="AU275" i="2"/>
  <c r="BN275" i="2"/>
  <c r="BM275" i="2"/>
  <c r="E282" i="2"/>
  <c r="D282" i="2"/>
  <c r="N285" i="2"/>
  <c r="M285" i="2"/>
  <c r="Y289" i="2"/>
  <c r="Z289" i="2"/>
  <c r="BN289" i="2"/>
  <c r="BM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N250" i="2"/>
  <c r="BM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M151" i="2"/>
  <c r="BN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M32" i="2"/>
  <c r="BN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M44" i="2"/>
  <c r="BN44" i="2"/>
  <c r="AF45" i="2"/>
  <c r="AE45" i="2"/>
  <c r="AT46" i="2"/>
  <c r="AU46" i="2"/>
  <c r="D47" i="2"/>
  <c r="E47" i="2"/>
  <c r="V47" i="2"/>
  <c r="W47" i="2"/>
  <c r="AL47" i="2"/>
  <c r="AK47" i="2"/>
  <c r="J49" i="2"/>
  <c r="K49" i="2"/>
  <c r="AZ49" i="2"/>
  <c r="BA49" i="2"/>
  <c r="M51" i="2"/>
  <c r="N51" i="2"/>
  <c r="AI51" i="2"/>
  <c r="AH51" i="2"/>
  <c r="AZ51" i="2"/>
  <c r="BA51" i="2"/>
  <c r="BM56" i="2"/>
  <c r="BN56" i="2"/>
  <c r="BM58" i="2"/>
  <c r="BN58" i="2"/>
  <c r="BM65" i="2"/>
  <c r="BN65" i="2"/>
  <c r="BM69" i="2"/>
  <c r="BN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M52" i="2"/>
  <c r="BN52" i="2"/>
  <c r="Y53" i="2"/>
  <c r="Z53" i="2"/>
  <c r="AC60" i="2"/>
  <c r="AB60" i="2"/>
  <c r="BM60" i="2"/>
  <c r="BN60" i="2"/>
  <c r="S61" i="2"/>
  <c r="T61" i="2"/>
  <c r="AQ62" i="2"/>
  <c r="AR62" i="2"/>
  <c r="K62" i="2"/>
  <c r="J62" i="2"/>
  <c r="E62" i="2"/>
  <c r="D62" i="2"/>
  <c r="AT63" i="2"/>
  <c r="AU63" i="2"/>
  <c r="V63" i="2"/>
  <c r="W63" i="2"/>
  <c r="E63" i="2"/>
  <c r="D63" i="2"/>
  <c r="AT57" i="2"/>
  <c r="AU57" i="2"/>
  <c r="BM57" i="2"/>
  <c r="BN57" i="2"/>
  <c r="AN60" i="2"/>
  <c r="AO60" i="2"/>
  <c r="AW62" i="2"/>
  <c r="AX62" i="2"/>
  <c r="V70" i="2"/>
  <c r="W70" i="2"/>
  <c r="AL71" i="2"/>
  <c r="AK71" i="2"/>
  <c r="BM71" i="2"/>
  <c r="BN71" i="2"/>
  <c r="AC72" i="2"/>
  <c r="AB72" i="2"/>
  <c r="AT72" i="2"/>
  <c r="AU72" i="2"/>
  <c r="BM73" i="2"/>
  <c r="BN73" i="2"/>
  <c r="BM87" i="2"/>
  <c r="BN87" i="2"/>
  <c r="AF50" i="2"/>
  <c r="AE50" i="2"/>
  <c r="BJ50" i="2"/>
  <c r="BI50" i="2"/>
  <c r="K50" i="2"/>
  <c r="J50" i="2"/>
  <c r="H50" i="2"/>
  <c r="G50" i="2"/>
  <c r="AL50" i="2"/>
  <c r="AK50" i="2"/>
  <c r="BJ55" i="2"/>
  <c r="BI55" i="2"/>
  <c r="M55" i="2"/>
  <c r="N55" i="2"/>
  <c r="BM55" i="2"/>
  <c r="BN55" i="2"/>
  <c r="AN59" i="2"/>
  <c r="AO59" i="2"/>
  <c r="P59" i="2"/>
  <c r="Q59" i="2"/>
  <c r="BM59" i="2"/>
  <c r="BN59" i="2"/>
  <c r="AQ60" i="2"/>
  <c r="AR60" i="2"/>
  <c r="S63" i="2"/>
  <c r="T63" i="2"/>
  <c r="AQ63" i="2"/>
  <c r="AR63" i="2"/>
  <c r="BC70" i="2"/>
  <c r="BD70" i="2"/>
  <c r="T70" i="2"/>
  <c r="S70" i="2"/>
  <c r="AQ72" i="2"/>
  <c r="AR72" i="2"/>
  <c r="T72" i="2"/>
  <c r="S72" i="2"/>
  <c r="H72" i="2"/>
  <c r="G72" i="2"/>
  <c r="BF74" i="2"/>
  <c r="BG74" i="2"/>
  <c r="AF74" i="2"/>
  <c r="AE74" i="2"/>
  <c r="BM74" i="2"/>
  <c r="BN74" i="2"/>
  <c r="AF66" i="2"/>
  <c r="AE66" i="2"/>
  <c r="Y66" i="2"/>
  <c r="Z66" i="2"/>
  <c r="AT66" i="2"/>
  <c r="AU66" i="2"/>
  <c r="BM66" i="2"/>
  <c r="BN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M78" i="2"/>
  <c r="BN78" i="2"/>
  <c r="BF88" i="2"/>
  <c r="BG88" i="2"/>
  <c r="AF88" i="2"/>
  <c r="AE88" i="2"/>
  <c r="BM88" i="2"/>
  <c r="BN88" i="2"/>
  <c r="AW91" i="2"/>
  <c r="AX91" i="2"/>
  <c r="AF91" i="2"/>
  <c r="AE91" i="2"/>
  <c r="BM91" i="2"/>
  <c r="BN91" i="2"/>
  <c r="AW68" i="2"/>
  <c r="AX68" i="2"/>
  <c r="AI68" i="2"/>
  <c r="AH68" i="2"/>
  <c r="AN68" i="2"/>
  <c r="AO68" i="2"/>
  <c r="N68" i="2"/>
  <c r="M68" i="2"/>
  <c r="AL68" i="2"/>
  <c r="AK68" i="2"/>
  <c r="AZ68" i="2"/>
  <c r="BA68" i="2"/>
  <c r="AF68" i="2"/>
  <c r="AE68" i="2"/>
  <c r="K68" i="2"/>
  <c r="J68" i="2"/>
  <c r="BM68" i="2"/>
  <c r="BN68" i="2"/>
  <c r="AZ74" i="2"/>
  <c r="BA74" i="2"/>
  <c r="BJ76" i="2"/>
  <c r="BI76" i="2"/>
  <c r="AW76" i="2"/>
  <c r="AX76" i="2"/>
  <c r="AF76" i="2"/>
  <c r="AE76" i="2"/>
  <c r="N76" i="2"/>
  <c r="M76" i="2"/>
  <c r="BM76" i="2"/>
  <c r="BN76" i="2"/>
  <c r="AQ78" i="2"/>
  <c r="AR78" i="2"/>
  <c r="BF79" i="2"/>
  <c r="BG79" i="2"/>
  <c r="AZ84" i="2"/>
  <c r="BA84" i="2"/>
  <c r="AF84" i="2"/>
  <c r="AE84" i="2"/>
  <c r="T84" i="2"/>
  <c r="S84" i="2"/>
  <c r="E84" i="2"/>
  <c r="D84" i="2"/>
  <c r="N88" i="2"/>
  <c r="M88" i="2"/>
  <c r="BC88" i="2"/>
  <c r="BD88" i="2"/>
  <c r="AN90" i="2"/>
  <c r="AO90" i="2"/>
  <c r="BM90" i="2"/>
  <c r="BN90" i="2"/>
  <c r="V91" i="2"/>
  <c r="W91" i="2"/>
  <c r="AT91" i="2"/>
  <c r="AU91" i="2"/>
  <c r="AF94" i="2"/>
  <c r="AE94" i="2"/>
  <c r="E94" i="2"/>
  <c r="D94" i="2"/>
  <c r="AI98" i="2"/>
  <c r="AH98" i="2"/>
  <c r="BM98" i="2"/>
  <c r="BN98" i="2"/>
  <c r="T82" i="2"/>
  <c r="S82" i="2"/>
  <c r="AW83" i="2"/>
  <c r="AX83" i="2"/>
  <c r="BM83" i="2"/>
  <c r="BN83" i="2"/>
  <c r="AQ86" i="2"/>
  <c r="AR86" i="2"/>
  <c r="BM86" i="2"/>
  <c r="BN86" i="2"/>
  <c r="BJ95" i="2"/>
  <c r="BI95" i="2"/>
  <c r="AW96" i="2"/>
  <c r="AX96" i="2"/>
  <c r="AL96" i="2"/>
  <c r="AK96" i="2"/>
  <c r="Y96" i="2"/>
  <c r="Z96" i="2"/>
  <c r="H96" i="2"/>
  <c r="G96" i="2"/>
  <c r="BM97" i="2"/>
  <c r="BN97" i="2"/>
  <c r="AZ99" i="2"/>
  <c r="BA99" i="2"/>
  <c r="AI103" i="2"/>
  <c r="AH103" i="2"/>
  <c r="BJ104" i="2"/>
  <c r="BI104" i="2"/>
  <c r="T104" i="2"/>
  <c r="S104" i="2"/>
  <c r="V107" i="2"/>
  <c r="W107" i="2"/>
  <c r="AF108" i="2"/>
  <c r="AE108" i="2"/>
  <c r="N110" i="2"/>
  <c r="M110" i="2"/>
  <c r="AI110" i="2"/>
  <c r="AH110" i="2"/>
  <c r="BJ110" i="2"/>
  <c r="BI110" i="2"/>
  <c r="P111" i="2"/>
  <c r="Q111" i="2"/>
  <c r="AI111" i="2"/>
  <c r="AH111" i="2"/>
  <c r="BM118" i="2"/>
  <c r="BN118" i="2"/>
  <c r="BM123" i="2"/>
  <c r="BN123" i="2"/>
  <c r="AT103" i="2"/>
  <c r="AU103" i="2"/>
  <c r="AF103" i="2"/>
  <c r="AE103" i="2"/>
  <c r="BM103" i="2"/>
  <c r="BN103" i="2"/>
  <c r="N81" i="2"/>
  <c r="M81" i="2"/>
  <c r="AC81" i="2"/>
  <c r="AB81" i="2"/>
  <c r="S81" i="2"/>
  <c r="T81" i="2"/>
  <c r="BM81" i="2"/>
  <c r="BN81" i="2"/>
  <c r="AF85" i="2"/>
  <c r="AE85" i="2"/>
  <c r="P85" i="2"/>
  <c r="Q85" i="2"/>
  <c r="D85" i="2"/>
  <c r="E85" i="2"/>
  <c r="S99" i="2"/>
  <c r="T99" i="2"/>
  <c r="AL101" i="2"/>
  <c r="AK101" i="2"/>
  <c r="AT101" i="2"/>
  <c r="AU101" i="2"/>
  <c r="V101" i="2"/>
  <c r="W101" i="2"/>
  <c r="BM101" i="2"/>
  <c r="BN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M134" i="2"/>
  <c r="BN134" i="2"/>
  <c r="BM148" i="2"/>
  <c r="BN148" i="2"/>
  <c r="BM150" i="2"/>
  <c r="BN150" i="2"/>
  <c r="BN157" i="2"/>
  <c r="BM157" i="2"/>
  <c r="BN162" i="2"/>
  <c r="BM162" i="2"/>
  <c r="AT95" i="2"/>
  <c r="AU95" i="2"/>
  <c r="AW95" i="2"/>
  <c r="AX95" i="2"/>
  <c r="BM95" i="2"/>
  <c r="BN95" i="2"/>
  <c r="V99" i="2"/>
  <c r="W99" i="2"/>
  <c r="BF99" i="2"/>
  <c r="BG99" i="2"/>
  <c r="J99" i="2"/>
  <c r="K99" i="2"/>
  <c r="J103" i="2"/>
  <c r="K103" i="2"/>
  <c r="AQ103" i="2"/>
  <c r="AR103" i="2"/>
  <c r="S107" i="2"/>
  <c r="T107" i="2"/>
  <c r="BC107" i="2"/>
  <c r="BD107" i="2"/>
  <c r="V108" i="2"/>
  <c r="W108" i="2"/>
  <c r="AT119" i="2"/>
  <c r="AU119" i="2"/>
  <c r="AW122" i="2"/>
  <c r="AX122" i="2"/>
  <c r="BM126" i="2"/>
  <c r="BN126" i="2"/>
  <c r="AZ129" i="2"/>
  <c r="BA129" i="2"/>
  <c r="AF129" i="2"/>
  <c r="AE129" i="2"/>
  <c r="J129" i="2"/>
  <c r="K129" i="2"/>
  <c r="BM129" i="2"/>
  <c r="BN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M149" i="2"/>
  <c r="BN149" i="2"/>
  <c r="AW154" i="2"/>
  <c r="AX154" i="2"/>
  <c r="BM154" i="2"/>
  <c r="BN154" i="2"/>
  <c r="AT115" i="2"/>
  <c r="AU115" i="2"/>
  <c r="AW116" i="2"/>
  <c r="AX116" i="2"/>
  <c r="AQ116" i="2"/>
  <c r="AR116" i="2"/>
  <c r="BM116" i="2"/>
  <c r="BN116" i="2"/>
  <c r="V117" i="2"/>
  <c r="W117" i="2"/>
  <c r="BC117" i="2"/>
  <c r="BD117" i="2"/>
  <c r="AZ119" i="2"/>
  <c r="BA119" i="2"/>
  <c r="BC122" i="2"/>
  <c r="BD122" i="2"/>
  <c r="T128" i="2"/>
  <c r="S128" i="2"/>
  <c r="BM128" i="2"/>
  <c r="BN128" i="2"/>
  <c r="AC129" i="2"/>
  <c r="AB129" i="2"/>
  <c r="AT131" i="2"/>
  <c r="AU131" i="2"/>
  <c r="AC133" i="2"/>
  <c r="AB133" i="2"/>
  <c r="AT133" i="2"/>
  <c r="AU133" i="2"/>
  <c r="N136" i="2"/>
  <c r="M136" i="2"/>
  <c r="AL136" i="2"/>
  <c r="AK136" i="2"/>
  <c r="S137" i="2"/>
  <c r="T137" i="2"/>
  <c r="AN137" i="2"/>
  <c r="AO137" i="2"/>
  <c r="AW138" i="2"/>
  <c r="AX138" i="2"/>
  <c r="AN141" i="2"/>
  <c r="AO141" i="2"/>
  <c r="BF141" i="2"/>
  <c r="BG141" i="2"/>
  <c r="BM142" i="2"/>
  <c r="BN142" i="2"/>
  <c r="AI144" i="2"/>
  <c r="AH144" i="2"/>
  <c r="BJ145" i="2"/>
  <c r="BI145" i="2"/>
  <c r="AN145" i="2"/>
  <c r="AO145" i="2"/>
  <c r="Y145" i="2"/>
  <c r="Z145" i="2"/>
  <c r="V149" i="2"/>
  <c r="W149" i="2"/>
  <c r="AN149" i="2"/>
  <c r="AO149" i="2"/>
  <c r="BF152" i="2"/>
  <c r="BG152" i="2"/>
  <c r="BM152" i="2"/>
  <c r="BN152" i="2"/>
  <c r="Y154" i="2"/>
  <c r="Z154" i="2"/>
  <c r="BJ154" i="2"/>
  <c r="BI154" i="2"/>
  <c r="S155" i="2"/>
  <c r="T155" i="2"/>
  <c r="J155" i="2"/>
  <c r="K155" i="2"/>
  <c r="AZ156" i="2"/>
  <c r="BA156" i="2"/>
  <c r="AF156" i="2"/>
  <c r="AE156" i="2"/>
  <c r="BM156" i="2"/>
  <c r="BN156" i="2"/>
  <c r="V159" i="2"/>
  <c r="W159" i="2"/>
  <c r="BN159" i="2"/>
  <c r="BM159" i="2"/>
  <c r="N165" i="2"/>
  <c r="M165" i="2"/>
  <c r="K166" i="2"/>
  <c r="J166" i="2"/>
  <c r="BC119" i="2"/>
  <c r="BD119" i="2"/>
  <c r="J119" i="2"/>
  <c r="K119" i="2"/>
  <c r="BM119" i="2"/>
  <c r="BN119" i="2"/>
  <c r="Q122" i="2"/>
  <c r="P122" i="2"/>
  <c r="BJ122" i="2"/>
  <c r="BI122" i="2"/>
  <c r="T122" i="2"/>
  <c r="S122" i="2"/>
  <c r="BM122" i="2"/>
  <c r="BN122" i="2"/>
  <c r="AZ133" i="2"/>
  <c r="BA133" i="2"/>
  <c r="AF133" i="2"/>
  <c r="AE133" i="2"/>
  <c r="BM133" i="2"/>
  <c r="BN133" i="2"/>
  <c r="AQ138" i="2"/>
  <c r="AR138" i="2"/>
  <c r="Y138" i="2"/>
  <c r="Z138" i="2"/>
  <c r="BM138" i="2"/>
  <c r="BN138" i="2"/>
  <c r="AI141" i="2"/>
  <c r="AH141" i="2"/>
  <c r="G141" i="2"/>
  <c r="H141" i="2"/>
  <c r="AF144" i="2"/>
  <c r="AE144" i="2"/>
  <c r="H144" i="2"/>
  <c r="G144" i="2"/>
  <c r="AT117" i="2"/>
  <c r="AU117" i="2"/>
  <c r="S117" i="2"/>
  <c r="T117" i="2"/>
  <c r="E117" i="2"/>
  <c r="D117" i="2"/>
  <c r="AZ117" i="2"/>
  <c r="BA117" i="2"/>
  <c r="AF117" i="2"/>
  <c r="AE117" i="2"/>
  <c r="BM117" i="2"/>
  <c r="BN117" i="2"/>
  <c r="Y122" i="2"/>
  <c r="Z122" i="2"/>
  <c r="BJ126" i="2"/>
  <c r="BI126" i="2"/>
  <c r="Y132" i="2"/>
  <c r="Z132" i="2"/>
  <c r="V133" i="2"/>
  <c r="W133" i="2"/>
  <c r="BC133" i="2"/>
  <c r="BD133" i="2"/>
  <c r="BF135" i="2"/>
  <c r="BG135" i="2"/>
  <c r="V136" i="2"/>
  <c r="W136" i="2"/>
  <c r="BM136" i="2"/>
  <c r="BN136" i="2"/>
  <c r="AW137" i="2"/>
  <c r="AX137" i="2"/>
  <c r="AF138" i="2"/>
  <c r="AE138" i="2"/>
  <c r="Y141" i="2"/>
  <c r="Z141" i="2"/>
  <c r="Y144" i="2"/>
  <c r="Z144" i="2"/>
  <c r="S149" i="2"/>
  <c r="T149" i="2"/>
  <c r="AQ149" i="2"/>
  <c r="AR149" i="2"/>
  <c r="BJ149" i="2"/>
  <c r="BI149" i="2"/>
  <c r="AF154" i="2"/>
  <c r="AE154" i="2"/>
  <c r="AZ154" i="2"/>
  <c r="BA154" i="2"/>
  <c r="BN163" i="2"/>
  <c r="BM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N167" i="2"/>
  <c r="BM167" i="2"/>
  <c r="AO168" i="2"/>
  <c r="AN168" i="2"/>
  <c r="BF168" i="2"/>
  <c r="BG168" i="2"/>
  <c r="T168" i="2"/>
  <c r="S168" i="2"/>
  <c r="BN168" i="2"/>
  <c r="BM168" i="2"/>
  <c r="AI172" i="2"/>
  <c r="AH172" i="2"/>
  <c r="BJ172" i="2"/>
  <c r="BI172" i="2"/>
  <c r="AQ177" i="2"/>
  <c r="AR177" i="2"/>
  <c r="Y177" i="2"/>
  <c r="Z177" i="2"/>
  <c r="BN177" i="2"/>
  <c r="BM177" i="2"/>
  <c r="AI180" i="2"/>
  <c r="AH180" i="2"/>
  <c r="H180" i="2"/>
  <c r="G180" i="2"/>
  <c r="BC185" i="2"/>
  <c r="BD185" i="2"/>
  <c r="BN185" i="2"/>
  <c r="BM185" i="2"/>
  <c r="N189" i="2"/>
  <c r="M189" i="2"/>
  <c r="E189" i="2"/>
  <c r="D189" i="2"/>
  <c r="AW191" i="2"/>
  <c r="AX191" i="2"/>
  <c r="AF191" i="2"/>
  <c r="AE191" i="2"/>
  <c r="BN191" i="2"/>
  <c r="BM191" i="2"/>
  <c r="AF192" i="2"/>
  <c r="AE192" i="2"/>
  <c r="Q192" i="2"/>
  <c r="P192" i="2"/>
  <c r="E192" i="2"/>
  <c r="D192" i="2"/>
  <c r="AZ158" i="2"/>
  <c r="BA158" i="2"/>
  <c r="BJ167" i="2"/>
  <c r="BI167" i="2"/>
  <c r="Y168" i="2"/>
  <c r="Z168" i="2"/>
  <c r="AQ168" i="2"/>
  <c r="AR168" i="2"/>
  <c r="BJ168" i="2"/>
  <c r="BI168" i="2"/>
  <c r="AC169" i="2"/>
  <c r="AB169" i="2"/>
  <c r="AZ169" i="2"/>
  <c r="BA169" i="2"/>
  <c r="S169" i="2"/>
  <c r="T169" i="2"/>
  <c r="BN169" i="2"/>
  <c r="BM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N190" i="2"/>
  <c r="BM190" i="2"/>
  <c r="AI191" i="2"/>
  <c r="AH191" i="2"/>
  <c r="BF191" i="2"/>
  <c r="BG191" i="2"/>
  <c r="T192" i="2"/>
  <c r="S192" i="2"/>
  <c r="AT192" i="2"/>
  <c r="AU192" i="2"/>
  <c r="Q194" i="2"/>
  <c r="P194" i="2"/>
  <c r="E194" i="2"/>
  <c r="D194" i="2"/>
  <c r="AO196" i="2"/>
  <c r="AN196" i="2"/>
  <c r="BF196" i="2"/>
  <c r="BG196" i="2"/>
  <c r="BN197" i="2"/>
  <c r="BM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N227" i="2"/>
  <c r="BM227" i="2"/>
  <c r="Y228" i="2"/>
  <c r="Z228" i="2"/>
  <c r="E230" i="2"/>
  <c r="D230" i="2"/>
  <c r="AI232" i="2"/>
  <c r="AH232" i="2"/>
  <c r="BN238" i="2"/>
  <c r="BM238" i="2"/>
  <c r="BN244" i="2"/>
  <c r="BM244" i="2"/>
  <c r="BN264" i="2"/>
  <c r="BM264" i="2"/>
  <c r="BN266" i="2"/>
  <c r="BM266" i="2"/>
  <c r="BN274" i="2"/>
  <c r="BM274" i="2"/>
  <c r="AC158" i="2"/>
  <c r="AB158" i="2"/>
  <c r="AI167" i="2"/>
  <c r="AH167" i="2"/>
  <c r="BC168" i="2"/>
  <c r="BD168" i="2"/>
  <c r="BN170" i="2"/>
  <c r="BM170" i="2"/>
  <c r="AC172" i="2"/>
  <c r="AB172" i="2"/>
  <c r="Y172" i="2"/>
  <c r="Z172" i="2"/>
  <c r="K172" i="2"/>
  <c r="J172" i="2"/>
  <c r="BN172" i="2"/>
  <c r="BM172" i="2"/>
  <c r="AQ176" i="2"/>
  <c r="AR176" i="2"/>
  <c r="V176" i="2"/>
  <c r="W176" i="2"/>
  <c r="BN176" i="2"/>
  <c r="BM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N171" i="2"/>
  <c r="BM171" i="2"/>
  <c r="BF172" i="2"/>
  <c r="BG172" i="2"/>
  <c r="P173" i="2"/>
  <c r="Q173" i="2"/>
  <c r="E173" i="2"/>
  <c r="D173" i="2"/>
  <c r="H174" i="2"/>
  <c r="G174" i="2"/>
  <c r="AF174" i="2"/>
  <c r="AE174" i="2"/>
  <c r="BN174" i="2"/>
  <c r="BM174" i="2"/>
  <c r="Y176" i="2"/>
  <c r="Z176" i="2"/>
  <c r="AZ176" i="2"/>
  <c r="BA176" i="2"/>
  <c r="AF180" i="2"/>
  <c r="AE180" i="2"/>
  <c r="AW180" i="2"/>
  <c r="AX180" i="2"/>
  <c r="BF182" i="2"/>
  <c r="BG182" i="2"/>
  <c r="T182" i="2"/>
  <c r="S182" i="2"/>
  <c r="BN182" i="2"/>
  <c r="BM182" i="2"/>
  <c r="AC185" i="2"/>
  <c r="AB185" i="2"/>
  <c r="S191" i="2"/>
  <c r="T191" i="2"/>
  <c r="AL192" i="2"/>
  <c r="AK192" i="2"/>
  <c r="AW192" i="2"/>
  <c r="AX192" i="2"/>
  <c r="Y196" i="2"/>
  <c r="Z196" i="2"/>
  <c r="T198" i="2"/>
  <c r="S198" i="2"/>
  <c r="BC198" i="2"/>
  <c r="BD198" i="2"/>
  <c r="AI199" i="2"/>
  <c r="AH199" i="2"/>
  <c r="BN199" i="2"/>
  <c r="BM199" i="2"/>
  <c r="AZ200" i="2"/>
  <c r="BA200" i="2"/>
  <c r="AF200" i="2"/>
  <c r="AE200" i="2"/>
  <c r="K200" i="2"/>
  <c r="J200" i="2"/>
  <c r="BN202" i="2"/>
  <c r="BM202" i="2"/>
  <c r="AT203" i="2"/>
  <c r="AU203" i="2"/>
  <c r="S203" i="2"/>
  <c r="T203" i="2"/>
  <c r="AT207" i="2"/>
  <c r="AU207" i="2"/>
  <c r="Y207" i="2"/>
  <c r="Z207" i="2"/>
  <c r="G207" i="2"/>
  <c r="H207" i="2"/>
  <c r="AZ208" i="2"/>
  <c r="BA208" i="2"/>
  <c r="AL208" i="2"/>
  <c r="AK208" i="2"/>
  <c r="BN208" i="2"/>
  <c r="BM208" i="2"/>
  <c r="AI214" i="2"/>
  <c r="AH214" i="2"/>
  <c r="Q214" i="2"/>
  <c r="P214" i="2"/>
  <c r="BN214" i="2"/>
  <c r="BM214" i="2"/>
  <c r="AW216" i="2"/>
  <c r="AX216" i="2"/>
  <c r="N216" i="2"/>
  <c r="M216" i="2"/>
  <c r="BN216" i="2"/>
  <c r="BM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N237" i="2"/>
  <c r="BM237" i="2"/>
  <c r="AO239" i="2"/>
  <c r="AN239" i="2"/>
  <c r="BF240" i="2"/>
  <c r="BG240" i="2"/>
  <c r="K240" i="2"/>
  <c r="J240" i="2"/>
  <c r="AC241" i="2"/>
  <c r="AB241" i="2"/>
  <c r="BC241" i="2"/>
  <c r="BD241" i="2"/>
  <c r="AT243" i="2"/>
  <c r="AU243" i="2"/>
  <c r="S243" i="2"/>
  <c r="T243" i="2"/>
  <c r="AW249" i="2"/>
  <c r="AX249" i="2"/>
  <c r="N249" i="2"/>
  <c r="M249" i="2"/>
  <c r="BN249" i="2"/>
  <c r="BM249" i="2"/>
  <c r="BN252" i="2"/>
  <c r="BM252" i="2"/>
  <c r="Q254" i="2"/>
  <c r="P254" i="2"/>
  <c r="E254" i="2"/>
  <c r="D254" i="2"/>
  <c r="AL258" i="2"/>
  <c r="AK258" i="2"/>
  <c r="N258" i="2"/>
  <c r="M258" i="2"/>
  <c r="BN258" i="2"/>
  <c r="BM258" i="2"/>
  <c r="S263" i="2"/>
  <c r="T263" i="2"/>
  <c r="BN263" i="2"/>
  <c r="BM263" i="2"/>
  <c r="AT269" i="2"/>
  <c r="AU269" i="2"/>
  <c r="Y269" i="2"/>
  <c r="Z269" i="2"/>
  <c r="J269" i="2"/>
  <c r="K269" i="2"/>
  <c r="BF206" i="2"/>
  <c r="BG206" i="2"/>
  <c r="AZ217" i="2"/>
  <c r="BA217" i="2"/>
  <c r="AQ218" i="2"/>
  <c r="AR218" i="2"/>
  <c r="T218" i="2"/>
  <c r="S218" i="2"/>
  <c r="AC220" i="2"/>
  <c r="AB220" i="2"/>
  <c r="AQ222" i="2"/>
  <c r="AR222" i="2"/>
  <c r="AL222" i="2"/>
  <c r="AK222" i="2"/>
  <c r="BN222" i="2"/>
  <c r="BM222" i="2"/>
  <c r="T224" i="2"/>
  <c r="S224" i="2"/>
  <c r="AZ225" i="2"/>
  <c r="BA225" i="2"/>
  <c r="AL225" i="2"/>
  <c r="AK225" i="2"/>
  <c r="BC225" i="2"/>
  <c r="BD225" i="2"/>
  <c r="AO225" i="2"/>
  <c r="AN225" i="2"/>
  <c r="S225" i="2"/>
  <c r="T225" i="2"/>
  <c r="BN225" i="2"/>
  <c r="BM225" i="2"/>
  <c r="AW226" i="2"/>
  <c r="AX226" i="2"/>
  <c r="BC231" i="2"/>
  <c r="BD231" i="2"/>
  <c r="AT233" i="2"/>
  <c r="AU233" i="2"/>
  <c r="N234" i="2"/>
  <c r="M234" i="2"/>
  <c r="AZ234" i="2"/>
  <c r="BA234" i="2"/>
  <c r="AW236" i="2"/>
  <c r="AX236" i="2"/>
  <c r="BN239" i="2"/>
  <c r="BM239" i="2"/>
  <c r="AZ241" i="2"/>
  <c r="BA241" i="2"/>
  <c r="AL241" i="2"/>
  <c r="AK241" i="2"/>
  <c r="BN241" i="2"/>
  <c r="BM241" i="2"/>
  <c r="AO206" i="2"/>
  <c r="AN206" i="2"/>
  <c r="AZ206" i="2"/>
  <c r="BA206" i="2"/>
  <c r="K206" i="2"/>
  <c r="J206" i="2"/>
  <c r="AF206" i="2"/>
  <c r="AE206" i="2"/>
  <c r="E206" i="2"/>
  <c r="D206" i="2"/>
  <c r="AW217" i="2"/>
  <c r="AX217" i="2"/>
  <c r="D217" i="2"/>
  <c r="E217" i="2"/>
  <c r="AO217" i="2"/>
  <c r="AN217" i="2"/>
  <c r="S219" i="2"/>
  <c r="T219" i="2"/>
  <c r="BN219" i="2"/>
  <c r="BM219" i="2"/>
  <c r="BF220" i="2"/>
  <c r="BG220" i="2"/>
  <c r="AL220" i="2"/>
  <c r="AK220" i="2"/>
  <c r="Q220" i="2"/>
  <c r="P220" i="2"/>
  <c r="Y220" i="2"/>
  <c r="Z220" i="2"/>
  <c r="K220" i="2"/>
  <c r="J220" i="2"/>
  <c r="BN220" i="2"/>
  <c r="BM220" i="2"/>
  <c r="AC231" i="2"/>
  <c r="AB231" i="2"/>
  <c r="J231" i="2"/>
  <c r="K231" i="2"/>
  <c r="AI231" i="2"/>
  <c r="AH231" i="2"/>
  <c r="P231" i="2"/>
  <c r="Q231" i="2"/>
  <c r="BN231" i="2"/>
  <c r="BM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N235" i="2"/>
  <c r="BM235" i="2"/>
  <c r="AQ236" i="2"/>
  <c r="AR236" i="2"/>
  <c r="BN236" i="2"/>
  <c r="BM236" i="2"/>
  <c r="AQ251" i="2"/>
  <c r="AR251" i="2"/>
  <c r="BN251" i="2"/>
  <c r="BM251" i="2"/>
  <c r="AO267" i="2"/>
  <c r="AN267" i="2"/>
  <c r="AI267" i="2"/>
  <c r="AH267" i="2"/>
  <c r="G267" i="2"/>
  <c r="H267" i="2"/>
  <c r="AQ278" i="2"/>
  <c r="AR278" i="2"/>
  <c r="Y278" i="2"/>
  <c r="Z278" i="2"/>
  <c r="BN278" i="2"/>
  <c r="BM278" i="2"/>
  <c r="N245" i="2"/>
  <c r="M245" i="2"/>
  <c r="AC247" i="2"/>
  <c r="AB247" i="2"/>
  <c r="BI248" i="2"/>
  <c r="BJ248" i="2"/>
  <c r="K248" i="2"/>
  <c r="J248" i="2"/>
  <c r="AL248" i="2"/>
  <c r="AK248" i="2"/>
  <c r="AI248" i="2"/>
  <c r="AH248" i="2"/>
  <c r="BN248" i="2"/>
  <c r="BM248" i="2"/>
  <c r="BI250" i="2"/>
  <c r="BJ250" i="2"/>
  <c r="AZ255" i="2"/>
  <c r="BA255" i="2"/>
  <c r="BN255" i="2"/>
  <c r="BM255" i="2"/>
  <c r="N256" i="2"/>
  <c r="M256" i="2"/>
  <c r="G257" i="2"/>
  <c r="H257" i="2"/>
  <c r="AI257" i="2"/>
  <c r="AH257" i="2"/>
  <c r="J259" i="2"/>
  <c r="K259" i="2"/>
  <c r="BN259" i="2"/>
  <c r="BM259" i="2"/>
  <c r="T260" i="2"/>
  <c r="S260" i="2"/>
  <c r="BC261" i="2"/>
  <c r="BD261" i="2"/>
  <c r="T268" i="2"/>
  <c r="S268" i="2"/>
  <c r="AF271" i="2"/>
  <c r="AE271" i="2"/>
  <c r="Y272" i="2"/>
  <c r="Z272" i="2"/>
  <c r="BI272" i="2"/>
  <c r="BJ272" i="2"/>
  <c r="AL273" i="2"/>
  <c r="AK273" i="2"/>
  <c r="N273" i="2"/>
  <c r="M273" i="2"/>
  <c r="BC273" i="2"/>
  <c r="BD273" i="2"/>
  <c r="AO273" i="2"/>
  <c r="AN273" i="2"/>
  <c r="AC273" i="2"/>
  <c r="AB273" i="2"/>
  <c r="BN273" i="2"/>
  <c r="BM273" i="2"/>
  <c r="AZ275" i="2"/>
  <c r="BA275" i="2"/>
  <c r="AT276" i="2"/>
  <c r="AU276" i="2"/>
  <c r="T278" i="2"/>
  <c r="S278" i="2"/>
  <c r="BI278" i="2"/>
  <c r="BJ278" i="2"/>
  <c r="BN279" i="2"/>
  <c r="BM279" i="2"/>
  <c r="T280" i="2"/>
  <c r="S280" i="2"/>
  <c r="K280" i="2"/>
  <c r="J280" i="2"/>
  <c r="AC281" i="2"/>
  <c r="AB281" i="2"/>
  <c r="AT281" i="2"/>
  <c r="AU281" i="2"/>
  <c r="N284" i="2"/>
  <c r="M284" i="2"/>
  <c r="G285" i="2"/>
  <c r="H285" i="2"/>
  <c r="AI285" i="2"/>
  <c r="AH285" i="2"/>
  <c r="BI285" i="2"/>
  <c r="BJ285" i="2"/>
  <c r="AF286" i="2"/>
  <c r="AE286" i="2"/>
  <c r="H286" i="2"/>
  <c r="G286" i="2"/>
  <c r="Q286" i="2"/>
  <c r="P286" i="2"/>
  <c r="BN287" i="2"/>
  <c r="BM287" i="2"/>
  <c r="AF289" i="2"/>
  <c r="AE289" i="2"/>
  <c r="AW289" i="2"/>
  <c r="AX289" i="2"/>
  <c r="AO290" i="2"/>
  <c r="AN290" i="2"/>
  <c r="BN290" i="2"/>
  <c r="BM290" i="2"/>
  <c r="AZ291" i="2"/>
  <c r="BA291" i="2"/>
  <c r="AF293" i="2"/>
  <c r="AE293" i="2"/>
  <c r="P293" i="2"/>
  <c r="Q293" i="2"/>
  <c r="BN293" i="2"/>
  <c r="BM293" i="2"/>
  <c r="Y296" i="2"/>
  <c r="Z296" i="2"/>
  <c r="V297" i="2"/>
  <c r="W297" i="2"/>
  <c r="BC299" i="2"/>
  <c r="BD299" i="2"/>
  <c r="AO299" i="2"/>
  <c r="AN299" i="2"/>
  <c r="BN299" i="2"/>
  <c r="BM299" i="2"/>
  <c r="BC300" i="2"/>
  <c r="BD300" i="2"/>
  <c r="N301" i="2"/>
  <c r="M301" i="2"/>
  <c r="AO301" i="2"/>
  <c r="AN301" i="2"/>
  <c r="AF275" i="2"/>
  <c r="AE275" i="2"/>
  <c r="D275" i="2"/>
  <c r="E275" i="2"/>
  <c r="P275" i="2"/>
  <c r="Q275" i="2"/>
  <c r="BN282" i="2"/>
  <c r="BM282" i="2"/>
  <c r="BF285" i="2"/>
  <c r="BG285" i="2"/>
  <c r="S285" i="2"/>
  <c r="T285" i="2"/>
  <c r="E285" i="2"/>
  <c r="D285" i="2"/>
  <c r="AT289" i="2"/>
  <c r="AU289" i="2"/>
  <c r="S289" i="2"/>
  <c r="T289" i="2"/>
  <c r="E289" i="2"/>
  <c r="D289" i="2"/>
  <c r="AT301" i="2"/>
  <c r="AU301" i="2"/>
  <c r="P301" i="2"/>
  <c r="Q301" i="2"/>
  <c r="BN301" i="2"/>
  <c r="BM301" i="2"/>
  <c r="T242" i="2"/>
  <c r="S242" i="2"/>
  <c r="AQ242" i="2"/>
  <c r="AR242" i="2"/>
  <c r="H242" i="2"/>
  <c r="G242" i="2"/>
  <c r="AF242" i="2"/>
  <c r="AE242" i="2"/>
  <c r="BN242" i="2"/>
  <c r="BM242" i="2"/>
  <c r="AC245" i="2"/>
  <c r="AB245" i="2"/>
  <c r="BC245" i="2"/>
  <c r="BD245" i="2"/>
  <c r="G245" i="2"/>
  <c r="H245" i="2"/>
  <c r="AQ245" i="2"/>
  <c r="AR245" i="2"/>
  <c r="P245" i="2"/>
  <c r="Q245" i="2"/>
  <c r="Q246" i="2"/>
  <c r="P246" i="2"/>
  <c r="BN246" i="2"/>
  <c r="BM246" i="2"/>
  <c r="V247" i="2"/>
  <c r="W247" i="2"/>
  <c r="AI247" i="2"/>
  <c r="AH247" i="2"/>
  <c r="BC247" i="2"/>
  <c r="BD247" i="2"/>
  <c r="AO247" i="2"/>
  <c r="AN247" i="2"/>
  <c r="BN247" i="2"/>
  <c r="BM247" i="2"/>
  <c r="AF250" i="2"/>
  <c r="AE250" i="2"/>
  <c r="E250" i="2"/>
  <c r="D250" i="2"/>
  <c r="AO250" i="2"/>
  <c r="AN250" i="2"/>
  <c r="H250" i="2"/>
  <c r="G250" i="2"/>
  <c r="Q250" i="2"/>
  <c r="P250" i="2"/>
  <c r="AQ262" i="2"/>
  <c r="AR262" i="2"/>
  <c r="BN262" i="2"/>
  <c r="BM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N288" i="2"/>
  <c r="BM288" i="2"/>
  <c r="BC291" i="2"/>
  <c r="BD291" i="2"/>
  <c r="J291" i="2"/>
  <c r="K291" i="2"/>
  <c r="P291" i="2"/>
  <c r="Q291" i="2"/>
  <c r="P297" i="2"/>
  <c r="Q297" i="2"/>
  <c r="AI297" i="2"/>
  <c r="AH297" i="2"/>
  <c r="AL300" i="2"/>
  <c r="AK300" i="2"/>
  <c r="N300" i="2"/>
  <c r="M300" i="2"/>
  <c r="V300" i="2"/>
  <c r="W300" i="2"/>
  <c r="BC297" i="2"/>
  <c r="BD297" i="2"/>
  <c r="AO297" i="2"/>
  <c r="AN297" i="2"/>
  <c r="S297" i="2"/>
  <c r="T297" i="2"/>
  <c r="BN297" i="2"/>
  <c r="BM297" i="2"/>
  <c r="BI245" i="2"/>
  <c r="BJ245" i="2"/>
  <c r="AT251" i="2"/>
  <c r="AU251" i="2"/>
  <c r="AF256" i="2"/>
  <c r="AE256" i="2"/>
  <c r="BC256" i="2"/>
  <c r="BD256" i="2"/>
  <c r="H256" i="2"/>
  <c r="G256" i="2"/>
  <c r="AZ257" i="2"/>
  <c r="BA257" i="2"/>
  <c r="P257" i="2"/>
  <c r="Q257" i="2"/>
  <c r="AC257" i="2"/>
  <c r="AB257" i="2"/>
  <c r="N257" i="2"/>
  <c r="M257" i="2"/>
  <c r="AT260" i="2"/>
  <c r="AU260" i="2"/>
  <c r="H260" i="2"/>
  <c r="G260" i="2"/>
  <c r="BN260" i="2"/>
  <c r="BM260" i="2"/>
  <c r="V261" i="2"/>
  <c r="W261" i="2"/>
  <c r="D261" i="2"/>
  <c r="E261" i="2"/>
  <c r="Y261" i="2"/>
  <c r="Z261" i="2"/>
  <c r="BN261" i="2"/>
  <c r="BM261" i="2"/>
  <c r="AL268" i="2"/>
  <c r="AK268" i="2"/>
  <c r="Y268" i="2"/>
  <c r="Z268" i="2"/>
  <c r="BN268" i="2"/>
  <c r="BM268" i="2"/>
  <c r="T272" i="2"/>
  <c r="S272" i="2"/>
  <c r="BF272" i="2"/>
  <c r="BG272" i="2"/>
  <c r="AI272" i="2"/>
  <c r="AH272" i="2"/>
  <c r="J275" i="2"/>
  <c r="K275" i="2"/>
  <c r="BF275" i="2"/>
  <c r="BG275" i="2"/>
  <c r="AW278" i="2"/>
  <c r="AX278" i="2"/>
  <c r="V281" i="2"/>
  <c r="W281" i="2"/>
  <c r="BI281" i="2"/>
  <c r="BJ281" i="2"/>
  <c r="T284" i="2"/>
  <c r="S284" i="2"/>
  <c r="BN284" i="2"/>
  <c r="BM284" i="2"/>
  <c r="Y285" i="2"/>
  <c r="Z285" i="2"/>
  <c r="AL285" i="2"/>
  <c r="AK285" i="2"/>
  <c r="AT288" i="2"/>
  <c r="AU288" i="2"/>
  <c r="V289" i="2"/>
  <c r="W289" i="2"/>
  <c r="BC289" i="2"/>
  <c r="BD289" i="2"/>
  <c r="AT291" i="2"/>
  <c r="AU291" i="2"/>
  <c r="P295" i="2"/>
  <c r="Q295" i="2"/>
  <c r="E295" i="2"/>
  <c r="D295" i="2"/>
  <c r="BN296" i="2"/>
  <c r="BM296" i="2"/>
  <c r="AW297" i="2"/>
  <c r="AX297" i="2"/>
  <c r="BN298" i="2"/>
  <c r="BM298" i="2"/>
  <c r="AT300" i="2"/>
  <c r="AU300" i="2"/>
  <c r="BC301" i="2"/>
  <c r="BD301" i="2"/>
  <c r="BM35" i="2"/>
  <c r="BN35" i="2"/>
  <c r="BC42" i="2"/>
  <c r="BD42" i="2"/>
  <c r="AQ42" i="2"/>
  <c r="AR42" i="2"/>
  <c r="AF42" i="2"/>
  <c r="AE42" i="2"/>
  <c r="Q42" i="2"/>
  <c r="P42" i="2"/>
  <c r="BM42" i="2"/>
  <c r="BN42" i="2"/>
  <c r="AZ44" i="2"/>
  <c r="BA44" i="2"/>
  <c r="AN44" i="2"/>
  <c r="AO44" i="2"/>
  <c r="Y44" i="2"/>
  <c r="Z44" i="2"/>
  <c r="H44" i="2"/>
  <c r="G44" i="2"/>
  <c r="BC49" i="2"/>
  <c r="BD49" i="2"/>
  <c r="AN49" i="2"/>
  <c r="AO49" i="2"/>
  <c r="P49" i="2"/>
  <c r="Q49" i="2"/>
  <c r="BM49" i="2"/>
  <c r="BN49" i="2"/>
  <c r="AL36" i="2"/>
  <c r="AK36" i="2"/>
  <c r="T36" i="2"/>
  <c r="S36" i="2"/>
  <c r="AZ38" i="2"/>
  <c r="BA38" i="2"/>
  <c r="BM38" i="2"/>
  <c r="BN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M77" i="2"/>
  <c r="BN77" i="2"/>
  <c r="K96" i="2"/>
  <c r="J96" i="2"/>
  <c r="AN96" i="2"/>
  <c r="AO96" i="2"/>
  <c r="AT100" i="2"/>
  <c r="AU100" i="2"/>
  <c r="BM100" i="2"/>
  <c r="BN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M106" i="2"/>
  <c r="BN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M143" i="2"/>
  <c r="BN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M140" i="2"/>
  <c r="BN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M89" i="2"/>
  <c r="BN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N184" i="2"/>
  <c r="BM184" i="2"/>
  <c r="AT188" i="2"/>
  <c r="AU188" i="2"/>
  <c r="Q188" i="2"/>
  <c r="P188" i="2"/>
  <c r="BN188" i="2"/>
  <c r="BM188" i="2"/>
  <c r="BN179" i="2"/>
  <c r="BM179" i="2"/>
  <c r="AF183" i="2"/>
  <c r="AE183" i="2"/>
  <c r="BN183" i="2"/>
  <c r="BM183" i="2"/>
  <c r="AF184" i="2"/>
  <c r="AE184" i="2"/>
  <c r="BC184" i="2"/>
  <c r="BD184" i="2"/>
  <c r="AO193" i="2"/>
  <c r="AN193" i="2"/>
  <c r="S193" i="2"/>
  <c r="T193" i="2"/>
  <c r="BN193" i="2"/>
  <c r="BM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U4" i="2"/>
  <c r="X8" i="2"/>
  <c r="L12" i="2"/>
  <c r="AJ16" i="2"/>
  <c r="L20" i="2"/>
  <c r="I24" i="2"/>
  <c r="I28" i="2"/>
  <c r="F4" i="2"/>
  <c r="BE7" i="2"/>
  <c r="AJ8" i="2"/>
  <c r="AS16" i="2"/>
  <c r="AA19" i="2"/>
  <c r="AD19" i="2"/>
  <c r="L23" i="2"/>
  <c r="X23" i="2"/>
  <c r="BH23" i="2"/>
  <c r="AD25" i="2"/>
  <c r="F27" i="2"/>
  <c r="R27" i="2"/>
  <c r="AS27" i="2"/>
  <c r="BE27" i="2"/>
  <c r="U28" i="2"/>
  <c r="BE29" i="2"/>
  <c r="BW4" i="2"/>
  <c r="BW5" i="2"/>
  <c r="BW6" i="2"/>
  <c r="BW7" i="2"/>
  <c r="BW8" i="2"/>
  <c r="BW9" i="2"/>
  <c r="BW10" i="2"/>
  <c r="BW11" i="2"/>
  <c r="BW12" i="2"/>
  <c r="BW13" i="2"/>
  <c r="BW14" i="2"/>
  <c r="BW15" i="2"/>
  <c r="BW16" i="2"/>
  <c r="BW17" i="2"/>
  <c r="BW18" i="2"/>
  <c r="BW19" i="2"/>
  <c r="BW20" i="2"/>
  <c r="BW21" i="2"/>
  <c r="BW22" i="2"/>
  <c r="BW23" i="2"/>
  <c r="BW24" i="2"/>
  <c r="BW25" i="2"/>
  <c r="BW26" i="2"/>
  <c r="BW27" i="2"/>
  <c r="BW28" i="2"/>
  <c r="BW29" i="2"/>
  <c r="AG3" i="2"/>
  <c r="AV3" i="2"/>
  <c r="BH3" i="2"/>
  <c r="BW3" i="2"/>
  <c r="A3" i="2"/>
  <c r="A4" i="2"/>
  <c r="A5" i="2"/>
  <c r="A6" i="2"/>
  <c r="A7" i="2"/>
  <c r="A8" i="2"/>
  <c r="A9" i="2"/>
  <c r="A10" i="2"/>
  <c r="A11" i="2"/>
  <c r="A12" i="2"/>
  <c r="A13" i="2"/>
  <c r="A14" i="2"/>
  <c r="A15" i="2"/>
  <c r="A16" i="2"/>
  <c r="A17" i="2"/>
  <c r="A18" i="2"/>
  <c r="A19" i="2"/>
  <c r="A20" i="2"/>
  <c r="A21" i="2"/>
  <c r="A22" i="2"/>
  <c r="A23" i="2"/>
  <c r="A24" i="2"/>
  <c r="A25" i="2"/>
  <c r="A26" i="2"/>
  <c r="A27" i="2"/>
  <c r="A28" i="2"/>
  <c r="A29" i="2"/>
  <c r="BB10" i="2"/>
  <c r="AS28" i="2"/>
  <c r="AG26" i="2"/>
  <c r="AV24" i="2"/>
  <c r="I18" i="2"/>
  <c r="O16" i="2"/>
  <c r="F10" i="2"/>
  <c r="BV80" i="2"/>
  <c r="U24" i="2"/>
  <c r="AY20" i="2"/>
  <c r="BH14" i="2"/>
  <c r="L8" i="2"/>
  <c r="M8" i="2"/>
  <c r="X22" i="2"/>
  <c r="U3" i="2"/>
  <c r="AD27" i="2"/>
  <c r="AV23" i="2"/>
  <c r="AV19" i="2"/>
  <c r="R13" i="2"/>
  <c r="AS6" i="2"/>
  <c r="BE21" i="2"/>
  <c r="AJ23" i="2"/>
  <c r="AY12" i="2"/>
  <c r="BA12" i="2"/>
  <c r="BH4" i="2"/>
  <c r="X20" i="2"/>
  <c r="L14" i="2"/>
  <c r="X12" i="2"/>
  <c r="Y12" i="2"/>
  <c r="AG4" i="2"/>
  <c r="BV81" i="2"/>
  <c r="BV85" i="2"/>
  <c r="BX85" i="2"/>
  <c r="BV204" i="2"/>
  <c r="BV176" i="2"/>
  <c r="BV160" i="2"/>
  <c r="BV156" i="2"/>
  <c r="BV146" i="2"/>
  <c r="BV113" i="2"/>
  <c r="BV109" i="2"/>
  <c r="BV92" i="2"/>
  <c r="BV54" i="2"/>
  <c r="BV52" i="2"/>
  <c r="BV277" i="2"/>
  <c r="BV273" i="2"/>
  <c r="BV241" i="2"/>
  <c r="BX241" i="2"/>
  <c r="BV270" i="2"/>
  <c r="BV245" i="2"/>
  <c r="BV193" i="2"/>
  <c r="BV188" i="2"/>
  <c r="BV169" i="2"/>
  <c r="BV164" i="2"/>
  <c r="BV133" i="2"/>
  <c r="BV130" i="2"/>
  <c r="BV127" i="2"/>
  <c r="BV295" i="2"/>
  <c r="BV250" i="2"/>
  <c r="BV289" i="2"/>
  <c r="BV285" i="2"/>
  <c r="BV286" i="2"/>
  <c r="BV226" i="2"/>
  <c r="BX226" i="2"/>
  <c r="BV206" i="2"/>
  <c r="BV254" i="2"/>
  <c r="BV234" i="2"/>
  <c r="BV173" i="2"/>
  <c r="BV198" i="2"/>
  <c r="BX198" i="2"/>
  <c r="BV196" i="2"/>
  <c r="BV230" i="2"/>
  <c r="BV212" i="2"/>
  <c r="BV209" i="2"/>
  <c r="BV200" i="2"/>
  <c r="BV194" i="2"/>
  <c r="BV182" i="2"/>
  <c r="BX182" i="2"/>
  <c r="BV178" i="2"/>
  <c r="BV192" i="2"/>
  <c r="BV189" i="2"/>
  <c r="BX189" i="2"/>
  <c r="BV161" i="2"/>
  <c r="BV158" i="2"/>
  <c r="BV117" i="2"/>
  <c r="BV114" i="2"/>
  <c r="BV94" i="2"/>
  <c r="BV88" i="2"/>
  <c r="BV84" i="2"/>
  <c r="BV63" i="2"/>
  <c r="BV62" i="2"/>
  <c r="BV39" i="2"/>
  <c r="BV292" i="2"/>
  <c r="BV276" i="2"/>
  <c r="BV264" i="2"/>
  <c r="BV296" i="2"/>
  <c r="BV300" i="2"/>
  <c r="BV290" i="2"/>
  <c r="BV267" i="2"/>
  <c r="BV246" i="2"/>
  <c r="BV288" i="2"/>
  <c r="BV262" i="2"/>
  <c r="BX262" i="2"/>
  <c r="BV251" i="2"/>
  <c r="BV244" i="2"/>
  <c r="BX244" i="2"/>
  <c r="BV256" i="2"/>
  <c r="BV210" i="2"/>
  <c r="BV179" i="2"/>
  <c r="BX179" i="2"/>
  <c r="BV228" i="2"/>
  <c r="BV205" i="2"/>
  <c r="BV186" i="2"/>
  <c r="BX186" i="2"/>
  <c r="BV232" i="2"/>
  <c r="BV197" i="2"/>
  <c r="BV236" i="2"/>
  <c r="BV142" i="2"/>
  <c r="BV126" i="2"/>
  <c r="BV187" i="2"/>
  <c r="BV165" i="2"/>
  <c r="BV159" i="2"/>
  <c r="BV140" i="2"/>
  <c r="BV132" i="2"/>
  <c r="BV116" i="2"/>
  <c r="BV152" i="2"/>
  <c r="BX152" i="2"/>
  <c r="BV136" i="2"/>
  <c r="BV108" i="2"/>
  <c r="BV104" i="2"/>
  <c r="BV86" i="2"/>
  <c r="BV87" i="2"/>
  <c r="BV83" i="2"/>
  <c r="BV70" i="2"/>
  <c r="BV71" i="2"/>
  <c r="BV64" i="2"/>
  <c r="BV66" i="2"/>
  <c r="BX66" i="2"/>
  <c r="BV53" i="2"/>
  <c r="BV46" i="2"/>
  <c r="BX46" i="2"/>
  <c r="BV40" i="2"/>
  <c r="BV38" i="2"/>
  <c r="BV34" i="2"/>
  <c r="BV36" i="2"/>
  <c r="BV35" i="2"/>
  <c r="BX35" i="2"/>
  <c r="BV154" i="2"/>
  <c r="BV105" i="2"/>
  <c r="BV98" i="2"/>
  <c r="BX98" i="2"/>
  <c r="BV229" i="2"/>
  <c r="BV184" i="2"/>
  <c r="BV177" i="2"/>
  <c r="BV43" i="2"/>
  <c r="BV269" i="2"/>
  <c r="BV201" i="2"/>
  <c r="BV174" i="2"/>
  <c r="BV166" i="2"/>
  <c r="BV143" i="2"/>
  <c r="BX143" i="2"/>
  <c r="BV137" i="2"/>
  <c r="BX137" i="2"/>
  <c r="BV106" i="2"/>
  <c r="BV96" i="2"/>
  <c r="BV74" i="2"/>
  <c r="BV60" i="2"/>
  <c r="BV49" i="2"/>
  <c r="BV298" i="2"/>
  <c r="BX298" i="2"/>
  <c r="BV247" i="2"/>
  <c r="BX247" i="2"/>
  <c r="BV282" i="2"/>
  <c r="BV255" i="2"/>
  <c r="BV220" i="2"/>
  <c r="BV222" i="2"/>
  <c r="BX222" i="2"/>
  <c r="BV258" i="2"/>
  <c r="BV216" i="2"/>
  <c r="BV172" i="2"/>
  <c r="BV190" i="2"/>
  <c r="BV138" i="2"/>
  <c r="BV294" i="2"/>
  <c r="BV208" i="2"/>
  <c r="BV76" i="2"/>
  <c r="BV223" i="2"/>
  <c r="BV145" i="2"/>
  <c r="BV261" i="2"/>
  <c r="BV291" i="2"/>
  <c r="BV281" i="2"/>
  <c r="BV275" i="2"/>
  <c r="BV257" i="2"/>
  <c r="BV217" i="2"/>
  <c r="BV185" i="2"/>
  <c r="BV141" i="2"/>
  <c r="BV135" i="2"/>
  <c r="BV125" i="2"/>
  <c r="BV47" i="2"/>
  <c r="BV235" i="2"/>
  <c r="BV195" i="2"/>
  <c r="BV199" i="2"/>
  <c r="BV167" i="2"/>
  <c r="BV175" i="2"/>
  <c r="BV115" i="2"/>
  <c r="BV77" i="2"/>
  <c r="BX77" i="2"/>
  <c r="BV75" i="2"/>
  <c r="BV61" i="2"/>
  <c r="BV101" i="2"/>
  <c r="BV93" i="2"/>
  <c r="BV297" i="2"/>
  <c r="BV301" i="2"/>
  <c r="BV299" i="2"/>
  <c r="BV287" i="2"/>
  <c r="BV231" i="2"/>
  <c r="BV239" i="2"/>
  <c r="BV225" i="2"/>
  <c r="BX225" i="2"/>
  <c r="BV157" i="2"/>
  <c r="BV103" i="2"/>
  <c r="BV69" i="2"/>
  <c r="BV37" i="2"/>
  <c r="BV243" i="2"/>
  <c r="BV211" i="2"/>
  <c r="BV237" i="2"/>
  <c r="BV293" i="2"/>
  <c r="BX293" i="2"/>
  <c r="BV121" i="2"/>
  <c r="BX121" i="2"/>
  <c r="BV45" i="2"/>
  <c r="BV33" i="2"/>
  <c r="BV263" i="2"/>
  <c r="BV181" i="2"/>
  <c r="BX181" i="2"/>
  <c r="BV221" i="2"/>
  <c r="BV203" i="2"/>
  <c r="BV163" i="2"/>
  <c r="BV171" i="2"/>
  <c r="BV139" i="2"/>
  <c r="BV131" i="2"/>
  <c r="BV207" i="2"/>
  <c r="BV191" i="2"/>
  <c r="BV107" i="2"/>
  <c r="BX107" i="2"/>
  <c r="BV91" i="2"/>
  <c r="BV55" i="2"/>
  <c r="BV41" i="2"/>
  <c r="BV31" i="2"/>
  <c r="BV265" i="2"/>
  <c r="BV253" i="2"/>
  <c r="BV51" i="2"/>
  <c r="BV283" i="2"/>
  <c r="BV153" i="2"/>
  <c r="BV149" i="2"/>
  <c r="BV271" i="2"/>
  <c r="BV279" i="2"/>
  <c r="BV249" i="2"/>
  <c r="BV99" i="2"/>
  <c r="BV111" i="2"/>
  <c r="BX111" i="2"/>
  <c r="BV65" i="2"/>
  <c r="BV274" i="2"/>
  <c r="BV238" i="2"/>
  <c r="BV168" i="2"/>
  <c r="BX168" i="2"/>
  <c r="BV122" i="2"/>
  <c r="BV118" i="2"/>
  <c r="BV110" i="2"/>
  <c r="BX110" i="2"/>
  <c r="BV59" i="2"/>
  <c r="BV58" i="2"/>
  <c r="BV56" i="2"/>
  <c r="BV32" i="2"/>
  <c r="BV268" i="2"/>
  <c r="BV252" i="2"/>
  <c r="BV272" i="2"/>
  <c r="BV240" i="2"/>
  <c r="BV224" i="2"/>
  <c r="BX224" i="2"/>
  <c r="BV213" i="2"/>
  <c r="BX213" i="2"/>
  <c r="BV202" i="2"/>
  <c r="BV248" i="2"/>
  <c r="BX248" i="2"/>
  <c r="BV218" i="2"/>
  <c r="BV219" i="2"/>
  <c r="BV147" i="2"/>
  <c r="BV215" i="2"/>
  <c r="BV183" i="2"/>
  <c r="BV155" i="2"/>
  <c r="BX155" i="2"/>
  <c r="BV148" i="2"/>
  <c r="BV170" i="2"/>
  <c r="BX170" i="2"/>
  <c r="BV151" i="2"/>
  <c r="BV134" i="2"/>
  <c r="BV124" i="2"/>
  <c r="BV144" i="2"/>
  <c r="BX144" i="2"/>
  <c r="BV128" i="2"/>
  <c r="BX128" i="2"/>
  <c r="BV112" i="2"/>
  <c r="BV120" i="2"/>
  <c r="BV100" i="2"/>
  <c r="BV102" i="2"/>
  <c r="BV95" i="2"/>
  <c r="BV89" i="2"/>
  <c r="BV82" i="2"/>
  <c r="BX82" i="2"/>
  <c r="BV48" i="2"/>
  <c r="BV180" i="2"/>
  <c r="BV90" i="2"/>
  <c r="BV72" i="2"/>
  <c r="BV44" i="2"/>
  <c r="BV242" i="2"/>
  <c r="BV259" i="2"/>
  <c r="BV233" i="2"/>
  <c r="BX233" i="2"/>
  <c r="BV214" i="2"/>
  <c r="BV266" i="2"/>
  <c r="BV227" i="2"/>
  <c r="BV119" i="2"/>
  <c r="BV129" i="2"/>
  <c r="BX129" i="2"/>
  <c r="BV162" i="2"/>
  <c r="BV150" i="2"/>
  <c r="BV123" i="2"/>
  <c r="BV68" i="2"/>
  <c r="BV78" i="2"/>
  <c r="BV67" i="2"/>
  <c r="BV73" i="2"/>
  <c r="BX73" i="2"/>
  <c r="BV42" i="2"/>
  <c r="BV260" i="2"/>
  <c r="BV280" i="2"/>
  <c r="BV284" i="2"/>
  <c r="BV97" i="2"/>
  <c r="BV79" i="2"/>
  <c r="BV57" i="2"/>
  <c r="BV50" i="2"/>
  <c r="BV30" i="2"/>
  <c r="BV278" i="2"/>
  <c r="BE28" i="2"/>
  <c r="AG28" i="2"/>
  <c r="BE26" i="2"/>
  <c r="I26" i="2"/>
  <c r="BH24" i="2"/>
  <c r="AG24" i="2"/>
  <c r="AY22" i="2"/>
  <c r="AM20" i="2"/>
  <c r="AS18" i="2"/>
  <c r="BE16" i="2"/>
  <c r="AA16" i="2"/>
  <c r="AJ14" i="2"/>
  <c r="AJ12" i="2"/>
  <c r="AD10" i="2"/>
  <c r="AE10" i="2"/>
  <c r="AY8" i="2"/>
  <c r="U6" i="2"/>
  <c r="W6" i="2"/>
  <c r="AV4" i="2"/>
  <c r="AY27" i="2"/>
  <c r="AM27" i="2"/>
  <c r="X27" i="2"/>
  <c r="L27" i="2"/>
  <c r="BB23" i="2"/>
  <c r="AP23" i="2"/>
  <c r="AD23" i="2"/>
  <c r="R23" i="2"/>
  <c r="F23" i="2"/>
  <c r="BB19" i="2"/>
  <c r="AM19" i="2"/>
  <c r="U19" i="2"/>
  <c r="I19" i="2"/>
  <c r="AD15" i="2"/>
  <c r="AP13" i="2"/>
  <c r="BT26" i="2"/>
  <c r="BS26" i="2"/>
  <c r="BP24" i="2"/>
  <c r="BT14" i="2"/>
  <c r="BS14" i="2"/>
  <c r="BP12" i="2"/>
  <c r="BP8" i="2"/>
  <c r="BP28" i="2"/>
  <c r="BT22" i="2"/>
  <c r="BS22" i="2"/>
  <c r="BP20" i="2"/>
  <c r="BT18" i="2"/>
  <c r="BS18" i="2"/>
  <c r="BP16" i="2"/>
  <c r="BT10" i="2"/>
  <c r="BS10" i="2"/>
  <c r="BT6" i="2"/>
  <c r="BS6" i="2"/>
  <c r="BP4" i="2"/>
  <c r="AY28" i="2"/>
  <c r="AM28" i="2"/>
  <c r="AA28" i="2"/>
  <c r="O28" i="2"/>
  <c r="AS26" i="2"/>
  <c r="U26" i="2"/>
  <c r="BB24" i="2"/>
  <c r="AP24" i="2"/>
  <c r="AA24" i="2"/>
  <c r="O24" i="2"/>
  <c r="AJ24" i="2"/>
  <c r="AM22" i="2"/>
  <c r="L22" i="2"/>
  <c r="BE20" i="2"/>
  <c r="AS20" i="2"/>
  <c r="AD20" i="2"/>
  <c r="R20" i="2"/>
  <c r="F20" i="2"/>
  <c r="BE18" i="2"/>
  <c r="AA18" i="2"/>
  <c r="X18" i="2"/>
  <c r="AY16" i="2"/>
  <c r="AM16" i="2"/>
  <c r="F16" i="2"/>
  <c r="R16" i="2"/>
  <c r="AV14" i="2"/>
  <c r="X14" i="2"/>
  <c r="BE12" i="2"/>
  <c r="BG12" i="2"/>
  <c r="AP12" i="2"/>
  <c r="AD12" i="2"/>
  <c r="AE12" i="2"/>
  <c r="R12" i="2"/>
  <c r="F12" i="2"/>
  <c r="G12" i="2"/>
  <c r="AP10" i="2"/>
  <c r="R10" i="2"/>
  <c r="S10" i="2"/>
  <c r="BE8" i="2"/>
  <c r="AP8" i="2"/>
  <c r="AR8" i="2"/>
  <c r="AD8" i="2"/>
  <c r="R8" i="2"/>
  <c r="S8" i="2"/>
  <c r="F8" i="2"/>
  <c r="BE6" i="2"/>
  <c r="BG6" i="2"/>
  <c r="AG6" i="2"/>
  <c r="I6" i="2"/>
  <c r="J6" i="2"/>
  <c r="BB4" i="2"/>
  <c r="AM4" i="2"/>
  <c r="AO4" i="2"/>
  <c r="AA4" i="2"/>
  <c r="L4" i="2"/>
  <c r="M4" i="2"/>
  <c r="BS29" i="2"/>
  <c r="BT29" i="2"/>
  <c r="BS27" i="2"/>
  <c r="BT27" i="2"/>
  <c r="BS25" i="2"/>
  <c r="BT25" i="2"/>
  <c r="BS23" i="2"/>
  <c r="BT23" i="2"/>
  <c r="BS21" i="2"/>
  <c r="BT21" i="2"/>
  <c r="BS19" i="2"/>
  <c r="BT19" i="2"/>
  <c r="BS17" i="2"/>
  <c r="BT17" i="2"/>
  <c r="BS15" i="2"/>
  <c r="BT15" i="2"/>
  <c r="BS13" i="2"/>
  <c r="BT13" i="2"/>
  <c r="BS11" i="2"/>
  <c r="BT11" i="2"/>
  <c r="BS9" i="2"/>
  <c r="BT9" i="2"/>
  <c r="BS7" i="2"/>
  <c r="BT7" i="2"/>
  <c r="BS5" i="2"/>
  <c r="BT5" i="2"/>
  <c r="BS3" i="2"/>
  <c r="BT3" i="2"/>
  <c r="BQ28" i="2"/>
  <c r="O26" i="2"/>
  <c r="F22" i="2"/>
  <c r="F14" i="2"/>
  <c r="BQ8" i="2"/>
  <c r="L6" i="2"/>
  <c r="BQ20" i="2"/>
  <c r="AJ18" i="2"/>
  <c r="L10" i="2"/>
  <c r="M10" i="2"/>
  <c r="BQ4" i="2"/>
  <c r="BH28" i="2"/>
  <c r="BJ28" i="2"/>
  <c r="BB28" i="2"/>
  <c r="BC28" i="2"/>
  <c r="AV28" i="2"/>
  <c r="AW28" i="2"/>
  <c r="AP28" i="2"/>
  <c r="AQ28" i="2"/>
  <c r="AJ28" i="2"/>
  <c r="AL28" i="2"/>
  <c r="AD28" i="2"/>
  <c r="AF28" i="2"/>
  <c r="X28" i="2"/>
  <c r="Y28" i="2"/>
  <c r="R28" i="2"/>
  <c r="T28" i="2"/>
  <c r="L28" i="2"/>
  <c r="N28" i="2"/>
  <c r="F28" i="2"/>
  <c r="H28" i="2"/>
  <c r="BH26" i="2"/>
  <c r="AV26" i="2"/>
  <c r="AX26" i="2"/>
  <c r="AJ26" i="2"/>
  <c r="X26" i="2"/>
  <c r="Z26" i="2"/>
  <c r="L26" i="2"/>
  <c r="BE24" i="2"/>
  <c r="AY24" i="2"/>
  <c r="AS24" i="2"/>
  <c r="AU24" i="2"/>
  <c r="AM24" i="2"/>
  <c r="AO24" i="2"/>
  <c r="AD24" i="2"/>
  <c r="X24" i="2"/>
  <c r="Z24" i="2"/>
  <c r="R24" i="2"/>
  <c r="L24" i="2"/>
  <c r="M24" i="2"/>
  <c r="F24" i="2"/>
  <c r="BB22" i="2"/>
  <c r="AP22" i="2"/>
  <c r="AQ22" i="2"/>
  <c r="AA22" i="2"/>
  <c r="O22" i="2"/>
  <c r="Q22" i="2"/>
  <c r="AJ22" i="2"/>
  <c r="BH20" i="2"/>
  <c r="BB20" i="2"/>
  <c r="BD20" i="2"/>
  <c r="AV20" i="2"/>
  <c r="AP20" i="2"/>
  <c r="AR20" i="2"/>
  <c r="AJ20" i="2"/>
  <c r="AA20" i="2"/>
  <c r="AB20" i="2"/>
  <c r="U20" i="2"/>
  <c r="O20" i="2"/>
  <c r="P20" i="2"/>
  <c r="I20" i="2"/>
  <c r="AG20" i="2"/>
  <c r="AH20" i="2"/>
  <c r="BH18" i="2"/>
  <c r="BJ18" i="2"/>
  <c r="AV18" i="2"/>
  <c r="AG18" i="2"/>
  <c r="AI18" i="2"/>
  <c r="O18" i="2"/>
  <c r="AD18" i="2"/>
  <c r="AF18" i="2"/>
  <c r="BH16" i="2"/>
  <c r="BI16" i="2"/>
  <c r="BB16" i="2"/>
  <c r="AV16" i="2"/>
  <c r="AX16" i="2"/>
  <c r="AP16" i="2"/>
  <c r="AD16" i="2"/>
  <c r="AE16" i="2"/>
  <c r="U16" i="2"/>
  <c r="I16" i="2"/>
  <c r="J16" i="2"/>
  <c r="L16" i="2"/>
  <c r="X16" i="2"/>
  <c r="Y16" i="2"/>
  <c r="AY14" i="2"/>
  <c r="AZ14" i="2"/>
  <c r="AM14" i="2"/>
  <c r="AA14" i="2"/>
  <c r="AC14" i="2"/>
  <c r="O14" i="2"/>
  <c r="BH12" i="2"/>
  <c r="BJ12" i="2"/>
  <c r="BB12" i="2"/>
  <c r="BD12" i="2"/>
  <c r="AV12" i="2"/>
  <c r="AW12" i="2"/>
  <c r="AM12" i="2"/>
  <c r="AO12" i="2"/>
  <c r="AG12" i="2"/>
  <c r="AI12" i="2"/>
  <c r="AA12" i="2"/>
  <c r="AB12" i="2"/>
  <c r="U12" i="2"/>
  <c r="W12" i="2"/>
  <c r="O12" i="2"/>
  <c r="I12" i="2"/>
  <c r="J12" i="2"/>
  <c r="BE10" i="2"/>
  <c r="AS10" i="2"/>
  <c r="AU10" i="2"/>
  <c r="AG10" i="2"/>
  <c r="U10" i="2"/>
  <c r="W10" i="2"/>
  <c r="I10" i="2"/>
  <c r="BH8" i="2"/>
  <c r="BI8" i="2"/>
  <c r="BB8" i="2"/>
  <c r="AV8" i="2"/>
  <c r="AX8" i="2"/>
  <c r="AM8" i="2"/>
  <c r="AG8" i="2"/>
  <c r="AH8" i="2"/>
  <c r="AA8" i="2"/>
  <c r="U8" i="2"/>
  <c r="W8" i="2"/>
  <c r="O8" i="2"/>
  <c r="I8" i="2"/>
  <c r="J8" i="2"/>
  <c r="BB6" i="2"/>
  <c r="BC6" i="2"/>
  <c r="AP6" i="2"/>
  <c r="AQ6" i="2"/>
  <c r="AD6" i="2"/>
  <c r="AF6" i="2"/>
  <c r="R6" i="2"/>
  <c r="T6" i="2"/>
  <c r="F6" i="2"/>
  <c r="H6" i="2"/>
  <c r="BE4" i="2"/>
  <c r="BF4" i="2"/>
  <c r="AY4" i="2"/>
  <c r="AZ4" i="2"/>
  <c r="AP4" i="2"/>
  <c r="AQ4" i="2"/>
  <c r="AJ4" i="2"/>
  <c r="AL4" i="2"/>
  <c r="AD4" i="2"/>
  <c r="AF4" i="2"/>
  <c r="X4" i="2"/>
  <c r="Z4" i="2"/>
  <c r="R4" i="2"/>
  <c r="T4" i="2"/>
  <c r="I4" i="2"/>
  <c r="K4" i="2"/>
  <c r="BN29" i="2"/>
  <c r="AJ27" i="2"/>
  <c r="AK27" i="2"/>
  <c r="I23" i="2"/>
  <c r="K23" i="2"/>
  <c r="BN21" i="2"/>
  <c r="L19" i="2"/>
  <c r="BN17" i="2"/>
  <c r="BH15" i="2"/>
  <c r="F13" i="2"/>
  <c r="H13" i="2"/>
  <c r="O11" i="2"/>
  <c r="Q11" i="2"/>
  <c r="BN9" i="2"/>
  <c r="AD7" i="2"/>
  <c r="AF7" i="2"/>
  <c r="U5" i="2"/>
  <c r="W5" i="2"/>
  <c r="I3" i="2"/>
  <c r="J3" i="2"/>
  <c r="AL27" i="2"/>
  <c r="AX3" i="2"/>
  <c r="AW3" i="2"/>
  <c r="W3" i="2"/>
  <c r="V3" i="2"/>
  <c r="BI28" i="2"/>
  <c r="AX28" i="2"/>
  <c r="AK28" i="2"/>
  <c r="Z28" i="2"/>
  <c r="M28" i="2"/>
  <c r="BF27" i="2"/>
  <c r="BG27" i="2"/>
  <c r="AT27" i="2"/>
  <c r="AU27" i="2"/>
  <c r="AF27" i="2"/>
  <c r="AE27" i="2"/>
  <c r="S27" i="2"/>
  <c r="T27" i="2"/>
  <c r="G27" i="2"/>
  <c r="H27" i="2"/>
  <c r="AW26" i="2"/>
  <c r="AF25" i="2"/>
  <c r="AE25" i="2"/>
  <c r="AT24" i="2"/>
  <c r="AN24" i="2"/>
  <c r="Y24" i="2"/>
  <c r="N24" i="2"/>
  <c r="BJ23" i="2"/>
  <c r="BI23" i="2"/>
  <c r="AW23" i="2"/>
  <c r="AX23" i="2"/>
  <c r="AL23" i="2"/>
  <c r="AK23" i="2"/>
  <c r="Y23" i="2"/>
  <c r="Z23" i="2"/>
  <c r="M23" i="2"/>
  <c r="N23" i="2"/>
  <c r="AZ22" i="2"/>
  <c r="BA22" i="2"/>
  <c r="Y22" i="2"/>
  <c r="Z22" i="2"/>
  <c r="BF21" i="2"/>
  <c r="BG21" i="2"/>
  <c r="BC20" i="2"/>
  <c r="AQ20" i="2"/>
  <c r="AC20" i="2"/>
  <c r="Q20" i="2"/>
  <c r="AI20" i="2"/>
  <c r="AW19" i="2"/>
  <c r="AX19" i="2"/>
  <c r="AN19" i="2"/>
  <c r="AO19" i="2"/>
  <c r="V19" i="2"/>
  <c r="W19" i="2"/>
  <c r="J19" i="2"/>
  <c r="K19" i="2"/>
  <c r="AT18" i="2"/>
  <c r="AU18" i="2"/>
  <c r="K18" i="2"/>
  <c r="J18" i="2"/>
  <c r="BJ16" i="2"/>
  <c r="AW16" i="2"/>
  <c r="AF16" i="2"/>
  <c r="K16" i="2"/>
  <c r="Z16" i="2"/>
  <c r="BJ14" i="2"/>
  <c r="BI14" i="2"/>
  <c r="AL14" i="2"/>
  <c r="AK14" i="2"/>
  <c r="Z14" i="2"/>
  <c r="Y14" i="2"/>
  <c r="S13" i="2"/>
  <c r="T13" i="2"/>
  <c r="BC12" i="2"/>
  <c r="AN12" i="2"/>
  <c r="AC12" i="2"/>
  <c r="V12" i="2"/>
  <c r="K8" i="2"/>
  <c r="BD6" i="2"/>
  <c r="AE6" i="2"/>
  <c r="G6" i="2"/>
  <c r="BA4" i="2"/>
  <c r="AK4" i="2"/>
  <c r="Y4" i="2"/>
  <c r="J4" i="2"/>
  <c r="BM29" i="2"/>
  <c r="BM21" i="2"/>
  <c r="BM17" i="2"/>
  <c r="AY3" i="2"/>
  <c r="AJ3" i="2"/>
  <c r="X3" i="2"/>
  <c r="AG29" i="2"/>
  <c r="BF28" i="2"/>
  <c r="BG28" i="2"/>
  <c r="AZ28" i="2"/>
  <c r="BA28" i="2"/>
  <c r="AT28" i="2"/>
  <c r="AU28" i="2"/>
  <c r="AN28" i="2"/>
  <c r="AO28" i="2"/>
  <c r="AI28" i="2"/>
  <c r="AH28" i="2"/>
  <c r="AC28" i="2"/>
  <c r="AB28" i="2"/>
  <c r="V28" i="2"/>
  <c r="W28" i="2"/>
  <c r="Q28" i="2"/>
  <c r="P28" i="2"/>
  <c r="K28" i="2"/>
  <c r="J28" i="2"/>
  <c r="BH27" i="2"/>
  <c r="BB27" i="2"/>
  <c r="AV27" i="2"/>
  <c r="AP27" i="2"/>
  <c r="AG27" i="2"/>
  <c r="AA27" i="2"/>
  <c r="U27" i="2"/>
  <c r="O27" i="2"/>
  <c r="I27" i="2"/>
  <c r="BF26" i="2"/>
  <c r="BG26" i="2"/>
  <c r="AT26" i="2"/>
  <c r="AU26" i="2"/>
  <c r="AI26" i="2"/>
  <c r="AH26" i="2"/>
  <c r="V26" i="2"/>
  <c r="W26" i="2"/>
  <c r="K26" i="2"/>
  <c r="J26" i="2"/>
  <c r="BJ24" i="2"/>
  <c r="BI24" i="2"/>
  <c r="BC24" i="2"/>
  <c r="BD24" i="2"/>
  <c r="AW24" i="2"/>
  <c r="AX24" i="2"/>
  <c r="AQ24" i="2"/>
  <c r="AR24" i="2"/>
  <c r="AI24" i="2"/>
  <c r="AH24" i="2"/>
  <c r="AC24" i="2"/>
  <c r="AB24" i="2"/>
  <c r="V24" i="2"/>
  <c r="W24" i="2"/>
  <c r="Q24" i="2"/>
  <c r="P24" i="2"/>
  <c r="K24" i="2"/>
  <c r="J24" i="2"/>
  <c r="AL24" i="2"/>
  <c r="AK24" i="2"/>
  <c r="BE23" i="2"/>
  <c r="AY23" i="2"/>
  <c r="AS23" i="2"/>
  <c r="AM23" i="2"/>
  <c r="AG23" i="2"/>
  <c r="AA23" i="2"/>
  <c r="U23" i="2"/>
  <c r="O23" i="2"/>
  <c r="BC22" i="2"/>
  <c r="BD22" i="2"/>
  <c r="AR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AW18" i="2"/>
  <c r="AX18" i="2"/>
  <c r="AH18" i="2"/>
  <c r="Q18" i="2"/>
  <c r="P18" i="2"/>
  <c r="AE18" i="2"/>
  <c r="O17" i="2"/>
  <c r="BF16" i="2"/>
  <c r="BG16" i="2"/>
  <c r="AZ16" i="2"/>
  <c r="BA16" i="2"/>
  <c r="AT16" i="2"/>
  <c r="AU16" i="2"/>
  <c r="AN16" i="2"/>
  <c r="AO16" i="2"/>
  <c r="AC16" i="2"/>
  <c r="AB16" i="2"/>
  <c r="H16" i="2"/>
  <c r="G16" i="2"/>
  <c r="Q16" i="2"/>
  <c r="P16" i="2"/>
  <c r="T16" i="2"/>
  <c r="S16" i="2"/>
  <c r="AL16" i="2"/>
  <c r="AK16" i="2"/>
  <c r="X15" i="2"/>
  <c r="BA14" i="2"/>
  <c r="AN14" i="2"/>
  <c r="AO14" i="2"/>
  <c r="AB14" i="2"/>
  <c r="Q14" i="2"/>
  <c r="P14" i="2"/>
  <c r="BE13" i="2"/>
  <c r="AD13" i="2"/>
  <c r="BF12" i="2"/>
  <c r="AZ12" i="2"/>
  <c r="AQ12" i="2"/>
  <c r="AR12" i="2"/>
  <c r="AL12" i="2"/>
  <c r="AK12" i="2"/>
  <c r="AF12" i="2"/>
  <c r="Z12" i="2"/>
  <c r="T12" i="2"/>
  <c r="S12" i="2"/>
  <c r="N12" i="2"/>
  <c r="M12" i="2"/>
  <c r="H12" i="2"/>
  <c r="BC10" i="2"/>
  <c r="BD10" i="2"/>
  <c r="AQ10" i="2"/>
  <c r="AR10" i="2"/>
  <c r="AF10" i="2"/>
  <c r="T10" i="2"/>
  <c r="H10" i="2"/>
  <c r="G10" i="2"/>
  <c r="BF8" i="2"/>
  <c r="BG8" i="2"/>
  <c r="AZ8" i="2"/>
  <c r="BA8" i="2"/>
  <c r="AQ8" i="2"/>
  <c r="AL8" i="2"/>
  <c r="AK8" i="2"/>
  <c r="AF8" i="2"/>
  <c r="AE8" i="2"/>
  <c r="Z8" i="2"/>
  <c r="Y8" i="2"/>
  <c r="T8" i="2"/>
  <c r="N8" i="2"/>
  <c r="H8" i="2"/>
  <c r="G8" i="2"/>
  <c r="BF6" i="2"/>
  <c r="AT6" i="2"/>
  <c r="AU6" i="2"/>
  <c r="AI6" i="2"/>
  <c r="AH6" i="2"/>
  <c r="V6" i="2"/>
  <c r="K6" i="2"/>
  <c r="BJ4" i="2"/>
  <c r="BI4" i="2"/>
  <c r="BC4" i="2"/>
  <c r="BD4" i="2"/>
  <c r="AW4" i="2"/>
  <c r="AX4" i="2"/>
  <c r="AN4" i="2"/>
  <c r="AI4" i="2"/>
  <c r="AH4" i="2"/>
  <c r="AC4" i="2"/>
  <c r="AB4" i="2"/>
  <c r="V4" i="2"/>
  <c r="W4" i="2"/>
  <c r="N4" i="2"/>
  <c r="H4" i="2"/>
  <c r="G4" i="2"/>
  <c r="Q26" i="2"/>
  <c r="P26" i="2"/>
  <c r="H22" i="2"/>
  <c r="G22" i="2"/>
  <c r="AL18" i="2"/>
  <c r="AK18" i="2"/>
  <c r="H14" i="2"/>
  <c r="G14" i="2"/>
  <c r="N10" i="2"/>
  <c r="N6" i="2"/>
  <c r="M6" i="2"/>
  <c r="BJ3" i="2"/>
  <c r="BI3" i="2"/>
  <c r="AH3" i="2"/>
  <c r="AI3" i="2"/>
  <c r="BF29" i="2"/>
  <c r="BG29" i="2"/>
  <c r="BD28" i="2"/>
  <c r="AR28" i="2"/>
  <c r="AE28" i="2"/>
  <c r="S28" i="2"/>
  <c r="G28" i="2"/>
  <c r="AZ27" i="2"/>
  <c r="BA27" i="2"/>
  <c r="AN27" i="2"/>
  <c r="AO27" i="2"/>
  <c r="Y27" i="2"/>
  <c r="Z27" i="2"/>
  <c r="M27" i="2"/>
  <c r="N27" i="2"/>
  <c r="BJ26" i="2"/>
  <c r="BI26" i="2"/>
  <c r="AL26" i="2"/>
  <c r="AK26" i="2"/>
  <c r="N26" i="2"/>
  <c r="M26" i="2"/>
  <c r="BF24" i="2"/>
  <c r="BG24" i="2"/>
  <c r="AZ24" i="2"/>
  <c r="BA24" i="2"/>
  <c r="AF24" i="2"/>
  <c r="AE24" i="2"/>
  <c r="T24" i="2"/>
  <c r="S24" i="2"/>
  <c r="H24" i="2"/>
  <c r="G24" i="2"/>
  <c r="BC23" i="2"/>
  <c r="BD23" i="2"/>
  <c r="AQ23" i="2"/>
  <c r="AR23" i="2"/>
  <c r="AF23" i="2"/>
  <c r="AE23" i="2"/>
  <c r="S23" i="2"/>
  <c r="T23" i="2"/>
  <c r="G23" i="2"/>
  <c r="H23" i="2"/>
  <c r="AN22" i="2"/>
  <c r="AO22" i="2"/>
  <c r="N22" i="2"/>
  <c r="M22" i="2"/>
  <c r="BJ20" i="2"/>
  <c r="BI20" i="2"/>
  <c r="AW20" i="2"/>
  <c r="AX20" i="2"/>
  <c r="AL20" i="2"/>
  <c r="AK20" i="2"/>
  <c r="V20" i="2"/>
  <c r="W20" i="2"/>
  <c r="K20" i="2"/>
  <c r="J20" i="2"/>
  <c r="BC19" i="2"/>
  <c r="BD19" i="2"/>
  <c r="AF19" i="2"/>
  <c r="AE19" i="2"/>
  <c r="AC19" i="2"/>
  <c r="AB19" i="2"/>
  <c r="BF18" i="2"/>
  <c r="BG18" i="2"/>
  <c r="AC18" i="2"/>
  <c r="AB18" i="2"/>
  <c r="Z18" i="2"/>
  <c r="Y18" i="2"/>
  <c r="BC16" i="2"/>
  <c r="BD16" i="2"/>
  <c r="AQ16" i="2"/>
  <c r="AR16" i="2"/>
  <c r="V16" i="2"/>
  <c r="W16" i="2"/>
  <c r="N16" i="2"/>
  <c r="M16" i="2"/>
  <c r="AF15" i="2"/>
  <c r="AE15" i="2"/>
  <c r="AW14" i="2"/>
  <c r="AX14" i="2"/>
  <c r="N14" i="2"/>
  <c r="M14" i="2"/>
  <c r="AQ13" i="2"/>
  <c r="AR13" i="2"/>
  <c r="BI12" i="2"/>
  <c r="AX12" i="2"/>
  <c r="AH12" i="2"/>
  <c r="Q12" i="2"/>
  <c r="P12" i="2"/>
  <c r="BF10" i="2"/>
  <c r="BG10" i="2"/>
  <c r="AI10" i="2"/>
  <c r="AH10" i="2"/>
  <c r="K10" i="2"/>
  <c r="J10" i="2"/>
  <c r="BC8" i="2"/>
  <c r="BD8" i="2"/>
  <c r="AN8" i="2"/>
  <c r="AO8" i="2"/>
  <c r="AC8" i="2"/>
  <c r="AB8" i="2"/>
  <c r="Q8" i="2"/>
  <c r="P8" i="2"/>
  <c r="BF7" i="2"/>
  <c r="BG7" i="2"/>
  <c r="AR6" i="2"/>
  <c r="S6" i="2"/>
  <c r="BG4" i="2"/>
  <c r="AR4" i="2"/>
  <c r="AE4" i="2"/>
  <c r="S4" i="2"/>
  <c r="BM25" i="2"/>
  <c r="BN25" i="2"/>
  <c r="M19" i="2"/>
  <c r="N19" i="2"/>
  <c r="BJ15" i="2"/>
  <c r="BI15" i="2"/>
  <c r="AE7" i="2"/>
  <c r="AA11" i="2"/>
  <c r="BB11" i="2"/>
  <c r="R9" i="2"/>
  <c r="BX292" i="2"/>
  <c r="BX33" i="2"/>
  <c r="BX256" i="2"/>
  <c r="BX255" i="2"/>
  <c r="BX41" i="2"/>
  <c r="BX91" i="2"/>
  <c r="BX89" i="2"/>
  <c r="BX131" i="2"/>
  <c r="BX157" i="2"/>
  <c r="BX174" i="2"/>
  <c r="BX140" i="2"/>
  <c r="BX94" i="2"/>
  <c r="BX53" i="2"/>
  <c r="BX56" i="2"/>
  <c r="BX48" i="2"/>
  <c r="BX49" i="2"/>
  <c r="BX288" i="2"/>
  <c r="BX271" i="2"/>
  <c r="AS13" i="2"/>
  <c r="BX162"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BX176" i="2"/>
  <c r="BX249" i="2"/>
  <c r="BX285" i="2"/>
  <c r="BX216"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BX301" i="2"/>
  <c r="AS5" i="2"/>
  <c r="U29" i="2"/>
  <c r="AS25" i="2"/>
  <c r="I21" i="2"/>
  <c r="AA17" i="2"/>
  <c r="BH13" i="2"/>
  <c r="AV13" i="2"/>
  <c r="AG13" i="2"/>
  <c r="U13" i="2"/>
  <c r="I13" i="2"/>
  <c r="AD9" i="2"/>
  <c r="C26" i="2"/>
  <c r="C22" i="2"/>
  <c r="C18" i="2"/>
  <c r="C14" i="2"/>
  <c r="C10" i="2"/>
  <c r="C6" i="2"/>
  <c r="BX90" i="2"/>
  <c r="BX200" i="2"/>
  <c r="BX64" i="2"/>
  <c r="BX264"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BJ8" i="2"/>
  <c r="AI8" i="2"/>
  <c r="AT10" i="2"/>
  <c r="BM9" i="2"/>
  <c r="V5" i="2"/>
  <c r="P11" i="2"/>
  <c r="V8" i="2"/>
  <c r="AW8" i="2"/>
  <c r="V10" i="2"/>
  <c r="K12" i="2"/>
  <c r="Y26" i="2"/>
  <c r="BQ12" i="2"/>
  <c r="BQ24" i="2"/>
  <c r="BQ16" i="2"/>
  <c r="G13" i="2"/>
  <c r="BT4" i="2"/>
  <c r="BS4" i="2"/>
  <c r="BT16" i="2"/>
  <c r="BS16" i="2"/>
  <c r="BT20" i="2"/>
  <c r="BS20" i="2"/>
  <c r="BT28" i="2"/>
  <c r="BS28" i="2"/>
  <c r="BT8" i="2"/>
  <c r="BS8" i="2"/>
  <c r="BT12" i="2"/>
  <c r="BS12" i="2"/>
  <c r="BT24" i="2"/>
  <c r="BS24" i="2"/>
  <c r="K3" i="2"/>
  <c r="J23" i="2"/>
  <c r="BQ10" i="2"/>
  <c r="BP10" i="2"/>
  <c r="BQ18" i="2"/>
  <c r="BP18" i="2"/>
  <c r="BQ6" i="2"/>
  <c r="BP6" i="2"/>
  <c r="BQ14" i="2"/>
  <c r="BP14" i="2"/>
  <c r="BQ22" i="2"/>
  <c r="BP22" i="2"/>
  <c r="BQ26" i="2"/>
  <c r="BP26" i="2"/>
  <c r="B6" i="60"/>
  <c r="BP3" i="2"/>
  <c r="BQ3" i="2"/>
  <c r="BP5" i="2"/>
  <c r="BQ5" i="2"/>
  <c r="BP7" i="2"/>
  <c r="BQ7" i="2"/>
  <c r="BP9" i="2"/>
  <c r="BQ9" i="2"/>
  <c r="BP11" i="2"/>
  <c r="BQ11" i="2"/>
  <c r="BP13" i="2"/>
  <c r="BQ13" i="2"/>
  <c r="BP15" i="2"/>
  <c r="BQ15" i="2"/>
  <c r="BP17" i="2"/>
  <c r="BQ17" i="2"/>
  <c r="BP19" i="2"/>
  <c r="BQ19" i="2"/>
  <c r="BP21" i="2"/>
  <c r="BQ21" i="2"/>
  <c r="BP23" i="2"/>
  <c r="BQ23" i="2"/>
  <c r="BP25" i="2"/>
  <c r="BQ25" i="2"/>
  <c r="BP27" i="2"/>
  <c r="BQ27" i="2"/>
  <c r="BP29" i="2"/>
  <c r="BQ29" i="2"/>
  <c r="E3" i="2"/>
  <c r="D3" i="2"/>
  <c r="B6" i="59"/>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M3" i="2"/>
  <c r="BN3" i="2"/>
  <c r="BM7" i="2"/>
  <c r="BN7" i="2"/>
  <c r="BM11" i="2"/>
  <c r="BN11" i="2"/>
  <c r="BM15" i="2"/>
  <c r="BN15" i="2"/>
  <c r="BM19" i="2"/>
  <c r="BN19" i="2"/>
  <c r="BM23" i="2"/>
  <c r="BN23" i="2"/>
  <c r="BM27" i="2"/>
  <c r="BN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M13" i="2"/>
  <c r="BN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B3" i="53"/>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M6" i="2"/>
  <c r="BN6" i="2"/>
  <c r="BM10" i="2"/>
  <c r="BN10" i="2"/>
  <c r="BM14" i="2"/>
  <c r="BN14" i="2"/>
  <c r="BM18" i="2"/>
  <c r="BN18" i="2"/>
  <c r="BM22" i="2"/>
  <c r="BN22" i="2"/>
  <c r="BM26" i="2"/>
  <c r="BN26" i="2"/>
  <c r="AF9" i="2"/>
  <c r="AE9" i="2"/>
  <c r="V13" i="2"/>
  <c r="W13" i="2"/>
  <c r="AW13" i="2"/>
  <c r="AX13" i="2"/>
  <c r="AC17" i="2"/>
  <c r="AB17" i="2"/>
  <c r="AT25" i="2"/>
  <c r="AU25" i="2"/>
  <c r="BM5" i="2"/>
  <c r="BN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M4" i="2"/>
  <c r="BN4" i="2"/>
  <c r="BM8" i="2"/>
  <c r="BN8" i="2"/>
  <c r="BM12" i="2"/>
  <c r="BN12" i="2"/>
  <c r="BM16" i="2"/>
  <c r="BN16" i="2"/>
  <c r="BM20" i="2"/>
  <c r="BN20" i="2"/>
  <c r="BM24" i="2"/>
  <c r="BN24" i="2"/>
  <c r="BM28" i="2"/>
  <c r="BN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BX260" i="2"/>
  <c r="BX146" i="2"/>
  <c r="BX290" i="2"/>
  <c r="BX139" i="2"/>
  <c r="BX70" i="2"/>
  <c r="BX55" i="2"/>
  <c r="BX30" i="2"/>
  <c r="BX282" i="2"/>
  <c r="BX132" i="2"/>
  <c r="BX136" i="2"/>
  <c r="BX191" i="2"/>
  <c r="BX106" i="2"/>
  <c r="BX201" i="2"/>
  <c r="BX165" i="2"/>
  <c r="BX114" i="2"/>
  <c r="BX268" i="2"/>
  <c r="BX194" i="2"/>
  <c r="BX236" i="2"/>
  <c r="BX219" i="2"/>
  <c r="BX163" i="2"/>
  <c r="BX199" i="2"/>
  <c r="BX86" i="2"/>
  <c r="BX93" i="2"/>
  <c r="BX283" i="2"/>
  <c r="BX202" i="2"/>
  <c r="BX242" i="2"/>
  <c r="BX275" i="2"/>
  <c r="BX148" i="2"/>
  <c r="BX207" i="2"/>
  <c r="BX102" i="2"/>
  <c r="BX97" i="2"/>
  <c r="BX276" i="2"/>
  <c r="BX254" i="2"/>
  <c r="BX234" i="2"/>
  <c r="BX218" i="2"/>
  <c r="BX197" i="2"/>
  <c r="BX210" i="2"/>
  <c r="BX231" i="2"/>
  <c r="BX240" i="2"/>
  <c r="BX267" i="2"/>
  <c r="BX295" i="2"/>
  <c r="BX278" i="2"/>
  <c r="BX40" i="2"/>
  <c r="BX50" i="2"/>
  <c r="BX57" i="2"/>
  <c r="BX75" i="2"/>
  <c r="BX69" i="2"/>
  <c r="BX74" i="2"/>
  <c r="BX87" i="2"/>
  <c r="BX103" i="2"/>
  <c r="BX100" i="2"/>
  <c r="BX104" i="2"/>
  <c r="BX116" i="2"/>
  <c r="BX122" i="2"/>
  <c r="BX124" i="2"/>
  <c r="BX134" i="2"/>
  <c r="BX158" i="2"/>
  <c r="BX171" i="2"/>
  <c r="BX193" i="2"/>
  <c r="BX206" i="2"/>
  <c r="BX190" i="2"/>
  <c r="BX215" i="2"/>
  <c r="BX227" i="2"/>
  <c r="BX250" i="2"/>
  <c r="BX228" i="2"/>
  <c r="BX223" i="2"/>
  <c r="BX235" i="2"/>
  <c r="BX259" i="2"/>
  <c r="BX284" i="2"/>
  <c r="BX287" i="2"/>
  <c r="BX299" i="2"/>
  <c r="BX232" i="2"/>
  <c r="BX221" i="2"/>
  <c r="BX147" i="2"/>
  <c r="BX178" i="2"/>
  <c r="BX167" i="2"/>
  <c r="BX142" i="2"/>
  <c r="BX209" i="2"/>
  <c r="BX187" i="2"/>
  <c r="BX175" i="2"/>
  <c r="BX159" i="2"/>
  <c r="BX135" i="2"/>
  <c r="BX123" i="2"/>
  <c r="BX127" i="2"/>
  <c r="BX120" i="2"/>
  <c r="BX118" i="2"/>
  <c r="BX95" i="2"/>
  <c r="BX81" i="2"/>
  <c r="BX71" i="2"/>
  <c r="BX58" i="2"/>
  <c r="BX45" i="2"/>
  <c r="BX39" i="2"/>
  <c r="BX300" i="2"/>
  <c r="BX246" i="2"/>
  <c r="BX266" i="2"/>
  <c r="BX263" i="2"/>
  <c r="BX203" i="2"/>
  <c r="BX151" i="2"/>
  <c r="BX126" i="2"/>
  <c r="BX166" i="2"/>
  <c r="BX130" i="2"/>
  <c r="BX112" i="2"/>
  <c r="BX108" i="2"/>
  <c r="BX115" i="2"/>
  <c r="BX119" i="2"/>
  <c r="BX99" i="2"/>
  <c r="BX83" i="2"/>
  <c r="BX79" i="2"/>
  <c r="BX65" i="2"/>
  <c r="BX61" i="2"/>
  <c r="BX62" i="2"/>
  <c r="BX36" i="2"/>
  <c r="BX31" i="2"/>
  <c r="BX38" i="2"/>
  <c r="BX34" i="2"/>
  <c r="BX252" i="2"/>
  <c r="BX296" i="2"/>
  <c r="BX291" i="2"/>
  <c r="BX243" i="2"/>
  <c r="BX251" i="2"/>
  <c r="BX272" i="2"/>
  <c r="BX211" i="2"/>
  <c r="BX205" i="2"/>
  <c r="BX195" i="2"/>
  <c r="BX183" i="2"/>
  <c r="BX169" i="2"/>
  <c r="BX32" i="2"/>
  <c r="BX145" i="2"/>
  <c r="BX212" i="2"/>
  <c r="BX156" i="2"/>
  <c r="B6" i="56"/>
  <c r="B6" i="57"/>
  <c r="B4" i="57"/>
  <c r="B2" i="57"/>
  <c r="B5" i="57"/>
  <c r="B3" i="57"/>
  <c r="B4" i="52"/>
  <c r="BX289" i="2"/>
  <c r="BX281" i="2"/>
  <c r="BX117" i="2"/>
  <c r="BX67" i="2"/>
  <c r="BX63" i="2"/>
  <c r="BX273" i="2"/>
  <c r="BX68" i="2"/>
  <c r="BX180" i="2"/>
  <c r="BX84" i="2"/>
  <c r="BX88" i="2"/>
  <c r="BX245" i="2"/>
  <c r="BX172" i="2"/>
  <c r="BX164" i="2"/>
  <c r="BX177" i="2"/>
  <c r="BX217" i="2"/>
  <c r="BX230" i="2"/>
  <c r="BX92" i="2"/>
  <c r="BX51" i="2"/>
  <c r="BX101" i="2"/>
  <c r="BX229" i="2"/>
  <c r="BX80" i="2"/>
  <c r="BX125" i="2"/>
  <c r="BX42" i="2"/>
  <c r="BX54" i="2"/>
  <c r="BX52" i="2"/>
  <c r="BX60" i="2"/>
  <c r="BX185" i="2"/>
  <c r="BX238" i="2"/>
  <c r="B4" i="48"/>
  <c r="B3" i="39"/>
  <c r="BX239" i="2"/>
  <c r="BX279" i="2"/>
  <c r="BX154" i="2"/>
  <c r="BX44" i="2"/>
  <c r="BX257" i="2"/>
  <c r="BX261" i="2"/>
  <c r="BX149" i="2"/>
  <c r="BX192" i="2"/>
  <c r="BX59" i="2"/>
  <c r="BX258" i="2"/>
  <c r="BX133" i="2"/>
  <c r="BX72" i="2"/>
  <c r="BX220" i="2"/>
  <c r="BX297" i="2"/>
  <c r="BX208" i="2"/>
  <c r="BX37" i="2"/>
  <c r="BX105" i="2"/>
  <c r="BX277" i="2"/>
  <c r="BX47" i="2"/>
  <c r="BX96" i="2"/>
  <c r="BX43" i="2"/>
  <c r="BX138" i="2"/>
  <c r="BX161" i="2"/>
  <c r="BX173" i="2"/>
  <c r="BX153" i="2"/>
  <c r="BX214" i="2"/>
  <c r="BX188" i="2"/>
  <c r="BX237" i="2"/>
  <c r="BX113" i="2"/>
  <c r="BX160" i="2"/>
  <c r="BX269" i="2"/>
  <c r="BX76" i="2"/>
  <c r="BX141" i="2"/>
  <c r="BX109" i="2"/>
  <c r="BX253" i="2"/>
  <c r="BX184" i="2"/>
  <c r="BX204" i="2"/>
  <c r="BX196" i="2"/>
  <c r="BX265" i="2"/>
  <c r="BX78" i="2"/>
  <c r="BX150" i="2"/>
  <c r="BX274" i="2"/>
  <c r="BX286" i="2"/>
  <c r="BX280" i="2"/>
  <c r="BX270" i="2"/>
  <c r="BX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1"/>
  <c r="B2" i="51"/>
  <c r="B5" i="51"/>
  <c r="B3" i="51"/>
  <c r="B4" i="51"/>
  <c r="B5" i="47"/>
  <c r="B2" i="43"/>
  <c r="B6" i="42"/>
  <c r="B5" i="42"/>
  <c r="B4" i="42"/>
  <c r="B3" i="42"/>
  <c r="B2" i="42"/>
  <c r="B6" i="40"/>
  <c r="B2" i="40"/>
  <c r="B5" i="40"/>
  <c r="B4" i="40"/>
  <c r="B3" i="40"/>
  <c r="B4" i="7"/>
  <c r="B6" i="7"/>
  <c r="B5" i="7"/>
  <c r="B2" i="7"/>
  <c r="B3" i="7"/>
  <c r="B6" i="38"/>
  <c r="B2" i="38"/>
  <c r="B5" i="38"/>
  <c r="B4" i="38"/>
  <c r="B3" i="38"/>
  <c r="BV23" i="2"/>
  <c r="BX23" i="2"/>
  <c r="BV27" i="2"/>
  <c r="BX27" i="2"/>
  <c r="BV19" i="2"/>
  <c r="BX19" i="2"/>
  <c r="BV29" i="2"/>
  <c r="BX29" i="2"/>
  <c r="BV21" i="2"/>
  <c r="BX21" i="2"/>
  <c r="BV9" i="2"/>
  <c r="BX9" i="2"/>
  <c r="BV7" i="2"/>
  <c r="BX7" i="2"/>
  <c r="BV13" i="2"/>
  <c r="BX13" i="2"/>
  <c r="BV28" i="2"/>
  <c r="BX28" i="2"/>
  <c r="BV24" i="2"/>
  <c r="BX24" i="2"/>
  <c r="BV20" i="2"/>
  <c r="BX20" i="2"/>
  <c r="BV16" i="2"/>
  <c r="BX16" i="2"/>
  <c r="BV4" i="2"/>
  <c r="BX4" i="2"/>
  <c r="BV26" i="2"/>
  <c r="BX26" i="2"/>
  <c r="BV22" i="2"/>
  <c r="BX22" i="2"/>
  <c r="BV18" i="2"/>
  <c r="BX18" i="2"/>
  <c r="BV14" i="2"/>
  <c r="BX14" i="2"/>
  <c r="BV10" i="2"/>
  <c r="BX10" i="2"/>
  <c r="BV6" i="2"/>
  <c r="BX6" i="2"/>
  <c r="BV12" i="2"/>
  <c r="BX12" i="2"/>
  <c r="BV8" i="2"/>
  <c r="BX8" i="2"/>
  <c r="BV5" i="2"/>
  <c r="BX5" i="2"/>
  <c r="BV25" i="2"/>
  <c r="BX25" i="2"/>
  <c r="BV17" i="2"/>
  <c r="BX17" i="2"/>
  <c r="BV15" i="2"/>
  <c r="BX15" i="2"/>
  <c r="BV11" i="2"/>
  <c r="BX11" i="2"/>
  <c r="BV3" i="2"/>
  <c r="B7" i="60"/>
  <c r="C2" i="60"/>
  <c r="B7" i="61"/>
  <c r="C2" i="61"/>
  <c r="B7" i="57"/>
  <c r="C6" i="57"/>
  <c r="B7" i="59"/>
  <c r="C5" i="59"/>
  <c r="B7" i="43"/>
  <c r="C6" i="43"/>
  <c r="B7" i="52"/>
  <c r="B7" i="45"/>
  <c r="C6" i="45"/>
  <c r="B7" i="53"/>
  <c r="C2" i="53"/>
  <c r="B7" i="41"/>
  <c r="C2" i="41"/>
  <c r="B7" i="54"/>
  <c r="C6" i="54"/>
  <c r="C3" i="52"/>
  <c r="B7" i="50"/>
  <c r="C5" i="50"/>
  <c r="B7" i="56"/>
  <c r="C6" i="56"/>
  <c r="B7" i="46"/>
  <c r="C6" i="46"/>
  <c r="C6" i="52"/>
  <c r="B7" i="49"/>
  <c r="C5" i="49"/>
  <c r="B7" i="48"/>
  <c r="C3" i="48"/>
  <c r="B7" i="47"/>
  <c r="C5" i="47"/>
  <c r="B7" i="42"/>
  <c r="C2" i="42"/>
  <c r="B7" i="51"/>
  <c r="C6" i="51"/>
  <c r="B7" i="39"/>
  <c r="C3" i="39"/>
  <c r="C3" i="47"/>
  <c r="B7" i="40"/>
  <c r="C6" i="40"/>
  <c r="B7" i="38"/>
  <c r="C3" i="38"/>
  <c r="B7" i="7"/>
  <c r="C4" i="53"/>
  <c r="C5" i="53"/>
  <c r="C3" i="54"/>
  <c r="C6" i="50"/>
  <c r="C5" i="46"/>
  <c r="C5" i="41"/>
  <c r="C6" i="41"/>
  <c r="C4" i="41"/>
  <c r="C4" i="57"/>
  <c r="C4" i="60"/>
  <c r="C3" i="42"/>
  <c r="C4" i="50"/>
  <c r="C4" i="54"/>
  <c r="C3" i="41"/>
  <c r="C5" i="45"/>
  <c r="C3" i="45"/>
  <c r="C3" i="56"/>
  <c r="C4" i="43"/>
  <c r="C5" i="43"/>
  <c r="C3" i="43"/>
  <c r="C5" i="57"/>
  <c r="C3" i="60"/>
  <c r="C5" i="60"/>
  <c r="C6" i="60"/>
  <c r="C6" i="61"/>
  <c r="C3" i="61"/>
  <c r="C4" i="61"/>
  <c r="C5" i="61"/>
  <c r="C5" i="42"/>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4" i="45"/>
  <c r="C3" i="50"/>
  <c r="C6" i="47"/>
  <c r="C4" i="49"/>
  <c r="C6" i="53"/>
  <c r="C3" i="53"/>
  <c r="C2" i="45"/>
  <c r="C2" i="52"/>
  <c r="C5" i="40"/>
  <c r="C4" i="40"/>
  <c r="C2" i="40"/>
  <c r="C3" i="40"/>
  <c r="C6" i="38"/>
  <c r="C4" i="38"/>
  <c r="C2" i="38"/>
  <c r="C5" i="38"/>
  <c r="C6" i="7"/>
  <c r="C4" i="7"/>
  <c r="C3" i="7"/>
  <c r="C5" i="7"/>
  <c r="C2" i="7"/>
  <c r="BX3" i="2"/>
</calcChain>
</file>

<file path=xl/comments1.xml><?xml version="1.0" encoding="utf-8"?>
<comments xmlns="http://schemas.openxmlformats.org/spreadsheetml/2006/main">
  <authors>
    <author>Juan Carlos</author>
  </authors>
  <commentList>
    <comment ref="A10" authorId="0">
      <text>
        <r>
          <rPr>
            <b/>
            <sz val="9"/>
            <color indexed="81"/>
            <rFont val="Tahoma"/>
            <family val="2"/>
          </rPr>
          <t>Juan Carlos: EMPIEZA DESDE LA PREGUNTA 3 SEGÚN CUADERNILLO</t>
        </r>
      </text>
    </comment>
  </commentList>
</comments>
</file>

<file path=xl/sharedStrings.xml><?xml version="1.0" encoding="utf-8"?>
<sst xmlns="http://schemas.openxmlformats.org/spreadsheetml/2006/main" count="1442" uniqueCount="277">
  <si>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</si>
  <si>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</si>
  <si>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</si>
  <si>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</si>
  <si>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</si>
  <si>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</si>
  <si>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</si>
  <si>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</si>
  <si>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</si>
  <si>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</si>
  <si>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</si>
  <si>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</si>
  <si>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</si>
  <si>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</si>
  <si>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</si>
  <si>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</si>
  <si>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</si>
  <si>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</si>
  <si>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</si>
  <si>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</si>
  <si>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</si>
  <si>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</si>
  <si>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</si>
  <si>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</si>
  <si>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</si>
  <si>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</si>
  <si>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</si>
  <si>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</si>
  <si>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</si>
  <si>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</si>
  <si>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</si>
  <si>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</si>
  <si>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</si>
  <si>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</si>
  <si>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</si>
  <si>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</si>
  <si>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</si>
  <si>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</si>
  <si>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</si>
  <si>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</si>
  <si>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En el texto anterior se</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</si>
  <si>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</si>
  <si>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</si>
  <si>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</si>
  <si>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</si>
  <si>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</si>
  <si>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</si>
  <si>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</si>
  <si>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</si>
  <si>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</si>
  <si>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</si>
  <si>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</si>
  <si>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</si>
  <si>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</si>
  <si>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</si>
  <si>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</si>
  <si>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</si>
  <si>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</si>
  <si>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</si>
  <si>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</si>
  <si>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</si>
  <si>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</si>
  <si>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</si>
  <si>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</si>
  <si>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</si>
  <si>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</si>
  <si>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</si>
  <si>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</si>
  <si>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</si>
  <si>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</si>
  <si>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</si>
  <si>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</si>
  <si>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</si>
  <si>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</si>
  <si>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</si>
  <si>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</si>
  <si>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</si>
  <si>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</si>
  <si>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</si>
  <si>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</si>
  <si>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</si>
  <si>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</si>
  <si>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</si>
  <si>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</si>
  <si>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</si>
  <si>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</si>
  <si>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</si>
  <si>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</si>
  <si>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</si>
  <si>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</si>
  <si>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</si>
  <si>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(20)</t>
  </si>
  <si>
    <t>CANTIDAD DE RESPUESTAS PREGUNTA (21)</t>
  </si>
  <si>
    <t>Cantidad Respuestas (A)</t>
  </si>
  <si>
    <t>Cantidad Respuestas (B)</t>
  </si>
  <si>
    <t>Cantidad Respuestas (C)</t>
  </si>
  <si>
    <t>Cantidad Respuestas (D)</t>
  </si>
  <si>
    <t>Cantidad Respuestas E (RESPUESTA ANULADA)</t>
  </si>
  <si>
    <t>La idea principal del texto anterior es que los cocodrilos</t>
  </si>
  <si>
    <t>Según el texto, la cola les sirve a los cocodrilos principalmente para</t>
  </si>
  <si>
    <t>¿Qué se hace en el texto anterior?</t>
  </si>
  <si>
    <t>La intención del afiche es</t>
  </si>
  <si>
    <t>¿Por qué razón Perico quiere que Conejo le construya un cajón?</t>
  </si>
  <si>
    <t>¿Qué habría sucedido si Perico en lugar de esperar que le cayeran las
 hormigas a la boca hubiera salido a buscarlas?</t>
  </si>
  <si>
    <t>La frase “¡Que siga el entierro! —y se desplomó en el fondo del cajón.” quiere
decir que</t>
  </si>
  <si>
    <t>¿Cuál sería un final feliz para el cuento anterior?</t>
  </si>
  <si>
    <t>¿Quién cuenta la historia anterior?</t>
  </si>
  <si>
    <t>. Según el texto, ¿qué se necesita para cortar bastantes árboles todos los días?</t>
  </si>
  <si>
    <t>. ¿Cuál fue el problema que se le presentó al personaje de la anterior narración?</t>
  </si>
  <si>
    <t>Si el relato lo estuviera contando la mamá de Jim, ¿cómo empezaría?</t>
  </si>
  <si>
    <t>La expresión del gato, en el segundo recuadro, es de</t>
  </si>
  <si>
    <t xml:space="preserve">Observa las siguientes imágenes. Si tuvieras ganas de ir al baño ¿cuál de
ellas te indicaría a dónde debes ir? </t>
  </si>
  <si>
    <t>La profesora de Javier pidió a sus estudiantes escribir una descripción sobre el
trabajo que realiza alguien de su familia. El tío de Javier atiende un restaurante.
Para hacer la tarea, lo primero que debe hacer Javier es</t>
  </si>
  <si>
    <t>¿Qué palabra hace falta en la parte final de la tercera estrofa?</t>
  </si>
  <si>
    <t>Según el contenido del texto, el nombre del proyecto de artes es</t>
  </si>
  <si>
    <t>El afiche anterior fue elaborado con la intención de</t>
  </si>
  <si>
    <t>En clase, estás escribiendo un texto que dice: Murió el reconocido escritor
de Colombia Alvaro Mutis, que nació en la capital de Colombia.</t>
  </si>
  <si>
    <t>CANTIDAD DE RESPUESTAS PREGUNTA (22)</t>
  </si>
  <si>
    <t>CANTIDAD DE RESPUESTAS PREGUNTA (23)</t>
  </si>
  <si>
    <t>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t>
  </si>
  <si>
    <t xml:space="preserve">Identifica una de las ideas secundarias del  texto, es decir escoge una  idea que se refiere a una sola parte  de la información y que es abordada sólo en una frase. </t>
  </si>
  <si>
    <t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t>
  </si>
  <si>
    <t xml:space="preserve">Escoge una oración, que si bien aborda parte de la información que el texto presenta, no es totalmente cierta. </t>
  </si>
  <si>
    <t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t>
  </si>
  <si>
    <t>Escoge una oración que si bien aborda parte de la información  no es la que articula todo el discurso, es posible que se haya quedado en una afirmación que le llamó mucho la atención y no siguió  el desarrollo temático.</t>
  </si>
  <si>
    <t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t>
  </si>
  <si>
    <t>Recupera información parcial del texto;  sin embargo, infiere información que no se deduce del mismo y que no da cuenta de las relaciones planteadas.</t>
  </si>
  <si>
    <t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t>
  </si>
  <si>
    <t>Al estudiante se le facilita localizar información puntual en la narración, identificando lo que dice el texto en unos de sus párrafos y en este caso hace una inferencia sencilla a modo de paráfrasis.</t>
  </si>
  <si>
    <t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t>
  </si>
  <si>
    <t>Identifica parte de la información presente en el texto,  pero confunde el texto con uno de carácter narrativo.</t>
  </si>
  <si>
    <t>Identifica parte de la información presente en el texto, pero confunde el texto con uno de carácter periodístico.</t>
  </si>
  <si>
    <t>Identifica parte de la información presente en el texto,  pero confunde el texto con uno de carácter periodístico.</t>
  </si>
  <si>
    <t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t>
  </si>
  <si>
    <t>El estudiante hace una lectura muy parcial del afiche, lo que hace que le dé demasiada importancia a un aspecto que solo es puntual en el mismo.</t>
  </si>
  <si>
    <t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t>
  </si>
  <si>
    <t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t>
  </si>
  <si>
    <t>Posiblemente el estudiante no tiene en cuenta  la totalidad de la información presentada en el afiche y, aunque sí retoma un aspecto principal del mismo, no ubica este en un contexto más amplio, el cual puede deducirse a partir de otros aspectos tratados en el mismo.</t>
  </si>
  <si>
    <t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t>
  </si>
  <si>
    <t xml:space="preserve">El estudiante no comprende la información presente en el afiche, que se refiere a la intención comunicativa, el emisor, el receptor y la información que presenta. </t>
  </si>
  <si>
    <t xml:space="preserve">Plantee en cada uno de los procesos que se desarrollan en el aula de clases,  preguntas, que le permitan al estudiante reconstruir la información que debe aparecer en el afiche: ¿A quién se invita?, ¿A qué se invita’, ¿Para qué se invita? Lugar, fecha y hora del evento.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t>
  </si>
  <si>
    <t>Presenta dificultades para identificar las reacciones provocadas por las acciones descritas en el texto.</t>
  </si>
  <si>
    <t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t>
  </si>
  <si>
    <t>Realiza una lectura en la que infiere información que no es completamente fiel al texto.</t>
  </si>
  <si>
    <t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t>
  </si>
  <si>
    <t>Confunde elementos descriptivos del texto, los cuales no identifica las acciones y reacciones de los personajes.</t>
  </si>
  <si>
    <t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t>
  </si>
  <si>
    <t>Propone una hipótesis de sentido sobre un posible final para la historia sin tener en cuenta la información previa que plantea la narración.</t>
  </si>
  <si>
    <t xml:space="preserve">Realice prácticas de lectura en el aula que familiaricen a los estudiantes con la creación de hipótesis predictivas de las diferentes partes de la historia. Se puede partir desde el título y preguntar sobre qué puede tratar el texto, empezar la lectura y suspenderla para que los estudiantes creen supuestos sobre el desarrollo de las acciones y el final. En estos espacios, es importante reconocer las predicciones que han tenido en cuenta, la información previa proporcionada por el texto y aquellas que sobrepasan los procesos de interpretación.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t>
  </si>
  <si>
    <t>Propone una hipótesis de sentido sobre un posible final para la historia que desconoce la estructura de la narración y que no tiene en cuenta la información previa que  en ella se plantea.</t>
  </si>
  <si>
    <t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t>
  </si>
  <si>
    <t>Propone una hipótesis de sentido sobre un posible final para la historia que contiene una afirmación que no es probable según la información previa.</t>
  </si>
  <si>
    <t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t>
  </si>
  <si>
    <t>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t>
  </si>
  <si>
    <t>Posiblemente, no reconstruye el sentido de los enunciados, al no identificar  su intencionalidad y  no establecer relaciones con la información previa que aparece en el texto.</t>
  </si>
  <si>
    <t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t>
  </si>
  <si>
    <t xml:space="preserve">Posiblemente, no reconstruye el sentido de los enunciados, al no identificar  su intencionalidad y  no establecer relaciones con la información previa que aparece en el texto.   </t>
  </si>
  <si>
    <t>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t>
  </si>
  <si>
    <t xml:space="preserve">Realice prácticas de lectura en el aula que familiaricen a los estudiantes con la creación de hipótesis predictivas de las diferentes partes de la historia. Se puede partir desde el título y preguntar sobre qué puede tratar el texto, empezar la lectura y suspenderla para que los estudiantes creen supuestos sobre el desarrollo de las acciones y el final. En estos espacios, es importante reconocer las predicciones que han tenido en cuenta, la información previa proporcionada por el texto y aquellas que sobrepasan los procesos de interpretación.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t>
  </si>
  <si>
    <t xml:space="preserve">Proponga  análisis de los textos que involucren afirmaciones acertadas y erradas con relación al contenido, que les permitan a los estudiantes asumir un papel más activo como lectores, como por ejemplo: la tortuga no quería ir a hacer la tarea, o cuando la tortuga hablo desde debajo de la piedra es porque ya había llegado.  En esta actividad es importante que posteriormente los estudiantes puedan construir ellos mismos estas afirmaciones y proponerlas a sus compañeros, teniendo en cuenta que deben tener claras las razones que justifican declarar como cierta o falsa una afirmación.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t>
  </si>
  <si>
    <t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t>
  </si>
  <si>
    <t>Asocia directamente los personajes de la historia a la voz narrativa sin identificar los elementos del relato que le permiten reconocer el tipo de narrador.</t>
  </si>
  <si>
    <t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</si>
  <si>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No tiene en cuenta las marcas de tipo gramatical que propone el texto para identificar a quien narra la historia.</t>
  </si>
  <si>
    <t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</si>
  <si>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t>
  </si>
  <si>
    <t xml:space="preserve">No tiene en cuenta la información previa que propone el texto para identificar el  narrador de la historia ni las marcas textuales que son propias de un narrador protagonista. </t>
  </si>
  <si>
    <t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</si>
  <si>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 xml:space="preserve">Señala una proposición que no es una enseñanza pero que contiene algunos elementos del relato. </t>
  </si>
  <si>
    <t xml:space="preserve">Realice la lectura o narración de un cuento clásico, plantee tres enseñanzas, una coherente y otras dos que sean totalmente incoherentes a la secuencia presentada, dialogue con los niños acerca de las razones que nos llevan a deducir enseñanzas con base en la información que nos presentaron con antelación.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</si>
  <si>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Propone una hipótesis interpretativa del texto que se relaciona con lo ocurrido, señalando una enseñanza útil y sensata pero que no se puede deducir del relato.</t>
  </si>
  <si>
    <t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</si>
  <si>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t>
  </si>
  <si>
    <t>Señala una proposición que no es una enseñanza pero que contiene algunos elementos del relato.</t>
  </si>
  <si>
    <t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t>
  </si>
  <si>
    <t>Elige  una conclusión sobre lo ocurrido en el relato sin tener en cuenta las relaciones de causa y efecto que se plantean en las acciones descritas.</t>
  </si>
  <si>
    <t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t>
  </si>
  <si>
    <t>Elige  una conclusión sobre lo ocurrido en el relato  que  sólo tiene en cuenta lo descrito en una de las frases del texto.</t>
  </si>
  <si>
    <t xml:space="preserve">Proponga espacios en los que se realicen inferencias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t>
  </si>
  <si>
    <t>No tiene en cuenta la información  previa que presenta el relato  para  elegir la conclusión  adecuada sobre los hechos narrados</t>
  </si>
  <si>
    <t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t>
  </si>
  <si>
    <t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t>
  </si>
  <si>
    <t xml:space="preserve">Elige una propuesta de narración que no responde al tipo de narrador que se ha planteado. </t>
  </si>
  <si>
    <t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t>
  </si>
  <si>
    <t xml:space="preserve">Elige una propuesta de narración que tiene en cuenta algunos cambios gramaticales para el tipo de narrador propuesto, pero que no mantiene la coherencia gramatical de la narración. 
</t>
  </si>
  <si>
    <t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t>
  </si>
  <si>
    <t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t>
  </si>
  <si>
    <t xml:space="preserve">Elige una propuesta de narración que tiene en cuenta algunos cambios gramaticales para el tipo de narrador propuesto, pero que no mantiene la coherencia gramatical de la narración. </t>
  </si>
  <si>
    <t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t>
  </si>
  <si>
    <t>No identifica la relación entre el contexto y la intención comunicativa del texto.</t>
  </si>
  <si>
    <t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t>
  </si>
  <si>
    <t>No relaciona la viñeta 2  con la situación comunicativa  en la que se desenvuelve. Desconoce la reacción del personaje.</t>
  </si>
  <si>
    <t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trabajjar la guía 6  “La historieta” Nievlemos Lenguaje págs.  55 y 56.
</t>
  </si>
  <si>
    <t xml:space="preserve">No relaciona la caricatura con la situación comunicativa  en la que se desenvuelve en la viñeta 2. </t>
  </si>
  <si>
    <t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t>
  </si>
  <si>
    <t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t>
  </si>
  <si>
    <t xml:space="preserve">No  identifica las  intenciones comunicativas de las señales que observa y por lo tanto no las puede asociar a situaciones comunicativas reales. </t>
  </si>
  <si>
    <t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t>
  </si>
  <si>
    <t>Selecciona una  señal basándose únicamente en un aspecto  gráfico de esta, pero no reconoces el  sentido global de la señal y su relación con la información proporcionada.</t>
  </si>
  <si>
    <t xml:space="preserve">Puede tomar ejemplos  de señales que implican prohibido, haciendo uso de rasgos como las líneas y otros elementos gráficos que añaden otros sentidos a las señales y que merecen atención.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t>
  </si>
  <si>
    <t>No  identifica las señales, ni las asocia con las intenciones comunicativas propuestas. En este caso escoge una señal asociada incorrectamente a la información presentada en el enunciado.</t>
  </si>
  <si>
    <t xml:space="preserve">Proponga la clasificación de señales teniendo en cuenta su intención comunicativa, en esa medida podrán diferenciar que existen señales de tránsito, de seguridad, de peligro, etc. En el abordaje de cada una, proponga identificar cada uno de los elementos propios de esa situación comunicativa (emisor, receptor, código, canal…).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t>
  </si>
  <si>
    <t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t>
  </si>
  <si>
    <t>Desconoce  las bases de la planeación textual, que puede ayudarle a preparar la descripción desde la intención comunicativa requerida.</t>
  </si>
  <si>
    <t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t>
  </si>
  <si>
    <t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t>
  </si>
  <si>
    <t>No comprende la intención comunicativa del texto que debe hacer y retoma información literal de la situación para responder la pregunta.</t>
  </si>
  <si>
    <t xml:space="preserve">Desarrolle ejercicios de comprensión lectora negando la información que aparece literalmente, para ver el grado de comprensión de términos como más, menos, mejor y peor, que en ocasiones se convierten en distractores para la comprensión textual.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t>
  </si>
  <si>
    <t>Desconoce que la actividad de observación contribuye a la preparación del texto solicitado y la intención comunicativa del mismo.</t>
  </si>
  <si>
    <t xml:space="preserve">Plantee en clase la creación de  listados de fuentes de información que se relacionen con el tema y la función comunicativa del texto a construir. A partir de estos listados se pueden valorar cada una de las fuentes, a partir de criterios de pertinencia. En este caso por ejemplo, todas las fuentes son adecuadas pero la más pertinente es la entregada por el contexto cercano.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t>
  </si>
  <si>
    <t>Al hacer una revisión del texto  no reconoce el campo semántico y las condiciones contextuales que le permitiría realizar los procesos de sustitución léxica.</t>
  </si>
  <si>
    <t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t>
  </si>
  <si>
    <t>Al hacer una revisión del texto  no reconoce el campo semántico que le permitiría realizar los procesos de sustitución léxica.</t>
  </si>
  <si>
    <t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t>
  </si>
  <si>
    <t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t>
  </si>
  <si>
    <t>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t>
  </si>
  <si>
    <t>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t>
  </si>
  <si>
    <t>Identifica la información irreal, suministrada por la imagen y el texto que contiene.</t>
  </si>
  <si>
    <t xml:space="preserve">Plantear la pregunta sobre cuáles son los textos más adecuados para determinadas situaciones: preguntar en casa cómo se hace el arroz; explicarle a alguien un juego; decir cómo es una planta o un animal; narrar lo que hecho el fin de semana. A partir de estas reflexiones abordar semejanzas y diferenticas entre los textos trabajados.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t>
  </si>
  <si>
    <t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t>
  </si>
  <si>
    <t xml:space="preserve">En el caso de los textos instructivos proponga el análisis a partir de ejemplos cotidianos,  en los cuales el estudiante pueda aplicar los conocimientos que tiene del contexto para mejorar o introducir pasos que completan el sentido del texto.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t>
  </si>
  <si>
    <t>El estudiante reconoce una de las situaciones vinculadas a la situación comunicativa; pero ésta no se asocia directamente con la intención comunicativa del texto instructivo.</t>
  </si>
  <si>
    <t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t>
  </si>
  <si>
    <t>Reconoce un elemento parcialmente relacionado con la instrucción; sin embargo,  no tiene en cuenta  información relacionada directamente con la intención comunicativa del afiche: informar a toda la comunidad sobre la celebración de  los 20 años del colegio.</t>
  </si>
  <si>
    <t xml:space="preserve">Retome los textos que circulan cotidianamente en el contexto del estudiante, úselos  para identificar cada uno de los elementos presentes en el proceso comunicativo. Luego, en compañía de los estudiantes,  reconozcan las dificultades que surgen cuando, por ejemplo, no es claro el destinatario o el mensaje está incompleto o desordenado.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t>
  </si>
  <si>
    <t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t>
  </si>
  <si>
    <t xml:space="preserve">El estudiante  reconoce la importancia de los detalles,  sin embargo, no tiene claridad sobre la  intención comunicativa la instrucción: elaborar títeres de animales en papel.
</t>
  </si>
  <si>
    <t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t>
  </si>
  <si>
    <t>Selecciona una opción que no tiene ninguna relación con la intención comunicativa.</t>
  </si>
  <si>
    <t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t>
  </si>
  <si>
    <t>Selecciona una opción que tiene relación con la intención comunicativa pero que es incompleta.</t>
  </si>
  <si>
    <t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t>
  </si>
  <si>
    <t>Selecciona una opción que expresa la intención comunicativa pero adiciona información impertinente.</t>
  </si>
  <si>
    <t xml:space="preserve">Plantee  a los estudiantes la pregunta sobre  qué  información debe tener un afiche para clasificarse como tal. Para llegar a conclusiones más afinadas,  puede partir del análisis de distintos afiches que circulen en la comunidad,  puede diseñar algunos que a propósito presenten errores en su estructura o que incluyan información innecesaria.
Recomendaciones
En el libro Escuela Nueva 4°, Unidad 2, página 45 encontrará ejercicios que permiten reconocer la información que debe ir en los textos informativos. 
En Competencias Comunicativas puede remitirse a las páginas 45, 55-57, 66-67, 79, 119-120.
</t>
  </si>
  <si>
    <t>Comprende la intención comunicativa de un instrumento de comunicación como es un afiche y deduce cuál es el texto que expresa apropiadamente esta intención.</t>
  </si>
  <si>
    <t>Confunde las expresiones correctas con las erradas, posiblemente por episodios de distracción frente a lo solicitado en el enunciado o por dificultades en el seguimiento de instrucciones.</t>
  </si>
  <si>
    <t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t>
  </si>
  <si>
    <t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t>
  </si>
  <si>
    <t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t>
  </si>
  <si>
    <t>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t>
  </si>
  <si>
    <t>MARIA DEL CARMAN GUEVARA BENITEZ</t>
  </si>
  <si>
    <t>MANESES MARIA GARZON MARQUEZ</t>
  </si>
  <si>
    <t>SHEILA MARIA MEDINA ALVAREZ</t>
  </si>
  <si>
    <t>YAIRA GABRIELA CONTRERAS APARICIO</t>
  </si>
  <si>
    <t>CAROLINA MARIA BELTRAN PEREZ</t>
  </si>
  <si>
    <t>DANIA VANESSA PRADO MEJIA</t>
  </si>
  <si>
    <t>GICELA REYEZ DIAZ</t>
  </si>
  <si>
    <t>LAURA NATALIE ARBOLEDA MARTINEZ</t>
  </si>
  <si>
    <t>SHAILLY PAMELA CARDENAS CARABALLO</t>
  </si>
  <si>
    <t>VALERIA ARRIETA SIMANCA</t>
  </si>
  <si>
    <t>DAYANA ANDREA GONZALES MARTINEZ</t>
  </si>
  <si>
    <t>NADA MARQUEZ BENITEZ</t>
  </si>
  <si>
    <t>MARIA JOSE CERRA BENOTEZ</t>
  </si>
  <si>
    <t>YACIRA GUESIA RADA VISCAINO</t>
  </si>
  <si>
    <t>MARIA TERESA CENTENARO OSORIO</t>
  </si>
  <si>
    <t>KELLI JOHANA ALEMAN ARROYO</t>
  </si>
  <si>
    <t>PAULA ANDREA LLANOS HERNANDEZ</t>
  </si>
  <si>
    <t>PAULA MARCELA CASTRO BARRETO</t>
  </si>
  <si>
    <t>MARIA JOSE ZUÑIGA GASTELBONDO</t>
  </si>
  <si>
    <t>WAINER JAVIER PERALTA CORREA</t>
  </si>
  <si>
    <t>DANIEL ISAD BARRIOS ARIAS</t>
  </si>
  <si>
    <t>KAROL MISHELL VARGAS HERAZO</t>
  </si>
  <si>
    <t>YISETH CAROLINA GOMEZ PEREZ</t>
  </si>
  <si>
    <t>SHIRLY NATALIA TOVAR RIVERA</t>
  </si>
  <si>
    <t>YEREYS ANDREA CALLE CIERRA</t>
  </si>
  <si>
    <t>ANGIE VANESSA GONZALEZ VITOLA</t>
  </si>
  <si>
    <t>LUIS ENRIQUE SEVILLA MEZA</t>
  </si>
  <si>
    <t>JUAN DAVID PATERNINA CASTRO</t>
  </si>
  <si>
    <t>KEVIN ANDRES ACOSTA MUÑOS</t>
  </si>
  <si>
    <t>ANDRES FELIPE CARDENAS ARROYO</t>
  </si>
  <si>
    <t>FRANKLIN JOSE BETIN BASILIO</t>
  </si>
  <si>
    <t>SEBASTIAN RAFAEL GARCIA RICARDO</t>
  </si>
  <si>
    <t>JOSE ARMANDO AMALLA CASILLO</t>
  </si>
  <si>
    <t>FRANCISCO JAVIER VASQUEZ MENDEZ</t>
  </si>
  <si>
    <t>ALI OMAR NBARBOSA SIERRA</t>
  </si>
  <si>
    <t>JOSE CARLOS MONTES MERLANO</t>
  </si>
  <si>
    <t>JUAN CARLOS JULIO MONTES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</si>
</sst>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b/>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7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3" applyNumberFormat="1" applyFont="1" applyAlignment="1" applyProtection="1">
      <alignment vertical="center"/>
      <protection locked="0"/>
    </xf>
    <xf numFmtId="0" fontId="0" fillId="0" borderId="8" xfId="0" applyFont="1" applyBorder="1" applyAlignment="1" applyProtection="1">
      <alignment vertical="center"/>
      <protection locked="0"/>
    </xf>
    <xf numFmtId="165" fontId="0" fillId="0" borderId="8" xfId="3" applyNumberFormat="1" applyFont="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6" borderId="8" xfId="0" applyFont="1" applyFill="1" applyBorder="1" applyAlignment="1" applyProtection="1">
      <alignment vertical="center"/>
      <protection locked="0"/>
    </xf>
    <xf numFmtId="165" fontId="0" fillId="6" borderId="8" xfId="3" applyNumberFormat="1" applyFont="1" applyFill="1" applyBorder="1" applyAlignment="1" applyProtection="1">
      <alignment vertical="center"/>
      <protection locked="0"/>
    </xf>
    <xf numFmtId="0" fontId="0" fillId="6" borderId="8" xfId="0" applyFont="1" applyFill="1" applyBorder="1" applyAlignment="1" applyProtection="1">
      <alignment horizontal="center" vertical="center"/>
      <protection locked="0"/>
    </xf>
    <xf numFmtId="0" fontId="0" fillId="6" borderId="14"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Border="1" applyAlignment="1">
      <alignment horizontal="center" vertical="center" wrapText="1"/>
    </xf>
    <xf numFmtId="0" fontId="4" fillId="4" borderId="1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19">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3</c:v>
                </c:pt>
                <c:pt idx="1">
                  <c:v>3</c:v>
                </c:pt>
                <c:pt idx="2">
                  <c:v>1</c:v>
                </c:pt>
                <c:pt idx="3">
                  <c:v>30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8.1081081081081086E-2</c:v>
                </c:pt>
                <c:pt idx="1">
                  <c:v>8.1081081081081086E-2</c:v>
                </c:pt>
                <c:pt idx="2">
                  <c:v>2.7027027027027029E-2</c:v>
                </c:pt>
                <c:pt idx="3">
                  <c:v>0.81081081081081086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 ¿Cuál sería un final feliz para el cuento anterior?</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15</c:v>
                </c:pt>
                <c:pt idx="1">
                  <c:v>3</c:v>
                </c:pt>
                <c:pt idx="2">
                  <c:v>4</c:v>
                </c:pt>
                <c:pt idx="3">
                  <c:v>15</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0.40540540540540543</c:v>
                </c:pt>
                <c:pt idx="1">
                  <c:v>8.1081081081081086E-2</c:v>
                </c:pt>
                <c:pt idx="2">
                  <c:v>0.10810810810810811</c:v>
                </c:pt>
                <c:pt idx="3">
                  <c:v>0.40540540540540543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11. ¿Quién cuenta la historia anterior?</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6</c:v>
                </c:pt>
                <c:pt idx="1">
                  <c:v>9</c:v>
                </c:pt>
                <c:pt idx="2">
                  <c:v>13</c:v>
                </c:pt>
                <c:pt idx="3">
                  <c:v>9</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0.16216216216216217</c:v>
                </c:pt>
                <c:pt idx="1">
                  <c:v>0.24324324324324326</c:v>
                </c:pt>
                <c:pt idx="2">
                  <c:v>0.35135135135135137</c:v>
                </c:pt>
                <c:pt idx="3">
                  <c:v>0.24324324324324326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Según el texto, ¿qué se necesita para cortar bastantes árboles todos los días?</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3</c:v>
                </c:pt>
                <c:pt idx="1">
                  <c:v>5</c:v>
                </c:pt>
                <c:pt idx="2">
                  <c:v>24</c:v>
                </c:pt>
                <c:pt idx="3">
                  <c:v>5</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8.1081081081081086E-2</c:v>
                </c:pt>
                <c:pt idx="1">
                  <c:v>0.13513513513513514</c:v>
                </c:pt>
                <c:pt idx="2">
                  <c:v>0.64864864864864868</c:v>
                </c:pt>
                <c:pt idx="3">
                  <c:v>0.13513513513513514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13. ¿Cuál fue el problema que se le presentó al personaje de la anterior narración?</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7</c:v>
                </c:pt>
                <c:pt idx="1">
                  <c:v>2</c:v>
                </c:pt>
                <c:pt idx="2">
                  <c:v>6</c:v>
                </c:pt>
                <c:pt idx="3">
                  <c:v>22</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0.1891891891891892</c:v>
                </c:pt>
                <c:pt idx="1">
                  <c:v>5.4054054054054057E-2</c:v>
                </c:pt>
                <c:pt idx="2">
                  <c:v>0.16216216216216217</c:v>
                </c:pt>
                <c:pt idx="3">
                  <c:v>0.59459459459459463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14. Si el relato lo estuviera contando la mamá de Jim, ¿cómo empezaría?</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5</c:v>
                </c:pt>
                <c:pt idx="1">
                  <c:v>8</c:v>
                </c:pt>
                <c:pt idx="2">
                  <c:v>15</c:v>
                </c:pt>
                <c:pt idx="3">
                  <c:v>9</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0.13513513513513514</c:v>
                </c:pt>
                <c:pt idx="1">
                  <c:v>0.21621621621621623</c:v>
                </c:pt>
                <c:pt idx="2">
                  <c:v>0.40540540540540543</c:v>
                </c:pt>
                <c:pt idx="3">
                  <c:v>0.24324324324324326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15. . La expresión del gato, en el segundo recuadro, es de</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7</c:v>
                </c:pt>
                <c:pt idx="1">
                  <c:v>3</c:v>
                </c:pt>
                <c:pt idx="2">
                  <c:v>1</c:v>
                </c:pt>
                <c:pt idx="3">
                  <c:v>26</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0.1891891891891892</c:v>
                </c:pt>
                <c:pt idx="1">
                  <c:v>8.1081081081081086E-2</c:v>
                </c:pt>
                <c:pt idx="2">
                  <c:v>2.7027027027027029E-2</c:v>
                </c:pt>
                <c:pt idx="3">
                  <c:v>0.70270270270270274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16. Observa las siguientes imágenes. Si tuvieras ganas de ir al baño ¿cuál de ellas te indicaría a dónde debes ir? </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20</c:v>
                </c:pt>
                <c:pt idx="1">
                  <c:v>4</c:v>
                </c:pt>
                <c:pt idx="2">
                  <c:v>1</c:v>
                </c:pt>
                <c:pt idx="3">
                  <c:v>12</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0.54054054054054057</c:v>
                </c:pt>
                <c:pt idx="1">
                  <c:v>0.10810810810810811</c:v>
                </c:pt>
                <c:pt idx="2">
                  <c:v>2.7027027027027029E-2</c:v>
                </c:pt>
                <c:pt idx="3">
                  <c:v>0.32432432432432434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17. La profesora de Javier pidió a sus estudiantes escribir una descripción sobre el trabajo que realiza alguien de su familia. El tío de Javier atiende un restaurante.</a:t>
            </a:r>
            <a:endParaRPr lang="es-CO" sz="1200">
              <a:effectLst/>
            </a:endParaRPr>
          </a:p>
          <a:p>
            <a:pPr algn="l">
              <a:defRPr/>
            </a:pPr>
            <a:r>
              <a:rPr lang="en-US" sz="1200" b="1" i="0" kern="1200" baseline="0">
                <a:solidFill>
                  <a:srgbClr val="000000"/>
                </a:solidFill>
                <a:effectLst/>
              </a:rPr>
              <a:t>Para hacer la tarea, lo primero que debe hacer Javier es</a:t>
            </a:r>
            <a:endParaRPr lang="es-CO" sz="1200">
              <a:effectLst/>
            </a:endParaRPr>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9</c:v>
                </c:pt>
                <c:pt idx="1">
                  <c:v>21</c:v>
                </c:pt>
                <c:pt idx="2">
                  <c:v>3</c:v>
                </c:pt>
                <c:pt idx="3">
                  <c:v>4</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0.24324324324324326</c:v>
                </c:pt>
                <c:pt idx="1">
                  <c:v>0.56756756756756754</c:v>
                </c:pt>
                <c:pt idx="2">
                  <c:v>8.1081081081081086E-2</c:v>
                </c:pt>
                <c:pt idx="3">
                  <c:v>0.10810810810810811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18. ¿Qué palabra hace falta en la parte final de la tercera estrofa?</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9</c:v>
                </c:pt>
                <c:pt idx="1">
                  <c:v>6</c:v>
                </c:pt>
                <c:pt idx="2">
                  <c:v>10</c:v>
                </c:pt>
                <c:pt idx="3">
                  <c:v>12</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0.24324324324324326</c:v>
                </c:pt>
                <c:pt idx="1">
                  <c:v>0.16216216216216217</c:v>
                </c:pt>
                <c:pt idx="2">
                  <c:v>0.27027027027027029</c:v>
                </c:pt>
                <c:pt idx="3">
                  <c:v>0.32432432432432434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20. En el texto anterior se</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26</c:v>
                </c:pt>
                <c:pt idx="1">
                  <c:v>2</c:v>
                </c:pt>
                <c:pt idx="2">
                  <c:v>8</c:v>
                </c:pt>
                <c:pt idx="3">
                  <c:v>1</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0.70270270270270274</c:v>
                </c:pt>
                <c:pt idx="1">
                  <c:v>5.4054054054054057E-2</c:v>
                </c:pt>
                <c:pt idx="2">
                  <c:v>0.21621621621621623</c:v>
                </c:pt>
                <c:pt idx="3">
                  <c:v>2.7027027027027029E-2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a:t>
            </a:r>
            <a:r>
              <a:rPr lang="en-US" sz="1400" baseline="0"/>
              <a:t> </a:t>
            </a:r>
            <a:r>
              <a:rPr lang="en-US" sz="1400"/>
              <a:t>es 7?</a:t>
            </a:r>
          </a:p>
        </c:rich>
      </c:tx>
      <c:layout>
        <c:manualLayout>
          <c:xMode val="edge"/>
          <c:yMode val="edge"/>
          <c:x val="0.15579919317696297"/>
          <c:y val="3.918537235005614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3</c:v>
                </c:pt>
                <c:pt idx="1">
                  <c:v>3</c:v>
                </c:pt>
                <c:pt idx="2">
                  <c:v>2</c:v>
                </c:pt>
                <c:pt idx="3">
                  <c:v>29</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8.1081081081081086E-2</c:v>
                </c:pt>
                <c:pt idx="1">
                  <c:v>8.1081081081081086E-2</c:v>
                </c:pt>
                <c:pt idx="2">
                  <c:v>5.4054054054054057E-2</c:v>
                </c:pt>
                <c:pt idx="3">
                  <c:v>0.78378378378378377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21. Según el contenido del texto, el nombre del proyecto de artes es</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11</c:v>
                </c:pt>
                <c:pt idx="1">
                  <c:v>4</c:v>
                </c:pt>
                <c:pt idx="2">
                  <c:v>15</c:v>
                </c:pt>
                <c:pt idx="3">
                  <c:v>7</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0.29729729729729731</c:v>
                </c:pt>
                <c:pt idx="1">
                  <c:v>0.10810810810810811</c:v>
                </c:pt>
                <c:pt idx="2">
                  <c:v>0.40540540540540543</c:v>
                </c:pt>
                <c:pt idx="3">
                  <c:v>0.1891891891891892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22. El afiche anterior fue elaborado con la intención de</a:t>
            </a:r>
            <a:endParaRPr lang="es-CO" sz="1400"/>
          </a:p>
        </c:rich>
      </c:tx>
      <c:layout>
        <c:manualLayout>
          <c:xMode val="edge"/>
          <c:yMode val="edge"/>
          <c:x val="0.15579919317696297"/>
          <c:y val="2.6387874660053049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10</c:v>
                </c:pt>
                <c:pt idx="1">
                  <c:v>5</c:v>
                </c:pt>
                <c:pt idx="2">
                  <c:v>2</c:v>
                </c:pt>
                <c:pt idx="3">
                  <c:v>20</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0.27027027027027029</c:v>
                </c:pt>
                <c:pt idx="1">
                  <c:v>0.13513513513513514</c:v>
                </c:pt>
                <c:pt idx="2">
                  <c:v>5.4054054054054057E-2</c:v>
                </c:pt>
                <c:pt idx="3">
                  <c:v>0.54054054054054057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200" b="1"/>
              <a:t>23. En clase, estás escribiendo un texto que dice: Murió el reconocido escritor de Colombia Alvaro Mutis, que nació en la capital de Colombia. </a:t>
            </a:r>
            <a:r>
              <a:rPr lang="es-CO" sz="1200" b="1" i="0" u="none" strike="noStrike" baseline="0" smtClean="0"/>
              <a:t>El profesor te dice que debes evitar la repetición de palabras. Entonces tú escribes de nuevo lo siguiente </a:t>
            </a:r>
            <a:r>
              <a:rPr lang="es-CO" sz="1200"/>
              <a:t>  </a:t>
            </a:r>
          </a:p>
        </c:rich>
      </c:tx>
      <c:layout>
        <c:manualLayout>
          <c:xMode val="edge"/>
          <c:yMode val="edge"/>
          <c:x val="0.15016142009732938"/>
          <c:y val="2.6387874660053049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13</c:v>
                </c:pt>
                <c:pt idx="1">
                  <c:v>5</c:v>
                </c:pt>
                <c:pt idx="2">
                  <c:v>4</c:v>
                </c:pt>
                <c:pt idx="3">
                  <c:v>15</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0.35135135135135137</c:v>
                </c:pt>
                <c:pt idx="1">
                  <c:v>0.13513513513513514</c:v>
                </c:pt>
                <c:pt idx="2">
                  <c:v>0.10810810810810811</c:v>
                </c:pt>
                <c:pt idx="3">
                  <c:v>0.40540540540540543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3. La idea principal del texto anterior es que los cocodrilos</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6</c:v>
                </c:pt>
                <c:pt idx="1">
                  <c:v>5</c:v>
                </c:pt>
                <c:pt idx="2">
                  <c:v>5</c:v>
                </c:pt>
                <c:pt idx="3">
                  <c:v>21</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0.16216216216216217</c:v>
                </c:pt>
                <c:pt idx="1">
                  <c:v>0.13513513513513514</c:v>
                </c:pt>
                <c:pt idx="2">
                  <c:v>0.13513513513513514</c:v>
                </c:pt>
                <c:pt idx="3">
                  <c:v>0.56756756756756754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4. Según el texto, la cola les sirve a los cocodrilos principalmente para</a:t>
            </a:r>
            <a:endParaRPr lang="es-CO" sz="1400"/>
          </a:p>
        </c:rich>
      </c:tx>
      <c:layout>
        <c:manualLayout>
          <c:xMode val="edge"/>
          <c:yMode val="edge"/>
          <c:x val="0.14339675828047921"/>
          <c:y val="3.92638295989024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3</c:v>
                </c:pt>
                <c:pt idx="1">
                  <c:v>9</c:v>
                </c:pt>
                <c:pt idx="2">
                  <c:v>1</c:v>
                </c:pt>
                <c:pt idx="3">
                  <c:v>24</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8.1081081081081086E-2</c:v>
                </c:pt>
                <c:pt idx="1">
                  <c:v>0.24324324324324326</c:v>
                </c:pt>
                <c:pt idx="2">
                  <c:v>2.7027027027027029E-2</c:v>
                </c:pt>
                <c:pt idx="3">
                  <c:v>0.64864864864864868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5. ¿Qué se hace en el texto anterior</a:t>
            </a:r>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13</c:v>
                </c:pt>
                <c:pt idx="1">
                  <c:v>14</c:v>
                </c:pt>
                <c:pt idx="2">
                  <c:v>9</c:v>
                </c:pt>
                <c:pt idx="3">
                  <c:v>1</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0.35135135135135137</c:v>
                </c:pt>
                <c:pt idx="1">
                  <c:v>0.3783783783783784</c:v>
                </c:pt>
                <c:pt idx="2">
                  <c:v>0.24324324324324326</c:v>
                </c:pt>
                <c:pt idx="3">
                  <c:v>2.7027027027027029E-2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baseline="0">
                <a:effectLst/>
              </a:rPr>
              <a:t>6. La intención del afiche es</a:t>
            </a:r>
            <a:endParaRPr lang="es-CO" sz="1400">
              <a:effectLst/>
            </a:endParaRPr>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5</c:v>
                </c:pt>
                <c:pt idx="1">
                  <c:v>23</c:v>
                </c:pt>
                <c:pt idx="2">
                  <c:v>8</c:v>
                </c:pt>
                <c:pt idx="3">
                  <c:v>1</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0.13513513513513514</c:v>
                </c:pt>
                <c:pt idx="1">
                  <c:v>0.6216216216216216</c:v>
                </c:pt>
                <c:pt idx="2">
                  <c:v>0.21621621621621623</c:v>
                </c:pt>
                <c:pt idx="3">
                  <c:v>2.7027027027027029E-2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 ¿Por qué razón Perico quiere que Conejo le construya un cajón?</a:t>
            </a:r>
            <a:endParaRPr lang="es-CO"/>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11</c:v>
                </c:pt>
                <c:pt idx="1">
                  <c:v>2</c:v>
                </c:pt>
                <c:pt idx="2">
                  <c:v>19</c:v>
                </c:pt>
                <c:pt idx="3">
                  <c:v>5</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0.29729729729729731</c:v>
                </c:pt>
                <c:pt idx="1">
                  <c:v>5.4054054054054057E-2</c:v>
                </c:pt>
                <c:pt idx="2">
                  <c:v>0.51351351351351349</c:v>
                </c:pt>
                <c:pt idx="3">
                  <c:v>0.13513513513513514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8. ¿Qué habría sucedido si Perico en lugar de esperar que le cayeran las  hormigas a la boca hubiera salido a buscarlas?</a:t>
            </a:r>
            <a:endParaRPr lang="es-CO" sz="1400"/>
          </a:p>
        </c:rich>
      </c:tx>
      <c:layout>
        <c:manualLayout>
          <c:xMode val="edge"/>
          <c:yMode val="edge"/>
          <c:x val="0.1614369662565964"/>
          <c:y val="2.3217310485509575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22</c:v>
                </c:pt>
                <c:pt idx="1">
                  <c:v>0</c:v>
                </c:pt>
                <c:pt idx="2">
                  <c:v>14</c:v>
                </c:pt>
                <c:pt idx="3">
                  <c:v>1</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0.59459459459459463</c:v>
                </c:pt>
                <c:pt idx="1">
                  <c:v>0</c:v>
                </c:pt>
                <c:pt idx="2">
                  <c:v>0.3783783783783784</c:v>
                </c:pt>
                <c:pt idx="3">
                  <c:v>2.7027027027027029E-2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9. La frase “¡Que siga el entierro! —y se desplomó en el fondo del cajón.” quiere</a:t>
            </a:r>
            <a:r>
              <a:rPr lang="es-CO" sz="1400"/>
              <a:t> </a:t>
            </a:r>
            <a:r>
              <a:rPr lang="en-US" sz="1400"/>
              <a:t>decir que</a:t>
            </a:r>
            <a:endParaRPr lang="es-CO" sz="1400"/>
          </a:p>
        </c:rich>
      </c:tx>
      <c:layout>
        <c:manualLayout>
          <c:xMode val="edge"/>
          <c:yMode val="edge"/>
          <c:x val="0.15861804222648762"/>
          <c:y val="3.5991815404497009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24</c:v>
                </c:pt>
                <c:pt idx="1">
                  <c:v>3</c:v>
                </c:pt>
                <c:pt idx="2">
                  <c:v>3</c:v>
                </c:pt>
                <c:pt idx="3">
                  <c:v>7</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0.64864864864864868</c:v>
                </c:pt>
                <c:pt idx="1">
                  <c:v>8.1081081081081086E-2</c:v>
                </c:pt>
                <c:pt idx="2">
                  <c:v>8.1081081081081086E-2</c:v>
                </c:pt>
                <c:pt idx="3">
                  <c:v>0.1891891891891892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100012</xdr:rowOff>
    </xdr:from>
    <xdr:to>
      <xdr:col>10</xdr:col>
      <xdr:colOff>66674</xdr:colOff>
      <xdr:row>16</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73</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078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180975</xdr:rowOff>
    </xdr:from>
    <xdr:to>
      <xdr:col>10</xdr:col>
      <xdr:colOff>495300</xdr:colOff>
      <xdr:row>66</xdr:row>
      <xdr:rowOff>104775</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52925"/>
          <a:ext cx="10629900" cy="925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62</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61</xdr:row>
      <xdr:rowOff>114300</xdr:rowOff>
    </xdr:to>
    <xdr:pic>
      <xdr:nvPicPr>
        <xdr:cNvPr id="9" name="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161924</xdr:colOff>
      <xdr:row>0</xdr:row>
      <xdr:rowOff>80962</xdr:rowOff>
    </xdr:from>
    <xdr:to>
      <xdr:col>10</xdr:col>
      <xdr:colOff>95249</xdr:colOff>
      <xdr:row>16</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63</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87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68</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982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58</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74</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78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62</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75</xdr:row>
      <xdr:rowOff>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104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142875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81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66</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11</xdr:col>
      <xdr:colOff>726281</xdr:colOff>
      <xdr:row>73</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55281"/>
          <a:ext cx="11620500" cy="1078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59</xdr:row>
      <xdr:rowOff>123825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53</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82</xdr:row>
      <xdr:rowOff>123825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230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54</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9525</xdr:rowOff>
    </xdr:from>
    <xdr:to>
      <xdr:col>10</xdr:col>
      <xdr:colOff>495300</xdr:colOff>
      <xdr:row>71</xdr:row>
      <xdr:rowOff>123825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81475"/>
          <a:ext cx="10629900"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60</xdr:row>
      <xdr:rowOff>114300</xdr:rowOff>
    </xdr:to>
    <xdr:pic>
      <xdr:nvPicPr>
        <xdr:cNvPr id="9" name="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C301" totalsRowShown="0" headerRowDxfId="118" dataDxfId="117">
  <autoFilter ref="A1:AC301"/>
  <tableColumns count="29">
    <tableColumn id="45" name="# Código DANE del Establecimiento Educativo" dataDxfId="116"/>
    <tableColumn id="51" name="Código del Estudiante" dataDxfId="115"/>
    <tableColumn id="1" name="Nombre  del Estudiante" dataDxfId="114"/>
    <tableColumn id="2" name="Documento  de Identidad" dataDxfId="113"/>
    <tableColumn id="3" name="Respuesta Pregunta (1)" dataDxfId="112"/>
    <tableColumn id="4" name="Respuesta Pregunta (2)" dataDxfId="111"/>
    <tableColumn id="5" name="Respuesta Pregunta (3)" dataDxfId="110"/>
    <tableColumn id="6" name="Respuesta Pregunta (4)" dataDxfId="109"/>
    <tableColumn id="7" name="Respuesta Pregunta (5)" dataDxfId="108"/>
    <tableColumn id="8" name="Respuesta Pregunta (6)" dataDxfId="107"/>
    <tableColumn id="9" name="Respuesta Pregunta (7)" dataDxfId="106"/>
    <tableColumn id="10" name="Respuesta Pregunta (8)" dataDxfId="105"/>
    <tableColumn id="11" name="Respuesta Pregunta (9)" dataDxfId="104"/>
    <tableColumn id="12" name="Respuesta Pregunta (10)" dataDxfId="103"/>
    <tableColumn id="13" name="Respuesta Pregunta (11)" dataDxfId="102"/>
    <tableColumn id="14" name="Respuesta Pregunta (12)" dataDxfId="101"/>
    <tableColumn id="15" name="Respuesta Pregunta (13)" dataDxfId="100"/>
    <tableColumn id="16" name="Respuesta Pregunta (14)" dataDxfId="99"/>
    <tableColumn id="17" name="Respuesta Pregunta (15)" dataDxfId="98"/>
    <tableColumn id="18" name="Respuesta Pregunta (16)" dataDxfId="97"/>
    <tableColumn id="19" name="Respuesta Pregunta (17)" dataDxfId="96"/>
    <tableColumn id="20" name="Respuesta Pregunta (18)" dataDxfId="95"/>
    <tableColumn id="21" name="Respuesta Pregunta (19)" dataDxfId="94"/>
    <tableColumn id="22" name="Respuesta Pregunta (20)" dataDxfId="93"/>
    <tableColumn id="46" name="Respuesta Pregunta (21)" dataDxfId="92"/>
    <tableColumn id="47" name="Respuesta Pregunta (22)" dataDxfId="91"/>
    <tableColumn id="48" name="Respuesta Pregunta (23)" dataDxfId="90"/>
    <tableColumn id="49" name="Respuesta Pregunta (24)" dataDxfId="89"/>
    <tableColumn id="50" name="Respuesta Pregunta (25)" dataDxfId="88"/>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55">
  <autoFilter ref="A1:C7"/>
  <tableColumns count="3">
    <tableColumn id="1" name="Opción" dataDxfId="54"/>
    <tableColumn id="2" name="CANTIDAD DE RESPUESTAS PREGUNTA (9)" dataDxfId="53"/>
    <tableColumn id="3" name="PORCENTAJE" dataDxfId="52"/>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51">
  <autoFilter ref="A1:C7"/>
  <tableColumns count="3">
    <tableColumn id="1" name="Opción" dataDxfId="50"/>
    <tableColumn id="2" name="CANTIDAD DE RESPUESTAS PREGUNTA (10)" dataDxfId="49"/>
    <tableColumn id="3" name="PORCENTAJE" dataDxfId="48"/>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47">
  <autoFilter ref="A1:C7"/>
  <tableColumns count="3">
    <tableColumn id="1" name="Opción" dataDxfId="46"/>
    <tableColumn id="2" name="CANTIDAD DE RESPUESTAS PREGUNTA (11)" dataDxfId="45"/>
    <tableColumn id="3" name="PORCENTAJE" dataDxfId="44"/>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43">
  <autoFilter ref="A1:C7"/>
  <tableColumns count="3">
    <tableColumn id="1" name="Opción" dataDxfId="42"/>
    <tableColumn id="2" name="CANTIDAD DE RESPUESTAS PREGUNTA (12)" dataDxfId="41"/>
    <tableColumn id="3" name="PORCENTAJE" dataDxfId="40"/>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39">
  <autoFilter ref="A1:C7"/>
  <tableColumns count="3">
    <tableColumn id="1" name="Opción" dataDxfId="38"/>
    <tableColumn id="2" name="CANTIDAD DE RESPUESTAS PREGUNTA (13)" dataDxfId="37"/>
    <tableColumn id="3" name="PORCENTAJE" dataDxfId="36"/>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35">
  <autoFilter ref="A1:C7"/>
  <tableColumns count="3">
    <tableColumn id="1" name="Opción" dataDxfId="34"/>
    <tableColumn id="2" name="CANTIDAD DE RESPUESTAS PREGUNTA (14)" dataDxfId="33"/>
    <tableColumn id="3" name="PORCENTAJE" dataDxfId="32"/>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31">
  <autoFilter ref="A1:C7"/>
  <tableColumns count="3">
    <tableColumn id="1" name="Opción" dataDxfId="30"/>
    <tableColumn id="2" name="CANTIDAD DE RESPUESTAS PREGUNTA (15)" dataDxfId="29"/>
    <tableColumn id="3" name="PORCENTAJE" dataDxfId="28"/>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27">
  <autoFilter ref="A1:C7"/>
  <tableColumns count="3">
    <tableColumn id="1" name="Opción" dataDxfId="26"/>
    <tableColumn id="2" name="CANTIDAD DE RESPUESTAS PREGUNTA (16)" dataDxfId="25"/>
    <tableColumn id="3" name="PORCENTAJE" dataDxfId="24"/>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23">
  <autoFilter ref="A1:C7"/>
  <tableColumns count="3">
    <tableColumn id="1" name="Opción" dataDxfId="22"/>
    <tableColumn id="2" name="CANTIDAD DE RESPUESTAS PREGUNTA (17)" dataDxfId="21"/>
    <tableColumn id="3" name="PORCENTAJE" dataDxfId="20"/>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19">
  <autoFilter ref="A1:C7"/>
  <tableColumns count="3">
    <tableColumn id="1" name="Opción" dataDxfId="18"/>
    <tableColumn id="2" name="CANTIDAD DE RESPUESTAS PREGUNTA (18)" dataDxfId="17"/>
    <tableColumn id="3" name="PORCENTAJE" dataDxfId="16"/>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87">
  <autoFilter ref="A1:C7"/>
  <tableColumns count="3">
    <tableColumn id="1" name="Opción" dataDxfId="86"/>
    <tableColumn id="2" name="CANTIDAD DE RESPUESTAS PREGUNTA (1)" dataDxfId="85"/>
    <tableColumn id="3" name="PORCENTAJE" dataDxfId="84"/>
  </tableColumns>
  <tableStyleInfo name="TableStyleMedium2" showFirstColumn="0" showLastColumn="0" showRowStripes="1" showColumnStripes="0"/>
</table>
</file>

<file path=xl/tables/table20.xml><?xml version="1.0" encoding="utf-8"?>
<table xmlns="http://schemas.openxmlformats.org/spreadsheetml/2006/main" id="23" name="Tabla2421222324" displayName="Tabla2421222324" ref="A1:C7" totalsRowShown="0" tableBorderDxfId="15">
  <autoFilter ref="A1:C7"/>
  <tableColumns count="3">
    <tableColumn id="1" name="Opción" dataDxfId="14"/>
    <tableColumn id="2" name="CANTIDAD DE RESPUESTAS PREGUNTA (20)" dataDxfId="13"/>
    <tableColumn id="3" name="PORCENTAJE" dataDxfId="12"/>
  </tableColumns>
  <tableStyleInfo name="TableStyleMedium2" showFirstColumn="0" showLastColumn="0" showRowStripes="1" showColumnStripes="0"/>
</table>
</file>

<file path=xl/tables/table21.xml><?xml version="1.0" encoding="utf-8"?>
<table xmlns="http://schemas.openxmlformats.org/spreadsheetml/2006/main" id="24" name="Tabla242122232425" displayName="Tabla242122232425" ref="A1:C7" totalsRowShown="0" tableBorderDxfId="11">
  <autoFilter ref="A1:C7"/>
  <tableColumns count="3">
    <tableColumn id="1" name="Opción" dataDxfId="10"/>
    <tableColumn id="2" name="CANTIDAD DE RESPUESTAS PREGUNTA (21)" dataDxfId="9"/>
    <tableColumn id="3" name="PORCENTAJE" dataDxfId="8"/>
  </tableColumns>
  <tableStyleInfo name="TableStyleMedium2" showFirstColumn="0" showLastColumn="0" showRowStripes="1" showColumnStripes="0"/>
</table>
</file>

<file path=xl/tables/table22.xml><?xml version="1.0" encoding="utf-8"?>
<table xmlns="http://schemas.openxmlformats.org/spreadsheetml/2006/main" id="4" name="Tabla2421222324255" displayName="Tabla2421222324255" ref="A1:C7" totalsRowShown="0" tableBorderDxfId="7">
  <autoFilter ref="A1:C7"/>
  <tableColumns count="3">
    <tableColumn id="1" name="Opción" dataDxfId="6"/>
    <tableColumn id="2" name="CANTIDAD DE RESPUESTAS PREGUNTA (22)" dataDxfId="5"/>
    <tableColumn id="3" name="PORCENTAJE" dataDxfId="4"/>
  </tableColumns>
  <tableStyleInfo name="TableStyleMedium2" showFirstColumn="0" showLastColumn="0" showRowStripes="1" showColumnStripes="0"/>
</table>
</file>

<file path=xl/tables/table23.xml><?xml version="1.0" encoding="utf-8"?>
<table xmlns="http://schemas.openxmlformats.org/spreadsheetml/2006/main" id="5" name="Tabla24212223242556" displayName="Tabla24212223242556" ref="A1:C7" totalsRowShown="0" tableBorderDxfId="3">
  <autoFilter ref="A1:C7"/>
  <tableColumns count="3">
    <tableColumn id="1" name="Opción" dataDxfId="2"/>
    <tableColumn id="2" name="CANTIDAD DE RESPUESTAS PREGUNTA (23)" dataDxfId="1"/>
    <tableColumn id="3" name="PORCENTAJE" dataDxfId="0"/>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83">
  <autoFilter ref="A1:C7"/>
  <tableColumns count="3">
    <tableColumn id="1" name="Opción" dataDxfId="82"/>
    <tableColumn id="2" name="CANTIDAD DE RESPUESTAS PREGUNTA (2)" dataDxfId="81"/>
    <tableColumn id="3" name="PORCENTAJE" dataDxfId="80"/>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79">
  <autoFilter ref="A1:C7"/>
  <tableColumns count="3">
    <tableColumn id="1" name="Opción" dataDxfId="78"/>
    <tableColumn id="2" name="CANTIDAD DE RESPUESTAS PREGUNTA (3)" dataDxfId="77"/>
    <tableColumn id="3" name="PORCENTAJE" dataDxfId="76"/>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75">
  <autoFilter ref="A1:C7"/>
  <tableColumns count="3">
    <tableColumn id="1" name="Opción" dataDxfId="74"/>
    <tableColumn id="2" name="CANTIDAD DE RESPUESTAS PREGUNTA (4)" dataDxfId="73"/>
    <tableColumn id="3" name="PORCENTAJE" dataDxfId="72"/>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71">
  <autoFilter ref="A1:C7"/>
  <tableColumns count="3">
    <tableColumn id="1" name="Opción" dataDxfId="70"/>
    <tableColumn id="2" name="CANTIDAD DE RESPUESTAS PREGUNTA (5)" dataDxfId="69"/>
    <tableColumn id="3" name="PORCENTAJE" dataDxfId="68"/>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67">
  <autoFilter ref="A1:C7"/>
  <tableColumns count="3">
    <tableColumn id="1" name="Opción" dataDxfId="66"/>
    <tableColumn id="2" name="CANTIDAD DE RESPUESTAS PREGUNTA (6)" dataDxfId="65"/>
    <tableColumn id="3" name="PORCENTAJE" dataDxfId="64"/>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63">
  <autoFilter ref="A1:C7"/>
  <tableColumns count="3">
    <tableColumn id="1" name="Opción" dataDxfId="62"/>
    <tableColumn id="2" name="CANTIDAD DE RESPUESTAS PREGUNTA (7)" dataDxfId="61"/>
    <tableColumn id="3" name="PORCENTAJE" dataDxfId="60"/>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59">
  <autoFilter ref="A1:C7"/>
  <tableColumns count="3">
    <tableColumn id="1" name="Opción" dataDxfId="58"/>
    <tableColumn id="2" name="CANTIDAD DE RESPUESTAS PREGUNTA (8)" dataDxfId="57"/>
    <tableColumn id="3" name="PORCENTAJE" dataDxfId="5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9"/>
  <sheetViews>
    <sheetView showGridLines="0" view="pageBreakPreview" zoomScale="60" zoomScaleNormal="93" workbookViewId="0">
      <pane ySplit="1" topLeftCell="A74" activePane="bottomLeft" state="frozen"/>
      <selection pane="bottomLeft" activeCell="F76" sqref="F76"/>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8.25" customHeight="1" x14ac:dyDescent="0.25">
      <c r="A1" s="9" t="s">
        <v>36</v>
      </c>
      <c r="B1" s="10" t="s">
        <v>0</v>
      </c>
      <c r="C1" s="11" t="s">
        <v>8</v>
      </c>
      <c r="D1" s="11" t="s">
        <v>9</v>
      </c>
      <c r="E1" s="11" t="s">
        <v>6</v>
      </c>
      <c r="F1" s="11" t="s">
        <v>7</v>
      </c>
    </row>
    <row r="2" spans="1:6" s="24" customFormat="1" ht="38.25" customHeight="1" x14ac:dyDescent="0.25">
      <c r="A2" s="68">
        <v>1</v>
      </c>
      <c r="B2" s="69" t="s">
        <v>41</v>
      </c>
      <c r="C2" s="23" t="str">
        <f>CONCATENATE(A2,D2)</f>
        <v>1A</v>
      </c>
      <c r="D2" s="12" t="s">
        <v>1</v>
      </c>
      <c r="E2" s="31"/>
      <c r="F2" s="13"/>
    </row>
    <row r="3" spans="1:6" s="24" customFormat="1" ht="38.25" customHeight="1" x14ac:dyDescent="0.25">
      <c r="A3" s="68"/>
      <c r="B3" s="69"/>
      <c r="C3" s="23" t="str">
        <f>CONCATENATE(A2,D3)</f>
        <v>1B</v>
      </c>
      <c r="D3" s="25" t="s">
        <v>2</v>
      </c>
      <c r="E3" s="31"/>
      <c r="F3" s="13" t="s">
        <v>5</v>
      </c>
    </row>
    <row r="4" spans="1:6" s="24" customFormat="1" ht="38.25" customHeight="1" x14ac:dyDescent="0.25">
      <c r="A4" s="68"/>
      <c r="B4" s="69"/>
      <c r="C4" s="23" t="str">
        <f>CONCATENATE(A2,D4)</f>
        <v>1C</v>
      </c>
      <c r="D4" s="12" t="s">
        <v>3</v>
      </c>
      <c r="E4" s="31"/>
      <c r="F4" s="13"/>
    </row>
    <row r="5" spans="1:6" s="24" customFormat="1" ht="38.25" customHeight="1" x14ac:dyDescent="0.25">
      <c r="A5" s="68"/>
      <c r="B5" s="69"/>
      <c r="C5" s="23" t="str">
        <f>CONCATENATE(A2,D5)</f>
        <v>1D</v>
      </c>
      <c r="D5" s="12" t="s">
        <v>4</v>
      </c>
      <c r="E5" s="31"/>
      <c r="F5" s="13"/>
    </row>
    <row r="6" spans="1:6" s="24" customFormat="1" ht="38.25" customHeight="1" x14ac:dyDescent="0.25">
      <c r="A6" s="68">
        <v>2</v>
      </c>
      <c r="B6" s="69" t="s">
        <v>42</v>
      </c>
      <c r="C6" s="23" t="str">
        <f>CONCATENATE(A6,D6)</f>
        <v>2A</v>
      </c>
      <c r="D6" s="12" t="s">
        <v>1</v>
      </c>
      <c r="E6" s="29"/>
      <c r="F6" s="29"/>
    </row>
    <row r="7" spans="1:6" s="24" customFormat="1" ht="38.25" customHeight="1" x14ac:dyDescent="0.25">
      <c r="A7" s="68"/>
      <c r="B7" s="69"/>
      <c r="C7" s="23" t="str">
        <f>CONCATENATE(A6,D7)</f>
        <v>2B</v>
      </c>
      <c r="D7" s="12" t="s">
        <v>2</v>
      </c>
      <c r="E7" s="30"/>
      <c r="F7" s="30"/>
    </row>
    <row r="8" spans="1:6" s="24" customFormat="1" ht="38.25" customHeight="1" x14ac:dyDescent="0.25">
      <c r="A8" s="68"/>
      <c r="B8" s="69"/>
      <c r="C8" s="23" t="str">
        <f>CONCATENATE(A6,D8)</f>
        <v>2C</v>
      </c>
      <c r="D8" s="12" t="s">
        <v>3</v>
      </c>
      <c r="E8" s="29"/>
      <c r="F8" s="29"/>
    </row>
    <row r="9" spans="1:6" s="24" customFormat="1" ht="39.75" customHeight="1" x14ac:dyDescent="0.25">
      <c r="A9" s="68"/>
      <c r="B9" s="69"/>
      <c r="C9" s="23" t="str">
        <f>CONCATENATE(A6,D9)</f>
        <v>2D</v>
      </c>
      <c r="D9" s="32" t="s">
        <v>4</v>
      </c>
      <c r="E9" s="30"/>
      <c r="F9" s="13" t="s">
        <v>5</v>
      </c>
    </row>
    <row r="10" spans="1:6" ht="210" customHeight="1" x14ac:dyDescent="0.25">
      <c r="A10" s="68">
        <v>3</v>
      </c>
      <c r="B10" s="70" t="s">
        <v>98</v>
      </c>
      <c r="C10" s="31" t="str">
        <f>CONCATENATE(A10,D10)</f>
        <v>3A</v>
      </c>
      <c r="D10" s="12" t="s">
        <v>1</v>
      </c>
      <c r="E10" s="13" t="s">
        <v>120</v>
      </c>
      <c r="F10" s="13" t="s">
        <v>121</v>
      </c>
    </row>
    <row r="11" spans="1:6" ht="210" x14ac:dyDescent="0.25">
      <c r="A11" s="68"/>
      <c r="B11" s="70"/>
      <c r="C11" s="31" t="str">
        <f>CONCATENATE(A10,D11)</f>
        <v>3B</v>
      </c>
      <c r="D11" s="12" t="s">
        <v>2</v>
      </c>
      <c r="E11" s="13" t="s">
        <v>122</v>
      </c>
      <c r="F11" s="13" t="s">
        <v>123</v>
      </c>
    </row>
    <row r="12" spans="1:6" ht="255" x14ac:dyDescent="0.25">
      <c r="A12" s="68"/>
      <c r="B12" s="70"/>
      <c r="C12" s="31" t="str">
        <f>CONCATENATE(A10,D12)</f>
        <v>3C</v>
      </c>
      <c r="D12" s="12" t="s">
        <v>3</v>
      </c>
      <c r="E12" s="13" t="s">
        <v>124</v>
      </c>
      <c r="F12" s="13" t="s">
        <v>125</v>
      </c>
    </row>
    <row r="13" spans="1:6" ht="150" x14ac:dyDescent="0.25">
      <c r="A13" s="68"/>
      <c r="B13" s="70"/>
      <c r="C13" s="31" t="str">
        <f>CONCATENATE(A10,D13)</f>
        <v>3D</v>
      </c>
      <c r="D13" s="25" t="s">
        <v>4</v>
      </c>
      <c r="E13" s="13" t="s">
        <v>119</v>
      </c>
      <c r="F13" s="13" t="s">
        <v>5</v>
      </c>
    </row>
    <row r="14" spans="1:6" ht="205.5" customHeight="1" x14ac:dyDescent="0.25">
      <c r="A14" s="68">
        <v>4</v>
      </c>
      <c r="B14" s="70" t="s">
        <v>99</v>
      </c>
      <c r="C14" s="31" t="str">
        <f>CONCATENATE(A14,D14)</f>
        <v>4A</v>
      </c>
      <c r="D14" s="12" t="s">
        <v>1</v>
      </c>
      <c r="E14" s="13" t="s">
        <v>126</v>
      </c>
      <c r="F14" s="13" t="s">
        <v>127</v>
      </c>
    </row>
    <row r="15" spans="1:6" ht="207.75" customHeight="1" x14ac:dyDescent="0.25">
      <c r="A15" s="68"/>
      <c r="B15" s="70"/>
      <c r="C15" s="31" t="str">
        <f>CONCATENATE(A14,D15)</f>
        <v>4B</v>
      </c>
      <c r="D15" s="12" t="s">
        <v>2</v>
      </c>
      <c r="E15" s="13" t="s">
        <v>126</v>
      </c>
      <c r="F15" s="13" t="s">
        <v>127</v>
      </c>
    </row>
    <row r="16" spans="1:6" ht="211.5" customHeight="1" x14ac:dyDescent="0.25">
      <c r="A16" s="68"/>
      <c r="B16" s="70"/>
      <c r="C16" s="31" t="str">
        <f>CONCATENATE(A14,D16)</f>
        <v>4C</v>
      </c>
      <c r="D16" s="12" t="s">
        <v>3</v>
      </c>
      <c r="E16" s="13" t="s">
        <v>126</v>
      </c>
      <c r="F16" s="13" t="s">
        <v>127</v>
      </c>
    </row>
    <row r="17" spans="1:6" ht="60" customHeight="1" x14ac:dyDescent="0.25">
      <c r="A17" s="68"/>
      <c r="B17" s="70"/>
      <c r="C17" s="31" t="str">
        <f>CONCATENATE(A14,D17)</f>
        <v>4D</v>
      </c>
      <c r="D17" s="25" t="s">
        <v>4</v>
      </c>
      <c r="E17" s="13" t="s">
        <v>128</v>
      </c>
      <c r="F17" s="13" t="s">
        <v>5</v>
      </c>
    </row>
    <row r="18" spans="1:6" ht="75" x14ac:dyDescent="0.25">
      <c r="A18" s="68">
        <v>5</v>
      </c>
      <c r="B18" s="70" t="s">
        <v>100</v>
      </c>
      <c r="C18" s="31" t="str">
        <f>CONCATENATE(A18,D18)</f>
        <v>5A</v>
      </c>
      <c r="D18" s="25" t="s">
        <v>1</v>
      </c>
      <c r="E18" s="13" t="s">
        <v>129</v>
      </c>
      <c r="F18" s="13" t="s">
        <v>5</v>
      </c>
    </row>
    <row r="19" spans="1:6" ht="167.25" customHeight="1" x14ac:dyDescent="0.25">
      <c r="A19" s="68"/>
      <c r="B19" s="70"/>
      <c r="C19" s="31" t="str">
        <f>CONCATENATE(A18,D19)</f>
        <v>5B</v>
      </c>
      <c r="D19" s="12" t="s">
        <v>2</v>
      </c>
      <c r="E19" s="13" t="s">
        <v>130</v>
      </c>
      <c r="F19" s="49" t="s">
        <v>133</v>
      </c>
    </row>
    <row r="20" spans="1:6" ht="159.75" customHeight="1" x14ac:dyDescent="0.25">
      <c r="A20" s="68"/>
      <c r="B20" s="70"/>
      <c r="C20" s="31" t="str">
        <f>CONCATENATE(A18,D20)</f>
        <v>5C</v>
      </c>
      <c r="D20" s="12" t="s">
        <v>3</v>
      </c>
      <c r="E20" s="13" t="s">
        <v>131</v>
      </c>
      <c r="F20" s="13" t="s">
        <v>133</v>
      </c>
    </row>
    <row r="21" spans="1:6" ht="148.5" customHeight="1" x14ac:dyDescent="0.25">
      <c r="A21" s="68"/>
      <c r="B21" s="70"/>
      <c r="C21" s="31" t="str">
        <f>CONCATENATE(A18,D21)</f>
        <v>5D</v>
      </c>
      <c r="D21" s="12" t="s">
        <v>4</v>
      </c>
      <c r="E21" s="13" t="s">
        <v>132</v>
      </c>
      <c r="F21" s="50" t="s">
        <v>133</v>
      </c>
    </row>
    <row r="22" spans="1:6" ht="282.75" customHeight="1" x14ac:dyDescent="0.25">
      <c r="A22" s="68">
        <v>6</v>
      </c>
      <c r="B22" s="70" t="s">
        <v>101</v>
      </c>
      <c r="C22" s="31" t="str">
        <f>CONCATENATE(A22,D22)</f>
        <v>6A</v>
      </c>
      <c r="D22" s="12" t="s">
        <v>1</v>
      </c>
      <c r="E22" s="13" t="s">
        <v>134</v>
      </c>
      <c r="F22" s="13" t="s">
        <v>135</v>
      </c>
    </row>
    <row r="23" spans="1:6" ht="210" x14ac:dyDescent="0.25">
      <c r="A23" s="68"/>
      <c r="B23" s="70"/>
      <c r="C23" s="31" t="str">
        <f>CONCATENATE(A22,D23)</f>
        <v>6B</v>
      </c>
      <c r="D23" s="25" t="s">
        <v>2</v>
      </c>
      <c r="E23" s="13" t="s">
        <v>136</v>
      </c>
      <c r="F23" s="14" t="s">
        <v>5</v>
      </c>
    </row>
    <row r="24" spans="1:6" ht="266.25" customHeight="1" x14ac:dyDescent="0.25">
      <c r="A24" s="68"/>
      <c r="B24" s="70"/>
      <c r="C24" s="31" t="str">
        <f>CONCATENATE(A22,D24)</f>
        <v>6C</v>
      </c>
      <c r="D24" s="12" t="s">
        <v>3</v>
      </c>
      <c r="E24" s="13" t="s">
        <v>137</v>
      </c>
      <c r="F24" s="13" t="s">
        <v>138</v>
      </c>
    </row>
    <row r="25" spans="1:6" ht="225" x14ac:dyDescent="0.25">
      <c r="A25" s="68"/>
      <c r="B25" s="70"/>
      <c r="C25" s="31" t="str">
        <f>CONCATENATE(A22,D25)</f>
        <v>6D</v>
      </c>
      <c r="D25" s="12" t="s">
        <v>4</v>
      </c>
      <c r="E25" s="13" t="s">
        <v>139</v>
      </c>
      <c r="F25" s="13" t="s">
        <v>140</v>
      </c>
    </row>
    <row r="26" spans="1:6" ht="135" x14ac:dyDescent="0.25">
      <c r="A26" s="68">
        <v>7</v>
      </c>
      <c r="B26" s="70" t="s">
        <v>102</v>
      </c>
      <c r="C26" s="31" t="str">
        <f>CONCATENATE(A26,D26)</f>
        <v>7A</v>
      </c>
      <c r="D26" s="12" t="s">
        <v>1</v>
      </c>
      <c r="E26" s="13" t="s">
        <v>141</v>
      </c>
      <c r="F26" s="13" t="s">
        <v>142</v>
      </c>
    </row>
    <row r="27" spans="1:6" ht="135" x14ac:dyDescent="0.25">
      <c r="A27" s="68"/>
      <c r="B27" s="70"/>
      <c r="C27" s="31" t="str">
        <f>CONCATENATE(A26,D27)</f>
        <v>7B</v>
      </c>
      <c r="D27" s="12" t="s">
        <v>2</v>
      </c>
      <c r="E27" s="13" t="s">
        <v>143</v>
      </c>
      <c r="F27" s="13" t="s">
        <v>142</v>
      </c>
    </row>
    <row r="28" spans="1:6" ht="129.75" customHeight="1" x14ac:dyDescent="0.25">
      <c r="A28" s="68"/>
      <c r="B28" s="70"/>
      <c r="C28" s="31" t="str">
        <f>CONCATENATE(A26,D28)</f>
        <v>7C</v>
      </c>
      <c r="D28" s="25" t="s">
        <v>3</v>
      </c>
      <c r="E28" s="13" t="s">
        <v>144</v>
      </c>
      <c r="F28" s="13" t="s">
        <v>5</v>
      </c>
    </row>
    <row r="29" spans="1:6" ht="135" x14ac:dyDescent="0.25">
      <c r="A29" s="68"/>
      <c r="B29" s="70"/>
      <c r="C29" s="31" t="str">
        <f>CONCATENATE(A26,D29)</f>
        <v>7D</v>
      </c>
      <c r="D29" s="12" t="s">
        <v>4</v>
      </c>
      <c r="E29" s="13" t="s">
        <v>145</v>
      </c>
      <c r="F29" s="13" t="s">
        <v>142</v>
      </c>
    </row>
    <row r="30" spans="1:6" ht="133.5" customHeight="1" x14ac:dyDescent="0.25">
      <c r="A30" s="68">
        <v>8</v>
      </c>
      <c r="B30" s="70" t="s">
        <v>103</v>
      </c>
      <c r="C30" s="31" t="str">
        <f>CONCATENATE(A30,D30)</f>
        <v>8A</v>
      </c>
      <c r="D30" s="25" t="s">
        <v>1</v>
      </c>
      <c r="E30" s="13" t="s">
        <v>146</v>
      </c>
      <c r="F30" s="13" t="s">
        <v>5</v>
      </c>
    </row>
    <row r="31" spans="1:6" ht="236.25" customHeight="1" x14ac:dyDescent="0.25">
      <c r="A31" s="68"/>
      <c r="B31" s="70"/>
      <c r="C31" s="31" t="str">
        <f>CONCATENATE(A30,D31)</f>
        <v>8B</v>
      </c>
      <c r="D31" s="12" t="s">
        <v>2</v>
      </c>
      <c r="E31" s="13" t="s">
        <v>147</v>
      </c>
      <c r="F31" s="13" t="s">
        <v>148</v>
      </c>
    </row>
    <row r="32" spans="1:6" ht="240.75" customHeight="1" x14ac:dyDescent="0.25">
      <c r="A32" s="68"/>
      <c r="B32" s="70"/>
      <c r="C32" s="31" t="str">
        <f>CONCATENATE(A30,D32)</f>
        <v>8C</v>
      </c>
      <c r="D32" s="12" t="s">
        <v>3</v>
      </c>
      <c r="E32" s="13" t="s">
        <v>149</v>
      </c>
      <c r="F32" s="13" t="s">
        <v>150</v>
      </c>
    </row>
    <row r="33" spans="1:6" ht="285" customHeight="1" x14ac:dyDescent="0.25">
      <c r="A33" s="68"/>
      <c r="B33" s="70"/>
      <c r="C33" s="31" t="str">
        <f>CONCATENATE(A30,D33)</f>
        <v>8D</v>
      </c>
      <c r="D33" s="12" t="s">
        <v>4</v>
      </c>
      <c r="E33" s="13" t="s">
        <v>151</v>
      </c>
      <c r="F33" s="13" t="s">
        <v>152</v>
      </c>
    </row>
    <row r="34" spans="1:6" ht="159.75" customHeight="1" x14ac:dyDescent="0.25">
      <c r="A34" s="68">
        <v>9</v>
      </c>
      <c r="B34" s="70" t="s">
        <v>104</v>
      </c>
      <c r="C34" s="31" t="str">
        <f>CONCATENATE(A34,D34)</f>
        <v>9A</v>
      </c>
      <c r="D34" s="25" t="s">
        <v>1</v>
      </c>
      <c r="E34" s="13" t="s">
        <v>153</v>
      </c>
      <c r="F34" s="13" t="s">
        <v>5</v>
      </c>
    </row>
    <row r="35" spans="1:6" ht="189" customHeight="1" x14ac:dyDescent="0.25">
      <c r="A35" s="68"/>
      <c r="B35" s="70"/>
      <c r="C35" s="31" t="str">
        <f>CONCATENATE(A34,D35)</f>
        <v>9B</v>
      </c>
      <c r="D35" s="12" t="s">
        <v>2</v>
      </c>
      <c r="E35" s="13" t="s">
        <v>154</v>
      </c>
      <c r="F35" s="13" t="s">
        <v>155</v>
      </c>
    </row>
    <row r="36" spans="1:6" ht="196.5" customHeight="1" x14ac:dyDescent="0.25">
      <c r="A36" s="68"/>
      <c r="B36" s="70"/>
      <c r="C36" s="31" t="str">
        <f>CONCATENATE(A34,D36)</f>
        <v>9C</v>
      </c>
      <c r="D36" s="12" t="s">
        <v>3</v>
      </c>
      <c r="E36" s="13" t="s">
        <v>154</v>
      </c>
      <c r="F36" s="13" t="s">
        <v>155</v>
      </c>
    </row>
    <row r="37" spans="1:6" ht="198.75" customHeight="1" x14ac:dyDescent="0.25">
      <c r="A37" s="68"/>
      <c r="B37" s="70"/>
      <c r="C37" s="31" t="str">
        <f>CONCATENATE(A34,D37)</f>
        <v>9D</v>
      </c>
      <c r="D37" s="12" t="s">
        <v>4</v>
      </c>
      <c r="E37" s="13" t="s">
        <v>156</v>
      </c>
      <c r="F37" s="13" t="s">
        <v>155</v>
      </c>
    </row>
    <row r="38" spans="1:6" ht="75" x14ac:dyDescent="0.25">
      <c r="A38" s="68">
        <v>10</v>
      </c>
      <c r="B38" s="70" t="s">
        <v>105</v>
      </c>
      <c r="C38" s="31" t="str">
        <f>CONCATENATE(A38,D38)</f>
        <v>10A</v>
      </c>
      <c r="D38" s="25" t="s">
        <v>1</v>
      </c>
      <c r="E38" s="13" t="s">
        <v>157</v>
      </c>
      <c r="F38" s="13" t="s">
        <v>5</v>
      </c>
    </row>
    <row r="39" spans="1:6" ht="264.75" customHeight="1" x14ac:dyDescent="0.25">
      <c r="A39" s="68"/>
      <c r="B39" s="70"/>
      <c r="C39" s="31" t="str">
        <f>CONCATENATE(A38,D39)</f>
        <v>10B</v>
      </c>
      <c r="D39" s="12" t="s">
        <v>2</v>
      </c>
      <c r="E39" s="13" t="s">
        <v>147</v>
      </c>
      <c r="F39" s="13" t="s">
        <v>158</v>
      </c>
    </row>
    <row r="40" spans="1:6" ht="264" customHeight="1" x14ac:dyDescent="0.25">
      <c r="A40" s="68"/>
      <c r="B40" s="70"/>
      <c r="C40" s="31" t="str">
        <f>CONCATENATE(A38,D40)</f>
        <v>10C</v>
      </c>
      <c r="D40" s="12" t="s">
        <v>3</v>
      </c>
      <c r="E40" s="13" t="s">
        <v>149</v>
      </c>
      <c r="F40" s="13" t="s">
        <v>159</v>
      </c>
    </row>
    <row r="41" spans="1:6" ht="303.75" customHeight="1" x14ac:dyDescent="0.25">
      <c r="A41" s="68"/>
      <c r="B41" s="70"/>
      <c r="C41" s="31" t="str">
        <f>CONCATENATE(A38,D41)</f>
        <v>10D</v>
      </c>
      <c r="D41" s="12" t="s">
        <v>4</v>
      </c>
      <c r="E41" s="13" t="s">
        <v>151</v>
      </c>
      <c r="F41" s="13" t="s">
        <v>160</v>
      </c>
    </row>
    <row r="42" spans="1:6" ht="186" customHeight="1" x14ac:dyDescent="0.25">
      <c r="A42" s="68">
        <v>11</v>
      </c>
      <c r="B42" s="70" t="s">
        <v>106</v>
      </c>
      <c r="C42" s="31" t="str">
        <f>CONCATENATE(A42,D42)</f>
        <v>11A</v>
      </c>
      <c r="D42" s="12" t="s">
        <v>1</v>
      </c>
      <c r="E42" s="13" t="s">
        <v>161</v>
      </c>
      <c r="F42" s="13" t="s">
        <v>162</v>
      </c>
    </row>
    <row r="43" spans="1:6" ht="195" x14ac:dyDescent="0.25">
      <c r="A43" s="68"/>
      <c r="B43" s="70"/>
      <c r="C43" s="31" t="str">
        <f>CONCATENATE(A42,D43)</f>
        <v>11B</v>
      </c>
      <c r="D43" s="12" t="s">
        <v>2</v>
      </c>
      <c r="E43" s="13" t="s">
        <v>163</v>
      </c>
      <c r="F43" s="13" t="s">
        <v>164</v>
      </c>
    </row>
    <row r="44" spans="1:6" ht="144.75" customHeight="1" x14ac:dyDescent="0.25">
      <c r="A44" s="68"/>
      <c r="B44" s="70"/>
      <c r="C44" s="31" t="str">
        <f>CONCATENATE(A42,D44)</f>
        <v>11C</v>
      </c>
      <c r="D44" s="25" t="s">
        <v>3</v>
      </c>
      <c r="E44" s="13" t="s">
        <v>165</v>
      </c>
      <c r="F44" s="13" t="s">
        <v>5</v>
      </c>
    </row>
    <row r="45" spans="1:6" ht="215.25" customHeight="1" x14ac:dyDescent="0.25">
      <c r="A45" s="68"/>
      <c r="B45" s="70"/>
      <c r="C45" s="31" t="str">
        <f>CONCATENATE(A42,D45)</f>
        <v>11D</v>
      </c>
      <c r="D45" s="12" t="s">
        <v>4</v>
      </c>
      <c r="E45" s="13" t="s">
        <v>166</v>
      </c>
      <c r="F45" s="13" t="s">
        <v>167</v>
      </c>
    </row>
    <row r="46" spans="1:6" ht="198.75" customHeight="1" x14ac:dyDescent="0.25">
      <c r="A46" s="68">
        <v>12</v>
      </c>
      <c r="B46" s="70" t="s">
        <v>107</v>
      </c>
      <c r="C46" s="31" t="str">
        <f>CONCATENATE(A46,D46)</f>
        <v>12A</v>
      </c>
      <c r="D46" s="12" t="s">
        <v>1</v>
      </c>
      <c r="E46" s="13" t="s">
        <v>168</v>
      </c>
      <c r="F46" s="13" t="s">
        <v>169</v>
      </c>
    </row>
    <row r="47" spans="1:6" ht="260.25" customHeight="1" x14ac:dyDescent="0.25">
      <c r="A47" s="68"/>
      <c r="B47" s="70"/>
      <c r="C47" s="31" t="str">
        <f>CONCATENATE(A46,D47)</f>
        <v>12B</v>
      </c>
      <c r="D47" s="12" t="s">
        <v>2</v>
      </c>
      <c r="E47" s="13" t="s">
        <v>170</v>
      </c>
      <c r="F47" s="13" t="s">
        <v>171</v>
      </c>
    </row>
    <row r="48" spans="1:6" ht="114.75" customHeight="1" x14ac:dyDescent="0.25">
      <c r="A48" s="68"/>
      <c r="B48" s="70"/>
      <c r="C48" s="31" t="str">
        <f>CONCATENATE(A46,D48)</f>
        <v>12C</v>
      </c>
      <c r="D48" s="25" t="s">
        <v>3</v>
      </c>
      <c r="E48" s="13" t="s">
        <v>172</v>
      </c>
      <c r="F48" s="13" t="s">
        <v>5</v>
      </c>
    </row>
    <row r="49" spans="1:6" ht="183.75" customHeight="1" x14ac:dyDescent="0.25">
      <c r="A49" s="68"/>
      <c r="B49" s="70"/>
      <c r="C49" s="31" t="str">
        <f>CONCATENATE(A46,D49)</f>
        <v>12D</v>
      </c>
      <c r="D49" s="12" t="s">
        <v>4</v>
      </c>
      <c r="E49" s="13" t="s">
        <v>173</v>
      </c>
      <c r="F49" s="13" t="s">
        <v>174</v>
      </c>
    </row>
    <row r="50" spans="1:6" ht="191.25" customHeight="1" x14ac:dyDescent="0.25">
      <c r="A50" s="68">
        <v>13</v>
      </c>
      <c r="B50" s="70" t="s">
        <v>108</v>
      </c>
      <c r="C50" s="31" t="str">
        <f>CONCATENATE(A50,D50)</f>
        <v>13A</v>
      </c>
      <c r="D50" s="12" t="s">
        <v>1</v>
      </c>
      <c r="E50" s="13" t="s">
        <v>175</v>
      </c>
      <c r="F50" s="13" t="s">
        <v>176</v>
      </c>
    </row>
    <row r="51" spans="1:6" ht="208.5" customHeight="1" x14ac:dyDescent="0.25">
      <c r="A51" s="68"/>
      <c r="B51" s="70"/>
      <c r="C51" s="31" t="str">
        <f>CONCATENATE(A50,D51)</f>
        <v>13B</v>
      </c>
      <c r="D51" s="12" t="s">
        <v>2</v>
      </c>
      <c r="E51" s="13" t="s">
        <v>177</v>
      </c>
      <c r="F51" s="13" t="s">
        <v>178</v>
      </c>
    </row>
    <row r="52" spans="1:6" ht="186" customHeight="1" x14ac:dyDescent="0.25">
      <c r="A52" s="68"/>
      <c r="B52" s="70"/>
      <c r="C52" s="31" t="str">
        <f>CONCATENATE(A50,D52)</f>
        <v>13C</v>
      </c>
      <c r="D52" s="12" t="s">
        <v>3</v>
      </c>
      <c r="E52" s="13" t="s">
        <v>179</v>
      </c>
      <c r="F52" s="13" t="s">
        <v>180</v>
      </c>
    </row>
    <row r="53" spans="1:6" ht="150" x14ac:dyDescent="0.25">
      <c r="A53" s="68"/>
      <c r="B53" s="70"/>
      <c r="C53" s="31" t="str">
        <f>CONCATENATE(A50,D53)</f>
        <v>13D</v>
      </c>
      <c r="D53" s="25" t="s">
        <v>4</v>
      </c>
      <c r="E53" s="13" t="s">
        <v>181</v>
      </c>
      <c r="F53" s="13" t="s">
        <v>5</v>
      </c>
    </row>
    <row r="54" spans="1:6" ht="180" x14ac:dyDescent="0.25">
      <c r="A54" s="68">
        <v>14</v>
      </c>
      <c r="B54" s="70" t="s">
        <v>109</v>
      </c>
      <c r="C54" s="31" t="str">
        <f>CONCATENATE(A54,D54)</f>
        <v>14A</v>
      </c>
      <c r="D54" s="12" t="s">
        <v>1</v>
      </c>
      <c r="E54" s="13" t="s">
        <v>182</v>
      </c>
      <c r="F54" s="13" t="s">
        <v>183</v>
      </c>
    </row>
    <row r="55" spans="1:6" ht="165" x14ac:dyDescent="0.25">
      <c r="A55" s="68"/>
      <c r="B55" s="70"/>
      <c r="C55" s="31" t="str">
        <f>CONCATENATE(A54,D55)</f>
        <v>14B</v>
      </c>
      <c r="D55" s="12" t="s">
        <v>2</v>
      </c>
      <c r="E55" s="13" t="s">
        <v>184</v>
      </c>
      <c r="F55" s="13" t="s">
        <v>185</v>
      </c>
    </row>
    <row r="56" spans="1:6" ht="151.5" customHeight="1" x14ac:dyDescent="0.25">
      <c r="A56" s="68"/>
      <c r="B56" s="70"/>
      <c r="C56" s="31" t="str">
        <f>CONCATENATE(A54,D56)</f>
        <v>14C</v>
      </c>
      <c r="D56" s="25" t="s">
        <v>3</v>
      </c>
      <c r="E56" s="13" t="s">
        <v>186</v>
      </c>
      <c r="F56" s="13" t="s">
        <v>5</v>
      </c>
    </row>
    <row r="57" spans="1:6" ht="180" x14ac:dyDescent="0.25">
      <c r="A57" s="68"/>
      <c r="B57" s="70"/>
      <c r="C57" s="31" t="str">
        <f>CONCATENATE(A54,D57)</f>
        <v>14D</v>
      </c>
      <c r="D57" s="12" t="s">
        <v>4</v>
      </c>
      <c r="E57" s="13" t="s">
        <v>187</v>
      </c>
      <c r="F57" s="13" t="s">
        <v>188</v>
      </c>
    </row>
    <row r="58" spans="1:6" ht="180" x14ac:dyDescent="0.25">
      <c r="A58" s="68">
        <v>15</v>
      </c>
      <c r="B58" s="70" t="s">
        <v>110</v>
      </c>
      <c r="C58" s="31" t="str">
        <f>CONCATENATE(A58,D58)</f>
        <v>15A</v>
      </c>
      <c r="D58" s="12" t="s">
        <v>1</v>
      </c>
      <c r="E58" s="13" t="s">
        <v>189</v>
      </c>
      <c r="F58" s="13" t="s">
        <v>190</v>
      </c>
    </row>
    <row r="59" spans="1:6" ht="247.5" customHeight="1" x14ac:dyDescent="0.25">
      <c r="A59" s="68"/>
      <c r="B59" s="70"/>
      <c r="C59" s="31" t="str">
        <f>CONCATENATE(A58,D59)</f>
        <v>15B</v>
      </c>
      <c r="D59" s="12" t="s">
        <v>2</v>
      </c>
      <c r="E59" s="13" t="s">
        <v>191</v>
      </c>
      <c r="F59" s="13" t="s">
        <v>192</v>
      </c>
    </row>
    <row r="60" spans="1:6" ht="210" x14ac:dyDescent="0.25">
      <c r="A60" s="68"/>
      <c r="B60" s="70"/>
      <c r="C60" s="31" t="str">
        <f>CONCATENATE(A58,D60)</f>
        <v>15C</v>
      </c>
      <c r="D60" s="12" t="s">
        <v>3</v>
      </c>
      <c r="E60" s="13" t="s">
        <v>193</v>
      </c>
      <c r="F60" s="13" t="s">
        <v>194</v>
      </c>
    </row>
    <row r="61" spans="1:6" ht="120" x14ac:dyDescent="0.25">
      <c r="A61" s="68"/>
      <c r="B61" s="70"/>
      <c r="C61" s="31" t="str">
        <f>CONCATENATE(A58,D61)</f>
        <v>15D</v>
      </c>
      <c r="D61" s="25" t="s">
        <v>4</v>
      </c>
      <c r="E61" s="13" t="s">
        <v>195</v>
      </c>
      <c r="F61" s="13" t="s">
        <v>5</v>
      </c>
    </row>
    <row r="62" spans="1:6" ht="176.25" customHeight="1" x14ac:dyDescent="0.25">
      <c r="A62" s="68">
        <v>16</v>
      </c>
      <c r="B62" s="70" t="s">
        <v>111</v>
      </c>
      <c r="C62" s="31" t="str">
        <f>CONCATENATE(A62,D62)</f>
        <v>16A</v>
      </c>
      <c r="D62" s="12" t="s">
        <v>1</v>
      </c>
      <c r="E62" s="13" t="s">
        <v>196</v>
      </c>
      <c r="F62" s="13" t="s">
        <v>197</v>
      </c>
    </row>
    <row r="63" spans="1:6" ht="135" x14ac:dyDescent="0.25">
      <c r="A63" s="68"/>
      <c r="B63" s="70"/>
      <c r="C63" s="31" t="str">
        <f>CONCATENATE(A62,D63)</f>
        <v>16B</v>
      </c>
      <c r="D63" s="12" t="s">
        <v>2</v>
      </c>
      <c r="E63" s="13" t="s">
        <v>198</v>
      </c>
      <c r="F63" s="13" t="s">
        <v>199</v>
      </c>
    </row>
    <row r="64" spans="1:6" ht="150" x14ac:dyDescent="0.25">
      <c r="A64" s="68"/>
      <c r="B64" s="70"/>
      <c r="C64" s="31" t="str">
        <f>CONCATENATE(A62,D64)</f>
        <v>16C</v>
      </c>
      <c r="D64" s="12" t="s">
        <v>3</v>
      </c>
      <c r="E64" s="13" t="s">
        <v>200</v>
      </c>
      <c r="F64" s="13" t="s">
        <v>201</v>
      </c>
    </row>
    <row r="65" spans="1:6" ht="135" x14ac:dyDescent="0.25">
      <c r="A65" s="68"/>
      <c r="B65" s="70"/>
      <c r="C65" s="31" t="str">
        <f>CONCATENATE(A62,D65)</f>
        <v>16D</v>
      </c>
      <c r="D65" s="25" t="s">
        <v>4</v>
      </c>
      <c r="E65" s="13" t="s">
        <v>202</v>
      </c>
      <c r="F65" s="13" t="s">
        <v>5</v>
      </c>
    </row>
    <row r="66" spans="1:6" ht="255" x14ac:dyDescent="0.25">
      <c r="A66" s="74">
        <v>17</v>
      </c>
      <c r="B66" s="71" t="s">
        <v>112</v>
      </c>
      <c r="C66" s="31" t="str">
        <f>CONCATENATE(A66,D66)</f>
        <v>17A</v>
      </c>
      <c r="D66" s="12" t="s">
        <v>1</v>
      </c>
      <c r="E66" s="13" t="s">
        <v>203</v>
      </c>
      <c r="F66" s="13" t="s">
        <v>204</v>
      </c>
    </row>
    <row r="67" spans="1:6" ht="135" customHeight="1" x14ac:dyDescent="0.25">
      <c r="A67" s="75"/>
      <c r="B67" s="72"/>
      <c r="C67" s="31" t="str">
        <f>CONCATENATE(A66,D67)</f>
        <v>17B</v>
      </c>
      <c r="D67" s="25" t="s">
        <v>2</v>
      </c>
      <c r="E67" s="13" t="s">
        <v>205</v>
      </c>
      <c r="F67" s="14" t="s">
        <v>5</v>
      </c>
    </row>
    <row r="68" spans="1:6" ht="210" x14ac:dyDescent="0.25">
      <c r="A68" s="75"/>
      <c r="B68" s="72"/>
      <c r="C68" s="31" t="str">
        <f>CONCATENATE(A66,D68)</f>
        <v>17C</v>
      </c>
      <c r="D68" s="12" t="s">
        <v>3</v>
      </c>
      <c r="E68" s="13" t="s">
        <v>206</v>
      </c>
      <c r="F68" s="13" t="s">
        <v>207</v>
      </c>
    </row>
    <row r="69" spans="1:6" s="26" customFormat="1" ht="225" x14ac:dyDescent="0.25">
      <c r="A69" s="73"/>
      <c r="B69" s="73"/>
      <c r="C69" s="48"/>
      <c r="D69" s="12" t="s">
        <v>4</v>
      </c>
      <c r="E69" s="13" t="s">
        <v>208</v>
      </c>
      <c r="F69" s="13" t="s">
        <v>209</v>
      </c>
    </row>
    <row r="70" spans="1:6" ht="195" customHeight="1" x14ac:dyDescent="0.25">
      <c r="A70" s="68">
        <v>18</v>
      </c>
      <c r="B70" s="70" t="s">
        <v>113</v>
      </c>
      <c r="C70" s="31" t="str">
        <f>CONCATENATE(A70,D70)</f>
        <v>18A</v>
      </c>
      <c r="D70" s="12" t="s">
        <v>1</v>
      </c>
      <c r="E70" s="13" t="s">
        <v>210</v>
      </c>
      <c r="F70" s="13" t="s">
        <v>211</v>
      </c>
    </row>
    <row r="71" spans="1:6" ht="202.5" customHeight="1" x14ac:dyDescent="0.25">
      <c r="A71" s="68"/>
      <c r="B71" s="70"/>
      <c r="C71" s="31" t="str">
        <f>CONCATENATE(A70,D71)</f>
        <v>18B</v>
      </c>
      <c r="D71" s="12" t="s">
        <v>2</v>
      </c>
      <c r="E71" s="13" t="s">
        <v>212</v>
      </c>
      <c r="F71" s="13" t="s">
        <v>213</v>
      </c>
    </row>
    <row r="72" spans="1:6" ht="211.5" customHeight="1" x14ac:dyDescent="0.25">
      <c r="A72" s="68"/>
      <c r="B72" s="70"/>
      <c r="C72" s="31" t="str">
        <f>CONCATENATE(A70,D72)</f>
        <v>18C</v>
      </c>
      <c r="D72" s="12" t="s">
        <v>3</v>
      </c>
      <c r="E72" s="13" t="s">
        <v>212</v>
      </c>
      <c r="F72" s="13" t="s">
        <v>214</v>
      </c>
    </row>
    <row r="73" spans="1:6" ht="123.75" customHeight="1" x14ac:dyDescent="0.25">
      <c r="A73" s="68"/>
      <c r="B73" s="70"/>
      <c r="C73" s="31" t="str">
        <f>CONCATENATE(A70,D73)</f>
        <v>18D</v>
      </c>
      <c r="D73" s="25" t="s">
        <v>4</v>
      </c>
      <c r="E73" s="13" t="s">
        <v>215</v>
      </c>
      <c r="F73" s="13" t="s">
        <v>5</v>
      </c>
    </row>
    <row r="74" spans="1:6" ht="121.5" customHeight="1" x14ac:dyDescent="0.25">
      <c r="A74" s="68">
        <v>20</v>
      </c>
      <c r="B74" s="69" t="s">
        <v>40</v>
      </c>
      <c r="C74" s="28" t="str">
        <f>CONCATENATE(A74,D74)</f>
        <v>20A</v>
      </c>
      <c r="D74" s="25" t="s">
        <v>1</v>
      </c>
      <c r="E74" s="13" t="s">
        <v>216</v>
      </c>
      <c r="F74" s="13" t="s">
        <v>5</v>
      </c>
    </row>
    <row r="75" spans="1:6" ht="192.75" customHeight="1" x14ac:dyDescent="0.25">
      <c r="A75" s="68"/>
      <c r="B75" s="69"/>
      <c r="C75" s="28" t="str">
        <f>CONCATENATE(A74,D75)</f>
        <v>20B</v>
      </c>
      <c r="D75" s="12" t="s">
        <v>2</v>
      </c>
      <c r="E75" s="13" t="s">
        <v>217</v>
      </c>
      <c r="F75" s="13" t="s">
        <v>218</v>
      </c>
    </row>
    <row r="76" spans="1:6" ht="159.75" customHeight="1" x14ac:dyDescent="0.25">
      <c r="A76" s="68"/>
      <c r="B76" s="69"/>
      <c r="C76" s="28" t="str">
        <f>CONCATENATE(A74,D76)</f>
        <v>20C</v>
      </c>
      <c r="D76" s="12" t="s">
        <v>3</v>
      </c>
      <c r="E76" s="13" t="s">
        <v>217</v>
      </c>
      <c r="F76" s="13" t="s">
        <v>219</v>
      </c>
    </row>
    <row r="77" spans="1:6" ht="192" customHeight="1" x14ac:dyDescent="0.25">
      <c r="A77" s="68"/>
      <c r="B77" s="69"/>
      <c r="C77" s="28" t="str">
        <f>CONCATENATE(A74,D77)</f>
        <v>20D</v>
      </c>
      <c r="D77" s="12" t="s">
        <v>4</v>
      </c>
      <c r="E77" s="13" t="s">
        <v>217</v>
      </c>
      <c r="F77" s="13" t="s">
        <v>220</v>
      </c>
    </row>
    <row r="78" spans="1:6" ht="225" x14ac:dyDescent="0.25">
      <c r="A78" s="68">
        <v>21</v>
      </c>
      <c r="B78" s="69" t="s">
        <v>114</v>
      </c>
      <c r="C78" s="28" t="str">
        <f>CONCATENATE(A78,D78)</f>
        <v>21A</v>
      </c>
      <c r="D78" s="12" t="s">
        <v>1</v>
      </c>
      <c r="E78" s="13" t="s">
        <v>221</v>
      </c>
      <c r="F78" s="13" t="s">
        <v>222</v>
      </c>
    </row>
    <row r="79" spans="1:6" ht="225" x14ac:dyDescent="0.25">
      <c r="A79" s="68"/>
      <c r="B79" s="69"/>
      <c r="C79" s="28" t="str">
        <f>CONCATENATE(A78,D79)</f>
        <v>21B</v>
      </c>
      <c r="D79" s="12" t="s">
        <v>2</v>
      </c>
      <c r="E79" s="13" t="s">
        <v>223</v>
      </c>
      <c r="F79" s="13" t="s">
        <v>224</v>
      </c>
    </row>
    <row r="80" spans="1:6" ht="120" x14ac:dyDescent="0.25">
      <c r="A80" s="68"/>
      <c r="B80" s="69"/>
      <c r="C80" s="28" t="str">
        <f>CONCATENATE(A78,D80)</f>
        <v>21C</v>
      </c>
      <c r="D80" s="25" t="s">
        <v>3</v>
      </c>
      <c r="E80" s="13" t="s">
        <v>225</v>
      </c>
      <c r="F80" s="13" t="s">
        <v>5</v>
      </c>
    </row>
    <row r="81" spans="1:6" ht="261" customHeight="1" x14ac:dyDescent="0.25">
      <c r="A81" s="68"/>
      <c r="B81" s="69"/>
      <c r="C81" s="28" t="str">
        <f>CONCATENATE(A78,D81)</f>
        <v>21D</v>
      </c>
      <c r="D81" s="12" t="s">
        <v>4</v>
      </c>
      <c r="E81" s="13" t="s">
        <v>226</v>
      </c>
      <c r="F81" s="13" t="s">
        <v>227</v>
      </c>
    </row>
    <row r="82" spans="1:6" ht="152.25" customHeight="1" x14ac:dyDescent="0.25">
      <c r="A82" s="68">
        <v>22</v>
      </c>
      <c r="B82" s="69" t="s">
        <v>115</v>
      </c>
      <c r="C82" s="28" t="str">
        <f>CONCATENATE(A82,D82)</f>
        <v>22A</v>
      </c>
      <c r="D82" s="12" t="s">
        <v>1</v>
      </c>
      <c r="E82" s="13" t="s">
        <v>228</v>
      </c>
      <c r="F82" s="13" t="s">
        <v>229</v>
      </c>
    </row>
    <row r="83" spans="1:6" ht="135" x14ac:dyDescent="0.25">
      <c r="A83" s="68"/>
      <c r="B83" s="69"/>
      <c r="C83" s="28" t="str">
        <f>CONCATENATE(A82,D83)</f>
        <v>22B</v>
      </c>
      <c r="D83" s="12" t="s">
        <v>2</v>
      </c>
      <c r="E83" s="13" t="s">
        <v>230</v>
      </c>
      <c r="F83" s="13" t="s">
        <v>231</v>
      </c>
    </row>
    <row r="84" spans="1:6" ht="165" x14ac:dyDescent="0.25">
      <c r="A84" s="68"/>
      <c r="B84" s="69"/>
      <c r="C84" s="28" t="str">
        <f>CONCATENATE(A82,D84)</f>
        <v>22C</v>
      </c>
      <c r="D84" s="12" t="s">
        <v>3</v>
      </c>
      <c r="E84" s="13" t="s">
        <v>232</v>
      </c>
      <c r="F84" s="13" t="s">
        <v>233</v>
      </c>
    </row>
    <row r="85" spans="1:6" ht="45" x14ac:dyDescent="0.25">
      <c r="A85" s="68"/>
      <c r="B85" s="69"/>
      <c r="C85" s="28" t="str">
        <f>CONCATENATE(A82,D85)</f>
        <v>22D</v>
      </c>
      <c r="D85" s="25" t="s">
        <v>4</v>
      </c>
      <c r="E85" s="13" t="s">
        <v>234</v>
      </c>
      <c r="F85" s="13" t="s">
        <v>5</v>
      </c>
    </row>
    <row r="86" spans="1:6" ht="225" x14ac:dyDescent="0.25">
      <c r="A86" s="68">
        <v>23</v>
      </c>
      <c r="B86" s="69" t="s">
        <v>116</v>
      </c>
      <c r="C86" s="28" t="str">
        <f>CONCATENATE(A86,D86)</f>
        <v>23A</v>
      </c>
      <c r="D86" s="12" t="s">
        <v>1</v>
      </c>
      <c r="E86" s="13" t="s">
        <v>235</v>
      </c>
      <c r="F86" s="13" t="s">
        <v>236</v>
      </c>
    </row>
    <row r="87" spans="1:6" ht="210" x14ac:dyDescent="0.25">
      <c r="A87" s="68"/>
      <c r="B87" s="69"/>
      <c r="C87" s="28" t="str">
        <f>CONCATENATE(A86,D87)</f>
        <v>23B</v>
      </c>
      <c r="D87" s="12" t="s">
        <v>2</v>
      </c>
      <c r="E87" s="13" t="s">
        <v>235</v>
      </c>
      <c r="F87" s="13" t="s">
        <v>237</v>
      </c>
    </row>
    <row r="88" spans="1:6" ht="195" x14ac:dyDescent="0.25">
      <c r="A88" s="68"/>
      <c r="B88" s="69"/>
      <c r="C88" s="28" t="str">
        <f>CONCATENATE(A86,D88)</f>
        <v>23C</v>
      </c>
      <c r="D88" s="12" t="s">
        <v>3</v>
      </c>
      <c r="E88" s="13" t="s">
        <v>235</v>
      </c>
      <c r="F88" s="13" t="s">
        <v>238</v>
      </c>
    </row>
    <row r="89" spans="1:6" ht="108.75" customHeight="1" x14ac:dyDescent="0.25">
      <c r="A89" s="68"/>
      <c r="B89" s="69"/>
      <c r="C89" s="28" t="str">
        <f>CONCATENATE(A86,D89)</f>
        <v>23D</v>
      </c>
      <c r="D89" s="25" t="s">
        <v>4</v>
      </c>
      <c r="E89" s="13" t="s">
        <v>239</v>
      </c>
      <c r="F89" s="13" t="s">
        <v>5</v>
      </c>
    </row>
  </sheetData>
  <sheetProtection insertRows="0"/>
  <autoFilter ref="A1:F89"/>
  <mergeCells count="44">
    <mergeCell ref="B66:B69"/>
    <mergeCell ref="A66:A69"/>
    <mergeCell ref="A2:A5"/>
    <mergeCell ref="B2:B5"/>
    <mergeCell ref="A6:A9"/>
    <mergeCell ref="B6:B9"/>
    <mergeCell ref="A22:A25"/>
    <mergeCell ref="B22:B25"/>
    <mergeCell ref="A26:A29"/>
    <mergeCell ref="B26:B29"/>
    <mergeCell ref="A30:A33"/>
    <mergeCell ref="B30:B33"/>
    <mergeCell ref="A10:A13"/>
    <mergeCell ref="B10:B13"/>
    <mergeCell ref="A14:A17"/>
    <mergeCell ref="B14:B17"/>
    <mergeCell ref="A18:A21"/>
    <mergeCell ref="B18:B21"/>
    <mergeCell ref="B34:B37"/>
    <mergeCell ref="B38:B41"/>
    <mergeCell ref="A34:A37"/>
    <mergeCell ref="A38:A41"/>
    <mergeCell ref="A42:A45"/>
    <mergeCell ref="B42:B45"/>
    <mergeCell ref="A46:A49"/>
    <mergeCell ref="B46:B49"/>
    <mergeCell ref="A50:A53"/>
    <mergeCell ref="B50:B53"/>
    <mergeCell ref="A54:A57"/>
    <mergeCell ref="B54:B57"/>
    <mergeCell ref="A58:A61"/>
    <mergeCell ref="B58:B61"/>
    <mergeCell ref="A62:A65"/>
    <mergeCell ref="B62:B65"/>
    <mergeCell ref="A82:A85"/>
    <mergeCell ref="B82:B85"/>
    <mergeCell ref="A86:A89"/>
    <mergeCell ref="B86:B89"/>
    <mergeCell ref="A70:A73"/>
    <mergeCell ref="B70:B73"/>
    <mergeCell ref="A74:A77"/>
    <mergeCell ref="B74:B77"/>
    <mergeCell ref="A78:A81"/>
    <mergeCell ref="B78:B81"/>
  </mergeCells>
  <pageMargins left="0.7" right="0.7" top="0.75" bottom="0.75" header="0.3" footer="0.3"/>
  <pageSetup scale="1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78</v>
      </c>
      <c r="C1" s="46" t="s">
        <v>37</v>
      </c>
    </row>
    <row r="2" spans="1:3" ht="25.5" customHeight="1" x14ac:dyDescent="0.25">
      <c r="A2" s="35" t="s">
        <v>1</v>
      </c>
      <c r="B2" s="17">
        <f>COUNTIF('Analisis Respuestas'!$U$2:$U$201,"A")</f>
        <v>11</v>
      </c>
      <c r="C2" s="37">
        <f>$B$2*$C$7/$B$7</f>
        <v>0.29729729729729731</v>
      </c>
    </row>
    <row r="3" spans="1:3" ht="25.5" customHeight="1" x14ac:dyDescent="0.25">
      <c r="A3" s="18" t="s">
        <v>2</v>
      </c>
      <c r="B3" s="18">
        <f>COUNTIF('Analisis Respuestas'!$U$2:$U$201,"B")</f>
        <v>2</v>
      </c>
      <c r="C3" s="38">
        <f>$B$3*$C$7/$B$7</f>
        <v>5.4054054054054057E-2</v>
      </c>
    </row>
    <row r="4" spans="1:3" ht="25.5" customHeight="1" x14ac:dyDescent="0.25">
      <c r="A4" s="47" t="s">
        <v>3</v>
      </c>
      <c r="B4" s="17">
        <f>COUNTIF('Analisis Respuestas'!$U$2:$U$201,"C")</f>
        <v>19</v>
      </c>
      <c r="C4" s="37">
        <f>$B$4*$C$7/$B$7</f>
        <v>0.51351351351351349</v>
      </c>
    </row>
    <row r="5" spans="1:3" ht="25.5" customHeight="1" x14ac:dyDescent="0.25">
      <c r="A5" s="18" t="s">
        <v>4</v>
      </c>
      <c r="B5" s="18">
        <f>COUNTIF('Analisis Respuestas'!$U$2:$U$201,"D")</f>
        <v>5</v>
      </c>
      <c r="C5" s="38">
        <f>$B$5*$C$7/$B$7</f>
        <v>0.13513513513513514</v>
      </c>
    </row>
    <row r="6" spans="1:3" ht="25.5" customHeight="1" x14ac:dyDescent="0.25">
      <c r="A6" s="41" t="s">
        <v>71</v>
      </c>
      <c r="B6" s="42">
        <f>COUNTIF('Analisis Respuestas'!$U$2:$U$201,"E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7" sqref="K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80</v>
      </c>
      <c r="C1" s="46" t="s">
        <v>37</v>
      </c>
    </row>
    <row r="2" spans="1:3" ht="25.5" customHeight="1" x14ac:dyDescent="0.25">
      <c r="A2" s="47" t="s">
        <v>1</v>
      </c>
      <c r="B2" s="17">
        <f>COUNTIF('Analisis Respuestas'!$X$2:$X$201,"A")</f>
        <v>22</v>
      </c>
      <c r="C2" s="37">
        <f>$B$2*$C$7/$B$7</f>
        <v>0.59459459459459463</v>
      </c>
    </row>
    <row r="3" spans="1:3" ht="25.5" customHeight="1" x14ac:dyDescent="0.25">
      <c r="A3" s="18" t="s">
        <v>2</v>
      </c>
      <c r="B3" s="18">
        <f>COUNTIF('Analisis Respuestas'!$X$2:$X$201,"B")</f>
        <v>0</v>
      </c>
      <c r="C3" s="38">
        <f>$B$3*$C$7/$B$7</f>
        <v>0</v>
      </c>
    </row>
    <row r="4" spans="1:3" ht="25.5" customHeight="1" x14ac:dyDescent="0.25">
      <c r="A4" s="35" t="s">
        <v>3</v>
      </c>
      <c r="B4" s="17">
        <f>COUNTIF('Analisis Respuestas'!$X$2:$X$201,"C")</f>
        <v>14</v>
      </c>
      <c r="C4" s="37">
        <f>$B$4*$C$7/$B$7</f>
        <v>0.3783783783783784</v>
      </c>
    </row>
    <row r="5" spans="1:3" ht="25.5" customHeight="1" x14ac:dyDescent="0.25">
      <c r="A5" s="18" t="s">
        <v>4</v>
      </c>
      <c r="B5" s="18">
        <f>COUNTIF('Analisis Respuestas'!$X$2:$X$201,"D")</f>
        <v>1</v>
      </c>
      <c r="C5" s="38">
        <f>$B$5*$C$7/$B$7</f>
        <v>2.7027027027027029E-2</v>
      </c>
    </row>
    <row r="6" spans="1:3" ht="25.5" customHeight="1" x14ac:dyDescent="0.25">
      <c r="A6" s="41" t="s">
        <v>71</v>
      </c>
      <c r="B6" s="42">
        <f>COUNTIF('Analisis Respuestas'!$X$2:$X$201,"E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1" sqref="L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81</v>
      </c>
      <c r="C1" s="46" t="s">
        <v>37</v>
      </c>
    </row>
    <row r="2" spans="1:3" ht="25.5" customHeight="1" x14ac:dyDescent="0.25">
      <c r="A2" s="47" t="s">
        <v>1</v>
      </c>
      <c r="B2" s="17">
        <f>COUNTIF('Analisis Respuestas'!$AA$2:$AA$201,"A")</f>
        <v>24</v>
      </c>
      <c r="C2" s="37">
        <f>$B$2*$C$7/$B$7</f>
        <v>0.64864864864864868</v>
      </c>
    </row>
    <row r="3" spans="1:3" ht="25.5" customHeight="1" x14ac:dyDescent="0.25">
      <c r="A3" s="18" t="s">
        <v>2</v>
      </c>
      <c r="B3" s="18">
        <f>COUNTIF('Analisis Respuestas'!$AA$2:$AA$201,"B")</f>
        <v>3</v>
      </c>
      <c r="C3" s="38">
        <f>$B$3*$C$7/$B$7</f>
        <v>8.1081081081081086E-2</v>
      </c>
    </row>
    <row r="4" spans="1:3" ht="25.5" customHeight="1" x14ac:dyDescent="0.25">
      <c r="A4" s="17" t="s">
        <v>3</v>
      </c>
      <c r="B4" s="17">
        <f>COUNTIF('Analisis Respuestas'!$AA$2:$AA$201,"C")</f>
        <v>3</v>
      </c>
      <c r="C4" s="37">
        <f>$B$4*$C$7/$B$7</f>
        <v>8.1081081081081086E-2</v>
      </c>
    </row>
    <row r="5" spans="1:3" ht="25.5" customHeight="1" x14ac:dyDescent="0.25">
      <c r="A5" s="18" t="s">
        <v>4</v>
      </c>
      <c r="B5" s="18">
        <f>COUNTIF('Analisis Respuestas'!$AA$2:$AA$201,"D")</f>
        <v>7</v>
      </c>
      <c r="C5" s="38">
        <f>$B$5*$C$7/$B$7</f>
        <v>0.1891891891891892</v>
      </c>
    </row>
    <row r="6" spans="1:3" ht="25.5" customHeight="1" x14ac:dyDescent="0.25">
      <c r="A6" s="41" t="s">
        <v>71</v>
      </c>
      <c r="B6" s="42">
        <f>COUNTIF('Analisis Respuestas'!$AA$2:$AA$201,"E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88</v>
      </c>
      <c r="C1" s="46" t="s">
        <v>37</v>
      </c>
    </row>
    <row r="2" spans="1:3" ht="25.5" customHeight="1" x14ac:dyDescent="0.25">
      <c r="A2" s="47" t="s">
        <v>1</v>
      </c>
      <c r="B2" s="17">
        <f>COUNTIF('Analisis Respuestas'!$AD$2:$AD$201,"A")</f>
        <v>15</v>
      </c>
      <c r="C2" s="37">
        <f>$B$2*$C$7/$B$7</f>
        <v>0.40540540540540543</v>
      </c>
    </row>
    <row r="3" spans="1:3" ht="25.5" customHeight="1" x14ac:dyDescent="0.25">
      <c r="A3" s="18" t="s">
        <v>2</v>
      </c>
      <c r="B3" s="18">
        <f>COUNTIF('Analisis Respuestas'!$AD$2:$AD$201,"B")</f>
        <v>3</v>
      </c>
      <c r="C3" s="38">
        <f>$B$3*$C$7/$B$7</f>
        <v>8.1081081081081086E-2</v>
      </c>
    </row>
    <row r="4" spans="1:3" ht="25.5" customHeight="1" x14ac:dyDescent="0.25">
      <c r="A4" s="35" t="s">
        <v>3</v>
      </c>
      <c r="B4" s="17">
        <f>COUNTIF('Analisis Respuestas'!$AD$2:$AD$201,"C")</f>
        <v>4</v>
      </c>
      <c r="C4" s="37">
        <f>$B$4*$C$7/$B$7</f>
        <v>0.10810810810810811</v>
      </c>
    </row>
    <row r="5" spans="1:3" ht="25.5" customHeight="1" x14ac:dyDescent="0.25">
      <c r="A5" s="18" t="s">
        <v>4</v>
      </c>
      <c r="B5" s="18">
        <f>COUNTIF('Analisis Respuestas'!$AD$2:$AD$201,"D")</f>
        <v>15</v>
      </c>
      <c r="C5" s="38">
        <f>$B$5*$C$7/$B$7</f>
        <v>0.40540540540540543</v>
      </c>
    </row>
    <row r="6" spans="1:3" ht="25.5" customHeight="1" x14ac:dyDescent="0.25">
      <c r="A6" s="18" t="s">
        <v>71</v>
      </c>
      <c r="B6" s="42">
        <f>COUNTIF('Analisis Respuestas'!$AD$2:$AD$201,"E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election activeCell="A17" sqref="A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87</v>
      </c>
      <c r="C1" s="46" t="s">
        <v>37</v>
      </c>
    </row>
    <row r="2" spans="1:3" ht="25.5" customHeight="1" x14ac:dyDescent="0.25">
      <c r="A2" s="35" t="s">
        <v>1</v>
      </c>
      <c r="B2" s="17">
        <f>COUNTIF('Analisis Respuestas'!$AG$2:$AG$201,"A")</f>
        <v>6</v>
      </c>
      <c r="C2" s="37">
        <f>$B$2*$C$7/$B$7</f>
        <v>0.16216216216216217</v>
      </c>
    </row>
    <row r="3" spans="1:3" ht="25.5" customHeight="1" x14ac:dyDescent="0.25">
      <c r="A3" s="18" t="s">
        <v>2</v>
      </c>
      <c r="B3" s="18">
        <f>COUNTIF('Analisis Respuestas'!$AG$2:$AG$201,"B")</f>
        <v>9</v>
      </c>
      <c r="C3" s="38">
        <f>$B$3*$C$7/$B$7</f>
        <v>0.24324324324324326</v>
      </c>
    </row>
    <row r="4" spans="1:3" ht="25.5" customHeight="1" x14ac:dyDescent="0.25">
      <c r="A4" s="47" t="s">
        <v>3</v>
      </c>
      <c r="B4" s="17">
        <f>COUNTIF('Analisis Respuestas'!$AG$2:$AG$201,"C")</f>
        <v>13</v>
      </c>
      <c r="C4" s="37">
        <f>$B$4*$C$7/$B$7</f>
        <v>0.35135135135135137</v>
      </c>
    </row>
    <row r="5" spans="1:3" ht="25.5" customHeight="1" x14ac:dyDescent="0.25">
      <c r="A5" s="18" t="s">
        <v>4</v>
      </c>
      <c r="B5" s="18">
        <f>COUNTIF('Analisis Respuestas'!$AG$2:$AG$201,"D")</f>
        <v>9</v>
      </c>
      <c r="C5" s="38">
        <f>$B$5*$C$7/$B$7</f>
        <v>0.24324324324324326</v>
      </c>
    </row>
    <row r="6" spans="1:3" ht="25.5" customHeight="1" x14ac:dyDescent="0.25">
      <c r="A6" s="41" t="s">
        <v>71</v>
      </c>
      <c r="B6" s="42">
        <f>COUNTIF('Analisis Respuestas'!$AG$2:$AG$201,"E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 sqref="K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86</v>
      </c>
      <c r="C1" s="46" t="s">
        <v>37</v>
      </c>
    </row>
    <row r="2" spans="1:3" ht="25.5" customHeight="1" x14ac:dyDescent="0.25">
      <c r="A2" s="35" t="s">
        <v>1</v>
      </c>
      <c r="B2" s="17">
        <f>COUNTIF('Analisis Respuestas'!$AJ$2:$AJ$201,"A")</f>
        <v>3</v>
      </c>
      <c r="C2" s="37">
        <f>$B$2*$C$7/$B$7</f>
        <v>8.1081081081081086E-2</v>
      </c>
    </row>
    <row r="3" spans="1:3" ht="25.5" customHeight="1" x14ac:dyDescent="0.25">
      <c r="A3" s="18" t="s">
        <v>2</v>
      </c>
      <c r="B3" s="18">
        <f>COUNTIF('Analisis Respuestas'!$AJ$2:$AJ$201,"B")</f>
        <v>5</v>
      </c>
      <c r="C3" s="38">
        <f>$B$3*$C$7/$B$7</f>
        <v>0.13513513513513514</v>
      </c>
    </row>
    <row r="4" spans="1:3" ht="25.5" customHeight="1" x14ac:dyDescent="0.25">
      <c r="A4" s="47" t="s">
        <v>3</v>
      </c>
      <c r="B4" s="17">
        <f>COUNTIF('Analisis Respuestas'!$AJ$2:$AJ$201,"C")</f>
        <v>24</v>
      </c>
      <c r="C4" s="37">
        <f>$B$4*$C$7/$B$7</f>
        <v>0.64864864864864868</v>
      </c>
    </row>
    <row r="5" spans="1:3" ht="25.5" customHeight="1" x14ac:dyDescent="0.25">
      <c r="A5" s="18" t="s">
        <v>4</v>
      </c>
      <c r="B5" s="18">
        <f>COUNTIF('Analisis Respuestas'!$AJ$2:$AJ$201,"D")</f>
        <v>5</v>
      </c>
      <c r="C5" s="38">
        <f>$B$5*$C$7/$B$7</f>
        <v>0.13513513513513514</v>
      </c>
    </row>
    <row r="6" spans="1:3" ht="25.5" customHeight="1" x14ac:dyDescent="0.25">
      <c r="A6" s="41" t="s">
        <v>71</v>
      </c>
      <c r="B6" s="42">
        <f>COUNTIF('Analisis Respuestas'!$AJ$2:$AJ$201,"E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M16" sqref="M16"/>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85</v>
      </c>
      <c r="C1" s="46" t="s">
        <v>37</v>
      </c>
    </row>
    <row r="2" spans="1:3" ht="25.5" customHeight="1" x14ac:dyDescent="0.25">
      <c r="A2" s="35" t="s">
        <v>1</v>
      </c>
      <c r="B2" s="17">
        <f>COUNTIF('Analisis Respuestas'!$AM$2:$AM$201,"A")</f>
        <v>7</v>
      </c>
      <c r="C2" s="37">
        <f>$B$2*$C$7/$B$7</f>
        <v>0.1891891891891892</v>
      </c>
    </row>
    <row r="3" spans="1:3" ht="25.5" customHeight="1" x14ac:dyDescent="0.25">
      <c r="A3" s="18" t="s">
        <v>2</v>
      </c>
      <c r="B3" s="18">
        <f>COUNTIF('Analisis Respuestas'!$AM$2:$AM$201,"B")</f>
        <v>2</v>
      </c>
      <c r="C3" s="38">
        <f>$B$3*$C$7/$B$7</f>
        <v>5.4054054054054057E-2</v>
      </c>
    </row>
    <row r="4" spans="1:3" ht="25.5" customHeight="1" x14ac:dyDescent="0.25">
      <c r="A4" s="35" t="s">
        <v>3</v>
      </c>
      <c r="B4" s="17">
        <f>COUNTIF('Analisis Respuestas'!$AM$2:$AM$201,"C")</f>
        <v>6</v>
      </c>
      <c r="C4" s="37">
        <f>$B$4*$C$7/$B$7</f>
        <v>0.16216216216216217</v>
      </c>
    </row>
    <row r="5" spans="1:3" ht="25.5" customHeight="1" x14ac:dyDescent="0.25">
      <c r="A5" s="22" t="s">
        <v>4</v>
      </c>
      <c r="B5" s="18">
        <f>COUNTIF('Analisis Respuestas'!$AM$2:$AM$201,"D")</f>
        <v>22</v>
      </c>
      <c r="C5" s="38">
        <f>$B$5*$C$7/$B$7</f>
        <v>0.59459459459459463</v>
      </c>
    </row>
    <row r="6" spans="1:3" ht="25.5" customHeight="1" x14ac:dyDescent="0.25">
      <c r="A6" s="41" t="s">
        <v>71</v>
      </c>
      <c r="B6" s="42">
        <f>COUNTIF('Analisis Respuestas'!$AM$2:$AM$201,"E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84</v>
      </c>
      <c r="C1" s="46" t="s">
        <v>37</v>
      </c>
    </row>
    <row r="2" spans="1:3" ht="25.5" customHeight="1" x14ac:dyDescent="0.25">
      <c r="A2" s="35" t="s">
        <v>1</v>
      </c>
      <c r="B2" s="17">
        <f>COUNTIF('Analisis Respuestas'!$AP$2:$AP$201,"A")</f>
        <v>5</v>
      </c>
      <c r="C2" s="37">
        <f>$B$2*$C$7/$B$7</f>
        <v>0.13513513513513514</v>
      </c>
    </row>
    <row r="3" spans="1:3" ht="25.5" customHeight="1" x14ac:dyDescent="0.25">
      <c r="A3" s="18" t="s">
        <v>2</v>
      </c>
      <c r="B3" s="18">
        <f>COUNTIF('Analisis Respuestas'!$AP$2:$AP$201,"B")</f>
        <v>8</v>
      </c>
      <c r="C3" s="38">
        <f>$B$3*$C$7/$B$7</f>
        <v>0.21621621621621623</v>
      </c>
    </row>
    <row r="4" spans="1:3" ht="25.5" customHeight="1" x14ac:dyDescent="0.25">
      <c r="A4" s="47" t="s">
        <v>3</v>
      </c>
      <c r="B4" s="17">
        <f>COUNTIF('Analisis Respuestas'!$AP$2:$AP$201,"C")</f>
        <v>15</v>
      </c>
      <c r="C4" s="37">
        <f>$B$4*$C$7/$B$7</f>
        <v>0.40540540540540543</v>
      </c>
    </row>
    <row r="5" spans="1:3" ht="25.5" customHeight="1" x14ac:dyDescent="0.25">
      <c r="A5" s="18" t="s">
        <v>4</v>
      </c>
      <c r="B5" s="18">
        <f>COUNTIF('Analisis Respuestas'!$AP$2:$AP$201,"D")</f>
        <v>9</v>
      </c>
      <c r="C5" s="38">
        <f>$B$5*$C$7/$B$7</f>
        <v>0.24324324324324326</v>
      </c>
    </row>
    <row r="6" spans="1:3" ht="25.5" customHeight="1" x14ac:dyDescent="0.25">
      <c r="A6" s="41" t="s">
        <v>71</v>
      </c>
      <c r="B6" s="42">
        <f>COUNTIF('Analisis Respuestas'!$AP$2:$AP$201,"E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3" sqref="K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83</v>
      </c>
      <c r="C1" s="46" t="s">
        <v>37</v>
      </c>
    </row>
    <row r="2" spans="1:3" ht="25.5" customHeight="1" x14ac:dyDescent="0.25">
      <c r="A2" s="35" t="s">
        <v>1</v>
      </c>
      <c r="B2" s="17">
        <f>COUNTIF('Analisis Respuestas'!$AS$2:$AS$201,"A")</f>
        <v>7</v>
      </c>
      <c r="C2" s="37">
        <f>$B$2*$C$7/$B$7</f>
        <v>0.1891891891891892</v>
      </c>
    </row>
    <row r="3" spans="1:3" ht="25.5" customHeight="1" x14ac:dyDescent="0.25">
      <c r="A3" s="18" t="s">
        <v>2</v>
      </c>
      <c r="B3" s="18">
        <f>COUNTIF('Analisis Respuestas'!$AS$2:$AS$201,"B")</f>
        <v>3</v>
      </c>
      <c r="C3" s="38">
        <f>$B$3*$C$7/$B$7</f>
        <v>8.1081081081081086E-2</v>
      </c>
    </row>
    <row r="4" spans="1:3" ht="25.5" customHeight="1" x14ac:dyDescent="0.25">
      <c r="A4" s="17" t="s">
        <v>3</v>
      </c>
      <c r="B4" s="17">
        <f>COUNTIF('Analisis Respuestas'!$AS$2:$AS$201,"C")</f>
        <v>1</v>
      </c>
      <c r="C4" s="37">
        <f>$B$4*$C$7/$B$7</f>
        <v>2.7027027027027029E-2</v>
      </c>
    </row>
    <row r="5" spans="1:3" ht="25.5" customHeight="1" x14ac:dyDescent="0.25">
      <c r="A5" s="22" t="s">
        <v>4</v>
      </c>
      <c r="B5" s="18">
        <f>COUNTIF('Analisis Respuestas'!$AS$2:$AS$201,"D")</f>
        <v>26</v>
      </c>
      <c r="C5" s="38">
        <f>$B$5*$C$7/$B$7</f>
        <v>0.70270270270270274</v>
      </c>
    </row>
    <row r="6" spans="1:3" ht="25.5" customHeight="1" x14ac:dyDescent="0.25">
      <c r="A6" s="41" t="s">
        <v>71</v>
      </c>
      <c r="B6" s="42">
        <f>COUNTIF('Analisis Respuestas'!$AS$2:$AS$201,"E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13" sqref="L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82</v>
      </c>
      <c r="C1" s="46" t="s">
        <v>37</v>
      </c>
    </row>
    <row r="2" spans="1:3" ht="25.5" customHeight="1" x14ac:dyDescent="0.25">
      <c r="A2" s="35" t="s">
        <v>1</v>
      </c>
      <c r="B2" s="17">
        <f>COUNTIF('Analisis Respuestas'!$AV$2:$AV$201,"A")</f>
        <v>20</v>
      </c>
      <c r="C2" s="37">
        <f>$B$2*$C$7/$B$7</f>
        <v>0.54054054054054057</v>
      </c>
    </row>
    <row r="3" spans="1:3" ht="25.5" customHeight="1" x14ac:dyDescent="0.25">
      <c r="A3" s="18" t="s">
        <v>2</v>
      </c>
      <c r="B3" s="18">
        <f>COUNTIF('Analisis Respuestas'!$AV$2:$AV$201,"B")</f>
        <v>4</v>
      </c>
      <c r="C3" s="38">
        <f>$B$3*$C$7/$B$7</f>
        <v>0.10810810810810811</v>
      </c>
    </row>
    <row r="4" spans="1:3" ht="25.5" customHeight="1" x14ac:dyDescent="0.25">
      <c r="A4" s="17" t="s">
        <v>3</v>
      </c>
      <c r="B4" s="17">
        <f>COUNTIF('Analisis Respuestas'!$AV$2:$AV$201,"C")</f>
        <v>1</v>
      </c>
      <c r="C4" s="37">
        <f>$B$4*$C$7/$B$7</f>
        <v>2.7027027027027029E-2</v>
      </c>
    </row>
    <row r="5" spans="1:3" ht="25.5" customHeight="1" x14ac:dyDescent="0.25">
      <c r="A5" s="22" t="s">
        <v>4</v>
      </c>
      <c r="B5" s="18">
        <f>COUNTIF('Analisis Respuestas'!$AV$2:$AV$201,"D")</f>
        <v>12</v>
      </c>
      <c r="C5" s="38">
        <f>$B$5*$C$7/$B$7</f>
        <v>0.32432432432432434</v>
      </c>
    </row>
    <row r="6" spans="1:3" ht="25.5" customHeight="1" x14ac:dyDescent="0.25">
      <c r="A6" s="41" t="s">
        <v>71</v>
      </c>
      <c r="B6" s="42">
        <f>COUNTIF('Analisis Respuestas'!$AV$2:$AV$201,"E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1"/>
  <sheetViews>
    <sheetView showGridLines="0" tabSelected="1" topLeftCell="B28" zoomScale="80" zoomScaleNormal="80" workbookViewId="0">
      <selection activeCell="C38" sqref="C38"/>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2" width="10.42578125" style="1" customWidth="1"/>
    <col min="23" max="23" width="10.42578125" style="1" hidden="1" customWidth="1"/>
    <col min="24" max="27" width="11.42578125" style="1"/>
    <col min="28" max="28" width="0" style="1" hidden="1" customWidth="1"/>
    <col min="29" max="29" width="11.85546875" style="1" hidden="1" customWidth="1"/>
    <col min="30" max="38" width="11.42578125" style="1"/>
    <col min="39" max="39" width="24" style="1" bestFit="1" customWidth="1"/>
    <col min="40" max="40" width="23.140625" style="1" bestFit="1" customWidth="1"/>
    <col min="41" max="16384" width="11.42578125" style="1"/>
  </cols>
  <sheetData>
    <row r="1" spans="1:40" ht="69" customHeight="1" thickBot="1" x14ac:dyDescent="0.3">
      <c r="A1" s="67" t="s">
        <v>72</v>
      </c>
      <c r="B1" s="51" t="s">
        <v>43</v>
      </c>
      <c r="C1" s="52" t="s">
        <v>44</v>
      </c>
      <c r="D1" s="53" t="s">
        <v>45</v>
      </c>
      <c r="E1" s="54" t="s">
        <v>46</v>
      </c>
      <c r="F1" s="54" t="s">
        <v>47</v>
      </c>
      <c r="G1" s="54" t="s">
        <v>48</v>
      </c>
      <c r="H1" s="54" t="s">
        <v>49</v>
      </c>
      <c r="I1" s="54" t="s">
        <v>50</v>
      </c>
      <c r="J1" s="54" t="s">
        <v>51</v>
      </c>
      <c r="K1" s="54" t="s">
        <v>52</v>
      </c>
      <c r="L1" s="54" t="s">
        <v>53</v>
      </c>
      <c r="M1" s="54" t="s">
        <v>54</v>
      </c>
      <c r="N1" s="54" t="s">
        <v>55</v>
      </c>
      <c r="O1" s="54" t="s">
        <v>56</v>
      </c>
      <c r="P1" s="54" t="s">
        <v>57</v>
      </c>
      <c r="Q1" s="54" t="s">
        <v>58</v>
      </c>
      <c r="R1" s="54" t="s">
        <v>59</v>
      </c>
      <c r="S1" s="54" t="s">
        <v>60</v>
      </c>
      <c r="T1" s="54" t="s">
        <v>61</v>
      </c>
      <c r="U1" s="54" t="s">
        <v>62</v>
      </c>
      <c r="V1" s="54" t="s">
        <v>63</v>
      </c>
      <c r="W1" s="54" t="s">
        <v>64</v>
      </c>
      <c r="X1" s="55" t="s">
        <v>65</v>
      </c>
      <c r="Y1" s="55" t="s">
        <v>66</v>
      </c>
      <c r="Z1" s="55" t="s">
        <v>67</v>
      </c>
      <c r="AA1" s="55" t="s">
        <v>68</v>
      </c>
      <c r="AB1" s="27" t="s">
        <v>69</v>
      </c>
      <c r="AC1" s="27" t="s">
        <v>70</v>
      </c>
    </row>
    <row r="2" spans="1:40" ht="24.95" customHeight="1" x14ac:dyDescent="0.25">
      <c r="A2" s="56"/>
      <c r="B2" s="56"/>
      <c r="C2" s="57" t="s">
        <v>240</v>
      </c>
      <c r="D2" s="58"/>
      <c r="E2" s="56" t="s">
        <v>4</v>
      </c>
      <c r="F2" s="56" t="s">
        <v>4</v>
      </c>
      <c r="G2" s="56" t="s">
        <v>4</v>
      </c>
      <c r="H2" s="56" t="s">
        <v>1</v>
      </c>
      <c r="I2" s="56" t="s">
        <v>2</v>
      </c>
      <c r="J2" s="56" t="s">
        <v>3</v>
      </c>
      <c r="K2" s="56" t="s">
        <v>1</v>
      </c>
      <c r="L2" s="56" t="s">
        <v>4</v>
      </c>
      <c r="M2" s="56" t="s">
        <v>4</v>
      </c>
      <c r="N2" s="56" t="s">
        <v>1</v>
      </c>
      <c r="O2" s="56" t="s">
        <v>1</v>
      </c>
      <c r="P2" s="56" t="s">
        <v>1</v>
      </c>
      <c r="Q2" s="56" t="s">
        <v>1</v>
      </c>
      <c r="R2" s="56" t="s">
        <v>4</v>
      </c>
      <c r="S2" s="56" t="s">
        <v>4</v>
      </c>
      <c r="T2" s="56" t="s">
        <v>2</v>
      </c>
      <c r="U2" s="56" t="s">
        <v>4</v>
      </c>
      <c r="V2" s="56" t="s">
        <v>3</v>
      </c>
      <c r="W2" s="56" t="s">
        <v>2</v>
      </c>
      <c r="X2" s="56" t="s">
        <v>1</v>
      </c>
      <c r="Y2" s="56" t="s">
        <v>2</v>
      </c>
      <c r="Z2" s="56" t="s">
        <v>4</v>
      </c>
      <c r="AA2" s="56" t="s">
        <v>4</v>
      </c>
      <c r="AB2" s="26"/>
      <c r="AC2" s="26"/>
      <c r="AN2" s="33" t="s">
        <v>1</v>
      </c>
    </row>
    <row r="3" spans="1:40" ht="24.95" customHeight="1" x14ac:dyDescent="0.25">
      <c r="A3" s="56"/>
      <c r="B3" s="56"/>
      <c r="C3" s="59" t="s">
        <v>241</v>
      </c>
      <c r="D3" s="60"/>
      <c r="E3" s="61" t="s">
        <v>4</v>
      </c>
      <c r="F3" s="61" t="s">
        <v>4</v>
      </c>
      <c r="G3" s="61" t="s">
        <v>2</v>
      </c>
      <c r="H3" s="61" t="s">
        <v>4</v>
      </c>
      <c r="I3" s="61" t="s">
        <v>1</v>
      </c>
      <c r="J3" s="61" t="s">
        <v>2</v>
      </c>
      <c r="K3" s="61" t="s">
        <v>3</v>
      </c>
      <c r="L3" s="61" t="s">
        <v>1</v>
      </c>
      <c r="M3" s="61" t="s">
        <v>1</v>
      </c>
      <c r="N3" s="61" t="s">
        <v>4</v>
      </c>
      <c r="O3" s="61" t="s">
        <v>2</v>
      </c>
      <c r="P3" s="61" t="s">
        <v>3</v>
      </c>
      <c r="Q3" s="61" t="s">
        <v>4</v>
      </c>
      <c r="R3" s="61" t="s">
        <v>3</v>
      </c>
      <c r="S3" s="61" t="s">
        <v>4</v>
      </c>
      <c r="T3" s="62" t="s">
        <v>1</v>
      </c>
      <c r="U3" s="56" t="s">
        <v>2</v>
      </c>
      <c r="V3" s="56" t="s">
        <v>1</v>
      </c>
      <c r="W3" s="56"/>
      <c r="X3" s="56" t="s">
        <v>4</v>
      </c>
      <c r="Y3" s="56" t="s">
        <v>1</v>
      </c>
      <c r="Z3" s="56" t="s">
        <v>2</v>
      </c>
      <c r="AA3" s="56" t="s">
        <v>4</v>
      </c>
      <c r="AB3" s="24"/>
      <c r="AC3" s="24"/>
      <c r="AN3" s="34" t="s">
        <v>2</v>
      </c>
    </row>
    <row r="4" spans="1:40" ht="24.95" customHeight="1" x14ac:dyDescent="0.25">
      <c r="A4" s="56"/>
      <c r="B4" s="56"/>
      <c r="C4" s="63" t="s">
        <v>242</v>
      </c>
      <c r="D4" s="64"/>
      <c r="E4" s="65" t="s">
        <v>4</v>
      </c>
      <c r="F4" s="65" t="s">
        <v>4</v>
      </c>
      <c r="G4" s="65" t="s">
        <v>4</v>
      </c>
      <c r="H4" s="65" t="s">
        <v>4</v>
      </c>
      <c r="I4" s="65" t="s">
        <v>1</v>
      </c>
      <c r="J4" s="65" t="s">
        <v>2</v>
      </c>
      <c r="K4" s="65" t="s">
        <v>3</v>
      </c>
      <c r="L4" s="65" t="s">
        <v>1</v>
      </c>
      <c r="M4" s="65" t="s">
        <v>1</v>
      </c>
      <c r="N4" s="65" t="s">
        <v>1</v>
      </c>
      <c r="O4" s="65" t="s">
        <v>3</v>
      </c>
      <c r="P4" s="65" t="s">
        <v>3</v>
      </c>
      <c r="Q4" s="65" t="s">
        <v>4</v>
      </c>
      <c r="R4" s="65" t="s">
        <v>3</v>
      </c>
      <c r="S4" s="65" t="s">
        <v>4</v>
      </c>
      <c r="T4" s="66" t="s">
        <v>4</v>
      </c>
      <c r="U4" s="65" t="s">
        <v>2</v>
      </c>
      <c r="V4" s="65" t="s">
        <v>3</v>
      </c>
      <c r="W4" s="65"/>
      <c r="X4" s="56" t="s">
        <v>1</v>
      </c>
      <c r="Y4" s="56" t="s">
        <v>3</v>
      </c>
      <c r="Z4" s="56" t="s">
        <v>2</v>
      </c>
      <c r="AA4" s="56" t="s">
        <v>2</v>
      </c>
      <c r="AB4" s="24"/>
      <c r="AC4" s="24"/>
      <c r="AN4" s="33" t="s">
        <v>3</v>
      </c>
    </row>
    <row r="5" spans="1:40" ht="24.95" customHeight="1" x14ac:dyDescent="0.25">
      <c r="A5" s="56"/>
      <c r="B5" s="56"/>
      <c r="C5" s="59" t="s">
        <v>243</v>
      </c>
      <c r="D5" s="60"/>
      <c r="E5" s="61" t="s">
        <v>4</v>
      </c>
      <c r="F5" s="61" t="s">
        <v>4</v>
      </c>
      <c r="G5" s="61" t="s">
        <v>2</v>
      </c>
      <c r="H5" s="61" t="s">
        <v>4</v>
      </c>
      <c r="I5" s="61" t="s">
        <v>2</v>
      </c>
      <c r="J5" s="61" t="s">
        <v>4</v>
      </c>
      <c r="K5" s="61" t="s">
        <v>4</v>
      </c>
      <c r="L5" s="61" t="s">
        <v>1</v>
      </c>
      <c r="M5" s="61" t="s">
        <v>1</v>
      </c>
      <c r="N5" s="61" t="s">
        <v>2</v>
      </c>
      <c r="O5" s="61" t="s">
        <v>4</v>
      </c>
      <c r="P5" s="61" t="s">
        <v>4</v>
      </c>
      <c r="Q5" s="61" t="s">
        <v>1</v>
      </c>
      <c r="R5" s="61" t="s">
        <v>2</v>
      </c>
      <c r="S5" s="61" t="s">
        <v>3</v>
      </c>
      <c r="T5" s="62" t="s">
        <v>1</v>
      </c>
      <c r="U5" s="61" t="s">
        <v>1</v>
      </c>
      <c r="V5" s="61" t="s">
        <v>1</v>
      </c>
      <c r="W5" s="61"/>
      <c r="X5" s="56" t="s">
        <v>3</v>
      </c>
      <c r="Y5" s="56" t="s">
        <v>1</v>
      </c>
      <c r="Z5" s="56" t="s">
        <v>4</v>
      </c>
      <c r="AA5" s="56" t="s">
        <v>4</v>
      </c>
      <c r="AB5" s="24"/>
      <c r="AC5" s="24"/>
      <c r="AN5" s="34" t="s">
        <v>4</v>
      </c>
    </row>
    <row r="6" spans="1:40" ht="24.95" customHeight="1" x14ac:dyDescent="0.25">
      <c r="A6" s="56"/>
      <c r="B6" s="56"/>
      <c r="C6" s="63" t="s">
        <v>244</v>
      </c>
      <c r="D6" s="64"/>
      <c r="E6" s="65" t="s">
        <v>4</v>
      </c>
      <c r="F6" s="65" t="s">
        <v>4</v>
      </c>
      <c r="G6" s="65" t="s">
        <v>4</v>
      </c>
      <c r="H6" s="65" t="s">
        <v>1</v>
      </c>
      <c r="I6" s="65" t="s">
        <v>1</v>
      </c>
      <c r="J6" s="65" t="s">
        <v>3</v>
      </c>
      <c r="K6" s="65" t="s">
        <v>1</v>
      </c>
      <c r="L6" s="65" t="s">
        <v>3</v>
      </c>
      <c r="M6" s="65" t="s">
        <v>3</v>
      </c>
      <c r="N6" s="65" t="s">
        <v>2</v>
      </c>
      <c r="O6" s="65" t="s">
        <v>4</v>
      </c>
      <c r="P6" s="65" t="s">
        <v>2</v>
      </c>
      <c r="Q6" s="65" t="s">
        <v>4</v>
      </c>
      <c r="R6" s="65" t="s">
        <v>1</v>
      </c>
      <c r="S6" s="65" t="s">
        <v>1</v>
      </c>
      <c r="T6" s="66" t="s">
        <v>2</v>
      </c>
      <c r="U6" s="65" t="s">
        <v>4</v>
      </c>
      <c r="V6" s="65" t="s">
        <v>3</v>
      </c>
      <c r="W6" s="65"/>
      <c r="X6" s="56" t="s">
        <v>1</v>
      </c>
      <c r="Y6" s="56" t="s">
        <v>1</v>
      </c>
      <c r="Z6" s="56" t="s">
        <v>2</v>
      </c>
      <c r="AA6" s="56" t="s">
        <v>3</v>
      </c>
      <c r="AB6" s="24"/>
      <c r="AC6" s="24"/>
      <c r="AN6" s="33" t="s">
        <v>71</v>
      </c>
    </row>
    <row r="7" spans="1:40" ht="24.95" customHeight="1" x14ac:dyDescent="0.25">
      <c r="A7" s="56"/>
      <c r="B7" s="56"/>
      <c r="C7" s="59" t="s">
        <v>245</v>
      </c>
      <c r="D7" s="60"/>
      <c r="E7" s="61" t="s">
        <v>4</v>
      </c>
      <c r="F7" s="61" t="s">
        <v>4</v>
      </c>
      <c r="G7" s="61" t="s">
        <v>1</v>
      </c>
      <c r="H7" s="61" t="s">
        <v>2</v>
      </c>
      <c r="I7" s="61" t="s">
        <v>3</v>
      </c>
      <c r="J7" s="61" t="s">
        <v>2</v>
      </c>
      <c r="K7" s="61" t="s">
        <v>3</v>
      </c>
      <c r="L7" s="61" t="s">
        <v>3</v>
      </c>
      <c r="M7" s="61" t="s">
        <v>4</v>
      </c>
      <c r="N7" s="61" t="s">
        <v>4</v>
      </c>
      <c r="O7" s="61" t="s">
        <v>4</v>
      </c>
      <c r="P7" s="61" t="s">
        <v>2</v>
      </c>
      <c r="Q7" s="61" t="s">
        <v>4</v>
      </c>
      <c r="R7" s="61" t="s">
        <v>4</v>
      </c>
      <c r="S7" s="61" t="s">
        <v>4</v>
      </c>
      <c r="T7" s="62" t="s">
        <v>1</v>
      </c>
      <c r="U7" s="61" t="s">
        <v>2</v>
      </c>
      <c r="V7" s="61" t="s">
        <v>4</v>
      </c>
      <c r="W7" s="61"/>
      <c r="X7" s="56" t="s">
        <v>1</v>
      </c>
      <c r="Y7" s="56" t="s">
        <v>4</v>
      </c>
      <c r="Z7" s="56" t="s">
        <v>4</v>
      </c>
      <c r="AA7" s="56" t="s">
        <v>3</v>
      </c>
      <c r="AB7" s="24"/>
      <c r="AC7" s="24"/>
    </row>
    <row r="8" spans="1:40" ht="24.95" customHeight="1" x14ac:dyDescent="0.25">
      <c r="A8" s="56"/>
      <c r="B8" s="56"/>
      <c r="C8" s="63" t="s">
        <v>246</v>
      </c>
      <c r="D8" s="64"/>
      <c r="E8" s="65" t="s">
        <v>4</v>
      </c>
      <c r="F8" s="65" t="s">
        <v>4</v>
      </c>
      <c r="G8" s="65" t="s">
        <v>4</v>
      </c>
      <c r="H8" s="65" t="s">
        <v>2</v>
      </c>
      <c r="I8" s="65" t="s">
        <v>2</v>
      </c>
      <c r="J8" s="65" t="s">
        <v>1</v>
      </c>
      <c r="K8" s="65" t="s">
        <v>3</v>
      </c>
      <c r="L8" s="65" t="s">
        <v>1</v>
      </c>
      <c r="M8" s="65" t="s">
        <v>2</v>
      </c>
      <c r="N8" s="65" t="s">
        <v>3</v>
      </c>
      <c r="O8" s="65" t="s">
        <v>1</v>
      </c>
      <c r="P8" s="65" t="s">
        <v>4</v>
      </c>
      <c r="Q8" s="65" t="s">
        <v>4</v>
      </c>
      <c r="R8" s="65" t="s">
        <v>2</v>
      </c>
      <c r="S8" s="65" t="s">
        <v>4</v>
      </c>
      <c r="T8" s="66" t="s">
        <v>1</v>
      </c>
      <c r="U8" s="65" t="s">
        <v>1</v>
      </c>
      <c r="V8" s="65" t="s">
        <v>2</v>
      </c>
      <c r="W8" s="65"/>
      <c r="X8" s="56" t="s">
        <v>1</v>
      </c>
      <c r="Y8" s="56" t="s">
        <v>4</v>
      </c>
      <c r="Z8" s="56" t="s">
        <v>1</v>
      </c>
      <c r="AA8" s="56" t="s">
        <v>2</v>
      </c>
      <c r="AB8" s="24"/>
      <c r="AC8" s="24"/>
    </row>
    <row r="9" spans="1:40" ht="24.95" customHeight="1" x14ac:dyDescent="0.25">
      <c r="A9" s="56"/>
      <c r="B9" s="56"/>
      <c r="C9" s="59" t="s">
        <v>247</v>
      </c>
      <c r="D9" s="60"/>
      <c r="E9" s="61" t="s">
        <v>4</v>
      </c>
      <c r="F9" s="61" t="s">
        <v>4</v>
      </c>
      <c r="G9" s="61" t="s">
        <v>4</v>
      </c>
      <c r="H9" s="61" t="s">
        <v>4</v>
      </c>
      <c r="I9" s="61" t="s">
        <v>2</v>
      </c>
      <c r="J9" s="61" t="s">
        <v>2</v>
      </c>
      <c r="K9" s="61" t="s">
        <v>3</v>
      </c>
      <c r="L9" s="61" t="s">
        <v>1</v>
      </c>
      <c r="M9" s="61" t="s">
        <v>1</v>
      </c>
      <c r="N9" s="61" t="s">
        <v>1</v>
      </c>
      <c r="O9" s="61" t="s">
        <v>3</v>
      </c>
      <c r="P9" s="61" t="s">
        <v>1</v>
      </c>
      <c r="Q9" s="61" t="s">
        <v>4</v>
      </c>
      <c r="R9" s="61" t="s">
        <v>4</v>
      </c>
      <c r="S9" s="61" t="s">
        <v>4</v>
      </c>
      <c r="T9" s="62" t="s">
        <v>4</v>
      </c>
      <c r="U9" s="61" t="s">
        <v>2</v>
      </c>
      <c r="V9" s="61" t="s">
        <v>4</v>
      </c>
      <c r="W9" s="61"/>
      <c r="X9" s="56" t="s">
        <v>1</v>
      </c>
      <c r="Y9" s="56" t="s">
        <v>4</v>
      </c>
      <c r="Z9" s="56" t="s">
        <v>4</v>
      </c>
      <c r="AA9" s="56" t="s">
        <v>2</v>
      </c>
      <c r="AB9" s="24"/>
      <c r="AC9" s="24"/>
    </row>
    <row r="10" spans="1:40" ht="24.95" customHeight="1" x14ac:dyDescent="0.25">
      <c r="A10" s="56"/>
      <c r="B10" s="56"/>
      <c r="C10" s="63" t="s">
        <v>248</v>
      </c>
      <c r="D10" s="64"/>
      <c r="E10" s="65" t="s">
        <v>4</v>
      </c>
      <c r="F10" s="65" t="s">
        <v>4</v>
      </c>
      <c r="G10" s="65" t="s">
        <v>3</v>
      </c>
      <c r="H10" s="65" t="s">
        <v>4</v>
      </c>
      <c r="I10" s="65" t="s">
        <v>3</v>
      </c>
      <c r="J10" s="65" t="s">
        <v>2</v>
      </c>
      <c r="K10" s="65" t="s">
        <v>2</v>
      </c>
      <c r="L10" s="65" t="s">
        <v>3</v>
      </c>
      <c r="M10" s="65" t="s">
        <v>1</v>
      </c>
      <c r="N10" s="65" t="s">
        <v>4</v>
      </c>
      <c r="O10" s="65" t="s">
        <v>3</v>
      </c>
      <c r="P10" s="65" t="s">
        <v>3</v>
      </c>
      <c r="Q10" s="65" t="s">
        <v>4</v>
      </c>
      <c r="R10" s="65" t="s">
        <v>4</v>
      </c>
      <c r="S10" s="65" t="s">
        <v>4</v>
      </c>
      <c r="T10" s="66" t="s">
        <v>1</v>
      </c>
      <c r="U10" s="65" t="s">
        <v>2</v>
      </c>
      <c r="V10" s="65" t="s">
        <v>4</v>
      </c>
      <c r="W10" s="65"/>
      <c r="X10" s="56" t="s">
        <v>1</v>
      </c>
      <c r="Y10" s="56" t="s">
        <v>3</v>
      </c>
      <c r="Z10" s="56" t="s">
        <v>4</v>
      </c>
      <c r="AA10" s="56" t="s">
        <v>4</v>
      </c>
      <c r="AB10" s="24"/>
      <c r="AC10" s="24"/>
    </row>
    <row r="11" spans="1:40" ht="24.95" customHeight="1" x14ac:dyDescent="0.25">
      <c r="A11" s="56"/>
      <c r="B11" s="56"/>
      <c r="C11" s="59" t="s">
        <v>249</v>
      </c>
      <c r="D11" s="60"/>
      <c r="E11" s="61" t="s">
        <v>4</v>
      </c>
      <c r="F11" s="61" t="s">
        <v>4</v>
      </c>
      <c r="G11" s="61" t="s">
        <v>1</v>
      </c>
      <c r="H11" s="61" t="s">
        <v>4</v>
      </c>
      <c r="I11" s="61" t="s">
        <v>1</v>
      </c>
      <c r="J11" s="61" t="s">
        <v>1</v>
      </c>
      <c r="K11" s="61" t="s">
        <v>1</v>
      </c>
      <c r="L11" s="61" t="s">
        <v>1</v>
      </c>
      <c r="M11" s="61" t="s">
        <v>4</v>
      </c>
      <c r="N11" s="61" t="s">
        <v>4</v>
      </c>
      <c r="O11" s="61" t="s">
        <v>3</v>
      </c>
      <c r="P11" s="61" t="s">
        <v>3</v>
      </c>
      <c r="Q11" s="61" t="s">
        <v>4</v>
      </c>
      <c r="R11" s="61" t="s">
        <v>4</v>
      </c>
      <c r="S11" s="61" t="s">
        <v>4</v>
      </c>
      <c r="T11" s="62" t="s">
        <v>1</v>
      </c>
      <c r="U11" s="61" t="s">
        <v>2</v>
      </c>
      <c r="V11" s="61" t="s">
        <v>4</v>
      </c>
      <c r="W11" s="61"/>
      <c r="X11" s="56" t="s">
        <v>1</v>
      </c>
      <c r="Y11" s="56" t="s">
        <v>3</v>
      </c>
      <c r="Z11" s="56" t="s">
        <v>4</v>
      </c>
      <c r="AA11" s="56" t="s">
        <v>4</v>
      </c>
      <c r="AB11" s="24"/>
      <c r="AC11" s="24"/>
    </row>
    <row r="12" spans="1:40" ht="24.95" customHeight="1" x14ac:dyDescent="0.25">
      <c r="A12" s="56"/>
      <c r="B12" s="56"/>
      <c r="C12" s="57" t="s">
        <v>250</v>
      </c>
      <c r="D12" s="57"/>
      <c r="E12" s="56" t="s">
        <v>4</v>
      </c>
      <c r="F12" s="56" t="s">
        <v>4</v>
      </c>
      <c r="G12" s="56" t="s">
        <v>1</v>
      </c>
      <c r="H12" s="56" t="s">
        <v>4</v>
      </c>
      <c r="I12" s="56" t="s">
        <v>1</v>
      </c>
      <c r="J12" s="56" t="s">
        <v>2</v>
      </c>
      <c r="K12" s="56" t="s">
        <v>3</v>
      </c>
      <c r="L12" s="56" t="s">
        <v>3</v>
      </c>
      <c r="M12" s="56" t="s">
        <v>1</v>
      </c>
      <c r="N12" s="56" t="s">
        <v>4</v>
      </c>
      <c r="O12" s="56" t="s">
        <v>1</v>
      </c>
      <c r="P12" s="56" t="s">
        <v>3</v>
      </c>
      <c r="Q12" s="56" t="s">
        <v>3</v>
      </c>
      <c r="R12" s="56" t="s">
        <v>4</v>
      </c>
      <c r="S12" s="56" t="s">
        <v>4</v>
      </c>
      <c r="T12" s="56" t="s">
        <v>1</v>
      </c>
      <c r="U12" s="56" t="s">
        <v>2</v>
      </c>
      <c r="V12" s="56" t="s">
        <v>3</v>
      </c>
      <c r="W12" s="56"/>
      <c r="X12" s="56" t="s">
        <v>3</v>
      </c>
      <c r="Y12" s="56" t="s">
        <v>4</v>
      </c>
      <c r="Z12" s="56" t="s">
        <v>4</v>
      </c>
      <c r="AA12" s="56" t="s">
        <v>4</v>
      </c>
      <c r="AB12" s="24"/>
      <c r="AC12" s="24"/>
    </row>
    <row r="13" spans="1:40" ht="24.95" customHeight="1" x14ac:dyDescent="0.25">
      <c r="A13" s="56"/>
      <c r="B13" s="56"/>
      <c r="C13" s="57" t="s">
        <v>251</v>
      </c>
      <c r="D13" s="57"/>
      <c r="E13" s="56" t="s">
        <v>4</v>
      </c>
      <c r="F13" s="56" t="s">
        <v>4</v>
      </c>
      <c r="G13" s="56" t="s">
        <v>2</v>
      </c>
      <c r="H13" s="56" t="s">
        <v>2</v>
      </c>
      <c r="I13" s="56" t="s">
        <v>2</v>
      </c>
      <c r="J13" s="56" t="s">
        <v>2</v>
      </c>
      <c r="K13" s="56" t="s">
        <v>1</v>
      </c>
      <c r="L13" s="56" t="s">
        <v>1</v>
      </c>
      <c r="M13" s="56" t="s">
        <v>1</v>
      </c>
      <c r="N13" s="56" t="s">
        <v>1</v>
      </c>
      <c r="O13" s="56" t="s">
        <v>2</v>
      </c>
      <c r="P13" s="56" t="s">
        <v>3</v>
      </c>
      <c r="Q13" s="56" t="s">
        <v>4</v>
      </c>
      <c r="R13" s="56" t="s">
        <v>3</v>
      </c>
      <c r="S13" s="56" t="s">
        <v>4</v>
      </c>
      <c r="T13" s="56" t="s">
        <v>1</v>
      </c>
      <c r="U13" s="56" t="s">
        <v>2</v>
      </c>
      <c r="V13" s="56" t="s">
        <v>3</v>
      </c>
      <c r="W13" s="56"/>
      <c r="X13" s="56" t="s">
        <v>1</v>
      </c>
      <c r="Y13" s="56" t="s">
        <v>1</v>
      </c>
      <c r="Z13" s="56" t="s">
        <v>4</v>
      </c>
      <c r="AA13" s="56" t="s">
        <v>1</v>
      </c>
      <c r="AB13" s="24"/>
      <c r="AC13" s="24"/>
    </row>
    <row r="14" spans="1:40" ht="24.95" customHeight="1" x14ac:dyDescent="0.25">
      <c r="A14" s="56"/>
      <c r="B14" s="56"/>
      <c r="C14" s="57" t="s">
        <v>252</v>
      </c>
      <c r="D14" s="57"/>
      <c r="E14" s="56" t="s">
        <v>4</v>
      </c>
      <c r="F14" s="56" t="s">
        <v>4</v>
      </c>
      <c r="G14" s="56" t="s">
        <v>1</v>
      </c>
      <c r="H14" s="56" t="s">
        <v>2</v>
      </c>
      <c r="I14" s="56" t="s">
        <v>4</v>
      </c>
      <c r="J14" s="56" t="s">
        <v>2</v>
      </c>
      <c r="K14" s="56" t="s">
        <v>3</v>
      </c>
      <c r="L14" s="56" t="s">
        <v>1</v>
      </c>
      <c r="M14" s="56" t="s">
        <v>1</v>
      </c>
      <c r="N14" s="56" t="s">
        <v>4</v>
      </c>
      <c r="O14" s="56" t="s">
        <v>4</v>
      </c>
      <c r="P14" s="56" t="s">
        <v>3</v>
      </c>
      <c r="Q14" s="56" t="s">
        <v>1</v>
      </c>
      <c r="R14" s="56" t="s">
        <v>3</v>
      </c>
      <c r="S14" s="56" t="s">
        <v>1</v>
      </c>
      <c r="T14" s="56" t="s">
        <v>1</v>
      </c>
      <c r="U14" s="56" t="s">
        <v>2</v>
      </c>
      <c r="V14" s="56" t="s">
        <v>3</v>
      </c>
      <c r="W14" s="56"/>
      <c r="X14" s="56" t="s">
        <v>1</v>
      </c>
      <c r="Y14" s="56" t="s">
        <v>4</v>
      </c>
      <c r="Z14" s="56" t="s">
        <v>4</v>
      </c>
      <c r="AA14" s="56" t="s">
        <v>4</v>
      </c>
      <c r="AB14" s="24"/>
      <c r="AC14" s="24"/>
    </row>
    <row r="15" spans="1:40" ht="24.95" customHeight="1" x14ac:dyDescent="0.25">
      <c r="A15" s="56"/>
      <c r="B15" s="56"/>
      <c r="C15" s="57" t="s">
        <v>253</v>
      </c>
      <c r="D15" s="57"/>
      <c r="E15" s="56" t="s">
        <v>4</v>
      </c>
      <c r="F15" s="56" t="s">
        <v>4</v>
      </c>
      <c r="G15" s="56" t="s">
        <v>4</v>
      </c>
      <c r="H15" s="56" t="s">
        <v>4</v>
      </c>
      <c r="I15" s="56" t="s">
        <v>1</v>
      </c>
      <c r="J15" s="56" t="s">
        <v>2</v>
      </c>
      <c r="K15" s="56" t="s">
        <v>3</v>
      </c>
      <c r="L15" s="56" t="s">
        <v>1</v>
      </c>
      <c r="M15" s="56" t="s">
        <v>1</v>
      </c>
      <c r="N15" s="56" t="s">
        <v>3</v>
      </c>
      <c r="O15" s="56" t="s">
        <v>2</v>
      </c>
      <c r="P15" s="56" t="s">
        <v>2</v>
      </c>
      <c r="Q15" s="56" t="s">
        <v>4</v>
      </c>
      <c r="R15" s="56" t="s">
        <v>3</v>
      </c>
      <c r="S15" s="56" t="s">
        <v>4</v>
      </c>
      <c r="T15" s="56" t="s">
        <v>1</v>
      </c>
      <c r="U15" s="56" t="s">
        <v>2</v>
      </c>
      <c r="V15" s="56" t="s">
        <v>4</v>
      </c>
      <c r="W15" s="56"/>
      <c r="X15" s="56" t="s">
        <v>1</v>
      </c>
      <c r="Y15" s="56" t="s">
        <v>3</v>
      </c>
      <c r="Z15" s="56" t="s">
        <v>1</v>
      </c>
      <c r="AA15" s="56" t="s">
        <v>1</v>
      </c>
      <c r="AB15" s="24"/>
      <c r="AC15" s="24"/>
    </row>
    <row r="16" spans="1:40" ht="24.95" customHeight="1" x14ac:dyDescent="0.25">
      <c r="A16" s="56"/>
      <c r="B16" s="56"/>
      <c r="C16" s="57" t="s">
        <v>254</v>
      </c>
      <c r="D16" s="57"/>
      <c r="E16" s="56" t="s">
        <v>4</v>
      </c>
      <c r="F16" s="56" t="s">
        <v>4</v>
      </c>
      <c r="G16" s="56" t="s">
        <v>4</v>
      </c>
      <c r="H16" s="56" t="s">
        <v>4</v>
      </c>
      <c r="I16" s="56" t="s">
        <v>2</v>
      </c>
      <c r="J16" s="56" t="s">
        <v>2</v>
      </c>
      <c r="K16" s="56" t="s">
        <v>3</v>
      </c>
      <c r="L16" s="56" t="s">
        <v>1</v>
      </c>
      <c r="M16" s="56" t="s">
        <v>1</v>
      </c>
      <c r="N16" s="56" t="s">
        <v>1</v>
      </c>
      <c r="O16" s="56" t="s">
        <v>3</v>
      </c>
      <c r="P16" s="56" t="s">
        <v>3</v>
      </c>
      <c r="Q16" s="56" t="s">
        <v>4</v>
      </c>
      <c r="R16" s="56" t="s">
        <v>3</v>
      </c>
      <c r="S16" s="56" t="s">
        <v>4</v>
      </c>
      <c r="T16" s="56" t="s">
        <v>1</v>
      </c>
      <c r="U16" s="56" t="s">
        <v>2</v>
      </c>
      <c r="V16" s="56" t="s">
        <v>3</v>
      </c>
      <c r="W16" s="56"/>
      <c r="X16" s="56" t="s">
        <v>1</v>
      </c>
      <c r="Y16" s="56" t="s">
        <v>1</v>
      </c>
      <c r="Z16" s="56" t="s">
        <v>3</v>
      </c>
      <c r="AA16" s="56" t="s">
        <v>1</v>
      </c>
      <c r="AB16" s="24"/>
      <c r="AC16" s="24"/>
    </row>
    <row r="17" spans="1:29" ht="24.95" customHeight="1" x14ac:dyDescent="0.25">
      <c r="A17" s="56"/>
      <c r="B17" s="56"/>
      <c r="C17" s="57" t="s">
        <v>255</v>
      </c>
      <c r="D17" s="57"/>
      <c r="E17" s="56" t="s">
        <v>4</v>
      </c>
      <c r="F17" s="56" t="s">
        <v>4</v>
      </c>
      <c r="G17" s="56" t="s">
        <v>4</v>
      </c>
      <c r="H17" s="56" t="s">
        <v>2</v>
      </c>
      <c r="I17" s="56" t="s">
        <v>2</v>
      </c>
      <c r="J17" s="56" t="s">
        <v>3</v>
      </c>
      <c r="K17" s="56" t="s">
        <v>4</v>
      </c>
      <c r="L17" s="56" t="s">
        <v>3</v>
      </c>
      <c r="M17" s="56" t="s">
        <v>4</v>
      </c>
      <c r="N17" s="56" t="s">
        <v>4</v>
      </c>
      <c r="O17" s="56" t="s">
        <v>3</v>
      </c>
      <c r="P17" s="56" t="s">
        <v>3</v>
      </c>
      <c r="Q17" s="56" t="s">
        <v>4</v>
      </c>
      <c r="R17" s="56" t="s">
        <v>3</v>
      </c>
      <c r="S17" s="56" t="s">
        <v>4</v>
      </c>
      <c r="T17" s="56" t="s">
        <v>1</v>
      </c>
      <c r="U17" s="56" t="s">
        <v>3</v>
      </c>
      <c r="V17" s="56" t="s">
        <v>3</v>
      </c>
      <c r="W17" s="56"/>
      <c r="X17" s="56" t="s">
        <v>1</v>
      </c>
      <c r="Y17" s="56" t="s">
        <v>3</v>
      </c>
      <c r="Z17" s="56" t="s">
        <v>4</v>
      </c>
      <c r="AA17" s="56" t="s">
        <v>1</v>
      </c>
      <c r="AB17" s="24"/>
      <c r="AC17" s="24"/>
    </row>
    <row r="18" spans="1:29" ht="24.95" customHeight="1" x14ac:dyDescent="0.25">
      <c r="A18" s="56"/>
      <c r="B18" s="56"/>
      <c r="C18" s="57" t="s">
        <v>256</v>
      </c>
      <c r="D18" s="57"/>
      <c r="E18" s="56" t="s">
        <v>4</v>
      </c>
      <c r="F18" s="56" t="s">
        <v>4</v>
      </c>
      <c r="G18" s="56" t="s">
        <v>4</v>
      </c>
      <c r="H18" s="56" t="s">
        <v>2</v>
      </c>
      <c r="I18" s="56" t="s">
        <v>2</v>
      </c>
      <c r="J18" s="56" t="s">
        <v>2</v>
      </c>
      <c r="K18" s="56" t="s">
        <v>1</v>
      </c>
      <c r="L18" s="56" t="s">
        <v>3</v>
      </c>
      <c r="M18" s="56" t="s">
        <v>1</v>
      </c>
      <c r="N18" s="56" t="s">
        <v>4</v>
      </c>
      <c r="O18" s="56" t="s">
        <v>3</v>
      </c>
      <c r="P18" s="56" t="s">
        <v>3</v>
      </c>
      <c r="Q18" s="56" t="s">
        <v>1</v>
      </c>
      <c r="R18" s="56" t="s">
        <v>3</v>
      </c>
      <c r="S18" s="56" t="s">
        <v>4</v>
      </c>
      <c r="T18" s="56" t="s">
        <v>4</v>
      </c>
      <c r="U18" s="56" t="s">
        <v>3</v>
      </c>
      <c r="V18" s="56" t="s">
        <v>4</v>
      </c>
      <c r="W18" s="56"/>
      <c r="X18" s="56" t="s">
        <v>3</v>
      </c>
      <c r="Y18" s="56" t="s">
        <v>1</v>
      </c>
      <c r="Z18" s="56" t="s">
        <v>1</v>
      </c>
      <c r="AA18" s="56" t="s">
        <v>1</v>
      </c>
      <c r="AB18" s="24"/>
      <c r="AC18" s="24"/>
    </row>
    <row r="19" spans="1:29" ht="24.95" customHeight="1" x14ac:dyDescent="0.25">
      <c r="A19" s="56"/>
      <c r="B19" s="56"/>
      <c r="C19" s="57" t="s">
        <v>257</v>
      </c>
      <c r="D19" s="57"/>
      <c r="E19" s="56" t="s">
        <v>4</v>
      </c>
      <c r="F19" s="56" t="s">
        <v>4</v>
      </c>
      <c r="G19" s="56" t="s">
        <v>2</v>
      </c>
      <c r="H19" s="56" t="s">
        <v>4</v>
      </c>
      <c r="I19" s="56" t="s">
        <v>2</v>
      </c>
      <c r="J19" s="56" t="s">
        <v>2</v>
      </c>
      <c r="K19" s="56" t="s">
        <v>2</v>
      </c>
      <c r="L19" s="56" t="s">
        <v>3</v>
      </c>
      <c r="M19" s="56" t="s">
        <v>3</v>
      </c>
      <c r="N19" s="56" t="s">
        <v>1</v>
      </c>
      <c r="O19" s="56" t="s">
        <v>2</v>
      </c>
      <c r="P19" s="56" t="s">
        <v>3</v>
      </c>
      <c r="Q19" s="56" t="s">
        <v>1</v>
      </c>
      <c r="R19" s="56" t="s">
        <v>3</v>
      </c>
      <c r="S19" s="56" t="s">
        <v>1</v>
      </c>
      <c r="T19" s="56" t="s">
        <v>1</v>
      </c>
      <c r="U19" s="56" t="s">
        <v>1</v>
      </c>
      <c r="V19" s="56" t="s">
        <v>4</v>
      </c>
      <c r="W19" s="56"/>
      <c r="X19" s="56" t="s">
        <v>1</v>
      </c>
      <c r="Y19" s="56" t="s">
        <v>1</v>
      </c>
      <c r="Z19" s="56" t="s">
        <v>1</v>
      </c>
      <c r="AA19" s="56" t="s">
        <v>1</v>
      </c>
      <c r="AB19" s="24"/>
      <c r="AC19" s="24"/>
    </row>
    <row r="20" spans="1:29" ht="24.95" customHeight="1" x14ac:dyDescent="0.25">
      <c r="A20" s="56"/>
      <c r="B20" s="56"/>
      <c r="C20" s="57" t="s">
        <v>258</v>
      </c>
      <c r="D20" s="57"/>
      <c r="E20" s="56" t="s">
        <v>2</v>
      </c>
      <c r="F20" s="56" t="s">
        <v>4</v>
      </c>
      <c r="G20" s="56" t="s">
        <v>4</v>
      </c>
      <c r="H20" s="56" t="s">
        <v>4</v>
      </c>
      <c r="I20" s="56" t="s">
        <v>2</v>
      </c>
      <c r="J20" s="56" t="s">
        <v>2</v>
      </c>
      <c r="K20" s="56" t="s">
        <v>3</v>
      </c>
      <c r="L20" s="56" t="s">
        <v>3</v>
      </c>
      <c r="M20" s="56" t="s">
        <v>1</v>
      </c>
      <c r="N20" s="56" t="s">
        <v>1</v>
      </c>
      <c r="O20" s="56" t="s">
        <v>2</v>
      </c>
      <c r="P20" s="56" t="s">
        <v>3</v>
      </c>
      <c r="Q20" s="56" t="s">
        <v>4</v>
      </c>
      <c r="R20" s="56" t="s">
        <v>3</v>
      </c>
      <c r="S20" s="56" t="s">
        <v>4</v>
      </c>
      <c r="T20" s="56" t="s">
        <v>4</v>
      </c>
      <c r="U20" s="56" t="s">
        <v>2</v>
      </c>
      <c r="V20" s="56" t="s">
        <v>3</v>
      </c>
      <c r="W20" s="56"/>
      <c r="X20" s="56" t="s">
        <v>1</v>
      </c>
      <c r="Y20" s="56" t="s">
        <v>1</v>
      </c>
      <c r="Z20" s="56" t="s">
        <v>4</v>
      </c>
      <c r="AA20" s="56" t="s">
        <v>2</v>
      </c>
      <c r="AB20" s="24"/>
      <c r="AC20" s="24"/>
    </row>
    <row r="21" spans="1:29" ht="24.95" customHeight="1" x14ac:dyDescent="0.25">
      <c r="A21" s="56"/>
      <c r="B21" s="56"/>
      <c r="C21" s="57" t="s">
        <v>259</v>
      </c>
      <c r="D21" s="57"/>
      <c r="E21" s="56" t="s">
        <v>4</v>
      </c>
      <c r="F21" s="56" t="s">
        <v>4</v>
      </c>
      <c r="G21" s="56" t="s">
        <v>4</v>
      </c>
      <c r="H21" s="56" t="s">
        <v>2</v>
      </c>
      <c r="I21" s="56" t="s">
        <v>3</v>
      </c>
      <c r="J21" s="56" t="s">
        <v>1</v>
      </c>
      <c r="K21" s="56" t="s">
        <v>1</v>
      </c>
      <c r="L21" s="56" t="s">
        <v>3</v>
      </c>
      <c r="M21" s="56" t="s">
        <v>1</v>
      </c>
      <c r="N21" s="56" t="s">
        <v>4</v>
      </c>
      <c r="O21" s="56" t="s">
        <v>3</v>
      </c>
      <c r="P21" s="56" t="s">
        <v>4</v>
      </c>
      <c r="Q21" s="56" t="s">
        <v>3</v>
      </c>
      <c r="R21" s="56" t="s">
        <v>4</v>
      </c>
      <c r="S21" s="56" t="s">
        <v>1</v>
      </c>
      <c r="T21" s="56" t="s">
        <v>4</v>
      </c>
      <c r="U21" s="56" t="s">
        <v>1</v>
      </c>
      <c r="V21" s="56" t="s">
        <v>4</v>
      </c>
      <c r="W21" s="56"/>
      <c r="X21" s="56" t="s">
        <v>1</v>
      </c>
      <c r="Y21" s="56" t="s">
        <v>3</v>
      </c>
      <c r="Z21" s="56" t="s">
        <v>4</v>
      </c>
      <c r="AA21" s="56" t="s">
        <v>1</v>
      </c>
      <c r="AB21" s="24"/>
      <c r="AC21" s="24"/>
    </row>
    <row r="22" spans="1:29" ht="24.95" customHeight="1" x14ac:dyDescent="0.25">
      <c r="A22" s="56"/>
      <c r="B22" s="56"/>
      <c r="C22" s="57" t="s">
        <v>260</v>
      </c>
      <c r="D22" s="57"/>
      <c r="E22" s="56" t="s">
        <v>4</v>
      </c>
      <c r="F22" s="56" t="s">
        <v>4</v>
      </c>
      <c r="G22" s="56" t="s">
        <v>1</v>
      </c>
      <c r="H22" s="56" t="s">
        <v>2</v>
      </c>
      <c r="I22" s="56" t="s">
        <v>2</v>
      </c>
      <c r="J22" s="56" t="s">
        <v>2</v>
      </c>
      <c r="K22" s="56" t="s">
        <v>4</v>
      </c>
      <c r="L22" s="56" t="s">
        <v>1</v>
      </c>
      <c r="M22" s="56" t="s">
        <v>4</v>
      </c>
      <c r="N22" s="56" t="s">
        <v>1</v>
      </c>
      <c r="O22" s="56" t="s">
        <v>4</v>
      </c>
      <c r="P22" s="56" t="s">
        <v>3</v>
      </c>
      <c r="Q22" s="56" t="s">
        <v>3</v>
      </c>
      <c r="R22" s="56" t="s">
        <v>2</v>
      </c>
      <c r="S22" s="56" t="s">
        <v>4</v>
      </c>
      <c r="T22" s="56" t="s">
        <v>1</v>
      </c>
      <c r="U22" s="56" t="s">
        <v>1</v>
      </c>
      <c r="V22" s="56" t="s">
        <v>4</v>
      </c>
      <c r="W22" s="56"/>
      <c r="X22" s="56" t="s">
        <v>3</v>
      </c>
      <c r="Y22" s="56" t="s">
        <v>3</v>
      </c>
      <c r="Z22" s="56" t="s">
        <v>4</v>
      </c>
      <c r="AA22" s="56" t="s">
        <v>4</v>
      </c>
      <c r="AB22" s="24"/>
      <c r="AC22" s="24"/>
    </row>
    <row r="23" spans="1:29" ht="24.95" customHeight="1" x14ac:dyDescent="0.25">
      <c r="A23" s="56"/>
      <c r="B23" s="56"/>
      <c r="C23" s="57" t="s">
        <v>261</v>
      </c>
      <c r="D23" s="57"/>
      <c r="E23" s="56" t="s">
        <v>3</v>
      </c>
      <c r="F23" s="56" t="s">
        <v>3</v>
      </c>
      <c r="G23" s="56" t="s">
        <v>4</v>
      </c>
      <c r="H23" s="56" t="s">
        <v>4</v>
      </c>
      <c r="I23" s="56" t="s">
        <v>3</v>
      </c>
      <c r="J23" s="56" t="s">
        <v>2</v>
      </c>
      <c r="K23" s="56" t="s">
        <v>3</v>
      </c>
      <c r="L23" s="56" t="s">
        <v>1</v>
      </c>
      <c r="M23" s="56" t="s">
        <v>1</v>
      </c>
      <c r="N23" s="56" t="s">
        <v>4</v>
      </c>
      <c r="O23" s="56" t="s">
        <v>2</v>
      </c>
      <c r="P23" s="56" t="s">
        <v>3</v>
      </c>
      <c r="Q23" s="56" t="s">
        <v>4</v>
      </c>
      <c r="R23" s="56" t="s">
        <v>3</v>
      </c>
      <c r="S23" s="56" t="s">
        <v>4</v>
      </c>
      <c r="T23" s="56" t="s">
        <v>4</v>
      </c>
      <c r="U23" s="56" t="s">
        <v>2</v>
      </c>
      <c r="V23" s="56" t="s">
        <v>4</v>
      </c>
      <c r="W23" s="56"/>
      <c r="X23" s="56" t="s">
        <v>1</v>
      </c>
      <c r="Y23" s="56" t="s">
        <v>3</v>
      </c>
      <c r="Z23" s="56" t="s">
        <v>1</v>
      </c>
      <c r="AA23" s="56" t="s">
        <v>3</v>
      </c>
      <c r="AB23" s="24"/>
      <c r="AC23" s="24"/>
    </row>
    <row r="24" spans="1:29" ht="24.95" customHeight="1" x14ac:dyDescent="0.25">
      <c r="A24" s="56"/>
      <c r="B24" s="56"/>
      <c r="C24" s="57" t="s">
        <v>262</v>
      </c>
      <c r="D24" s="57"/>
      <c r="E24" s="56" t="s">
        <v>2</v>
      </c>
      <c r="F24" s="56" t="s">
        <v>1</v>
      </c>
      <c r="G24" s="56" t="s">
        <v>4</v>
      </c>
      <c r="H24" s="56" t="s">
        <v>4</v>
      </c>
      <c r="I24" s="56" t="s">
        <v>1</v>
      </c>
      <c r="J24" s="56" t="s">
        <v>3</v>
      </c>
      <c r="K24" s="56" t="s">
        <v>1</v>
      </c>
      <c r="L24" s="56" t="s">
        <v>1</v>
      </c>
      <c r="M24" s="56" t="s">
        <v>1</v>
      </c>
      <c r="N24" s="56" t="s">
        <v>3</v>
      </c>
      <c r="O24" s="56" t="s">
        <v>4</v>
      </c>
      <c r="P24" s="56" t="s">
        <v>3</v>
      </c>
      <c r="Q24" s="56" t="s">
        <v>3</v>
      </c>
      <c r="R24" s="56" t="s">
        <v>1</v>
      </c>
      <c r="S24" s="56" t="s">
        <v>2</v>
      </c>
      <c r="T24" s="56" t="s">
        <v>4</v>
      </c>
      <c r="U24" s="56" t="s">
        <v>1</v>
      </c>
      <c r="V24" s="56" t="s">
        <v>1</v>
      </c>
      <c r="W24" s="56"/>
      <c r="X24" s="56" t="s">
        <v>1</v>
      </c>
      <c r="Y24" s="56" t="s">
        <v>4</v>
      </c>
      <c r="Z24" s="56" t="s">
        <v>1</v>
      </c>
      <c r="AA24" s="56" t="s">
        <v>1</v>
      </c>
      <c r="AB24" s="24"/>
      <c r="AC24" s="24"/>
    </row>
    <row r="25" spans="1:29" ht="24.95" customHeight="1" x14ac:dyDescent="0.25">
      <c r="A25" s="56"/>
      <c r="B25" s="56"/>
      <c r="C25" s="57" t="s">
        <v>263</v>
      </c>
      <c r="D25" s="57"/>
      <c r="E25" s="56" t="s">
        <v>4</v>
      </c>
      <c r="F25" s="56" t="s">
        <v>4</v>
      </c>
      <c r="G25" s="56" t="s">
        <v>4</v>
      </c>
      <c r="H25" s="56" t="s">
        <v>4</v>
      </c>
      <c r="I25" s="56" t="s">
        <v>1</v>
      </c>
      <c r="J25" s="56" t="s">
        <v>3</v>
      </c>
      <c r="K25" s="56" t="s">
        <v>3</v>
      </c>
      <c r="L25" s="56" t="s">
        <v>3</v>
      </c>
      <c r="M25" s="56" t="s">
        <v>1</v>
      </c>
      <c r="N25" s="56" t="s">
        <v>1</v>
      </c>
      <c r="O25" s="56" t="s">
        <v>1</v>
      </c>
      <c r="P25" s="56" t="s">
        <v>3</v>
      </c>
      <c r="Q25" s="56" t="s">
        <v>4</v>
      </c>
      <c r="R25" s="56" t="s">
        <v>2</v>
      </c>
      <c r="S25" s="56" t="s">
        <v>1</v>
      </c>
      <c r="T25" s="56" t="s">
        <v>1</v>
      </c>
      <c r="U25" s="56" t="s">
        <v>2</v>
      </c>
      <c r="V25" s="56" t="s">
        <v>2</v>
      </c>
      <c r="W25" s="56"/>
      <c r="X25" s="56" t="s">
        <v>1</v>
      </c>
      <c r="Y25" s="56" t="s">
        <v>3</v>
      </c>
      <c r="Z25" s="56" t="s">
        <v>4</v>
      </c>
      <c r="AA25" s="56" t="s">
        <v>4</v>
      </c>
      <c r="AB25" s="24"/>
      <c r="AC25" s="24"/>
    </row>
    <row r="26" spans="1:29" ht="24.95" customHeight="1" x14ac:dyDescent="0.25">
      <c r="A26" s="56"/>
      <c r="B26" s="56"/>
      <c r="C26" s="57" t="s">
        <v>264</v>
      </c>
      <c r="D26" s="57"/>
      <c r="E26" s="56" t="s">
        <v>1</v>
      </c>
      <c r="F26" s="56" t="s">
        <v>2</v>
      </c>
      <c r="G26" s="56" t="s">
        <v>4</v>
      </c>
      <c r="H26" s="56" t="s">
        <v>4</v>
      </c>
      <c r="I26" s="56" t="s">
        <v>1</v>
      </c>
      <c r="J26" s="56" t="s">
        <v>3</v>
      </c>
      <c r="K26" s="56" t="s">
        <v>1</v>
      </c>
      <c r="L26" s="56" t="s">
        <v>3</v>
      </c>
      <c r="M26" s="56" t="s">
        <v>4</v>
      </c>
      <c r="N26" s="56" t="s">
        <v>4</v>
      </c>
      <c r="O26" s="56" t="s">
        <v>4</v>
      </c>
      <c r="P26" s="56" t="s">
        <v>3</v>
      </c>
      <c r="Q26" s="56" t="s">
        <v>4</v>
      </c>
      <c r="R26" s="56" t="s">
        <v>1</v>
      </c>
      <c r="S26" s="56" t="s">
        <v>4</v>
      </c>
      <c r="T26" s="56" t="s">
        <v>1</v>
      </c>
      <c r="U26" s="56" t="s">
        <v>2</v>
      </c>
      <c r="V26" s="56" t="s">
        <v>1</v>
      </c>
      <c r="W26" s="56"/>
      <c r="X26" s="56" t="s">
        <v>1</v>
      </c>
      <c r="Y26" s="56" t="s">
        <v>1</v>
      </c>
      <c r="Z26" s="56" t="s">
        <v>1</v>
      </c>
      <c r="AA26" s="56" t="s">
        <v>4</v>
      </c>
      <c r="AB26" s="24"/>
      <c r="AC26" s="24"/>
    </row>
    <row r="27" spans="1:29" ht="24.95" customHeight="1" x14ac:dyDescent="0.25">
      <c r="A27" s="56"/>
      <c r="B27" s="56"/>
      <c r="C27" s="57" t="s">
        <v>265</v>
      </c>
      <c r="D27" s="57"/>
      <c r="E27" s="56" t="s">
        <v>4</v>
      </c>
      <c r="F27" s="56" t="s">
        <v>4</v>
      </c>
      <c r="G27" s="56" t="s">
        <v>4</v>
      </c>
      <c r="H27" s="56" t="s">
        <v>4</v>
      </c>
      <c r="I27" s="56" t="s">
        <v>1</v>
      </c>
      <c r="J27" s="56" t="s">
        <v>2</v>
      </c>
      <c r="K27" s="56" t="s">
        <v>3</v>
      </c>
      <c r="L27" s="56" t="s">
        <v>1</v>
      </c>
      <c r="M27" s="56" t="s">
        <v>1</v>
      </c>
      <c r="N27" s="56" t="s">
        <v>1</v>
      </c>
      <c r="O27" s="56" t="s">
        <v>2</v>
      </c>
      <c r="P27" s="56" t="s">
        <v>4</v>
      </c>
      <c r="Q27" s="56" t="s">
        <v>3</v>
      </c>
      <c r="R27" s="56" t="s">
        <v>2</v>
      </c>
      <c r="S27" s="56" t="s">
        <v>4</v>
      </c>
      <c r="T27" s="56" t="s">
        <v>2</v>
      </c>
      <c r="U27" s="56" t="s">
        <v>4</v>
      </c>
      <c r="V27" s="56" t="s">
        <v>1</v>
      </c>
      <c r="W27" s="56"/>
      <c r="X27" s="56" t="s">
        <v>2</v>
      </c>
      <c r="Y27" s="56" t="s">
        <v>2</v>
      </c>
      <c r="Z27" s="56" t="s">
        <v>4</v>
      </c>
      <c r="AA27" s="56" t="s">
        <v>4</v>
      </c>
      <c r="AB27" s="24"/>
      <c r="AC27" s="24"/>
    </row>
    <row r="28" spans="1:29" ht="24.95" customHeight="1" x14ac:dyDescent="0.25">
      <c r="A28" s="56"/>
      <c r="B28" s="56"/>
      <c r="C28" s="57" t="s">
        <v>266</v>
      </c>
      <c r="D28" s="57"/>
      <c r="E28" s="56" t="s">
        <v>1</v>
      </c>
      <c r="F28" s="56" t="s">
        <v>1</v>
      </c>
      <c r="G28" s="56" t="s">
        <v>1</v>
      </c>
      <c r="H28" s="56" t="s">
        <v>1</v>
      </c>
      <c r="I28" s="56" t="s">
        <v>1</v>
      </c>
      <c r="J28" s="56" t="s">
        <v>1</v>
      </c>
      <c r="K28" s="56" t="s">
        <v>1</v>
      </c>
      <c r="L28" s="56" t="s">
        <v>1</v>
      </c>
      <c r="M28" s="56" t="s">
        <v>4</v>
      </c>
      <c r="N28" s="56" t="s">
        <v>1</v>
      </c>
      <c r="O28" s="56" t="s">
        <v>1</v>
      </c>
      <c r="P28" s="56" t="s">
        <v>1</v>
      </c>
      <c r="Q28" s="56" t="s">
        <v>1</v>
      </c>
      <c r="R28" s="56" t="s">
        <v>2</v>
      </c>
      <c r="S28" s="56" t="s">
        <v>1</v>
      </c>
      <c r="T28" s="56" t="s">
        <v>1</v>
      </c>
      <c r="U28" s="56" t="s">
        <v>1</v>
      </c>
      <c r="V28" s="56" t="s">
        <v>1</v>
      </c>
      <c r="W28" s="56"/>
      <c r="X28" s="56" t="s">
        <v>1</v>
      </c>
      <c r="Y28" s="56" t="s">
        <v>1</v>
      </c>
      <c r="Z28" s="56" t="s">
        <v>1</v>
      </c>
      <c r="AA28" s="56" t="s">
        <v>1</v>
      </c>
      <c r="AB28" s="24"/>
      <c r="AC28" s="24"/>
    </row>
    <row r="29" spans="1:29" ht="24.95" customHeight="1" x14ac:dyDescent="0.25">
      <c r="A29" s="56"/>
      <c r="B29" s="56"/>
      <c r="C29" s="57" t="s">
        <v>267</v>
      </c>
      <c r="D29" s="57"/>
      <c r="E29" s="56" t="s">
        <v>4</v>
      </c>
      <c r="F29" s="56" t="s">
        <v>4</v>
      </c>
      <c r="G29" s="56" t="s">
        <v>3</v>
      </c>
      <c r="H29" s="56" t="s">
        <v>4</v>
      </c>
      <c r="I29" s="56" t="s">
        <v>3</v>
      </c>
      <c r="J29" s="56" t="s">
        <v>2</v>
      </c>
      <c r="K29" s="56" t="s">
        <v>3</v>
      </c>
      <c r="L29" s="56" t="s">
        <v>1</v>
      </c>
      <c r="M29" s="56" t="s">
        <v>1</v>
      </c>
      <c r="N29" s="56" t="s">
        <v>4</v>
      </c>
      <c r="O29" s="56" t="s">
        <v>4</v>
      </c>
      <c r="P29" s="56" t="s">
        <v>3</v>
      </c>
      <c r="Q29" s="56" t="s">
        <v>4</v>
      </c>
      <c r="R29" s="56" t="s">
        <v>4</v>
      </c>
      <c r="S29" s="56" t="s">
        <v>4</v>
      </c>
      <c r="T29" s="56" t="s">
        <v>1</v>
      </c>
      <c r="U29" s="56" t="s">
        <v>2</v>
      </c>
      <c r="V29" s="56" t="s">
        <v>4</v>
      </c>
      <c r="W29" s="56"/>
      <c r="X29" s="56" t="s">
        <v>1</v>
      </c>
      <c r="Y29" s="56" t="s">
        <v>3</v>
      </c>
      <c r="Z29" s="56" t="s">
        <v>3</v>
      </c>
      <c r="AA29" s="56" t="s">
        <v>4</v>
      </c>
      <c r="AB29" s="24"/>
      <c r="AC29" s="24"/>
    </row>
    <row r="30" spans="1:29" ht="24.95" customHeight="1" x14ac:dyDescent="0.25">
      <c r="A30" s="56"/>
      <c r="B30" s="56"/>
      <c r="C30" s="57" t="s">
        <v>268</v>
      </c>
      <c r="D30" s="57"/>
      <c r="E30" s="56" t="s">
        <v>4</v>
      </c>
      <c r="F30" s="56" t="s">
        <v>4</v>
      </c>
      <c r="G30" s="56" t="s">
        <v>4</v>
      </c>
      <c r="H30" s="56" t="s">
        <v>4</v>
      </c>
      <c r="I30" s="56" t="s">
        <v>2</v>
      </c>
      <c r="J30" s="56" t="s">
        <v>2</v>
      </c>
      <c r="K30" s="56" t="s">
        <v>3</v>
      </c>
      <c r="L30" s="56" t="s">
        <v>1</v>
      </c>
      <c r="M30" s="56" t="s">
        <v>1</v>
      </c>
      <c r="N30" s="56" t="s">
        <v>1</v>
      </c>
      <c r="O30" s="56" t="s">
        <v>3</v>
      </c>
      <c r="P30" s="56" t="s">
        <v>3</v>
      </c>
      <c r="Q30" s="56" t="s">
        <v>4</v>
      </c>
      <c r="R30" s="56" t="s">
        <v>2</v>
      </c>
      <c r="S30" s="56" t="s">
        <v>4</v>
      </c>
      <c r="T30" s="56" t="s">
        <v>1</v>
      </c>
      <c r="U30" s="56" t="s">
        <v>1</v>
      </c>
      <c r="V30" s="56" t="s">
        <v>3</v>
      </c>
      <c r="W30" s="56"/>
      <c r="X30" s="56" t="s">
        <v>1</v>
      </c>
      <c r="Y30" s="56" t="s">
        <v>1</v>
      </c>
      <c r="Z30" s="56" t="s">
        <v>4</v>
      </c>
      <c r="AA30" s="56" t="s">
        <v>2</v>
      </c>
      <c r="AB30" s="24"/>
      <c r="AC30" s="24"/>
    </row>
    <row r="31" spans="1:29" ht="24.95" customHeight="1" x14ac:dyDescent="0.25">
      <c r="A31" s="56"/>
      <c r="B31" s="56"/>
      <c r="C31" s="57" t="s">
        <v>269</v>
      </c>
      <c r="D31" s="57"/>
      <c r="E31" s="56" t="s">
        <v>4</v>
      </c>
      <c r="F31" s="56" t="s">
        <v>2</v>
      </c>
      <c r="G31" s="56" t="s">
        <v>3</v>
      </c>
      <c r="H31" s="56" t="s">
        <v>4</v>
      </c>
      <c r="I31" s="56" t="s">
        <v>3</v>
      </c>
      <c r="J31" s="56" t="s">
        <v>2</v>
      </c>
      <c r="K31" s="56" t="s">
        <v>3</v>
      </c>
      <c r="L31" s="56" t="s">
        <v>1</v>
      </c>
      <c r="M31" s="56" t="s">
        <v>3</v>
      </c>
      <c r="N31" s="56" t="s">
        <v>4</v>
      </c>
      <c r="O31" s="56" t="s">
        <v>4</v>
      </c>
      <c r="P31" s="56" t="s">
        <v>4</v>
      </c>
      <c r="Q31" s="56" t="s">
        <v>3</v>
      </c>
      <c r="R31" s="56" t="s">
        <v>1</v>
      </c>
      <c r="S31" s="56" t="s">
        <v>4</v>
      </c>
      <c r="T31" s="56" t="s">
        <v>4</v>
      </c>
      <c r="U31" s="56" t="s">
        <v>2</v>
      </c>
      <c r="V31" s="56" t="s">
        <v>2</v>
      </c>
      <c r="W31" s="56"/>
      <c r="X31" s="56" t="s">
        <v>3</v>
      </c>
      <c r="Y31" s="56" t="s">
        <v>3</v>
      </c>
      <c r="Z31" s="56" t="s">
        <v>4</v>
      </c>
      <c r="AA31" s="56" t="s">
        <v>4</v>
      </c>
      <c r="AB31" s="24"/>
      <c r="AC31" s="24"/>
    </row>
    <row r="32" spans="1:29" ht="24.95" customHeight="1" x14ac:dyDescent="0.25">
      <c r="A32" s="56"/>
      <c r="B32" s="56"/>
      <c r="C32" s="57" t="s">
        <v>270</v>
      </c>
      <c r="D32" s="57"/>
      <c r="E32" s="56" t="s">
        <v>4</v>
      </c>
      <c r="F32" s="56" t="s">
        <v>4</v>
      </c>
      <c r="G32" s="56" t="s">
        <v>4</v>
      </c>
      <c r="H32" s="56" t="s">
        <v>4</v>
      </c>
      <c r="I32" s="56" t="s">
        <v>2</v>
      </c>
      <c r="J32" s="56" t="s">
        <v>3</v>
      </c>
      <c r="K32" s="56" t="s">
        <v>1</v>
      </c>
      <c r="L32" s="56" t="s">
        <v>1</v>
      </c>
      <c r="M32" s="56" t="s">
        <v>1</v>
      </c>
      <c r="N32" s="56" t="s">
        <v>3</v>
      </c>
      <c r="O32" s="56" t="s">
        <v>3</v>
      </c>
      <c r="P32" s="56" t="s">
        <v>2</v>
      </c>
      <c r="Q32" s="56" t="s">
        <v>2</v>
      </c>
      <c r="R32" s="56" t="s">
        <v>2</v>
      </c>
      <c r="S32" s="56" t="s">
        <v>4</v>
      </c>
      <c r="T32" s="56" t="s">
        <v>2</v>
      </c>
      <c r="U32" s="56" t="s">
        <v>2</v>
      </c>
      <c r="V32" s="56" t="s">
        <v>1</v>
      </c>
      <c r="W32" s="56"/>
      <c r="X32" s="56" t="s">
        <v>3</v>
      </c>
      <c r="Y32" s="56" t="s">
        <v>3</v>
      </c>
      <c r="Z32" s="56" t="s">
        <v>1</v>
      </c>
      <c r="AA32" s="56" t="s">
        <v>1</v>
      </c>
      <c r="AB32" s="24"/>
      <c r="AC32" s="24"/>
    </row>
    <row r="33" spans="1:29" ht="24.95" customHeight="1" x14ac:dyDescent="0.25">
      <c r="A33" s="56"/>
      <c r="B33" s="56"/>
      <c r="C33" s="57" t="s">
        <v>271</v>
      </c>
      <c r="D33" s="57"/>
      <c r="E33" s="56" t="s">
        <v>2</v>
      </c>
      <c r="F33" s="56" t="s">
        <v>4</v>
      </c>
      <c r="G33" s="56" t="s">
        <v>3</v>
      </c>
      <c r="H33" s="56" t="s">
        <v>4</v>
      </c>
      <c r="I33" s="56" t="s">
        <v>1</v>
      </c>
      <c r="J33" s="56" t="s">
        <v>2</v>
      </c>
      <c r="K33" s="56" t="s">
        <v>3</v>
      </c>
      <c r="L33" s="56" t="s">
        <v>3</v>
      </c>
      <c r="M33" s="56" t="s">
        <v>1</v>
      </c>
      <c r="N33" s="56" t="s">
        <v>4</v>
      </c>
      <c r="O33" s="56" t="s">
        <v>1</v>
      </c>
      <c r="P33" s="56" t="s">
        <v>3</v>
      </c>
      <c r="Q33" s="56" t="s">
        <v>4</v>
      </c>
      <c r="R33" s="56" t="s">
        <v>3</v>
      </c>
      <c r="S33" s="56" t="s">
        <v>1</v>
      </c>
      <c r="T33" s="56" t="s">
        <v>1</v>
      </c>
      <c r="U33" s="56" t="s">
        <v>2</v>
      </c>
      <c r="V33" s="56" t="s">
        <v>2</v>
      </c>
      <c r="W33" s="56"/>
      <c r="X33" s="56" t="s">
        <v>3</v>
      </c>
      <c r="Y33" s="56" t="s">
        <v>3</v>
      </c>
      <c r="Z33" s="56" t="s">
        <v>2</v>
      </c>
      <c r="AA33" s="56" t="s">
        <v>1</v>
      </c>
      <c r="AB33" s="24"/>
      <c r="AC33" s="24"/>
    </row>
    <row r="34" spans="1:29" ht="24.95" customHeight="1" x14ac:dyDescent="0.25">
      <c r="A34" s="56"/>
      <c r="B34" s="56"/>
      <c r="C34" s="57" t="s">
        <v>272</v>
      </c>
      <c r="D34" s="57"/>
      <c r="E34" s="56" t="s">
        <v>1</v>
      </c>
      <c r="F34" s="56" t="s">
        <v>1</v>
      </c>
      <c r="G34" s="56" t="s">
        <v>3</v>
      </c>
      <c r="H34" s="56" t="s">
        <v>3</v>
      </c>
      <c r="I34" s="56" t="s">
        <v>1</v>
      </c>
      <c r="J34" s="56" t="s">
        <v>1</v>
      </c>
      <c r="K34" s="56" t="s">
        <v>1</v>
      </c>
      <c r="L34" s="56" t="s">
        <v>1</v>
      </c>
      <c r="M34" s="56" t="s">
        <v>2</v>
      </c>
      <c r="N34" s="56" t="s">
        <v>2</v>
      </c>
      <c r="O34" s="56" t="s">
        <v>2</v>
      </c>
      <c r="P34" s="56" t="s">
        <v>2</v>
      </c>
      <c r="Q34" s="56" t="s">
        <v>2</v>
      </c>
      <c r="R34" s="56" t="s">
        <v>3</v>
      </c>
      <c r="S34" s="56" t="s">
        <v>2</v>
      </c>
      <c r="T34" s="56" t="s">
        <v>3</v>
      </c>
      <c r="U34" s="56" t="s">
        <v>3</v>
      </c>
      <c r="V34" s="56" t="s">
        <v>1</v>
      </c>
      <c r="W34" s="56"/>
      <c r="X34" s="56" t="s">
        <v>2</v>
      </c>
      <c r="Y34" s="56" t="s">
        <v>3</v>
      </c>
      <c r="Z34" s="56" t="s">
        <v>2</v>
      </c>
      <c r="AA34" s="56" t="s">
        <v>4</v>
      </c>
      <c r="AB34" s="24"/>
      <c r="AC34" s="24"/>
    </row>
    <row r="35" spans="1:29" ht="24.95" customHeight="1" x14ac:dyDescent="0.25">
      <c r="A35" s="56"/>
      <c r="B35" s="56"/>
      <c r="C35" s="57" t="s">
        <v>273</v>
      </c>
      <c r="D35" s="57"/>
      <c r="E35" s="56" t="s">
        <v>4</v>
      </c>
      <c r="F35" s="56" t="s">
        <v>4</v>
      </c>
      <c r="G35" s="56" t="s">
        <v>4</v>
      </c>
      <c r="H35" s="56" t="s">
        <v>4</v>
      </c>
      <c r="I35" s="56" t="s">
        <v>3</v>
      </c>
      <c r="J35" s="56" t="s">
        <v>2</v>
      </c>
      <c r="K35" s="56" t="s">
        <v>3</v>
      </c>
      <c r="L35" s="56" t="s">
        <v>3</v>
      </c>
      <c r="M35" s="56" t="s">
        <v>1</v>
      </c>
      <c r="N35" s="56" t="s">
        <v>1</v>
      </c>
      <c r="O35" s="56" t="s">
        <v>3</v>
      </c>
      <c r="P35" s="56" t="s">
        <v>3</v>
      </c>
      <c r="Q35" s="56" t="s">
        <v>4</v>
      </c>
      <c r="R35" s="56" t="s">
        <v>3</v>
      </c>
      <c r="S35" s="56" t="s">
        <v>4</v>
      </c>
      <c r="T35" s="56" t="s">
        <v>4</v>
      </c>
      <c r="U35" s="56" t="s">
        <v>2</v>
      </c>
      <c r="V35" s="56" t="s">
        <v>2</v>
      </c>
      <c r="W35" s="56"/>
      <c r="X35" s="56" t="s">
        <v>1</v>
      </c>
      <c r="Y35" s="56" t="s">
        <v>3</v>
      </c>
      <c r="Z35" s="56" t="s">
        <v>4</v>
      </c>
      <c r="AA35" s="56" t="s">
        <v>1</v>
      </c>
      <c r="AB35" s="24"/>
      <c r="AC35" s="24"/>
    </row>
    <row r="36" spans="1:29" ht="24.95" customHeight="1" x14ac:dyDescent="0.25">
      <c r="A36" s="56"/>
      <c r="B36" s="56"/>
      <c r="C36" s="57" t="s">
        <v>274</v>
      </c>
      <c r="D36" s="57"/>
      <c r="E36" s="56" t="s">
        <v>4</v>
      </c>
      <c r="F36" s="56" t="s">
        <v>4</v>
      </c>
      <c r="G36" s="56" t="s">
        <v>4</v>
      </c>
      <c r="H36" s="56" t="s">
        <v>4</v>
      </c>
      <c r="I36" s="56" t="s">
        <v>3</v>
      </c>
      <c r="J36" s="56" t="s">
        <v>2</v>
      </c>
      <c r="K36" s="56" t="s">
        <v>4</v>
      </c>
      <c r="L36" s="56" t="s">
        <v>1</v>
      </c>
      <c r="M36" s="56" t="s">
        <v>1</v>
      </c>
      <c r="N36" s="56" t="s">
        <v>1</v>
      </c>
      <c r="O36" s="56" t="s">
        <v>2</v>
      </c>
      <c r="P36" s="56" t="s">
        <v>3</v>
      </c>
      <c r="Q36" s="56" t="s">
        <v>4</v>
      </c>
      <c r="R36" s="56" t="s">
        <v>3</v>
      </c>
      <c r="S36" s="56" t="s">
        <v>4</v>
      </c>
      <c r="T36" s="56" t="s">
        <v>4</v>
      </c>
      <c r="U36" s="56" t="s">
        <v>2</v>
      </c>
      <c r="V36" s="56" t="s">
        <v>4</v>
      </c>
      <c r="W36" s="56"/>
      <c r="X36" s="56" t="s">
        <v>1</v>
      </c>
      <c r="Y36" s="56" t="s">
        <v>4</v>
      </c>
      <c r="Z36" s="56" t="s">
        <v>1</v>
      </c>
      <c r="AA36" s="56" t="s">
        <v>1</v>
      </c>
      <c r="AB36" s="24"/>
      <c r="AC36" s="24"/>
    </row>
    <row r="37" spans="1:29" ht="24.95" customHeight="1" x14ac:dyDescent="0.25">
      <c r="A37" s="56"/>
      <c r="B37" s="56"/>
      <c r="C37" s="57" t="s">
        <v>275</v>
      </c>
      <c r="D37" s="57"/>
      <c r="E37" s="56" t="s">
        <v>4</v>
      </c>
      <c r="F37" s="56" t="s">
        <v>2</v>
      </c>
      <c r="G37" s="56" t="s">
        <v>2</v>
      </c>
      <c r="H37" s="56" t="s">
        <v>2</v>
      </c>
      <c r="I37" s="56" t="s">
        <v>3</v>
      </c>
      <c r="J37" s="56" t="s">
        <v>3</v>
      </c>
      <c r="K37" s="56" t="s">
        <v>4</v>
      </c>
      <c r="L37" s="56" t="s">
        <v>3</v>
      </c>
      <c r="M37" s="56" t="s">
        <v>2</v>
      </c>
      <c r="N37" s="56" t="s">
        <v>4</v>
      </c>
      <c r="O37" s="56" t="s">
        <v>3</v>
      </c>
      <c r="P37" s="56" t="s">
        <v>3</v>
      </c>
      <c r="Q37" s="56" t="s">
        <v>1</v>
      </c>
      <c r="R37" s="56" t="s">
        <v>4</v>
      </c>
      <c r="S37" s="56" t="s">
        <v>2</v>
      </c>
      <c r="T37" s="56" t="s">
        <v>4</v>
      </c>
      <c r="U37" s="56" t="s">
        <v>1</v>
      </c>
      <c r="V37" s="56" t="s">
        <v>1</v>
      </c>
      <c r="W37" s="56"/>
      <c r="X37" s="56" t="s">
        <v>3</v>
      </c>
      <c r="Y37" s="56" t="s">
        <v>2</v>
      </c>
      <c r="Z37" s="56" t="s">
        <v>4</v>
      </c>
      <c r="AA37" s="56" t="s">
        <v>3</v>
      </c>
      <c r="AB37" s="24"/>
      <c r="AC37" s="24"/>
    </row>
    <row r="38" spans="1:29" ht="24.95" customHeight="1" x14ac:dyDescent="0.25">
      <c r="A38" s="56"/>
      <c r="B38" s="56"/>
      <c r="C38" s="57" t="s">
        <v>276</v>
      </c>
      <c r="D38" s="57"/>
      <c r="E38" s="56" t="s">
        <v>4</v>
      </c>
      <c r="F38" s="56" t="s">
        <v>3</v>
      </c>
      <c r="G38" s="56" t="s">
        <v>4</v>
      </c>
      <c r="H38" s="56" t="s">
        <v>4</v>
      </c>
      <c r="I38" s="56" t="s">
        <v>2</v>
      </c>
      <c r="J38" s="56" t="s">
        <v>2</v>
      </c>
      <c r="K38" s="56" t="s">
        <v>3</v>
      </c>
      <c r="L38" s="56" t="s">
        <v>1</v>
      </c>
      <c r="M38" s="56" t="s">
        <v>1</v>
      </c>
      <c r="N38" s="56" t="s">
        <v>1</v>
      </c>
      <c r="O38" s="56" t="s">
        <v>3</v>
      </c>
      <c r="P38" s="56" t="s">
        <v>3</v>
      </c>
      <c r="Q38" s="56" t="s">
        <v>4</v>
      </c>
      <c r="R38" s="56" t="s">
        <v>1</v>
      </c>
      <c r="S38" s="56" t="s">
        <v>4</v>
      </c>
      <c r="T38" s="56" t="s">
        <v>4</v>
      </c>
      <c r="U38" s="56" t="s">
        <v>4</v>
      </c>
      <c r="V38" s="56" t="s">
        <v>2</v>
      </c>
      <c r="W38" s="56"/>
      <c r="X38" s="56" t="s">
        <v>1</v>
      </c>
      <c r="Y38" s="56" t="s">
        <v>2</v>
      </c>
      <c r="Z38" s="56" t="s">
        <v>4</v>
      </c>
      <c r="AA38" s="56" t="s">
        <v>4</v>
      </c>
      <c r="AB38" s="24"/>
      <c r="AC38" s="24"/>
    </row>
    <row r="39" spans="1:29" ht="24.95" customHeight="1" x14ac:dyDescent="0.25">
      <c r="A39" s="56"/>
      <c r="B39" s="56"/>
      <c r="C39" s="57"/>
      <c r="D39" s="57"/>
      <c r="E39" s="56"/>
      <c r="F39" s="56"/>
      <c r="G39" s="56"/>
      <c r="H39" s="56"/>
      <c r="I39" s="56"/>
      <c r="J39" s="56"/>
      <c r="K39" s="56"/>
      <c r="L39" s="56"/>
      <c r="M39" s="56"/>
      <c r="N39" s="56"/>
      <c r="O39" s="56"/>
      <c r="P39" s="56"/>
      <c r="Q39" s="56"/>
      <c r="R39" s="56"/>
      <c r="S39" s="56"/>
      <c r="T39" s="56"/>
      <c r="U39" s="56"/>
      <c r="V39" s="56"/>
      <c r="W39" s="56"/>
      <c r="X39" s="56"/>
      <c r="Y39" s="56"/>
      <c r="Z39" s="56"/>
      <c r="AA39" s="56"/>
      <c r="AB39" s="24"/>
      <c r="AC39" s="24"/>
    </row>
    <row r="40" spans="1:29" ht="24.95" customHeight="1" x14ac:dyDescent="0.25">
      <c r="A40" s="56"/>
      <c r="B40" s="56"/>
      <c r="C40" s="57"/>
      <c r="D40" s="57"/>
      <c r="E40" s="56"/>
      <c r="F40" s="56"/>
      <c r="G40" s="56"/>
      <c r="H40" s="56"/>
      <c r="I40" s="56"/>
      <c r="J40" s="56"/>
      <c r="K40" s="56"/>
      <c r="L40" s="56"/>
      <c r="M40" s="56"/>
      <c r="N40" s="56"/>
      <c r="O40" s="56"/>
      <c r="P40" s="56"/>
      <c r="Q40" s="56"/>
      <c r="R40" s="56"/>
      <c r="S40" s="56"/>
      <c r="T40" s="56"/>
      <c r="U40" s="56"/>
      <c r="V40" s="56"/>
      <c r="W40" s="56"/>
      <c r="X40" s="56"/>
      <c r="Y40" s="56"/>
      <c r="Z40" s="56"/>
      <c r="AA40" s="56"/>
      <c r="AB40" s="24"/>
      <c r="AC40" s="24"/>
    </row>
    <row r="41" spans="1:29" ht="24.95" customHeight="1" x14ac:dyDescent="0.25">
      <c r="A41" s="56"/>
      <c r="B41" s="56"/>
      <c r="C41" s="57"/>
      <c r="D41" s="57"/>
      <c r="E41" s="56"/>
      <c r="F41" s="56"/>
      <c r="G41" s="56"/>
      <c r="H41" s="56"/>
      <c r="I41" s="56"/>
      <c r="J41" s="56"/>
      <c r="K41" s="56"/>
      <c r="L41" s="56"/>
      <c r="M41" s="56"/>
      <c r="N41" s="56"/>
      <c r="O41" s="56"/>
      <c r="P41" s="56"/>
      <c r="Q41" s="56"/>
      <c r="R41" s="56"/>
      <c r="S41" s="56"/>
      <c r="T41" s="56"/>
      <c r="U41" s="56"/>
      <c r="V41" s="56"/>
      <c r="W41" s="56"/>
      <c r="X41" s="56"/>
      <c r="Y41" s="56"/>
      <c r="Z41" s="56"/>
      <c r="AA41" s="56"/>
      <c r="AB41" s="24"/>
      <c r="AC41" s="24"/>
    </row>
    <row r="42" spans="1:29" ht="24.95" customHeight="1" x14ac:dyDescent="0.25">
      <c r="A42" s="56"/>
      <c r="B42" s="56"/>
      <c r="C42" s="57"/>
      <c r="D42" s="57"/>
      <c r="E42" s="56"/>
      <c r="F42" s="56"/>
      <c r="G42" s="56"/>
      <c r="H42" s="56"/>
      <c r="I42" s="56"/>
      <c r="J42" s="56"/>
      <c r="K42" s="56"/>
      <c r="L42" s="56"/>
      <c r="M42" s="56"/>
      <c r="N42" s="56"/>
      <c r="O42" s="56"/>
      <c r="P42" s="56"/>
      <c r="Q42" s="56"/>
      <c r="R42" s="56"/>
      <c r="S42" s="56"/>
      <c r="T42" s="56"/>
      <c r="U42" s="56"/>
      <c r="V42" s="56"/>
      <c r="W42" s="56"/>
      <c r="X42" s="56"/>
      <c r="Y42" s="56"/>
      <c r="Z42" s="56"/>
      <c r="AA42" s="56"/>
      <c r="AB42" s="24"/>
      <c r="AC42" s="24"/>
    </row>
    <row r="43" spans="1:29" ht="24.95" customHeight="1" x14ac:dyDescent="0.25">
      <c r="A43" s="56"/>
      <c r="B43" s="56"/>
      <c r="C43" s="57"/>
      <c r="D43" s="57"/>
      <c r="E43" s="56"/>
      <c r="F43" s="56"/>
      <c r="G43" s="56"/>
      <c r="H43" s="56"/>
      <c r="I43" s="56"/>
      <c r="J43" s="56"/>
      <c r="K43" s="56"/>
      <c r="L43" s="56"/>
      <c r="M43" s="56"/>
      <c r="N43" s="56"/>
      <c r="O43" s="56"/>
      <c r="P43" s="56"/>
      <c r="Q43" s="56"/>
      <c r="R43" s="56"/>
      <c r="S43" s="56"/>
      <c r="T43" s="56"/>
      <c r="U43" s="56"/>
      <c r="V43" s="56"/>
      <c r="W43" s="56"/>
      <c r="X43" s="56"/>
      <c r="Y43" s="56"/>
      <c r="Z43" s="56"/>
      <c r="AA43" s="56"/>
      <c r="AB43" s="24"/>
      <c r="AC43" s="24"/>
    </row>
    <row r="44" spans="1:29" ht="24.95" customHeight="1" x14ac:dyDescent="0.25">
      <c r="A44" s="56"/>
      <c r="B44" s="56"/>
      <c r="C44" s="57"/>
      <c r="D44" s="57"/>
      <c r="E44" s="56"/>
      <c r="F44" s="56"/>
      <c r="G44" s="56"/>
      <c r="H44" s="56"/>
      <c r="I44" s="56"/>
      <c r="J44" s="56"/>
      <c r="K44" s="56"/>
      <c r="L44" s="56"/>
      <c r="M44" s="56"/>
      <c r="N44" s="56"/>
      <c r="O44" s="56"/>
      <c r="P44" s="56"/>
      <c r="Q44" s="56"/>
      <c r="R44" s="56"/>
      <c r="S44" s="56"/>
      <c r="T44" s="56"/>
      <c r="U44" s="56"/>
      <c r="V44" s="56"/>
      <c r="W44" s="56"/>
      <c r="X44" s="56"/>
      <c r="Y44" s="56"/>
      <c r="Z44" s="56"/>
      <c r="AA44" s="56"/>
      <c r="AB44" s="24"/>
      <c r="AC44" s="24"/>
    </row>
    <row r="45" spans="1:29" ht="24.95" customHeight="1" x14ac:dyDescent="0.25">
      <c r="A45" s="56"/>
      <c r="B45" s="56"/>
      <c r="C45" s="57"/>
      <c r="D45" s="57"/>
      <c r="E45" s="56"/>
      <c r="F45" s="56"/>
      <c r="G45" s="56"/>
      <c r="H45" s="56"/>
      <c r="I45" s="56"/>
      <c r="J45" s="56"/>
      <c r="K45" s="56"/>
      <c r="L45" s="56"/>
      <c r="M45" s="56"/>
      <c r="N45" s="56"/>
      <c r="O45" s="56"/>
      <c r="P45" s="56"/>
      <c r="Q45" s="56"/>
      <c r="R45" s="56"/>
      <c r="S45" s="56"/>
      <c r="T45" s="56"/>
      <c r="U45" s="56"/>
      <c r="V45" s="56"/>
      <c r="W45" s="56"/>
      <c r="X45" s="56"/>
      <c r="Y45" s="56"/>
      <c r="Z45" s="56"/>
      <c r="AA45" s="56"/>
      <c r="AB45" s="24"/>
      <c r="AC45" s="24"/>
    </row>
    <row r="46" spans="1:29" ht="24.95" customHeight="1" x14ac:dyDescent="0.25">
      <c r="A46" s="56"/>
      <c r="B46" s="56"/>
      <c r="C46" s="57"/>
      <c r="D46" s="57"/>
      <c r="E46" s="56"/>
      <c r="F46" s="56"/>
      <c r="G46" s="56"/>
      <c r="H46" s="56"/>
      <c r="I46" s="56"/>
      <c r="J46" s="56"/>
      <c r="K46" s="56"/>
      <c r="L46" s="56"/>
      <c r="M46" s="56"/>
      <c r="N46" s="56"/>
      <c r="O46" s="56"/>
      <c r="P46" s="56"/>
      <c r="Q46" s="56"/>
      <c r="R46" s="56"/>
      <c r="S46" s="56"/>
      <c r="T46" s="56"/>
      <c r="U46" s="56"/>
      <c r="V46" s="56"/>
      <c r="W46" s="56"/>
      <c r="X46" s="56"/>
      <c r="Y46" s="56"/>
      <c r="Z46" s="56"/>
      <c r="AA46" s="56"/>
      <c r="AB46" s="24"/>
      <c r="AC46" s="24"/>
    </row>
    <row r="47" spans="1:29" ht="24.95" customHeight="1" x14ac:dyDescent="0.25">
      <c r="A47" s="56"/>
      <c r="B47" s="56"/>
      <c r="C47" s="57"/>
      <c r="D47" s="57"/>
      <c r="E47" s="56"/>
      <c r="F47" s="56"/>
      <c r="G47" s="56"/>
      <c r="H47" s="56"/>
      <c r="I47" s="56"/>
      <c r="J47" s="56"/>
      <c r="K47" s="56"/>
      <c r="L47" s="56"/>
      <c r="M47" s="56"/>
      <c r="N47" s="56"/>
      <c r="O47" s="56"/>
      <c r="P47" s="56"/>
      <c r="Q47" s="56"/>
      <c r="R47" s="56"/>
      <c r="S47" s="56"/>
      <c r="T47" s="56"/>
      <c r="U47" s="56"/>
      <c r="V47" s="56"/>
      <c r="W47" s="56"/>
      <c r="X47" s="56"/>
      <c r="Y47" s="56"/>
      <c r="Z47" s="56"/>
      <c r="AA47" s="56"/>
      <c r="AB47" s="24"/>
      <c r="AC47" s="24"/>
    </row>
    <row r="48" spans="1:29" ht="24.95" customHeight="1" x14ac:dyDescent="0.25">
      <c r="A48" s="56"/>
      <c r="B48" s="56"/>
      <c r="C48" s="57"/>
      <c r="D48" s="57"/>
      <c r="E48" s="56"/>
      <c r="F48" s="56"/>
      <c r="G48" s="56"/>
      <c r="H48" s="56"/>
      <c r="I48" s="56"/>
      <c r="J48" s="56"/>
      <c r="K48" s="56"/>
      <c r="L48" s="56"/>
      <c r="M48" s="56"/>
      <c r="N48" s="56"/>
      <c r="O48" s="56"/>
      <c r="P48" s="56"/>
      <c r="Q48" s="56"/>
      <c r="R48" s="56"/>
      <c r="S48" s="56"/>
      <c r="T48" s="56"/>
      <c r="U48" s="56"/>
      <c r="V48" s="56"/>
      <c r="W48" s="56"/>
      <c r="X48" s="56"/>
      <c r="Y48" s="56"/>
      <c r="Z48" s="56"/>
      <c r="AA48" s="56"/>
      <c r="AB48" s="24"/>
      <c r="AC48" s="24"/>
    </row>
    <row r="49" spans="1:29" ht="24.95" customHeight="1" x14ac:dyDescent="0.25">
      <c r="A49" s="56"/>
      <c r="B49" s="56"/>
      <c r="C49" s="57"/>
      <c r="D49" s="57"/>
      <c r="E49" s="56"/>
      <c r="F49" s="56"/>
      <c r="G49" s="56"/>
      <c r="H49" s="56"/>
      <c r="I49" s="56"/>
      <c r="J49" s="56"/>
      <c r="K49" s="56"/>
      <c r="L49" s="56"/>
      <c r="M49" s="56"/>
      <c r="N49" s="56"/>
      <c r="O49" s="56"/>
      <c r="P49" s="56"/>
      <c r="Q49" s="56"/>
      <c r="R49" s="56"/>
      <c r="S49" s="56"/>
      <c r="T49" s="56"/>
      <c r="U49" s="56"/>
      <c r="V49" s="56"/>
      <c r="W49" s="56"/>
      <c r="X49" s="56"/>
      <c r="Y49" s="56"/>
      <c r="Z49" s="56"/>
      <c r="AA49" s="56"/>
      <c r="AB49" s="24"/>
      <c r="AC49" s="24"/>
    </row>
    <row r="50" spans="1:29" ht="24.95" customHeight="1" x14ac:dyDescent="0.25">
      <c r="A50" s="56"/>
      <c r="B50" s="56"/>
      <c r="C50" s="57"/>
      <c r="D50" s="57"/>
      <c r="E50" s="56"/>
      <c r="F50" s="56"/>
      <c r="G50" s="56"/>
      <c r="H50" s="56"/>
      <c r="I50" s="56"/>
      <c r="J50" s="56"/>
      <c r="K50" s="56"/>
      <c r="L50" s="56"/>
      <c r="M50" s="56"/>
      <c r="N50" s="56"/>
      <c r="O50" s="56"/>
      <c r="P50" s="56"/>
      <c r="Q50" s="56"/>
      <c r="R50" s="56"/>
      <c r="S50" s="56"/>
      <c r="T50" s="56"/>
      <c r="U50" s="56"/>
      <c r="V50" s="56"/>
      <c r="W50" s="56"/>
      <c r="X50" s="56"/>
      <c r="Y50" s="56"/>
      <c r="Z50" s="56"/>
      <c r="AA50" s="56"/>
      <c r="AB50" s="24"/>
      <c r="AC50" s="24"/>
    </row>
    <row r="51" spans="1:29" ht="24.95" customHeight="1" x14ac:dyDescent="0.25">
      <c r="A51" s="56"/>
      <c r="B51" s="56"/>
      <c r="C51" s="57"/>
      <c r="D51" s="57"/>
      <c r="E51" s="56"/>
      <c r="F51" s="56"/>
      <c r="G51" s="56"/>
      <c r="H51" s="56"/>
      <c r="I51" s="56"/>
      <c r="J51" s="56"/>
      <c r="K51" s="56"/>
      <c r="L51" s="56"/>
      <c r="M51" s="56"/>
      <c r="N51" s="56"/>
      <c r="O51" s="56"/>
      <c r="P51" s="56"/>
      <c r="Q51" s="56"/>
      <c r="R51" s="56"/>
      <c r="S51" s="56"/>
      <c r="T51" s="56"/>
      <c r="U51" s="56"/>
      <c r="V51" s="56"/>
      <c r="W51" s="56"/>
      <c r="X51" s="56"/>
      <c r="Y51" s="56"/>
      <c r="Z51" s="56"/>
      <c r="AA51" s="56"/>
      <c r="AB51" s="24"/>
      <c r="AC51" s="24"/>
    </row>
    <row r="52" spans="1:29" ht="24.95" customHeight="1" x14ac:dyDescent="0.25">
      <c r="A52" s="56"/>
      <c r="B52" s="56"/>
      <c r="C52" s="57"/>
      <c r="D52" s="57"/>
      <c r="E52" s="56"/>
      <c r="F52" s="56"/>
      <c r="G52" s="56"/>
      <c r="H52" s="56"/>
      <c r="I52" s="56"/>
      <c r="J52" s="56"/>
      <c r="K52" s="56"/>
      <c r="L52" s="56"/>
      <c r="M52" s="56"/>
      <c r="N52" s="56"/>
      <c r="O52" s="56"/>
      <c r="P52" s="56"/>
      <c r="Q52" s="56"/>
      <c r="R52" s="56"/>
      <c r="S52" s="56"/>
      <c r="T52" s="56"/>
      <c r="U52" s="56"/>
      <c r="V52" s="56"/>
      <c r="W52" s="56"/>
      <c r="X52" s="56"/>
      <c r="Y52" s="56"/>
      <c r="Z52" s="56"/>
      <c r="AA52" s="56"/>
      <c r="AB52" s="24"/>
      <c r="AC52" s="24"/>
    </row>
    <row r="53" spans="1:29" ht="24.95" customHeight="1" x14ac:dyDescent="0.25">
      <c r="A53" s="56"/>
      <c r="B53" s="56"/>
      <c r="C53" s="57"/>
      <c r="D53" s="57"/>
      <c r="E53" s="56"/>
      <c r="F53" s="56"/>
      <c r="G53" s="56"/>
      <c r="H53" s="56"/>
      <c r="I53" s="56"/>
      <c r="J53" s="56"/>
      <c r="K53" s="56"/>
      <c r="L53" s="56"/>
      <c r="M53" s="56"/>
      <c r="N53" s="56"/>
      <c r="O53" s="56"/>
      <c r="P53" s="56"/>
      <c r="Q53" s="56"/>
      <c r="R53" s="56"/>
      <c r="S53" s="56"/>
      <c r="T53" s="56"/>
      <c r="U53" s="56"/>
      <c r="V53" s="56"/>
      <c r="W53" s="56"/>
      <c r="X53" s="56"/>
      <c r="Y53" s="56"/>
      <c r="Z53" s="56"/>
      <c r="AA53" s="56"/>
      <c r="AB53" s="24"/>
      <c r="AC53" s="24"/>
    </row>
    <row r="54" spans="1:29" ht="24.95" customHeight="1" x14ac:dyDescent="0.25">
      <c r="A54" s="56"/>
      <c r="B54" s="56"/>
      <c r="C54" s="57"/>
      <c r="D54" s="57"/>
      <c r="E54" s="56"/>
      <c r="F54" s="56"/>
      <c r="G54" s="56"/>
      <c r="H54" s="56"/>
      <c r="I54" s="56"/>
      <c r="J54" s="56"/>
      <c r="K54" s="56"/>
      <c r="L54" s="56"/>
      <c r="M54" s="56"/>
      <c r="N54" s="56"/>
      <c r="O54" s="56"/>
      <c r="P54" s="56"/>
      <c r="Q54" s="56"/>
      <c r="R54" s="56"/>
      <c r="S54" s="56"/>
      <c r="T54" s="56"/>
      <c r="U54" s="56"/>
      <c r="V54" s="56"/>
      <c r="W54" s="56"/>
      <c r="X54" s="56"/>
      <c r="Y54" s="56"/>
      <c r="Z54" s="56"/>
      <c r="AA54" s="56"/>
      <c r="AB54" s="24"/>
      <c r="AC54" s="24"/>
    </row>
    <row r="55" spans="1:29" ht="24.95" customHeight="1" x14ac:dyDescent="0.25">
      <c r="A55" s="56"/>
      <c r="B55" s="56"/>
      <c r="C55" s="57"/>
      <c r="D55" s="57"/>
      <c r="E55" s="56"/>
      <c r="F55" s="56"/>
      <c r="G55" s="56"/>
      <c r="H55" s="56"/>
      <c r="I55" s="56"/>
      <c r="J55" s="56"/>
      <c r="K55" s="56"/>
      <c r="L55" s="56"/>
      <c r="M55" s="56"/>
      <c r="N55" s="56"/>
      <c r="O55" s="56"/>
      <c r="P55" s="56"/>
      <c r="Q55" s="56"/>
      <c r="R55" s="56"/>
      <c r="S55" s="56"/>
      <c r="T55" s="56"/>
      <c r="U55" s="56"/>
      <c r="V55" s="56"/>
      <c r="W55" s="56"/>
      <c r="X55" s="56"/>
      <c r="Y55" s="56"/>
      <c r="Z55" s="56"/>
      <c r="AA55" s="56"/>
      <c r="AB55" s="24"/>
      <c r="AC55" s="24"/>
    </row>
    <row r="56" spans="1:29" ht="24.95" customHeight="1" x14ac:dyDescent="0.25">
      <c r="A56" s="56"/>
      <c r="B56" s="56"/>
      <c r="C56" s="57"/>
      <c r="D56" s="57"/>
      <c r="E56" s="56"/>
      <c r="F56" s="56"/>
      <c r="G56" s="56"/>
      <c r="H56" s="56"/>
      <c r="I56" s="56"/>
      <c r="J56" s="56"/>
      <c r="K56" s="56"/>
      <c r="L56" s="56"/>
      <c r="M56" s="56"/>
      <c r="N56" s="56"/>
      <c r="O56" s="56"/>
      <c r="P56" s="56"/>
      <c r="Q56" s="56"/>
      <c r="R56" s="56"/>
      <c r="S56" s="56"/>
      <c r="T56" s="56"/>
      <c r="U56" s="56"/>
      <c r="V56" s="56"/>
      <c r="W56" s="56"/>
      <c r="X56" s="56"/>
      <c r="Y56" s="56"/>
      <c r="Z56" s="56"/>
      <c r="AA56" s="56"/>
      <c r="AB56" s="24"/>
      <c r="AC56" s="24"/>
    </row>
    <row r="57" spans="1:29" ht="24.95" customHeight="1" x14ac:dyDescent="0.25">
      <c r="A57" s="56"/>
      <c r="B57" s="56"/>
      <c r="C57" s="57"/>
      <c r="D57" s="57"/>
      <c r="E57" s="56"/>
      <c r="F57" s="56"/>
      <c r="G57" s="56"/>
      <c r="H57" s="56"/>
      <c r="I57" s="56"/>
      <c r="J57" s="56"/>
      <c r="K57" s="56"/>
      <c r="L57" s="56"/>
      <c r="M57" s="56"/>
      <c r="N57" s="56"/>
      <c r="O57" s="56"/>
      <c r="P57" s="56"/>
      <c r="Q57" s="56"/>
      <c r="R57" s="56"/>
      <c r="S57" s="56"/>
      <c r="T57" s="56"/>
      <c r="U57" s="56"/>
      <c r="V57" s="56"/>
      <c r="W57" s="56"/>
      <c r="X57" s="56"/>
      <c r="Y57" s="56"/>
      <c r="Z57" s="56"/>
      <c r="AA57" s="56"/>
      <c r="AB57" s="24"/>
      <c r="AC57" s="24"/>
    </row>
    <row r="58" spans="1:29" ht="24.95" customHeight="1" x14ac:dyDescent="0.25">
      <c r="A58" s="56"/>
      <c r="B58" s="56"/>
      <c r="C58" s="57"/>
      <c r="D58" s="57"/>
      <c r="E58" s="56"/>
      <c r="F58" s="56"/>
      <c r="G58" s="56"/>
      <c r="H58" s="56"/>
      <c r="I58" s="56"/>
      <c r="J58" s="56"/>
      <c r="K58" s="56"/>
      <c r="L58" s="56"/>
      <c r="M58" s="56"/>
      <c r="N58" s="56"/>
      <c r="O58" s="56"/>
      <c r="P58" s="56"/>
      <c r="Q58" s="56"/>
      <c r="R58" s="56"/>
      <c r="S58" s="56"/>
      <c r="T58" s="56"/>
      <c r="U58" s="56"/>
      <c r="V58" s="56"/>
      <c r="W58" s="56"/>
      <c r="X58" s="56"/>
      <c r="Y58" s="56"/>
      <c r="Z58" s="56"/>
      <c r="AA58" s="56"/>
      <c r="AB58" s="24"/>
      <c r="AC58" s="24"/>
    </row>
    <row r="59" spans="1:29" ht="24.95" customHeight="1" x14ac:dyDescent="0.25">
      <c r="A59" s="56"/>
      <c r="B59" s="56"/>
      <c r="C59" s="57"/>
      <c r="D59" s="57"/>
      <c r="E59" s="56"/>
      <c r="F59" s="56"/>
      <c r="G59" s="56"/>
      <c r="H59" s="56"/>
      <c r="I59" s="56"/>
      <c r="J59" s="56"/>
      <c r="K59" s="56"/>
      <c r="L59" s="56"/>
      <c r="M59" s="56"/>
      <c r="N59" s="56"/>
      <c r="O59" s="56"/>
      <c r="P59" s="56"/>
      <c r="Q59" s="56"/>
      <c r="R59" s="56"/>
      <c r="S59" s="56"/>
      <c r="T59" s="56"/>
      <c r="U59" s="56"/>
      <c r="V59" s="56"/>
      <c r="W59" s="56"/>
      <c r="X59" s="56"/>
      <c r="Y59" s="56"/>
      <c r="Z59" s="56"/>
      <c r="AA59" s="56"/>
      <c r="AB59" s="24"/>
      <c r="AC59" s="24"/>
    </row>
    <row r="60" spans="1:29" ht="24.95" customHeight="1" x14ac:dyDescent="0.25">
      <c r="A60" s="56"/>
      <c r="B60" s="56"/>
      <c r="C60" s="57"/>
      <c r="D60" s="57"/>
      <c r="E60" s="56"/>
      <c r="F60" s="56"/>
      <c r="G60" s="56"/>
      <c r="H60" s="56"/>
      <c r="I60" s="56"/>
      <c r="J60" s="56"/>
      <c r="K60" s="56"/>
      <c r="L60" s="56"/>
      <c r="M60" s="56"/>
      <c r="N60" s="56"/>
      <c r="O60" s="56"/>
      <c r="P60" s="56"/>
      <c r="Q60" s="56"/>
      <c r="R60" s="56"/>
      <c r="S60" s="56"/>
      <c r="T60" s="56"/>
      <c r="U60" s="56"/>
      <c r="V60" s="56"/>
      <c r="W60" s="56"/>
      <c r="X60" s="56"/>
      <c r="Y60" s="56"/>
      <c r="Z60" s="56"/>
      <c r="AA60" s="56"/>
      <c r="AB60" s="24"/>
      <c r="AC60" s="24"/>
    </row>
    <row r="61" spans="1:29" ht="24.95" customHeight="1" x14ac:dyDescent="0.25">
      <c r="A61" s="56"/>
      <c r="B61" s="56"/>
      <c r="C61" s="57"/>
      <c r="D61" s="57"/>
      <c r="E61" s="56"/>
      <c r="F61" s="56"/>
      <c r="G61" s="56"/>
      <c r="H61" s="56"/>
      <c r="I61" s="56"/>
      <c r="J61" s="56"/>
      <c r="K61" s="56"/>
      <c r="L61" s="56"/>
      <c r="M61" s="56"/>
      <c r="N61" s="56"/>
      <c r="O61" s="56"/>
      <c r="P61" s="56"/>
      <c r="Q61" s="56"/>
      <c r="R61" s="56"/>
      <c r="S61" s="56"/>
      <c r="T61" s="56"/>
      <c r="U61" s="56"/>
      <c r="V61" s="56"/>
      <c r="W61" s="56"/>
      <c r="X61" s="56"/>
      <c r="Y61" s="56"/>
      <c r="Z61" s="56"/>
      <c r="AA61" s="56"/>
      <c r="AB61" s="24"/>
      <c r="AC61" s="24"/>
    </row>
    <row r="62" spans="1:29" ht="24.95" customHeight="1" x14ac:dyDescent="0.25">
      <c r="A62" s="56"/>
      <c r="B62" s="56"/>
      <c r="C62" s="57"/>
      <c r="D62" s="57"/>
      <c r="E62" s="56"/>
      <c r="F62" s="56"/>
      <c r="G62" s="56"/>
      <c r="H62" s="56"/>
      <c r="I62" s="56"/>
      <c r="J62" s="56"/>
      <c r="K62" s="56"/>
      <c r="L62" s="56"/>
      <c r="M62" s="56"/>
      <c r="N62" s="56"/>
      <c r="O62" s="56"/>
      <c r="P62" s="56"/>
      <c r="Q62" s="56"/>
      <c r="R62" s="56"/>
      <c r="S62" s="56"/>
      <c r="T62" s="56"/>
      <c r="U62" s="56"/>
      <c r="V62" s="56"/>
      <c r="W62" s="56"/>
      <c r="X62" s="56"/>
      <c r="Y62" s="56"/>
      <c r="Z62" s="56"/>
      <c r="AA62" s="56"/>
      <c r="AB62" s="24"/>
      <c r="AC62" s="24"/>
    </row>
    <row r="63" spans="1:29" ht="24.95" customHeight="1" x14ac:dyDescent="0.25">
      <c r="A63" s="56"/>
      <c r="B63" s="56"/>
      <c r="C63" s="57"/>
      <c r="D63" s="57"/>
      <c r="E63" s="56"/>
      <c r="F63" s="56"/>
      <c r="G63" s="56"/>
      <c r="H63" s="56"/>
      <c r="I63" s="56"/>
      <c r="J63" s="56"/>
      <c r="K63" s="56"/>
      <c r="L63" s="56"/>
      <c r="M63" s="56"/>
      <c r="N63" s="56"/>
      <c r="O63" s="56"/>
      <c r="P63" s="56"/>
      <c r="Q63" s="56"/>
      <c r="R63" s="56"/>
      <c r="S63" s="56"/>
      <c r="T63" s="56"/>
      <c r="U63" s="56"/>
      <c r="V63" s="56"/>
      <c r="W63" s="56"/>
      <c r="X63" s="56"/>
      <c r="Y63" s="56"/>
      <c r="Z63" s="56"/>
      <c r="AA63" s="56"/>
      <c r="AB63" s="24"/>
      <c r="AC63" s="24"/>
    </row>
    <row r="64" spans="1:29" ht="24.95" customHeight="1" x14ac:dyDescent="0.25">
      <c r="A64" s="56"/>
      <c r="B64" s="56"/>
      <c r="C64" s="57"/>
      <c r="D64" s="57"/>
      <c r="E64" s="56"/>
      <c r="F64" s="56"/>
      <c r="G64" s="56"/>
      <c r="H64" s="56"/>
      <c r="I64" s="56"/>
      <c r="J64" s="56"/>
      <c r="K64" s="56"/>
      <c r="L64" s="56"/>
      <c r="M64" s="56"/>
      <c r="N64" s="56"/>
      <c r="O64" s="56"/>
      <c r="P64" s="56"/>
      <c r="Q64" s="56"/>
      <c r="R64" s="56"/>
      <c r="S64" s="56"/>
      <c r="T64" s="56"/>
      <c r="U64" s="56"/>
      <c r="V64" s="56"/>
      <c r="W64" s="56"/>
      <c r="X64" s="56"/>
      <c r="Y64" s="56"/>
      <c r="Z64" s="56"/>
      <c r="AA64" s="56"/>
      <c r="AB64" s="24"/>
      <c r="AC64" s="24"/>
    </row>
    <row r="65" spans="1:29" ht="24.95" customHeight="1" x14ac:dyDescent="0.25">
      <c r="A65" s="56"/>
      <c r="B65" s="56"/>
      <c r="C65" s="57"/>
      <c r="D65" s="57"/>
      <c r="E65" s="56"/>
      <c r="F65" s="56"/>
      <c r="G65" s="56"/>
      <c r="H65" s="56"/>
      <c r="I65" s="56"/>
      <c r="J65" s="56"/>
      <c r="K65" s="56"/>
      <c r="L65" s="56"/>
      <c r="M65" s="56"/>
      <c r="N65" s="56"/>
      <c r="O65" s="56"/>
      <c r="P65" s="56"/>
      <c r="Q65" s="56"/>
      <c r="R65" s="56"/>
      <c r="S65" s="56"/>
      <c r="T65" s="56"/>
      <c r="U65" s="56"/>
      <c r="V65" s="56"/>
      <c r="W65" s="56"/>
      <c r="X65" s="56"/>
      <c r="Y65" s="56"/>
      <c r="Z65" s="56"/>
      <c r="AA65" s="56"/>
      <c r="AB65" s="24"/>
      <c r="AC65" s="24"/>
    </row>
    <row r="66" spans="1:29" ht="24.95" customHeight="1" x14ac:dyDescent="0.25">
      <c r="A66" s="56"/>
      <c r="B66" s="56"/>
      <c r="C66" s="57"/>
      <c r="D66" s="57"/>
      <c r="E66" s="56"/>
      <c r="F66" s="56"/>
      <c r="G66" s="56"/>
      <c r="H66" s="56"/>
      <c r="I66" s="56"/>
      <c r="J66" s="56"/>
      <c r="K66" s="56"/>
      <c r="L66" s="56"/>
      <c r="M66" s="56"/>
      <c r="N66" s="56"/>
      <c r="O66" s="56"/>
      <c r="P66" s="56"/>
      <c r="Q66" s="56"/>
      <c r="R66" s="56"/>
      <c r="S66" s="56"/>
      <c r="T66" s="56"/>
      <c r="U66" s="56"/>
      <c r="V66" s="56"/>
      <c r="W66" s="56"/>
      <c r="X66" s="56"/>
      <c r="Y66" s="56"/>
      <c r="Z66" s="56"/>
      <c r="AA66" s="56"/>
      <c r="AB66" s="24"/>
      <c r="AC66" s="24"/>
    </row>
    <row r="67" spans="1:29" ht="24.95" customHeight="1" x14ac:dyDescent="0.25">
      <c r="A67" s="56"/>
      <c r="B67" s="56"/>
      <c r="C67" s="57"/>
      <c r="D67" s="57"/>
      <c r="E67" s="56"/>
      <c r="F67" s="56"/>
      <c r="G67" s="56"/>
      <c r="H67" s="56"/>
      <c r="I67" s="56"/>
      <c r="J67" s="56"/>
      <c r="K67" s="56"/>
      <c r="L67" s="56"/>
      <c r="M67" s="56"/>
      <c r="N67" s="56"/>
      <c r="O67" s="56"/>
      <c r="P67" s="56"/>
      <c r="Q67" s="56"/>
      <c r="R67" s="56"/>
      <c r="S67" s="56"/>
      <c r="T67" s="56"/>
      <c r="U67" s="56"/>
      <c r="V67" s="56"/>
      <c r="W67" s="56"/>
      <c r="X67" s="56"/>
      <c r="Y67" s="56"/>
      <c r="Z67" s="56"/>
      <c r="AA67" s="56"/>
      <c r="AB67" s="24"/>
      <c r="AC67" s="24"/>
    </row>
    <row r="68" spans="1:29" ht="24.95" customHeight="1" x14ac:dyDescent="0.25">
      <c r="A68" s="56"/>
      <c r="B68" s="56"/>
      <c r="C68" s="57"/>
      <c r="D68" s="57"/>
      <c r="E68" s="56"/>
      <c r="F68" s="56"/>
      <c r="G68" s="56"/>
      <c r="H68" s="56"/>
      <c r="I68" s="56"/>
      <c r="J68" s="56"/>
      <c r="K68" s="56"/>
      <c r="L68" s="56"/>
      <c r="M68" s="56"/>
      <c r="N68" s="56"/>
      <c r="O68" s="56"/>
      <c r="P68" s="56"/>
      <c r="Q68" s="56"/>
      <c r="R68" s="56"/>
      <c r="S68" s="56"/>
      <c r="T68" s="56"/>
      <c r="U68" s="56"/>
      <c r="V68" s="56"/>
      <c r="W68" s="56"/>
      <c r="X68" s="56"/>
      <c r="Y68" s="56"/>
      <c r="Z68" s="56"/>
      <c r="AA68" s="56"/>
      <c r="AB68" s="24"/>
      <c r="AC68" s="24"/>
    </row>
    <row r="69" spans="1:29" ht="24.95" customHeight="1" x14ac:dyDescent="0.25">
      <c r="A69" s="56"/>
      <c r="B69" s="56"/>
      <c r="C69" s="57"/>
      <c r="D69" s="57"/>
      <c r="E69" s="56"/>
      <c r="F69" s="56"/>
      <c r="G69" s="56"/>
      <c r="H69" s="56"/>
      <c r="I69" s="56"/>
      <c r="J69" s="56"/>
      <c r="K69" s="56"/>
      <c r="L69" s="56"/>
      <c r="M69" s="56"/>
      <c r="N69" s="56"/>
      <c r="O69" s="56"/>
      <c r="P69" s="56"/>
      <c r="Q69" s="56"/>
      <c r="R69" s="56"/>
      <c r="S69" s="56"/>
      <c r="T69" s="56"/>
      <c r="U69" s="56"/>
      <c r="V69" s="56"/>
      <c r="W69" s="56"/>
      <c r="X69" s="56"/>
      <c r="Y69" s="56"/>
      <c r="Z69" s="56"/>
      <c r="AA69" s="56"/>
      <c r="AB69" s="24"/>
      <c r="AC69" s="24"/>
    </row>
    <row r="70" spans="1:29" ht="24.95" customHeight="1" x14ac:dyDescent="0.25">
      <c r="A70" s="56"/>
      <c r="B70" s="56"/>
      <c r="C70" s="57"/>
      <c r="D70" s="57"/>
      <c r="E70" s="56"/>
      <c r="F70" s="56"/>
      <c r="G70" s="56"/>
      <c r="H70" s="56"/>
      <c r="I70" s="56"/>
      <c r="J70" s="56"/>
      <c r="K70" s="56"/>
      <c r="L70" s="56"/>
      <c r="M70" s="56"/>
      <c r="N70" s="56"/>
      <c r="O70" s="56"/>
      <c r="P70" s="56"/>
      <c r="Q70" s="56"/>
      <c r="R70" s="56"/>
      <c r="S70" s="56"/>
      <c r="T70" s="56"/>
      <c r="U70" s="56"/>
      <c r="V70" s="56"/>
      <c r="W70" s="56"/>
      <c r="X70" s="56"/>
      <c r="Y70" s="56"/>
      <c r="Z70" s="56"/>
      <c r="AA70" s="56"/>
      <c r="AB70" s="24"/>
      <c r="AC70" s="24"/>
    </row>
    <row r="71" spans="1:29" ht="24.95" customHeight="1" x14ac:dyDescent="0.25">
      <c r="A71" s="56"/>
      <c r="B71" s="56"/>
      <c r="C71" s="57"/>
      <c r="D71" s="57"/>
      <c r="E71" s="56"/>
      <c r="F71" s="56"/>
      <c r="G71" s="56"/>
      <c r="H71" s="56"/>
      <c r="I71" s="56"/>
      <c r="J71" s="56"/>
      <c r="K71" s="56"/>
      <c r="L71" s="56"/>
      <c r="M71" s="56"/>
      <c r="N71" s="56"/>
      <c r="O71" s="56"/>
      <c r="P71" s="56"/>
      <c r="Q71" s="56"/>
      <c r="R71" s="56"/>
      <c r="S71" s="56"/>
      <c r="T71" s="56"/>
      <c r="U71" s="56"/>
      <c r="V71" s="56"/>
      <c r="W71" s="56"/>
      <c r="X71" s="56"/>
      <c r="Y71" s="56"/>
      <c r="Z71" s="56"/>
      <c r="AA71" s="56"/>
      <c r="AB71" s="24"/>
      <c r="AC71" s="24"/>
    </row>
    <row r="72" spans="1:29" ht="24.95" customHeight="1" x14ac:dyDescent="0.25">
      <c r="A72" s="56"/>
      <c r="B72" s="56"/>
      <c r="C72" s="57"/>
      <c r="D72" s="57"/>
      <c r="E72" s="56"/>
      <c r="F72" s="56"/>
      <c r="G72" s="56"/>
      <c r="H72" s="56"/>
      <c r="I72" s="56"/>
      <c r="J72" s="56"/>
      <c r="K72" s="56"/>
      <c r="L72" s="56"/>
      <c r="M72" s="56"/>
      <c r="N72" s="56"/>
      <c r="O72" s="56"/>
      <c r="P72" s="56"/>
      <c r="Q72" s="56"/>
      <c r="R72" s="56"/>
      <c r="S72" s="56"/>
      <c r="T72" s="56"/>
      <c r="U72" s="56"/>
      <c r="V72" s="56"/>
      <c r="W72" s="56"/>
      <c r="X72" s="56"/>
      <c r="Y72" s="56"/>
      <c r="Z72" s="56"/>
      <c r="AA72" s="56"/>
      <c r="AB72" s="24"/>
      <c r="AC72" s="24"/>
    </row>
    <row r="73" spans="1:29" ht="24.95" customHeight="1" x14ac:dyDescent="0.25">
      <c r="A73" s="56"/>
      <c r="B73" s="56"/>
      <c r="C73" s="57"/>
      <c r="D73" s="57"/>
      <c r="E73" s="56"/>
      <c r="F73" s="56"/>
      <c r="G73" s="56"/>
      <c r="H73" s="56"/>
      <c r="I73" s="56"/>
      <c r="J73" s="56"/>
      <c r="K73" s="56"/>
      <c r="L73" s="56"/>
      <c r="M73" s="56"/>
      <c r="N73" s="56"/>
      <c r="O73" s="56"/>
      <c r="P73" s="56"/>
      <c r="Q73" s="56"/>
      <c r="R73" s="56"/>
      <c r="S73" s="56"/>
      <c r="T73" s="56"/>
      <c r="U73" s="56"/>
      <c r="V73" s="56"/>
      <c r="W73" s="56"/>
      <c r="X73" s="56"/>
      <c r="Y73" s="56"/>
      <c r="Z73" s="56"/>
      <c r="AA73" s="56"/>
      <c r="AB73" s="24"/>
      <c r="AC73" s="24"/>
    </row>
    <row r="74" spans="1:29" ht="24.95" customHeight="1" x14ac:dyDescent="0.25">
      <c r="A74" s="56"/>
      <c r="B74" s="56"/>
      <c r="C74" s="57"/>
      <c r="D74" s="57"/>
      <c r="E74" s="56"/>
      <c r="F74" s="56"/>
      <c r="G74" s="56"/>
      <c r="H74" s="56"/>
      <c r="I74" s="56"/>
      <c r="J74" s="56"/>
      <c r="K74" s="56"/>
      <c r="L74" s="56"/>
      <c r="M74" s="56"/>
      <c r="N74" s="56"/>
      <c r="O74" s="56"/>
      <c r="P74" s="56"/>
      <c r="Q74" s="56"/>
      <c r="R74" s="56"/>
      <c r="S74" s="56"/>
      <c r="T74" s="56"/>
      <c r="U74" s="56"/>
      <c r="V74" s="56"/>
      <c r="W74" s="56"/>
      <c r="X74" s="56"/>
      <c r="Y74" s="56"/>
      <c r="Z74" s="56"/>
      <c r="AA74" s="56"/>
      <c r="AB74" s="24"/>
      <c r="AC74" s="24"/>
    </row>
    <row r="75" spans="1:29" ht="24.95" customHeight="1" x14ac:dyDescent="0.25">
      <c r="A75" s="56"/>
      <c r="B75" s="56"/>
      <c r="C75" s="57"/>
      <c r="D75" s="57"/>
      <c r="E75" s="56"/>
      <c r="F75" s="56"/>
      <c r="G75" s="56"/>
      <c r="H75" s="56"/>
      <c r="I75" s="56"/>
      <c r="J75" s="56"/>
      <c r="K75" s="56"/>
      <c r="L75" s="56"/>
      <c r="M75" s="56"/>
      <c r="N75" s="56"/>
      <c r="O75" s="56"/>
      <c r="P75" s="56"/>
      <c r="Q75" s="56"/>
      <c r="R75" s="56"/>
      <c r="S75" s="56"/>
      <c r="T75" s="56"/>
      <c r="U75" s="56"/>
      <c r="V75" s="56"/>
      <c r="W75" s="56"/>
      <c r="X75" s="56"/>
      <c r="Y75" s="56"/>
      <c r="Z75" s="56"/>
      <c r="AA75" s="56"/>
      <c r="AB75" s="24"/>
      <c r="AC75" s="24"/>
    </row>
    <row r="76" spans="1:29" ht="24.95" customHeight="1" x14ac:dyDescent="0.25">
      <c r="A76" s="56"/>
      <c r="B76" s="56"/>
      <c r="C76" s="57"/>
      <c r="D76" s="57"/>
      <c r="E76" s="56"/>
      <c r="F76" s="56"/>
      <c r="G76" s="56"/>
      <c r="H76" s="56"/>
      <c r="I76" s="56"/>
      <c r="J76" s="56"/>
      <c r="K76" s="56"/>
      <c r="L76" s="56"/>
      <c r="M76" s="56"/>
      <c r="N76" s="56"/>
      <c r="O76" s="56"/>
      <c r="P76" s="56"/>
      <c r="Q76" s="56"/>
      <c r="R76" s="56"/>
      <c r="S76" s="56"/>
      <c r="T76" s="56"/>
      <c r="U76" s="56"/>
      <c r="V76" s="56"/>
      <c r="W76" s="56"/>
      <c r="X76" s="56"/>
      <c r="Y76" s="56"/>
      <c r="Z76" s="56"/>
      <c r="AA76" s="56"/>
      <c r="AB76" s="24"/>
      <c r="AC76" s="24"/>
    </row>
    <row r="77" spans="1:29" ht="24.95" customHeight="1" x14ac:dyDescent="0.25">
      <c r="A77" s="56"/>
      <c r="B77" s="56"/>
      <c r="C77" s="57"/>
      <c r="D77" s="57"/>
      <c r="E77" s="56"/>
      <c r="F77" s="56"/>
      <c r="G77" s="56"/>
      <c r="H77" s="56"/>
      <c r="I77" s="56"/>
      <c r="J77" s="56"/>
      <c r="K77" s="56"/>
      <c r="L77" s="56"/>
      <c r="M77" s="56"/>
      <c r="N77" s="56"/>
      <c r="O77" s="56"/>
      <c r="P77" s="56"/>
      <c r="Q77" s="56"/>
      <c r="R77" s="56"/>
      <c r="S77" s="56"/>
      <c r="T77" s="56"/>
      <c r="U77" s="56"/>
      <c r="V77" s="56"/>
      <c r="W77" s="56"/>
      <c r="X77" s="56"/>
      <c r="Y77" s="56"/>
      <c r="Z77" s="56"/>
      <c r="AA77" s="56"/>
      <c r="AB77" s="24"/>
      <c r="AC77" s="24"/>
    </row>
    <row r="78" spans="1:29" ht="24.95" customHeight="1" x14ac:dyDescent="0.25">
      <c r="A78" s="56"/>
      <c r="B78" s="56"/>
      <c r="C78" s="57"/>
      <c r="D78" s="57"/>
      <c r="E78" s="56"/>
      <c r="F78" s="56"/>
      <c r="G78" s="56"/>
      <c r="H78" s="56"/>
      <c r="I78" s="56"/>
      <c r="J78" s="56"/>
      <c r="K78" s="56"/>
      <c r="L78" s="56"/>
      <c r="M78" s="56"/>
      <c r="N78" s="56"/>
      <c r="O78" s="56"/>
      <c r="P78" s="56"/>
      <c r="Q78" s="56"/>
      <c r="R78" s="56"/>
      <c r="S78" s="56"/>
      <c r="T78" s="56"/>
      <c r="U78" s="56"/>
      <c r="V78" s="56"/>
      <c r="W78" s="56"/>
      <c r="X78" s="56"/>
      <c r="Y78" s="56"/>
      <c r="Z78" s="56"/>
      <c r="AA78" s="56"/>
      <c r="AB78" s="24"/>
      <c r="AC78" s="24"/>
    </row>
    <row r="79" spans="1:29" ht="24.95" customHeight="1" x14ac:dyDescent="0.25">
      <c r="A79" s="56"/>
      <c r="B79" s="56"/>
      <c r="C79" s="57"/>
      <c r="D79" s="57"/>
      <c r="E79" s="56"/>
      <c r="F79" s="56"/>
      <c r="G79" s="56"/>
      <c r="H79" s="56"/>
      <c r="I79" s="56"/>
      <c r="J79" s="56"/>
      <c r="K79" s="56"/>
      <c r="L79" s="56"/>
      <c r="M79" s="56"/>
      <c r="N79" s="56"/>
      <c r="O79" s="56"/>
      <c r="P79" s="56"/>
      <c r="Q79" s="56"/>
      <c r="R79" s="56"/>
      <c r="S79" s="56"/>
      <c r="T79" s="56"/>
      <c r="U79" s="56"/>
      <c r="V79" s="56"/>
      <c r="W79" s="56"/>
      <c r="X79" s="56"/>
      <c r="Y79" s="56"/>
      <c r="Z79" s="56"/>
      <c r="AA79" s="56"/>
      <c r="AB79" s="24"/>
      <c r="AC79" s="24"/>
    </row>
    <row r="80" spans="1:29" ht="24.95" customHeight="1" x14ac:dyDescent="0.25">
      <c r="A80" s="56"/>
      <c r="B80" s="56"/>
      <c r="C80" s="57"/>
      <c r="D80" s="57"/>
      <c r="E80" s="56"/>
      <c r="F80" s="56"/>
      <c r="G80" s="56"/>
      <c r="H80" s="56"/>
      <c r="I80" s="56"/>
      <c r="J80" s="56"/>
      <c r="K80" s="56"/>
      <c r="L80" s="56"/>
      <c r="M80" s="56"/>
      <c r="N80" s="56"/>
      <c r="O80" s="56"/>
      <c r="P80" s="56"/>
      <c r="Q80" s="56"/>
      <c r="R80" s="56"/>
      <c r="S80" s="56"/>
      <c r="T80" s="56"/>
      <c r="U80" s="56"/>
      <c r="V80" s="56"/>
      <c r="W80" s="56"/>
      <c r="X80" s="56"/>
      <c r="Y80" s="56"/>
      <c r="Z80" s="56"/>
      <c r="AA80" s="56"/>
      <c r="AB80" s="24"/>
      <c r="AC80" s="24"/>
    </row>
    <row r="81" spans="1:29" ht="24.95" customHeight="1" x14ac:dyDescent="0.25">
      <c r="A81" s="56"/>
      <c r="B81" s="56"/>
      <c r="C81" s="57"/>
      <c r="D81" s="57"/>
      <c r="E81" s="56"/>
      <c r="F81" s="56"/>
      <c r="G81" s="56"/>
      <c r="H81" s="56"/>
      <c r="I81" s="56"/>
      <c r="J81" s="56"/>
      <c r="K81" s="56"/>
      <c r="L81" s="56"/>
      <c r="M81" s="56"/>
      <c r="N81" s="56"/>
      <c r="O81" s="56"/>
      <c r="P81" s="56"/>
      <c r="Q81" s="56"/>
      <c r="R81" s="56"/>
      <c r="S81" s="56"/>
      <c r="T81" s="56"/>
      <c r="U81" s="56"/>
      <c r="V81" s="56"/>
      <c r="W81" s="56"/>
      <c r="X81" s="56"/>
      <c r="Y81" s="56"/>
      <c r="Z81" s="56"/>
      <c r="AA81" s="56"/>
      <c r="AB81" s="24"/>
      <c r="AC81" s="24"/>
    </row>
    <row r="82" spans="1:29" ht="24.95" customHeight="1" x14ac:dyDescent="0.25">
      <c r="A82" s="56"/>
      <c r="B82" s="56"/>
      <c r="C82" s="57"/>
      <c r="D82" s="57"/>
      <c r="E82" s="56"/>
      <c r="F82" s="56"/>
      <c r="G82" s="56"/>
      <c r="H82" s="56"/>
      <c r="I82" s="56"/>
      <c r="J82" s="56"/>
      <c r="K82" s="56"/>
      <c r="L82" s="56"/>
      <c r="M82" s="56"/>
      <c r="N82" s="56"/>
      <c r="O82" s="56"/>
      <c r="P82" s="56"/>
      <c r="Q82" s="56"/>
      <c r="R82" s="56"/>
      <c r="S82" s="56"/>
      <c r="T82" s="56"/>
      <c r="U82" s="56"/>
      <c r="V82" s="56"/>
      <c r="W82" s="56"/>
      <c r="X82" s="56"/>
      <c r="Y82" s="56"/>
      <c r="Z82" s="56"/>
      <c r="AA82" s="56"/>
      <c r="AB82" s="24"/>
      <c r="AC82" s="24"/>
    </row>
    <row r="83" spans="1:29" ht="24.95" customHeight="1" x14ac:dyDescent="0.25">
      <c r="A83" s="56"/>
      <c r="B83" s="56"/>
      <c r="C83" s="57"/>
      <c r="D83" s="57"/>
      <c r="E83" s="56"/>
      <c r="F83" s="56"/>
      <c r="G83" s="56"/>
      <c r="H83" s="56"/>
      <c r="I83" s="56"/>
      <c r="J83" s="56"/>
      <c r="K83" s="56"/>
      <c r="L83" s="56"/>
      <c r="M83" s="56"/>
      <c r="N83" s="56"/>
      <c r="O83" s="56"/>
      <c r="P83" s="56"/>
      <c r="Q83" s="56"/>
      <c r="R83" s="56"/>
      <c r="S83" s="56"/>
      <c r="T83" s="56"/>
      <c r="U83" s="56"/>
      <c r="V83" s="56"/>
      <c r="W83" s="56"/>
      <c r="X83" s="56"/>
      <c r="Y83" s="56"/>
      <c r="Z83" s="56"/>
      <c r="AA83" s="56"/>
      <c r="AB83" s="24"/>
      <c r="AC83" s="24"/>
    </row>
    <row r="84" spans="1:29" ht="24.95" customHeight="1" x14ac:dyDescent="0.25">
      <c r="A84" s="56"/>
      <c r="B84" s="56"/>
      <c r="C84" s="57"/>
      <c r="D84" s="57"/>
      <c r="E84" s="56"/>
      <c r="F84" s="56"/>
      <c r="G84" s="56"/>
      <c r="H84" s="56"/>
      <c r="I84" s="56"/>
      <c r="J84" s="56"/>
      <c r="K84" s="56"/>
      <c r="L84" s="56"/>
      <c r="M84" s="56"/>
      <c r="N84" s="56"/>
      <c r="O84" s="56"/>
      <c r="P84" s="56"/>
      <c r="Q84" s="56"/>
      <c r="R84" s="56"/>
      <c r="S84" s="56"/>
      <c r="T84" s="56"/>
      <c r="U84" s="56"/>
      <c r="V84" s="56"/>
      <c r="W84" s="56"/>
      <c r="X84" s="56"/>
      <c r="Y84" s="56"/>
      <c r="Z84" s="56"/>
      <c r="AA84" s="56"/>
      <c r="AB84" s="24"/>
      <c r="AC84" s="24"/>
    </row>
    <row r="85" spans="1:29" ht="24.95" customHeight="1" x14ac:dyDescent="0.25">
      <c r="A85" s="56"/>
      <c r="B85" s="56"/>
      <c r="C85" s="57"/>
      <c r="D85" s="57"/>
      <c r="E85" s="56"/>
      <c r="F85" s="56"/>
      <c r="G85" s="56"/>
      <c r="H85" s="56"/>
      <c r="I85" s="56"/>
      <c r="J85" s="56"/>
      <c r="K85" s="56"/>
      <c r="L85" s="56"/>
      <c r="M85" s="56"/>
      <c r="N85" s="56"/>
      <c r="O85" s="56"/>
      <c r="P85" s="56"/>
      <c r="Q85" s="56"/>
      <c r="R85" s="56"/>
      <c r="S85" s="56"/>
      <c r="T85" s="56"/>
      <c r="U85" s="56"/>
      <c r="V85" s="56"/>
      <c r="W85" s="56"/>
      <c r="X85" s="56"/>
      <c r="Y85" s="56"/>
      <c r="Z85" s="56"/>
      <c r="AA85" s="56"/>
      <c r="AB85" s="24"/>
      <c r="AC85" s="24"/>
    </row>
    <row r="86" spans="1:29" ht="24.95" customHeight="1" x14ac:dyDescent="0.25">
      <c r="A86" s="56"/>
      <c r="B86" s="56"/>
      <c r="C86" s="57"/>
      <c r="D86" s="57"/>
      <c r="E86" s="56"/>
      <c r="F86" s="56"/>
      <c r="G86" s="56"/>
      <c r="H86" s="56"/>
      <c r="I86" s="56"/>
      <c r="J86" s="56"/>
      <c r="K86" s="56"/>
      <c r="L86" s="56"/>
      <c r="M86" s="56"/>
      <c r="N86" s="56"/>
      <c r="O86" s="56"/>
      <c r="P86" s="56"/>
      <c r="Q86" s="56"/>
      <c r="R86" s="56"/>
      <c r="S86" s="56"/>
      <c r="T86" s="56"/>
      <c r="U86" s="56"/>
      <c r="V86" s="56"/>
      <c r="W86" s="56"/>
      <c r="X86" s="56"/>
      <c r="Y86" s="56"/>
      <c r="Z86" s="56"/>
      <c r="AA86" s="56"/>
      <c r="AB86" s="24"/>
      <c r="AC86" s="24"/>
    </row>
    <row r="87" spans="1:29" ht="24.95" customHeight="1" x14ac:dyDescent="0.25">
      <c r="A87" s="56"/>
      <c r="B87" s="56"/>
      <c r="C87" s="57"/>
      <c r="D87" s="57"/>
      <c r="E87" s="56"/>
      <c r="F87" s="56"/>
      <c r="G87" s="56"/>
      <c r="H87" s="56"/>
      <c r="I87" s="56"/>
      <c r="J87" s="56"/>
      <c r="K87" s="56"/>
      <c r="L87" s="56"/>
      <c r="M87" s="56"/>
      <c r="N87" s="56"/>
      <c r="O87" s="56"/>
      <c r="P87" s="56"/>
      <c r="Q87" s="56"/>
      <c r="R87" s="56"/>
      <c r="S87" s="56"/>
      <c r="T87" s="56"/>
      <c r="U87" s="56"/>
      <c r="V87" s="56"/>
      <c r="W87" s="56"/>
      <c r="X87" s="56"/>
      <c r="Y87" s="56"/>
      <c r="Z87" s="56"/>
      <c r="AA87" s="56"/>
      <c r="AB87" s="24"/>
      <c r="AC87" s="24"/>
    </row>
    <row r="88" spans="1:29" ht="24.95" customHeight="1" x14ac:dyDescent="0.25">
      <c r="A88" s="56"/>
      <c r="B88" s="56"/>
      <c r="C88" s="57"/>
      <c r="D88" s="57"/>
      <c r="E88" s="56"/>
      <c r="F88" s="56"/>
      <c r="G88" s="56"/>
      <c r="H88" s="56"/>
      <c r="I88" s="56"/>
      <c r="J88" s="56"/>
      <c r="K88" s="56"/>
      <c r="L88" s="56"/>
      <c r="M88" s="56"/>
      <c r="N88" s="56"/>
      <c r="O88" s="56"/>
      <c r="P88" s="56"/>
      <c r="Q88" s="56"/>
      <c r="R88" s="56"/>
      <c r="S88" s="56"/>
      <c r="T88" s="56"/>
      <c r="U88" s="56"/>
      <c r="V88" s="56"/>
      <c r="W88" s="56"/>
      <c r="X88" s="56"/>
      <c r="Y88" s="56"/>
      <c r="Z88" s="56"/>
      <c r="AA88" s="56"/>
      <c r="AB88" s="24"/>
      <c r="AC88" s="24"/>
    </row>
    <row r="89" spans="1:29" ht="24.95" customHeight="1" x14ac:dyDescent="0.25">
      <c r="A89" s="56"/>
      <c r="B89" s="56"/>
      <c r="C89" s="57"/>
      <c r="D89" s="57"/>
      <c r="E89" s="56"/>
      <c r="F89" s="56"/>
      <c r="G89" s="56"/>
      <c r="H89" s="56"/>
      <c r="I89" s="56"/>
      <c r="J89" s="56"/>
      <c r="K89" s="56"/>
      <c r="L89" s="56"/>
      <c r="M89" s="56"/>
      <c r="N89" s="56"/>
      <c r="O89" s="56"/>
      <c r="P89" s="56"/>
      <c r="Q89" s="56"/>
      <c r="R89" s="56"/>
      <c r="S89" s="56"/>
      <c r="T89" s="56"/>
      <c r="U89" s="56"/>
      <c r="V89" s="56"/>
      <c r="W89" s="56"/>
      <c r="X89" s="56"/>
      <c r="Y89" s="56"/>
      <c r="Z89" s="56"/>
      <c r="AA89" s="56"/>
      <c r="AB89" s="24"/>
      <c r="AC89" s="24"/>
    </row>
    <row r="90" spans="1:29" ht="24.95" customHeight="1" x14ac:dyDescent="0.25">
      <c r="A90" s="56"/>
      <c r="B90" s="56"/>
      <c r="C90" s="57"/>
      <c r="D90" s="57"/>
      <c r="E90" s="56"/>
      <c r="F90" s="56"/>
      <c r="G90" s="56"/>
      <c r="H90" s="56"/>
      <c r="I90" s="56"/>
      <c r="J90" s="56"/>
      <c r="K90" s="56"/>
      <c r="L90" s="56"/>
      <c r="M90" s="56"/>
      <c r="N90" s="56"/>
      <c r="O90" s="56"/>
      <c r="P90" s="56"/>
      <c r="Q90" s="56"/>
      <c r="R90" s="56"/>
      <c r="S90" s="56"/>
      <c r="T90" s="56"/>
      <c r="U90" s="56"/>
      <c r="V90" s="56"/>
      <c r="W90" s="56"/>
      <c r="X90" s="56"/>
      <c r="Y90" s="56"/>
      <c r="Z90" s="56"/>
      <c r="AA90" s="56"/>
      <c r="AB90" s="24"/>
      <c r="AC90" s="24"/>
    </row>
    <row r="91" spans="1:29" ht="24.95" customHeight="1" x14ac:dyDescent="0.25">
      <c r="A91" s="56"/>
      <c r="B91" s="56"/>
      <c r="C91" s="57"/>
      <c r="D91" s="57"/>
      <c r="E91" s="56"/>
      <c r="F91" s="56"/>
      <c r="G91" s="56"/>
      <c r="H91" s="56"/>
      <c r="I91" s="56"/>
      <c r="J91" s="56"/>
      <c r="K91" s="56"/>
      <c r="L91" s="56"/>
      <c r="M91" s="56"/>
      <c r="N91" s="56"/>
      <c r="O91" s="56"/>
      <c r="P91" s="56"/>
      <c r="Q91" s="56"/>
      <c r="R91" s="56"/>
      <c r="S91" s="56"/>
      <c r="T91" s="56"/>
      <c r="U91" s="56"/>
      <c r="V91" s="56"/>
      <c r="W91" s="56"/>
      <c r="X91" s="56"/>
      <c r="Y91" s="56"/>
      <c r="Z91" s="56"/>
      <c r="AA91" s="56"/>
      <c r="AB91" s="24"/>
      <c r="AC91" s="24"/>
    </row>
    <row r="92" spans="1:29" ht="24.95" customHeight="1" x14ac:dyDescent="0.25">
      <c r="A92" s="56"/>
      <c r="B92" s="56"/>
      <c r="C92" s="57"/>
      <c r="D92" s="57"/>
      <c r="E92" s="56"/>
      <c r="F92" s="56"/>
      <c r="G92" s="56"/>
      <c r="H92" s="56"/>
      <c r="I92" s="56"/>
      <c r="J92" s="56"/>
      <c r="K92" s="56"/>
      <c r="L92" s="56"/>
      <c r="M92" s="56"/>
      <c r="N92" s="56"/>
      <c r="O92" s="56"/>
      <c r="P92" s="56"/>
      <c r="Q92" s="56"/>
      <c r="R92" s="56"/>
      <c r="S92" s="56"/>
      <c r="T92" s="56"/>
      <c r="U92" s="56"/>
      <c r="V92" s="56"/>
      <c r="W92" s="56"/>
      <c r="X92" s="56"/>
      <c r="Y92" s="56"/>
      <c r="Z92" s="56"/>
      <c r="AA92" s="56"/>
      <c r="AB92" s="24"/>
      <c r="AC92" s="24"/>
    </row>
    <row r="93" spans="1:29" ht="24.95" customHeight="1" x14ac:dyDescent="0.25">
      <c r="A93" s="56"/>
      <c r="B93" s="56"/>
      <c r="C93" s="57"/>
      <c r="D93" s="57"/>
      <c r="E93" s="56"/>
      <c r="F93" s="56"/>
      <c r="G93" s="56"/>
      <c r="H93" s="56"/>
      <c r="I93" s="56"/>
      <c r="J93" s="56"/>
      <c r="K93" s="56"/>
      <c r="L93" s="56"/>
      <c r="M93" s="56"/>
      <c r="N93" s="56"/>
      <c r="O93" s="56"/>
      <c r="P93" s="56"/>
      <c r="Q93" s="56"/>
      <c r="R93" s="56"/>
      <c r="S93" s="56"/>
      <c r="T93" s="56"/>
      <c r="U93" s="56"/>
      <c r="V93" s="56"/>
      <c r="W93" s="56"/>
      <c r="X93" s="56"/>
      <c r="Y93" s="56"/>
      <c r="Z93" s="56"/>
      <c r="AA93" s="56"/>
      <c r="AB93" s="24"/>
      <c r="AC93" s="24"/>
    </row>
    <row r="94" spans="1:29" ht="24.95" customHeight="1" x14ac:dyDescent="0.25">
      <c r="A94" s="56"/>
      <c r="B94" s="56"/>
      <c r="C94" s="57"/>
      <c r="D94" s="57"/>
      <c r="E94" s="56"/>
      <c r="F94" s="56"/>
      <c r="G94" s="56"/>
      <c r="H94" s="56"/>
      <c r="I94" s="56"/>
      <c r="J94" s="56"/>
      <c r="K94" s="56"/>
      <c r="L94" s="56"/>
      <c r="M94" s="56"/>
      <c r="N94" s="56"/>
      <c r="O94" s="56"/>
      <c r="P94" s="56"/>
      <c r="Q94" s="56"/>
      <c r="R94" s="56"/>
      <c r="S94" s="56"/>
      <c r="T94" s="56"/>
      <c r="U94" s="56"/>
      <c r="V94" s="56"/>
      <c r="W94" s="56"/>
      <c r="X94" s="56"/>
      <c r="Y94" s="56"/>
      <c r="Z94" s="56"/>
      <c r="AA94" s="56"/>
      <c r="AB94" s="24"/>
      <c r="AC94" s="24"/>
    </row>
    <row r="95" spans="1:29" ht="24.95" customHeight="1" x14ac:dyDescent="0.25">
      <c r="A95" s="56"/>
      <c r="B95" s="56"/>
      <c r="C95" s="57"/>
      <c r="D95" s="57"/>
      <c r="E95" s="56"/>
      <c r="F95" s="56"/>
      <c r="G95" s="56"/>
      <c r="H95" s="56"/>
      <c r="I95" s="56"/>
      <c r="J95" s="56"/>
      <c r="K95" s="56"/>
      <c r="L95" s="56"/>
      <c r="M95" s="56"/>
      <c r="N95" s="56"/>
      <c r="O95" s="56"/>
      <c r="P95" s="56"/>
      <c r="Q95" s="56"/>
      <c r="R95" s="56"/>
      <c r="S95" s="56"/>
      <c r="T95" s="56"/>
      <c r="U95" s="56"/>
      <c r="V95" s="56"/>
      <c r="W95" s="56"/>
      <c r="X95" s="56"/>
      <c r="Y95" s="56"/>
      <c r="Z95" s="56"/>
      <c r="AA95" s="56"/>
      <c r="AB95" s="24"/>
      <c r="AC95" s="24"/>
    </row>
    <row r="96" spans="1:29" ht="24.95" customHeight="1" x14ac:dyDescent="0.25">
      <c r="A96" s="56"/>
      <c r="B96" s="56"/>
      <c r="C96" s="57"/>
      <c r="D96" s="57"/>
      <c r="E96" s="56"/>
      <c r="F96" s="56"/>
      <c r="G96" s="56"/>
      <c r="H96" s="56"/>
      <c r="I96" s="56"/>
      <c r="J96" s="56"/>
      <c r="K96" s="56"/>
      <c r="L96" s="56"/>
      <c r="M96" s="56"/>
      <c r="N96" s="56"/>
      <c r="O96" s="56"/>
      <c r="P96" s="56"/>
      <c r="Q96" s="56"/>
      <c r="R96" s="56"/>
      <c r="S96" s="56"/>
      <c r="T96" s="56"/>
      <c r="U96" s="56"/>
      <c r="V96" s="56"/>
      <c r="W96" s="56"/>
      <c r="X96" s="56"/>
      <c r="Y96" s="56"/>
      <c r="Z96" s="56"/>
      <c r="AA96" s="56"/>
      <c r="AB96" s="24"/>
      <c r="AC96" s="24"/>
    </row>
    <row r="97" spans="1:29" ht="24.95" customHeight="1" x14ac:dyDescent="0.25">
      <c r="A97" s="56"/>
      <c r="B97" s="56"/>
      <c r="C97" s="57"/>
      <c r="D97" s="57"/>
      <c r="E97" s="56"/>
      <c r="F97" s="56"/>
      <c r="G97" s="56"/>
      <c r="H97" s="56"/>
      <c r="I97" s="56"/>
      <c r="J97" s="56"/>
      <c r="K97" s="56"/>
      <c r="L97" s="56"/>
      <c r="M97" s="56"/>
      <c r="N97" s="56"/>
      <c r="O97" s="56"/>
      <c r="P97" s="56"/>
      <c r="Q97" s="56"/>
      <c r="R97" s="56"/>
      <c r="S97" s="56"/>
      <c r="T97" s="56"/>
      <c r="U97" s="56"/>
      <c r="V97" s="56"/>
      <c r="W97" s="56"/>
      <c r="X97" s="56"/>
      <c r="Y97" s="56"/>
      <c r="Z97" s="56"/>
      <c r="AA97" s="56"/>
      <c r="AB97" s="24"/>
      <c r="AC97" s="24"/>
    </row>
    <row r="98" spans="1:29" ht="24.95" customHeight="1" x14ac:dyDescent="0.25">
      <c r="A98" s="56"/>
      <c r="B98" s="56"/>
      <c r="C98" s="57"/>
      <c r="D98" s="57"/>
      <c r="E98" s="56"/>
      <c r="F98" s="56"/>
      <c r="G98" s="56"/>
      <c r="H98" s="56"/>
      <c r="I98" s="56"/>
      <c r="J98" s="56"/>
      <c r="K98" s="56"/>
      <c r="L98" s="56"/>
      <c r="M98" s="56"/>
      <c r="N98" s="56"/>
      <c r="O98" s="56"/>
      <c r="P98" s="56"/>
      <c r="Q98" s="56"/>
      <c r="R98" s="56"/>
      <c r="S98" s="56"/>
      <c r="T98" s="56"/>
      <c r="U98" s="56"/>
      <c r="V98" s="56"/>
      <c r="W98" s="56"/>
      <c r="X98" s="56"/>
      <c r="Y98" s="56"/>
      <c r="Z98" s="56"/>
      <c r="AA98" s="56"/>
      <c r="AB98" s="24"/>
      <c r="AC98" s="24"/>
    </row>
    <row r="99" spans="1:29" ht="24.95" customHeight="1" x14ac:dyDescent="0.25">
      <c r="A99" s="56"/>
      <c r="B99" s="56"/>
      <c r="C99" s="57"/>
      <c r="D99" s="57"/>
      <c r="E99" s="56"/>
      <c r="F99" s="56"/>
      <c r="G99" s="56"/>
      <c r="H99" s="56"/>
      <c r="I99" s="56"/>
      <c r="J99" s="56"/>
      <c r="K99" s="56"/>
      <c r="L99" s="56"/>
      <c r="M99" s="56"/>
      <c r="N99" s="56"/>
      <c r="O99" s="56"/>
      <c r="P99" s="56"/>
      <c r="Q99" s="56"/>
      <c r="R99" s="56"/>
      <c r="S99" s="56"/>
      <c r="T99" s="56"/>
      <c r="U99" s="56"/>
      <c r="V99" s="56"/>
      <c r="W99" s="56"/>
      <c r="X99" s="56"/>
      <c r="Y99" s="56"/>
      <c r="Z99" s="56"/>
      <c r="AA99" s="56"/>
      <c r="AB99" s="24"/>
      <c r="AC99" s="24"/>
    </row>
    <row r="100" spans="1:29" ht="24.95" customHeight="1" x14ac:dyDescent="0.25">
      <c r="A100" s="56"/>
      <c r="B100" s="56"/>
      <c r="C100" s="57"/>
      <c r="D100" s="57"/>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24"/>
      <c r="AC100" s="24"/>
    </row>
    <row r="101" spans="1:29" ht="24.95" customHeight="1" x14ac:dyDescent="0.25">
      <c r="A101" s="56"/>
      <c r="B101" s="56"/>
      <c r="C101" s="57"/>
      <c r="D101" s="57"/>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24"/>
      <c r="AC101" s="24"/>
    </row>
    <row r="102" spans="1:29" ht="24.95" customHeight="1" x14ac:dyDescent="0.25">
      <c r="A102" s="56"/>
      <c r="B102" s="56"/>
      <c r="C102" s="57"/>
      <c r="D102" s="57"/>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24"/>
      <c r="AC102" s="24"/>
    </row>
    <row r="103" spans="1:29" ht="24.95" customHeight="1" x14ac:dyDescent="0.25">
      <c r="A103" s="56"/>
      <c r="B103" s="56"/>
      <c r="C103" s="57"/>
      <c r="D103" s="57"/>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24"/>
      <c r="AC103" s="24"/>
    </row>
    <row r="104" spans="1:29" ht="24.95" customHeight="1" x14ac:dyDescent="0.25">
      <c r="A104" s="56"/>
      <c r="B104" s="56"/>
      <c r="C104" s="57"/>
      <c r="D104" s="57"/>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24"/>
      <c r="AC104" s="24"/>
    </row>
    <row r="105" spans="1:29" ht="24.95" customHeight="1" x14ac:dyDescent="0.25">
      <c r="A105" s="56"/>
      <c r="B105" s="56"/>
      <c r="C105" s="57"/>
      <c r="D105" s="57"/>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24"/>
      <c r="AC105" s="24"/>
    </row>
    <row r="106" spans="1:29" ht="24.95" customHeight="1" x14ac:dyDescent="0.25">
      <c r="A106" s="56"/>
      <c r="B106" s="56"/>
      <c r="C106" s="57"/>
      <c r="D106" s="57"/>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24"/>
      <c r="AC106" s="24"/>
    </row>
    <row r="107" spans="1:29" ht="24.95" customHeight="1" x14ac:dyDescent="0.25">
      <c r="A107" s="56"/>
      <c r="B107" s="56"/>
      <c r="C107" s="57"/>
      <c r="D107" s="57"/>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24"/>
      <c r="AC107" s="24"/>
    </row>
    <row r="108" spans="1:29" ht="24.95" customHeight="1" x14ac:dyDescent="0.25">
      <c r="A108" s="56"/>
      <c r="B108" s="56"/>
      <c r="C108" s="57"/>
      <c r="D108" s="57"/>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24"/>
      <c r="AC108" s="24"/>
    </row>
    <row r="109" spans="1:29" ht="24.95" customHeight="1" x14ac:dyDescent="0.25">
      <c r="A109" s="56"/>
      <c r="B109" s="56"/>
      <c r="C109" s="57"/>
      <c r="D109" s="57"/>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24"/>
      <c r="AC109" s="24"/>
    </row>
    <row r="110" spans="1:29" ht="24.95" customHeight="1" x14ac:dyDescent="0.25">
      <c r="A110" s="56"/>
      <c r="B110" s="56"/>
      <c r="C110" s="57"/>
      <c r="D110" s="57"/>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24"/>
      <c r="AC110" s="24"/>
    </row>
    <row r="111" spans="1:29" ht="24.95" customHeight="1" x14ac:dyDescent="0.25">
      <c r="A111" s="56"/>
      <c r="B111" s="56"/>
      <c r="C111" s="57"/>
      <c r="D111" s="57"/>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24"/>
      <c r="AC111" s="24"/>
    </row>
    <row r="112" spans="1:29" ht="24.95" customHeight="1" x14ac:dyDescent="0.25">
      <c r="A112" s="56"/>
      <c r="B112" s="56"/>
      <c r="C112" s="57"/>
      <c r="D112" s="57"/>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24"/>
      <c r="AC112" s="24"/>
    </row>
    <row r="113" spans="1:29" ht="24.95" customHeight="1" x14ac:dyDescent="0.25">
      <c r="A113" s="56"/>
      <c r="B113" s="56"/>
      <c r="C113" s="57"/>
      <c r="D113" s="57"/>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24"/>
      <c r="AC113" s="24"/>
    </row>
    <row r="114" spans="1:29" ht="24.95" customHeight="1" x14ac:dyDescent="0.25">
      <c r="A114" s="56"/>
      <c r="B114" s="56"/>
      <c r="C114" s="57"/>
      <c r="D114" s="57"/>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24"/>
      <c r="AC114" s="24"/>
    </row>
    <row r="115" spans="1:29" ht="24.95" customHeight="1" x14ac:dyDescent="0.25">
      <c r="A115" s="56"/>
      <c r="B115" s="56"/>
      <c r="C115" s="57"/>
      <c r="D115" s="57"/>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24"/>
      <c r="AC115" s="24"/>
    </row>
    <row r="116" spans="1:29" ht="24.95" customHeight="1" x14ac:dyDescent="0.25">
      <c r="A116" s="56"/>
      <c r="B116" s="56"/>
      <c r="C116" s="57"/>
      <c r="D116" s="57"/>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24"/>
      <c r="AC116" s="24"/>
    </row>
    <row r="117" spans="1:29" ht="24.95" customHeight="1" x14ac:dyDescent="0.25">
      <c r="A117" s="56"/>
      <c r="B117" s="56"/>
      <c r="C117" s="57"/>
      <c r="D117" s="57"/>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24"/>
      <c r="AC117" s="24"/>
    </row>
    <row r="118" spans="1:29" ht="24.95" customHeight="1" x14ac:dyDescent="0.25">
      <c r="A118" s="56"/>
      <c r="B118" s="56"/>
      <c r="C118" s="57"/>
      <c r="D118" s="57"/>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24"/>
      <c r="AC118" s="24"/>
    </row>
    <row r="119" spans="1:29" ht="24.95" customHeight="1" x14ac:dyDescent="0.25">
      <c r="A119" s="56"/>
      <c r="B119" s="56"/>
      <c r="C119" s="57"/>
      <c r="D119" s="57"/>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24"/>
      <c r="AC119" s="24"/>
    </row>
    <row r="120" spans="1:29" ht="24.95" customHeight="1" x14ac:dyDescent="0.25">
      <c r="A120" s="56"/>
      <c r="B120" s="56"/>
      <c r="C120" s="57"/>
      <c r="D120" s="57"/>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24"/>
      <c r="AC120" s="24"/>
    </row>
    <row r="121" spans="1:29" ht="24.95" customHeight="1" x14ac:dyDescent="0.25">
      <c r="A121" s="56"/>
      <c r="B121" s="56"/>
      <c r="C121" s="57"/>
      <c r="D121" s="57"/>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24"/>
      <c r="AC121" s="24"/>
    </row>
    <row r="122" spans="1:29" ht="24.95" customHeight="1" x14ac:dyDescent="0.25">
      <c r="A122" s="56"/>
      <c r="B122" s="56"/>
      <c r="C122" s="57"/>
      <c r="D122" s="57"/>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24"/>
      <c r="AC122" s="24"/>
    </row>
    <row r="123" spans="1:29" ht="24.95" customHeight="1" x14ac:dyDescent="0.25">
      <c r="A123" s="56"/>
      <c r="B123" s="56"/>
      <c r="C123" s="57"/>
      <c r="D123" s="57"/>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24"/>
      <c r="AC123" s="24"/>
    </row>
    <row r="124" spans="1:29" ht="24.95" customHeight="1" x14ac:dyDescent="0.25">
      <c r="A124" s="56"/>
      <c r="B124" s="56"/>
      <c r="C124" s="57"/>
      <c r="D124" s="57"/>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24"/>
      <c r="AC124" s="24"/>
    </row>
    <row r="125" spans="1:29" ht="24.95" customHeight="1" x14ac:dyDescent="0.25">
      <c r="A125" s="56"/>
      <c r="B125" s="56"/>
      <c r="C125" s="57"/>
      <c r="D125" s="57"/>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24"/>
      <c r="AC125" s="24"/>
    </row>
    <row r="126" spans="1:29" ht="24.95" customHeight="1" x14ac:dyDescent="0.25">
      <c r="A126" s="56"/>
      <c r="B126" s="56"/>
      <c r="C126" s="57"/>
      <c r="D126" s="57"/>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24"/>
      <c r="AC126" s="24"/>
    </row>
    <row r="127" spans="1:29" ht="24.95" customHeight="1" x14ac:dyDescent="0.25">
      <c r="A127" s="56"/>
      <c r="B127" s="56"/>
      <c r="C127" s="57"/>
      <c r="D127" s="57"/>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24"/>
      <c r="AC127" s="24"/>
    </row>
    <row r="128" spans="1:29" ht="24.95" customHeight="1" x14ac:dyDescent="0.25">
      <c r="A128" s="56"/>
      <c r="B128" s="56"/>
      <c r="C128" s="57"/>
      <c r="D128" s="57"/>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24"/>
      <c r="AC128" s="24"/>
    </row>
    <row r="129" spans="1:29" ht="24.95" customHeight="1" x14ac:dyDescent="0.25">
      <c r="A129" s="56"/>
      <c r="B129" s="56"/>
      <c r="C129" s="57"/>
      <c r="D129" s="57"/>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24"/>
      <c r="AC129" s="24"/>
    </row>
    <row r="130" spans="1:29" ht="24.95" customHeight="1" x14ac:dyDescent="0.25">
      <c r="A130" s="56"/>
      <c r="B130" s="56"/>
      <c r="C130" s="57"/>
      <c r="D130" s="57"/>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24"/>
      <c r="AC130" s="24"/>
    </row>
    <row r="131" spans="1:29" ht="24.95" customHeight="1" x14ac:dyDescent="0.25">
      <c r="A131" s="56"/>
      <c r="B131" s="56"/>
      <c r="C131" s="57"/>
      <c r="D131" s="57"/>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24"/>
      <c r="AC131" s="24"/>
    </row>
    <row r="132" spans="1:29" ht="24.95" customHeight="1" x14ac:dyDescent="0.25">
      <c r="A132" s="56"/>
      <c r="B132" s="56"/>
      <c r="C132" s="57"/>
      <c r="D132" s="57"/>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24"/>
      <c r="AC132" s="24"/>
    </row>
    <row r="133" spans="1:29" ht="24.95" customHeight="1" x14ac:dyDescent="0.25">
      <c r="A133" s="56"/>
      <c r="B133" s="56"/>
      <c r="C133" s="57"/>
      <c r="D133" s="57"/>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24"/>
      <c r="AC133" s="24"/>
    </row>
    <row r="134" spans="1:29" ht="24.95" customHeight="1" x14ac:dyDescent="0.25">
      <c r="A134" s="56"/>
      <c r="B134" s="56"/>
      <c r="C134" s="57"/>
      <c r="D134" s="57"/>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24"/>
      <c r="AC134" s="24"/>
    </row>
    <row r="135" spans="1:29" ht="24.95" customHeight="1" x14ac:dyDescent="0.25">
      <c r="A135" s="56"/>
      <c r="B135" s="56"/>
      <c r="C135" s="57"/>
      <c r="D135" s="57"/>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24"/>
      <c r="AC135" s="24"/>
    </row>
    <row r="136" spans="1:29" ht="24.95" customHeight="1" x14ac:dyDescent="0.25">
      <c r="A136" s="56"/>
      <c r="B136" s="56"/>
      <c r="C136" s="57"/>
      <c r="D136" s="57"/>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24"/>
      <c r="AC136" s="24"/>
    </row>
    <row r="137" spans="1:29" ht="24.95" customHeight="1" x14ac:dyDescent="0.25">
      <c r="A137" s="56"/>
      <c r="B137" s="56"/>
      <c r="C137" s="57"/>
      <c r="D137" s="57"/>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24"/>
      <c r="AC137" s="24"/>
    </row>
    <row r="138" spans="1:29" ht="24.95" customHeight="1" x14ac:dyDescent="0.25">
      <c r="A138" s="56"/>
      <c r="B138" s="56"/>
      <c r="C138" s="57"/>
      <c r="D138" s="57"/>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24"/>
      <c r="AC138" s="24"/>
    </row>
    <row r="139" spans="1:29" ht="24.95" customHeight="1" x14ac:dyDescent="0.25">
      <c r="A139" s="56"/>
      <c r="B139" s="56"/>
      <c r="C139" s="57"/>
      <c r="D139" s="57"/>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24"/>
      <c r="AC139" s="24"/>
    </row>
    <row r="140" spans="1:29" ht="24.95" customHeight="1" x14ac:dyDescent="0.25">
      <c r="A140" s="56"/>
      <c r="B140" s="56"/>
      <c r="C140" s="57"/>
      <c r="D140" s="57"/>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24"/>
      <c r="AC140" s="24"/>
    </row>
    <row r="141" spans="1:29" ht="24.95" customHeight="1" x14ac:dyDescent="0.25">
      <c r="A141" s="56"/>
      <c r="B141" s="56"/>
      <c r="C141" s="57"/>
      <c r="D141" s="57"/>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24"/>
      <c r="AC141" s="24"/>
    </row>
    <row r="142" spans="1:29" ht="24.95" customHeight="1" x14ac:dyDescent="0.25">
      <c r="A142" s="56"/>
      <c r="B142" s="56"/>
      <c r="C142" s="57"/>
      <c r="D142" s="57"/>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24"/>
      <c r="AC142" s="24"/>
    </row>
    <row r="143" spans="1:29" ht="24.95" customHeight="1" x14ac:dyDescent="0.25">
      <c r="A143" s="56"/>
      <c r="B143" s="56"/>
      <c r="C143" s="57"/>
      <c r="D143" s="57"/>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24"/>
      <c r="AC143" s="24"/>
    </row>
    <row r="144" spans="1:29" ht="24.95" customHeight="1" x14ac:dyDescent="0.25">
      <c r="A144" s="56"/>
      <c r="B144" s="56"/>
      <c r="C144" s="57"/>
      <c r="D144" s="57"/>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24"/>
      <c r="AC144" s="24"/>
    </row>
    <row r="145" spans="1:29" ht="24.95" customHeight="1" x14ac:dyDescent="0.25">
      <c r="A145" s="56"/>
      <c r="B145" s="56"/>
      <c r="C145" s="57"/>
      <c r="D145" s="57"/>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24"/>
      <c r="AC145" s="24"/>
    </row>
    <row r="146" spans="1:29" ht="24.95" customHeight="1" x14ac:dyDescent="0.25">
      <c r="A146" s="56"/>
      <c r="B146" s="56"/>
      <c r="C146" s="57"/>
      <c r="D146" s="57"/>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24"/>
      <c r="AC146" s="24"/>
    </row>
    <row r="147" spans="1:29" ht="24.95" customHeight="1" x14ac:dyDescent="0.25">
      <c r="A147" s="56"/>
      <c r="B147" s="56"/>
      <c r="C147" s="57"/>
      <c r="D147" s="57"/>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24"/>
      <c r="AC147" s="24"/>
    </row>
    <row r="148" spans="1:29" ht="24.95" customHeight="1" x14ac:dyDescent="0.25">
      <c r="A148" s="56"/>
      <c r="B148" s="56"/>
      <c r="C148" s="57"/>
      <c r="D148" s="57"/>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24"/>
      <c r="AC148" s="24"/>
    </row>
    <row r="149" spans="1:29" ht="24.95" customHeight="1" x14ac:dyDescent="0.25">
      <c r="A149" s="56"/>
      <c r="B149" s="56"/>
      <c r="C149" s="57"/>
      <c r="D149" s="57"/>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24"/>
      <c r="AC149" s="24"/>
    </row>
    <row r="150" spans="1:29" ht="24.95" customHeight="1" x14ac:dyDescent="0.25">
      <c r="A150" s="56"/>
      <c r="B150" s="56"/>
      <c r="C150" s="57"/>
      <c r="D150" s="57"/>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24"/>
      <c r="AC150" s="24"/>
    </row>
    <row r="151" spans="1:29" ht="24.95" customHeight="1" x14ac:dyDescent="0.25">
      <c r="A151" s="56"/>
      <c r="B151" s="56"/>
      <c r="C151" s="57"/>
      <c r="D151" s="57"/>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24"/>
      <c r="AC151" s="24"/>
    </row>
    <row r="152" spans="1:29" ht="24.95" customHeight="1" x14ac:dyDescent="0.25">
      <c r="A152" s="56"/>
      <c r="B152" s="56"/>
      <c r="C152" s="57"/>
      <c r="D152" s="57"/>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24"/>
      <c r="AC152" s="24"/>
    </row>
    <row r="153" spans="1:29" ht="24.95" customHeight="1" x14ac:dyDescent="0.25">
      <c r="A153" s="56"/>
      <c r="B153" s="56"/>
      <c r="C153" s="57"/>
      <c r="D153" s="57"/>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24"/>
      <c r="AC153" s="24"/>
    </row>
    <row r="154" spans="1:29" ht="24.95" customHeight="1" x14ac:dyDescent="0.25">
      <c r="A154" s="56"/>
      <c r="B154" s="56"/>
      <c r="C154" s="57"/>
      <c r="D154" s="57"/>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24"/>
      <c r="AC154" s="24"/>
    </row>
    <row r="155" spans="1:29" ht="24.95" customHeight="1" x14ac:dyDescent="0.25">
      <c r="A155" s="56"/>
      <c r="B155" s="56"/>
      <c r="C155" s="57"/>
      <c r="D155" s="57"/>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24"/>
      <c r="AC155" s="24"/>
    </row>
    <row r="156" spans="1:29" ht="24.95" customHeight="1" x14ac:dyDescent="0.25">
      <c r="A156" s="56"/>
      <c r="B156" s="56"/>
      <c r="C156" s="57"/>
      <c r="D156" s="57"/>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24"/>
      <c r="AC156" s="24"/>
    </row>
    <row r="157" spans="1:29" ht="24.95" customHeight="1" x14ac:dyDescent="0.25">
      <c r="A157" s="56"/>
      <c r="B157" s="56"/>
      <c r="C157" s="57"/>
      <c r="D157" s="57"/>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24"/>
      <c r="AC157" s="24"/>
    </row>
    <row r="158" spans="1:29" ht="24.95" customHeight="1" x14ac:dyDescent="0.25">
      <c r="A158" s="56"/>
      <c r="B158" s="56"/>
      <c r="C158" s="57"/>
      <c r="D158" s="57"/>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24"/>
      <c r="AC158" s="24"/>
    </row>
    <row r="159" spans="1:29" ht="24.95" customHeight="1" x14ac:dyDescent="0.25">
      <c r="A159" s="56"/>
      <c r="B159" s="56"/>
      <c r="C159" s="57"/>
      <c r="D159" s="57"/>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24"/>
      <c r="AC159" s="24"/>
    </row>
    <row r="160" spans="1:29" ht="24.95" customHeight="1" x14ac:dyDescent="0.25">
      <c r="A160" s="56"/>
      <c r="B160" s="56"/>
      <c r="C160" s="57"/>
      <c r="D160" s="57"/>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24"/>
      <c r="AC160" s="24"/>
    </row>
    <row r="161" spans="1:29" ht="24.95" customHeight="1" x14ac:dyDescent="0.25">
      <c r="A161" s="56"/>
      <c r="B161" s="56"/>
      <c r="C161" s="57"/>
      <c r="D161" s="57"/>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24"/>
      <c r="AC161" s="24"/>
    </row>
    <row r="162" spans="1:29" ht="24.95" customHeight="1" x14ac:dyDescent="0.25">
      <c r="A162" s="56"/>
      <c r="B162" s="56"/>
      <c r="C162" s="57"/>
      <c r="D162" s="57"/>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24"/>
      <c r="AC162" s="24"/>
    </row>
    <row r="163" spans="1:29" ht="24.95" customHeight="1" x14ac:dyDescent="0.25">
      <c r="A163" s="56"/>
      <c r="B163" s="56"/>
      <c r="C163" s="57"/>
      <c r="D163" s="57"/>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24"/>
      <c r="AC163" s="24"/>
    </row>
    <row r="164" spans="1:29" ht="24.95" customHeight="1" x14ac:dyDescent="0.25">
      <c r="A164" s="56"/>
      <c r="B164" s="56"/>
      <c r="C164" s="57"/>
      <c r="D164" s="57"/>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24"/>
      <c r="AC164" s="24"/>
    </row>
    <row r="165" spans="1:29" ht="24.95" customHeight="1" x14ac:dyDescent="0.25">
      <c r="A165" s="56"/>
      <c r="B165" s="56"/>
      <c r="C165" s="57"/>
      <c r="D165" s="57"/>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24"/>
      <c r="AC165" s="24"/>
    </row>
    <row r="166" spans="1:29" ht="24.95" customHeight="1" x14ac:dyDescent="0.25">
      <c r="A166" s="56"/>
      <c r="B166" s="56"/>
      <c r="C166" s="57"/>
      <c r="D166" s="57"/>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24"/>
      <c r="AC166" s="24"/>
    </row>
    <row r="167" spans="1:29" ht="24.95" customHeight="1" x14ac:dyDescent="0.25">
      <c r="A167" s="56"/>
      <c r="B167" s="56"/>
      <c r="C167" s="57"/>
      <c r="D167" s="57"/>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24"/>
      <c r="AC167" s="24"/>
    </row>
    <row r="168" spans="1:29" ht="24.95" customHeight="1" x14ac:dyDescent="0.25">
      <c r="A168" s="56"/>
      <c r="B168" s="56"/>
      <c r="C168" s="57"/>
      <c r="D168" s="57"/>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24"/>
      <c r="AC168" s="24"/>
    </row>
    <row r="169" spans="1:29" ht="24.95" customHeight="1" x14ac:dyDescent="0.25">
      <c r="A169" s="56"/>
      <c r="B169" s="56"/>
      <c r="C169" s="57"/>
      <c r="D169" s="57"/>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24"/>
      <c r="AC169" s="24"/>
    </row>
    <row r="170" spans="1:29" ht="24.95" customHeight="1" x14ac:dyDescent="0.25">
      <c r="A170" s="56"/>
      <c r="B170" s="56"/>
      <c r="C170" s="57"/>
      <c r="D170" s="57"/>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24"/>
      <c r="AC170" s="24"/>
    </row>
    <row r="171" spans="1:29" ht="24.95" customHeight="1" x14ac:dyDescent="0.25">
      <c r="A171" s="56"/>
      <c r="B171" s="56"/>
      <c r="C171" s="57"/>
      <c r="D171" s="57"/>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24"/>
      <c r="AC171" s="24"/>
    </row>
    <row r="172" spans="1:29" ht="24.95" customHeight="1" x14ac:dyDescent="0.25">
      <c r="A172" s="56"/>
      <c r="B172" s="56"/>
      <c r="C172" s="57"/>
      <c r="D172" s="57"/>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24"/>
      <c r="AC172" s="24"/>
    </row>
    <row r="173" spans="1:29" ht="24.95" customHeight="1" x14ac:dyDescent="0.25">
      <c r="A173" s="56"/>
      <c r="B173" s="56"/>
      <c r="C173" s="57"/>
      <c r="D173" s="57"/>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24"/>
      <c r="AC173" s="24"/>
    </row>
    <row r="174" spans="1:29" ht="24.95" customHeight="1" x14ac:dyDescent="0.25">
      <c r="A174" s="56"/>
      <c r="B174" s="56"/>
      <c r="C174" s="57"/>
      <c r="D174" s="57"/>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24"/>
      <c r="AC174" s="24"/>
    </row>
    <row r="175" spans="1:29" ht="24.95" customHeight="1" x14ac:dyDescent="0.25">
      <c r="A175" s="56"/>
      <c r="B175" s="56"/>
      <c r="C175" s="57"/>
      <c r="D175" s="57"/>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24"/>
      <c r="AC175" s="24"/>
    </row>
    <row r="176" spans="1:29" ht="24.95" customHeight="1" x14ac:dyDescent="0.25">
      <c r="A176" s="56"/>
      <c r="B176" s="56"/>
      <c r="C176" s="57"/>
      <c r="D176" s="57"/>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24"/>
      <c r="AC176" s="24"/>
    </row>
    <row r="177" spans="1:29" ht="24.95" customHeight="1" x14ac:dyDescent="0.25">
      <c r="A177" s="56"/>
      <c r="B177" s="56"/>
      <c r="C177" s="57"/>
      <c r="D177" s="57"/>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24"/>
      <c r="AC177" s="24"/>
    </row>
    <row r="178" spans="1:29" ht="24.95" customHeight="1" x14ac:dyDescent="0.25">
      <c r="A178" s="56"/>
      <c r="B178" s="56"/>
      <c r="C178" s="57"/>
      <c r="D178" s="57"/>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24"/>
      <c r="AC178" s="24"/>
    </row>
    <row r="179" spans="1:29" ht="24.95" customHeight="1" x14ac:dyDescent="0.25">
      <c r="A179" s="56"/>
      <c r="B179" s="56"/>
      <c r="C179" s="57"/>
      <c r="D179" s="57"/>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24"/>
      <c r="AC179" s="24"/>
    </row>
    <row r="180" spans="1:29" ht="24.95" customHeight="1" x14ac:dyDescent="0.25">
      <c r="A180" s="56"/>
      <c r="B180" s="56"/>
      <c r="C180" s="57"/>
      <c r="D180" s="57"/>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24"/>
      <c r="AC180" s="24"/>
    </row>
    <row r="181" spans="1:29" ht="24.95" customHeight="1" x14ac:dyDescent="0.25">
      <c r="A181" s="56"/>
      <c r="B181" s="56"/>
      <c r="C181" s="57"/>
      <c r="D181" s="57"/>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24"/>
      <c r="AC181" s="24"/>
    </row>
    <row r="182" spans="1:29" ht="24.95" customHeight="1" x14ac:dyDescent="0.25">
      <c r="A182" s="56"/>
      <c r="B182" s="56"/>
      <c r="C182" s="57"/>
      <c r="D182" s="57"/>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24"/>
      <c r="AC182" s="24"/>
    </row>
    <row r="183" spans="1:29" ht="24.95" customHeight="1" x14ac:dyDescent="0.25">
      <c r="A183" s="56"/>
      <c r="B183" s="56"/>
      <c r="C183" s="57"/>
      <c r="D183" s="57"/>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24"/>
      <c r="AC183" s="24"/>
    </row>
    <row r="184" spans="1:29" ht="24.95" customHeight="1" x14ac:dyDescent="0.25">
      <c r="A184" s="56"/>
      <c r="B184" s="56"/>
      <c r="C184" s="57"/>
      <c r="D184" s="57"/>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24"/>
      <c r="AC184" s="24"/>
    </row>
    <row r="185" spans="1:29" ht="24.95" customHeight="1" x14ac:dyDescent="0.25">
      <c r="A185" s="56"/>
      <c r="B185" s="56"/>
      <c r="C185" s="57"/>
      <c r="D185" s="57"/>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24"/>
      <c r="AC185" s="24"/>
    </row>
    <row r="186" spans="1:29" ht="24.95" customHeight="1" x14ac:dyDescent="0.25">
      <c r="A186" s="56"/>
      <c r="B186" s="56"/>
      <c r="C186" s="57"/>
      <c r="D186" s="57"/>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24"/>
      <c r="AC186" s="24"/>
    </row>
    <row r="187" spans="1:29" ht="24.95" customHeight="1" x14ac:dyDescent="0.25">
      <c r="A187" s="56"/>
      <c r="B187" s="56"/>
      <c r="C187" s="57"/>
      <c r="D187" s="57"/>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24"/>
      <c r="AC187" s="24"/>
    </row>
    <row r="188" spans="1:29" ht="24.95" customHeight="1" x14ac:dyDescent="0.25">
      <c r="A188" s="56"/>
      <c r="B188" s="56"/>
      <c r="C188" s="57"/>
      <c r="D188" s="57"/>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24"/>
      <c r="AC188" s="24"/>
    </row>
    <row r="189" spans="1:29" ht="24.95" customHeight="1" x14ac:dyDescent="0.25">
      <c r="A189" s="56"/>
      <c r="B189" s="56"/>
      <c r="C189" s="57"/>
      <c r="D189" s="57"/>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24"/>
      <c r="AC189" s="24"/>
    </row>
    <row r="190" spans="1:29" ht="24.95" customHeight="1" x14ac:dyDescent="0.25">
      <c r="A190" s="56"/>
      <c r="B190" s="56"/>
      <c r="C190" s="57"/>
      <c r="D190" s="57"/>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24"/>
      <c r="AC190" s="24"/>
    </row>
    <row r="191" spans="1:29" ht="24.95" customHeight="1" x14ac:dyDescent="0.25">
      <c r="A191" s="56"/>
      <c r="B191" s="56"/>
      <c r="C191" s="57"/>
      <c r="D191" s="57"/>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24"/>
      <c r="AC191" s="24"/>
    </row>
    <row r="192" spans="1:29" ht="24.95" customHeight="1" x14ac:dyDescent="0.25">
      <c r="A192" s="56"/>
      <c r="B192" s="56"/>
      <c r="C192" s="57"/>
      <c r="D192" s="57"/>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24"/>
      <c r="AC192" s="24"/>
    </row>
    <row r="193" spans="1:29" ht="24.95" customHeight="1" x14ac:dyDescent="0.25">
      <c r="A193" s="56"/>
      <c r="B193" s="56"/>
      <c r="C193" s="57"/>
      <c r="D193" s="57"/>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24"/>
      <c r="AC193" s="24"/>
    </row>
    <row r="194" spans="1:29" ht="24.95" customHeight="1" x14ac:dyDescent="0.25">
      <c r="A194" s="56"/>
      <c r="B194" s="56"/>
      <c r="C194" s="57"/>
      <c r="D194" s="57"/>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24"/>
      <c r="AC194" s="24"/>
    </row>
    <row r="195" spans="1:29" ht="24.95" customHeight="1" x14ac:dyDescent="0.25">
      <c r="A195" s="56"/>
      <c r="B195" s="56"/>
      <c r="C195" s="57"/>
      <c r="D195" s="57"/>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24"/>
      <c r="AC195" s="24"/>
    </row>
    <row r="196" spans="1:29" ht="24.95" customHeight="1" x14ac:dyDescent="0.25">
      <c r="A196" s="56"/>
      <c r="B196" s="56"/>
      <c r="C196" s="57"/>
      <c r="D196" s="57"/>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24"/>
      <c r="AC196" s="24"/>
    </row>
    <row r="197" spans="1:29" ht="24.95" customHeight="1" x14ac:dyDescent="0.25">
      <c r="A197" s="56"/>
      <c r="B197" s="56"/>
      <c r="C197" s="57"/>
      <c r="D197" s="57"/>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24"/>
      <c r="AC197" s="24"/>
    </row>
    <row r="198" spans="1:29" ht="24.95" customHeight="1" x14ac:dyDescent="0.25">
      <c r="A198" s="56"/>
      <c r="B198" s="56"/>
      <c r="C198" s="57"/>
      <c r="D198" s="57"/>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24"/>
      <c r="AC198" s="24"/>
    </row>
    <row r="199" spans="1:29" ht="24.95" customHeight="1" x14ac:dyDescent="0.25">
      <c r="A199" s="56"/>
      <c r="B199" s="56"/>
      <c r="C199" s="57"/>
      <c r="D199" s="57"/>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24"/>
      <c r="AC199" s="24"/>
    </row>
    <row r="200" spans="1:29" ht="24.95" customHeight="1" x14ac:dyDescent="0.25">
      <c r="A200" s="56"/>
      <c r="B200" s="56"/>
      <c r="C200" s="57"/>
      <c r="D200" s="57"/>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24"/>
      <c r="AC200" s="24"/>
    </row>
    <row r="201" spans="1:29" ht="24.95" customHeight="1" x14ac:dyDescent="0.25">
      <c r="A201" s="56"/>
      <c r="B201" s="56"/>
      <c r="C201" s="57"/>
      <c r="D201" s="57"/>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24"/>
      <c r="AC201" s="24"/>
    </row>
    <row r="202" spans="1:29" x14ac:dyDescent="0.25">
      <c r="A202" s="56"/>
      <c r="B202" s="56"/>
      <c r="C202" s="57"/>
      <c r="D202" s="57"/>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24"/>
      <c r="AC202" s="24"/>
    </row>
    <row r="203" spans="1:29" x14ac:dyDescent="0.25">
      <c r="A203" s="56"/>
      <c r="B203" s="56"/>
      <c r="C203" s="57"/>
      <c r="D203" s="57"/>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24"/>
      <c r="AC203" s="24"/>
    </row>
    <row r="204" spans="1:29" x14ac:dyDescent="0.25">
      <c r="A204" s="56"/>
      <c r="B204" s="56"/>
      <c r="C204" s="57"/>
      <c r="D204" s="57"/>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24"/>
      <c r="AC204" s="24"/>
    </row>
    <row r="205" spans="1:29" x14ac:dyDescent="0.25">
      <c r="A205" s="56"/>
      <c r="B205" s="56"/>
      <c r="C205" s="57"/>
      <c r="D205" s="57"/>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24"/>
      <c r="AC205" s="24"/>
    </row>
    <row r="206" spans="1:29" x14ac:dyDescent="0.25">
      <c r="A206" s="56"/>
      <c r="B206" s="56"/>
      <c r="C206" s="57"/>
      <c r="D206" s="57"/>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24"/>
      <c r="AC206" s="24"/>
    </row>
    <row r="207" spans="1:29" x14ac:dyDescent="0.25">
      <c r="A207" s="56"/>
      <c r="B207" s="56"/>
      <c r="C207" s="57"/>
      <c r="D207" s="57"/>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24"/>
      <c r="AC207" s="24"/>
    </row>
    <row r="208" spans="1:29" x14ac:dyDescent="0.25">
      <c r="A208" s="56"/>
      <c r="B208" s="56"/>
      <c r="C208" s="57"/>
      <c r="D208" s="57"/>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24"/>
      <c r="AC208" s="24"/>
    </row>
    <row r="209" spans="1:29" x14ac:dyDescent="0.25">
      <c r="A209" s="56"/>
      <c r="B209" s="56"/>
      <c r="C209" s="57"/>
      <c r="D209" s="57"/>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24"/>
      <c r="AC209" s="24"/>
    </row>
    <row r="210" spans="1:29" x14ac:dyDescent="0.25">
      <c r="A210" s="56"/>
      <c r="B210" s="56"/>
      <c r="C210" s="57"/>
      <c r="D210" s="57"/>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24"/>
      <c r="AC210" s="24"/>
    </row>
    <row r="211" spans="1:29" x14ac:dyDescent="0.25">
      <c r="A211" s="56"/>
      <c r="B211" s="56"/>
      <c r="C211" s="57"/>
      <c r="D211" s="57"/>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24"/>
      <c r="AC211" s="24"/>
    </row>
    <row r="212" spans="1:29" x14ac:dyDescent="0.25">
      <c r="A212" s="56"/>
      <c r="B212" s="56"/>
      <c r="C212" s="57"/>
      <c r="D212" s="57"/>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24"/>
      <c r="AC212" s="24"/>
    </row>
    <row r="213" spans="1:29" x14ac:dyDescent="0.25">
      <c r="A213" s="56"/>
      <c r="B213" s="56"/>
      <c r="C213" s="57"/>
      <c r="D213" s="57"/>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24"/>
      <c r="AC213" s="24"/>
    </row>
    <row r="214" spans="1:29" x14ac:dyDescent="0.25">
      <c r="A214" s="56"/>
      <c r="B214" s="56"/>
      <c r="C214" s="57"/>
      <c r="D214" s="57"/>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24"/>
      <c r="AC214" s="24"/>
    </row>
    <row r="215" spans="1:29" x14ac:dyDescent="0.25">
      <c r="A215" s="56"/>
      <c r="B215" s="56"/>
      <c r="C215" s="57"/>
      <c r="D215" s="57"/>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24"/>
      <c r="AC215" s="24"/>
    </row>
    <row r="216" spans="1:29" x14ac:dyDescent="0.25">
      <c r="A216" s="56"/>
      <c r="B216" s="56"/>
      <c r="C216" s="57"/>
      <c r="D216" s="57"/>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24"/>
      <c r="AC216" s="24"/>
    </row>
    <row r="217" spans="1:29" x14ac:dyDescent="0.25">
      <c r="A217" s="56"/>
      <c r="B217" s="56"/>
      <c r="C217" s="57"/>
      <c r="D217" s="57"/>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24"/>
      <c r="AC217" s="24"/>
    </row>
    <row r="218" spans="1:29" x14ac:dyDescent="0.25">
      <c r="A218" s="56"/>
      <c r="B218" s="56"/>
      <c r="C218" s="57"/>
      <c r="D218" s="57"/>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24"/>
      <c r="AC218" s="24"/>
    </row>
    <row r="219" spans="1:29" x14ac:dyDescent="0.25">
      <c r="A219" s="56"/>
      <c r="B219" s="56"/>
      <c r="C219" s="57"/>
      <c r="D219" s="57"/>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24"/>
      <c r="AC219" s="24"/>
    </row>
    <row r="220" spans="1:29" x14ac:dyDescent="0.25">
      <c r="A220" s="56"/>
      <c r="B220" s="56"/>
      <c r="C220" s="57"/>
      <c r="D220" s="57"/>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24"/>
      <c r="AC220" s="24"/>
    </row>
    <row r="221" spans="1:29" x14ac:dyDescent="0.25">
      <c r="A221" s="56"/>
      <c r="B221" s="56"/>
      <c r="C221" s="57"/>
      <c r="D221" s="57"/>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24"/>
      <c r="AC221" s="24"/>
    </row>
    <row r="222" spans="1:29" x14ac:dyDescent="0.25">
      <c r="A222" s="56"/>
      <c r="B222" s="56"/>
      <c r="C222" s="57"/>
      <c r="D222" s="57"/>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24"/>
      <c r="AC222" s="24"/>
    </row>
    <row r="223" spans="1:29" x14ac:dyDescent="0.25">
      <c r="A223" s="56"/>
      <c r="B223" s="56"/>
      <c r="C223" s="57"/>
      <c r="D223" s="57"/>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24"/>
      <c r="AC223" s="24"/>
    </row>
    <row r="224" spans="1:29" x14ac:dyDescent="0.25">
      <c r="A224" s="56"/>
      <c r="B224" s="56"/>
      <c r="C224" s="57"/>
      <c r="D224" s="57"/>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24"/>
      <c r="AC224" s="24"/>
    </row>
    <row r="225" spans="1:29" x14ac:dyDescent="0.25">
      <c r="A225" s="56"/>
      <c r="B225" s="56"/>
      <c r="C225" s="57"/>
      <c r="D225" s="57"/>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24"/>
      <c r="AC225" s="24"/>
    </row>
    <row r="226" spans="1:29" x14ac:dyDescent="0.25">
      <c r="A226" s="56"/>
      <c r="B226" s="56"/>
      <c r="C226" s="57"/>
      <c r="D226" s="57"/>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24"/>
      <c r="AC226" s="24"/>
    </row>
    <row r="227" spans="1:29" x14ac:dyDescent="0.25">
      <c r="A227" s="56"/>
      <c r="B227" s="56"/>
      <c r="C227" s="57"/>
      <c r="D227" s="57"/>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24"/>
      <c r="AC227" s="24"/>
    </row>
    <row r="228" spans="1:29" x14ac:dyDescent="0.25">
      <c r="A228" s="56"/>
      <c r="B228" s="56"/>
      <c r="C228" s="57"/>
      <c r="D228" s="57"/>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24"/>
      <c r="AC228" s="24"/>
    </row>
    <row r="229" spans="1:29" x14ac:dyDescent="0.25">
      <c r="A229" s="56"/>
      <c r="B229" s="56"/>
      <c r="C229" s="57"/>
      <c r="D229" s="57"/>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24"/>
      <c r="AC229" s="24"/>
    </row>
    <row r="230" spans="1:29" x14ac:dyDescent="0.25">
      <c r="A230" s="56"/>
      <c r="B230" s="56"/>
      <c r="C230" s="57"/>
      <c r="D230" s="57"/>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24"/>
      <c r="AC230" s="24"/>
    </row>
    <row r="231" spans="1:29" x14ac:dyDescent="0.25">
      <c r="A231" s="56"/>
      <c r="B231" s="56"/>
      <c r="C231" s="57"/>
      <c r="D231" s="57"/>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24"/>
      <c r="AC231" s="24"/>
    </row>
    <row r="232" spans="1:29" x14ac:dyDescent="0.25">
      <c r="A232" s="56"/>
      <c r="B232" s="56"/>
      <c r="C232" s="57"/>
      <c r="D232" s="57"/>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24"/>
      <c r="AC232" s="24"/>
    </row>
    <row r="233" spans="1:29" x14ac:dyDescent="0.25">
      <c r="A233" s="56"/>
      <c r="B233" s="56"/>
      <c r="C233" s="57"/>
      <c r="D233" s="57"/>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24"/>
      <c r="AC233" s="24"/>
    </row>
    <row r="234" spans="1:29" x14ac:dyDescent="0.25">
      <c r="A234" s="56"/>
      <c r="B234" s="56"/>
      <c r="C234" s="57"/>
      <c r="D234" s="57"/>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24"/>
      <c r="AC234" s="24"/>
    </row>
    <row r="235" spans="1:29" x14ac:dyDescent="0.25">
      <c r="A235" s="56"/>
      <c r="B235" s="56"/>
      <c r="C235" s="57"/>
      <c r="D235" s="57"/>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24"/>
      <c r="AC235" s="24"/>
    </row>
    <row r="236" spans="1:29" x14ac:dyDescent="0.25">
      <c r="A236" s="56"/>
      <c r="B236" s="56"/>
      <c r="C236" s="57"/>
      <c r="D236" s="57"/>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24"/>
      <c r="AC236" s="24"/>
    </row>
    <row r="237" spans="1:29" x14ac:dyDescent="0.25">
      <c r="A237" s="56"/>
      <c r="B237" s="56"/>
      <c r="C237" s="57"/>
      <c r="D237" s="57"/>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24"/>
      <c r="AC237" s="24"/>
    </row>
    <row r="238" spans="1:29" x14ac:dyDescent="0.25">
      <c r="A238" s="56"/>
      <c r="B238" s="56"/>
      <c r="C238" s="57"/>
      <c r="D238" s="57"/>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24"/>
      <c r="AC238" s="24"/>
    </row>
    <row r="239" spans="1:29" x14ac:dyDescent="0.25">
      <c r="A239" s="56"/>
      <c r="B239" s="56"/>
      <c r="C239" s="57"/>
      <c r="D239" s="57"/>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24"/>
      <c r="AC239" s="24"/>
    </row>
    <row r="240" spans="1:29" x14ac:dyDescent="0.25">
      <c r="A240" s="56"/>
      <c r="B240" s="56"/>
      <c r="C240" s="57"/>
      <c r="D240" s="57"/>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24"/>
      <c r="AC240" s="24"/>
    </row>
    <row r="241" spans="1:29" x14ac:dyDescent="0.25">
      <c r="A241" s="56"/>
      <c r="B241" s="56"/>
      <c r="C241" s="57"/>
      <c r="D241" s="57"/>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24"/>
      <c r="AC241" s="24"/>
    </row>
    <row r="242" spans="1:29" x14ac:dyDescent="0.25">
      <c r="A242" s="56"/>
      <c r="B242" s="56"/>
      <c r="C242" s="57"/>
      <c r="D242" s="57"/>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24"/>
      <c r="AC242" s="24"/>
    </row>
    <row r="243" spans="1:29" x14ac:dyDescent="0.25">
      <c r="A243" s="56"/>
      <c r="B243" s="56"/>
      <c r="C243" s="57"/>
      <c r="D243" s="57"/>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24"/>
      <c r="AC243" s="24"/>
    </row>
    <row r="244" spans="1:29" x14ac:dyDescent="0.25">
      <c r="A244" s="56"/>
      <c r="B244" s="56"/>
      <c r="C244" s="57"/>
      <c r="D244" s="57"/>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24"/>
      <c r="AC244" s="24"/>
    </row>
    <row r="245" spans="1:29" x14ac:dyDescent="0.25">
      <c r="A245" s="56"/>
      <c r="B245" s="56"/>
      <c r="C245" s="57"/>
      <c r="D245" s="57"/>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24"/>
      <c r="AC245" s="24"/>
    </row>
    <row r="246" spans="1:29" x14ac:dyDescent="0.25">
      <c r="A246" s="56"/>
      <c r="B246" s="56"/>
      <c r="C246" s="57"/>
      <c r="D246" s="57"/>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24"/>
      <c r="AC246" s="24"/>
    </row>
    <row r="247" spans="1:29" x14ac:dyDescent="0.25">
      <c r="A247" s="56"/>
      <c r="B247" s="56"/>
      <c r="C247" s="57"/>
      <c r="D247" s="57"/>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24"/>
      <c r="AC247" s="24"/>
    </row>
    <row r="248" spans="1:29" x14ac:dyDescent="0.25">
      <c r="A248" s="56"/>
      <c r="B248" s="56"/>
      <c r="C248" s="57"/>
      <c r="D248" s="57"/>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24"/>
      <c r="AC248" s="24"/>
    </row>
    <row r="249" spans="1:29" x14ac:dyDescent="0.25">
      <c r="A249" s="56"/>
      <c r="B249" s="56"/>
      <c r="C249" s="57"/>
      <c r="D249" s="57"/>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24"/>
      <c r="AC249" s="24"/>
    </row>
    <row r="250" spans="1:29" x14ac:dyDescent="0.25">
      <c r="A250" s="56"/>
      <c r="B250" s="56"/>
      <c r="C250" s="57"/>
      <c r="D250" s="57"/>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24"/>
      <c r="AC250" s="24"/>
    </row>
    <row r="251" spans="1:29" x14ac:dyDescent="0.25">
      <c r="A251" s="56"/>
      <c r="B251" s="56"/>
      <c r="C251" s="57"/>
      <c r="D251" s="57"/>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24"/>
      <c r="AC251" s="24"/>
    </row>
    <row r="252" spans="1:29" x14ac:dyDescent="0.25">
      <c r="A252" s="56"/>
      <c r="B252" s="56"/>
      <c r="C252" s="57"/>
      <c r="D252" s="57"/>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24"/>
      <c r="AC252" s="24"/>
    </row>
    <row r="253" spans="1:29" x14ac:dyDescent="0.25">
      <c r="A253" s="56"/>
      <c r="B253" s="56"/>
      <c r="C253" s="57"/>
      <c r="D253" s="57"/>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24"/>
      <c r="AC253" s="24"/>
    </row>
    <row r="254" spans="1:29" x14ac:dyDescent="0.25">
      <c r="A254" s="56"/>
      <c r="B254" s="56"/>
      <c r="C254" s="57"/>
      <c r="D254" s="57"/>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24"/>
      <c r="AC254" s="24"/>
    </row>
    <row r="255" spans="1:29" x14ac:dyDescent="0.25">
      <c r="A255" s="56"/>
      <c r="B255" s="56"/>
      <c r="C255" s="57"/>
      <c r="D255" s="57"/>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24"/>
      <c r="AC255" s="24"/>
    </row>
    <row r="256" spans="1:29" x14ac:dyDescent="0.25">
      <c r="A256" s="56"/>
      <c r="B256" s="56"/>
      <c r="C256" s="57"/>
      <c r="D256" s="57"/>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24"/>
      <c r="AC256" s="24"/>
    </row>
    <row r="257" spans="1:29" x14ac:dyDescent="0.25">
      <c r="A257" s="56"/>
      <c r="B257" s="56"/>
      <c r="C257" s="57"/>
      <c r="D257" s="57"/>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24"/>
      <c r="AC257" s="24"/>
    </row>
    <row r="258" spans="1:29" x14ac:dyDescent="0.25">
      <c r="A258" s="56"/>
      <c r="B258" s="56"/>
      <c r="C258" s="57"/>
      <c r="D258" s="57"/>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24"/>
      <c r="AC258" s="24"/>
    </row>
    <row r="259" spans="1:29" x14ac:dyDescent="0.25">
      <c r="A259" s="56"/>
      <c r="B259" s="56"/>
      <c r="C259" s="57"/>
      <c r="D259" s="57"/>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24"/>
      <c r="AC259" s="24"/>
    </row>
    <row r="260" spans="1:29" x14ac:dyDescent="0.25">
      <c r="A260" s="56"/>
      <c r="B260" s="56"/>
      <c r="C260" s="57"/>
      <c r="D260" s="57"/>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24"/>
      <c r="AC260" s="24"/>
    </row>
    <row r="261" spans="1:29" x14ac:dyDescent="0.25">
      <c r="A261" s="56"/>
      <c r="B261" s="56"/>
      <c r="C261" s="57"/>
      <c r="D261" s="57"/>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24"/>
      <c r="AC261" s="24"/>
    </row>
    <row r="262" spans="1:29" x14ac:dyDescent="0.25">
      <c r="A262" s="56"/>
      <c r="B262" s="56"/>
      <c r="C262" s="57"/>
      <c r="D262" s="57"/>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24"/>
      <c r="AC262" s="24"/>
    </row>
    <row r="263" spans="1:29" x14ac:dyDescent="0.25">
      <c r="A263" s="56"/>
      <c r="B263" s="56"/>
      <c r="C263" s="57"/>
      <c r="D263" s="57"/>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24"/>
      <c r="AC263" s="24"/>
    </row>
    <row r="264" spans="1:29" x14ac:dyDescent="0.25">
      <c r="A264" s="56"/>
      <c r="B264" s="56"/>
      <c r="C264" s="57"/>
      <c r="D264" s="57"/>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24"/>
      <c r="AC264" s="24"/>
    </row>
    <row r="265" spans="1:29" x14ac:dyDescent="0.25">
      <c r="A265" s="56"/>
      <c r="B265" s="56"/>
      <c r="C265" s="57"/>
      <c r="D265" s="57"/>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24"/>
      <c r="AC265" s="24"/>
    </row>
    <row r="266" spans="1:29" x14ac:dyDescent="0.25">
      <c r="A266" s="56"/>
      <c r="B266" s="56"/>
      <c r="C266" s="57"/>
      <c r="D266" s="57"/>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24"/>
      <c r="AC266" s="24"/>
    </row>
    <row r="267" spans="1:29" x14ac:dyDescent="0.25">
      <c r="A267" s="56"/>
      <c r="B267" s="56"/>
      <c r="C267" s="57"/>
      <c r="D267" s="57"/>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24"/>
      <c r="AC267" s="24"/>
    </row>
    <row r="268" spans="1:29" x14ac:dyDescent="0.25">
      <c r="A268" s="56"/>
      <c r="B268" s="56"/>
      <c r="C268" s="57"/>
      <c r="D268" s="57"/>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24"/>
      <c r="AC268" s="24"/>
    </row>
    <row r="269" spans="1:29" x14ac:dyDescent="0.25">
      <c r="A269" s="56"/>
      <c r="B269" s="56"/>
      <c r="C269" s="57"/>
      <c r="D269" s="57"/>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24"/>
      <c r="AC269" s="24"/>
    </row>
    <row r="270" spans="1:29" x14ac:dyDescent="0.25">
      <c r="A270" s="56"/>
      <c r="B270" s="56"/>
      <c r="C270" s="57"/>
      <c r="D270" s="57"/>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24"/>
      <c r="AC270" s="24"/>
    </row>
    <row r="271" spans="1:29" x14ac:dyDescent="0.25">
      <c r="A271" s="56"/>
      <c r="B271" s="56"/>
      <c r="C271" s="57"/>
      <c r="D271" s="57"/>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24"/>
      <c r="AC271" s="24"/>
    </row>
    <row r="272" spans="1:29" x14ac:dyDescent="0.25">
      <c r="A272" s="56"/>
      <c r="B272" s="56"/>
      <c r="C272" s="57"/>
      <c r="D272" s="57"/>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24"/>
      <c r="AC272" s="24"/>
    </row>
    <row r="273" spans="1:29" x14ac:dyDescent="0.25">
      <c r="A273" s="56"/>
      <c r="B273" s="56"/>
      <c r="C273" s="57"/>
      <c r="D273" s="57"/>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24"/>
      <c r="AC273" s="24"/>
    </row>
    <row r="274" spans="1:29" x14ac:dyDescent="0.25">
      <c r="A274" s="56"/>
      <c r="B274" s="56"/>
      <c r="C274" s="57"/>
      <c r="D274" s="57"/>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24"/>
      <c r="AC274" s="24"/>
    </row>
    <row r="275" spans="1:29" x14ac:dyDescent="0.25">
      <c r="A275" s="56"/>
      <c r="B275" s="56"/>
      <c r="C275" s="57"/>
      <c r="D275" s="57"/>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24"/>
      <c r="AC275" s="24"/>
    </row>
    <row r="276" spans="1:29" x14ac:dyDescent="0.25">
      <c r="A276" s="56"/>
      <c r="B276" s="56"/>
      <c r="C276" s="57"/>
      <c r="D276" s="57"/>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24"/>
      <c r="AC276" s="24"/>
    </row>
    <row r="277" spans="1:29" x14ac:dyDescent="0.25">
      <c r="A277" s="56"/>
      <c r="B277" s="56"/>
      <c r="C277" s="57"/>
      <c r="D277" s="57"/>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24"/>
      <c r="AC277" s="24"/>
    </row>
    <row r="278" spans="1:29" x14ac:dyDescent="0.25">
      <c r="A278" s="56"/>
      <c r="B278" s="56"/>
      <c r="C278" s="57"/>
      <c r="D278" s="57"/>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24"/>
      <c r="AC278" s="24"/>
    </row>
    <row r="279" spans="1:29" x14ac:dyDescent="0.25">
      <c r="A279" s="56"/>
      <c r="B279" s="56"/>
      <c r="C279" s="57"/>
      <c r="D279" s="57"/>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24"/>
      <c r="AC279" s="24"/>
    </row>
    <row r="280" spans="1:29" x14ac:dyDescent="0.25">
      <c r="A280" s="56"/>
      <c r="B280" s="56"/>
      <c r="C280" s="57"/>
      <c r="D280" s="57"/>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24"/>
      <c r="AC280" s="24"/>
    </row>
    <row r="281" spans="1:29" x14ac:dyDescent="0.25">
      <c r="A281" s="56"/>
      <c r="B281" s="56"/>
      <c r="C281" s="57"/>
      <c r="D281" s="57"/>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24"/>
      <c r="AC281" s="24"/>
    </row>
    <row r="282" spans="1:29" x14ac:dyDescent="0.25">
      <c r="A282" s="56"/>
      <c r="B282" s="56"/>
      <c r="C282" s="57"/>
      <c r="D282" s="57"/>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24"/>
      <c r="AC282" s="24"/>
    </row>
    <row r="283" spans="1:29" x14ac:dyDescent="0.25">
      <c r="A283" s="56"/>
      <c r="B283" s="56"/>
      <c r="C283" s="57"/>
      <c r="D283" s="57"/>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24"/>
      <c r="AC283" s="24"/>
    </row>
    <row r="284" spans="1:29" x14ac:dyDescent="0.25">
      <c r="A284" s="56"/>
      <c r="B284" s="56"/>
      <c r="C284" s="57"/>
      <c r="D284" s="57"/>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24"/>
      <c r="AC284" s="24"/>
    </row>
    <row r="285" spans="1:29" x14ac:dyDescent="0.25">
      <c r="A285" s="56"/>
      <c r="B285" s="56"/>
      <c r="C285" s="57"/>
      <c r="D285" s="57"/>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24"/>
      <c r="AC285" s="24"/>
    </row>
    <row r="286" spans="1:29" x14ac:dyDescent="0.25">
      <c r="A286" s="56"/>
      <c r="B286" s="56"/>
      <c r="C286" s="57"/>
      <c r="D286" s="57"/>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24"/>
      <c r="AC286" s="24"/>
    </row>
    <row r="287" spans="1:29" x14ac:dyDescent="0.25">
      <c r="A287" s="56"/>
      <c r="B287" s="56"/>
      <c r="C287" s="57"/>
      <c r="D287" s="57"/>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24"/>
      <c r="AC287" s="24"/>
    </row>
    <row r="288" spans="1:29" x14ac:dyDescent="0.25">
      <c r="A288" s="56"/>
      <c r="B288" s="56"/>
      <c r="C288" s="57"/>
      <c r="D288" s="57"/>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24"/>
      <c r="AC288" s="24"/>
    </row>
    <row r="289" spans="1:29" x14ac:dyDescent="0.25">
      <c r="A289" s="56"/>
      <c r="B289" s="56"/>
      <c r="C289" s="57"/>
      <c r="D289" s="57"/>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24"/>
      <c r="AC289" s="24"/>
    </row>
    <row r="290" spans="1:29" x14ac:dyDescent="0.25">
      <c r="A290" s="56"/>
      <c r="B290" s="56"/>
      <c r="C290" s="57"/>
      <c r="D290" s="57"/>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24"/>
      <c r="AC290" s="24"/>
    </row>
    <row r="291" spans="1:29" x14ac:dyDescent="0.25">
      <c r="A291" s="56"/>
      <c r="B291" s="56"/>
      <c r="C291" s="57"/>
      <c r="D291" s="57"/>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24"/>
      <c r="AC291" s="24"/>
    </row>
    <row r="292" spans="1:29" x14ac:dyDescent="0.25">
      <c r="A292" s="56"/>
      <c r="B292" s="56"/>
      <c r="C292" s="57"/>
      <c r="D292" s="57"/>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24"/>
      <c r="AC292" s="24"/>
    </row>
    <row r="293" spans="1:29" x14ac:dyDescent="0.25">
      <c r="A293" s="56"/>
      <c r="B293" s="56"/>
      <c r="C293" s="57"/>
      <c r="D293" s="57"/>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24"/>
      <c r="AC293" s="24"/>
    </row>
    <row r="294" spans="1:29" x14ac:dyDescent="0.25">
      <c r="A294" s="56"/>
      <c r="B294" s="56"/>
      <c r="C294" s="57"/>
      <c r="D294" s="57"/>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24"/>
      <c r="AC294" s="24"/>
    </row>
    <row r="295" spans="1:29" x14ac:dyDescent="0.25">
      <c r="A295" s="56"/>
      <c r="B295" s="56"/>
      <c r="C295" s="57"/>
      <c r="D295" s="57"/>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24"/>
      <c r="AC295" s="24"/>
    </row>
    <row r="296" spans="1:29" x14ac:dyDescent="0.25">
      <c r="A296" s="56"/>
      <c r="B296" s="56"/>
      <c r="C296" s="57"/>
      <c r="D296" s="57"/>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24"/>
      <c r="AC296" s="24"/>
    </row>
    <row r="297" spans="1:29" x14ac:dyDescent="0.25">
      <c r="A297" s="56"/>
      <c r="B297" s="56"/>
      <c r="C297" s="57"/>
      <c r="D297" s="57"/>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24"/>
      <c r="AC297" s="24"/>
    </row>
    <row r="298" spans="1:29" x14ac:dyDescent="0.25">
      <c r="A298" s="56"/>
      <c r="B298" s="56"/>
      <c r="C298" s="57"/>
      <c r="D298" s="57"/>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24"/>
      <c r="AC298" s="24"/>
    </row>
    <row r="299" spans="1:29" x14ac:dyDescent="0.25">
      <c r="A299" s="56"/>
      <c r="B299" s="56"/>
      <c r="C299" s="57"/>
      <c r="D299" s="57"/>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24"/>
      <c r="AC299" s="24"/>
    </row>
    <row r="300" spans="1:29" x14ac:dyDescent="0.25">
      <c r="A300" s="56"/>
      <c r="B300" s="56"/>
      <c r="C300" s="57"/>
      <c r="D300" s="57"/>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24"/>
      <c r="AC300" s="24"/>
    </row>
    <row r="301" spans="1:29" x14ac:dyDescent="0.25">
      <c r="A301" s="56"/>
      <c r="B301" s="56"/>
      <c r="C301" s="57"/>
      <c r="D301" s="57"/>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24"/>
      <c r="AC301" s="24"/>
    </row>
  </sheetData>
  <sheetProtection password="CF7A" sheet="1" objects="1" scenarios="1"/>
  <dataValidations count="1">
    <dataValidation type="list" allowBlank="1" showInputMessage="1" showErrorMessage="1" sqref="E2:AC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 ref="Z1" location="'Analisis Pregunta (22)'!A1" display="Respuesta Pregunta (22)"/>
    <hyperlink ref="AA1" location="'Analisis Pregunta (23)'!A1" display="Respuesta Pregunta (23)"/>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89</v>
      </c>
      <c r="C1" s="46" t="s">
        <v>37</v>
      </c>
    </row>
    <row r="2" spans="1:3" ht="25.5" customHeight="1" x14ac:dyDescent="0.25">
      <c r="A2" s="35" t="s">
        <v>1</v>
      </c>
      <c r="B2" s="17">
        <f>COUNTIF('Analisis Respuestas'!$AY$2:$AY$201,"A")</f>
        <v>9</v>
      </c>
      <c r="C2" s="37">
        <f>$B$2*$C$7/$B$7</f>
        <v>0.24324324324324326</v>
      </c>
    </row>
    <row r="3" spans="1:3" ht="25.5" customHeight="1" x14ac:dyDescent="0.25">
      <c r="A3" s="22" t="s">
        <v>2</v>
      </c>
      <c r="B3" s="18">
        <f>COUNTIF('Analisis Respuestas'!$AY$2:$AY$201,"B")</f>
        <v>21</v>
      </c>
      <c r="C3" s="38">
        <f>$B$3*$C$7/$B$7</f>
        <v>0.56756756756756754</v>
      </c>
    </row>
    <row r="4" spans="1:3" ht="25.5" customHeight="1" x14ac:dyDescent="0.25">
      <c r="A4" s="35" t="s">
        <v>3</v>
      </c>
      <c r="B4" s="17">
        <f>COUNTIF('Analisis Respuestas'!$AY$2:$AY$201,"C")</f>
        <v>3</v>
      </c>
      <c r="C4" s="37">
        <f>$B$4*$C$7/$B$7</f>
        <v>8.1081081081081086E-2</v>
      </c>
    </row>
    <row r="5" spans="1:3" ht="25.5" customHeight="1" x14ac:dyDescent="0.25">
      <c r="A5" s="18" t="s">
        <v>4</v>
      </c>
      <c r="B5" s="18">
        <f>COUNTIF('Analisis Respuestas'!$AY$2:$AY$201,"D")</f>
        <v>4</v>
      </c>
      <c r="C5" s="38">
        <f>$B$5*$C$7/$B$7</f>
        <v>0.10810810810810811</v>
      </c>
    </row>
    <row r="6" spans="1:3" ht="25.5" customHeight="1" x14ac:dyDescent="0.25">
      <c r="A6" s="41" t="s">
        <v>71</v>
      </c>
      <c r="B6" s="42">
        <f>COUNTIF('Analisis Respuestas'!$AY$2:$AY$201,"E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6" sqref="B6"/>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90</v>
      </c>
      <c r="C1" s="46" t="s">
        <v>37</v>
      </c>
    </row>
    <row r="2" spans="1:3" ht="25.5" customHeight="1" x14ac:dyDescent="0.25">
      <c r="A2" s="35" t="s">
        <v>1</v>
      </c>
      <c r="B2" s="17">
        <f>COUNTIF('Analisis Respuestas'!$BB$2:$BB$201,"A")</f>
        <v>9</v>
      </c>
      <c r="C2" s="37">
        <f>$B$2*$C$7/$B$7</f>
        <v>0.24324324324324326</v>
      </c>
    </row>
    <row r="3" spans="1:3" ht="25.5" customHeight="1" x14ac:dyDescent="0.25">
      <c r="A3" s="18" t="s">
        <v>2</v>
      </c>
      <c r="B3" s="18">
        <f>COUNTIF('Analisis Respuestas'!$BB$2:$BB$201,"B")</f>
        <v>6</v>
      </c>
      <c r="C3" s="38">
        <f>$B$3*$C$7/$B$7</f>
        <v>0.16216216216216217</v>
      </c>
    </row>
    <row r="4" spans="1:3" ht="25.5" customHeight="1" x14ac:dyDescent="0.25">
      <c r="A4" s="17" t="s">
        <v>3</v>
      </c>
      <c r="B4" s="17">
        <f>COUNTIF('Analisis Respuestas'!$BB$2:$BB$201,"C")</f>
        <v>10</v>
      </c>
      <c r="C4" s="37">
        <f>$B$4*$C$7/$B$7</f>
        <v>0.27027027027027029</v>
      </c>
    </row>
    <row r="5" spans="1:3" ht="25.5" customHeight="1" x14ac:dyDescent="0.25">
      <c r="A5" s="22" t="s">
        <v>4</v>
      </c>
      <c r="B5" s="18">
        <f>COUNTIF('Analisis Respuestas'!$BB$2:$BB$201,"D")</f>
        <v>12</v>
      </c>
      <c r="C5" s="38">
        <f>$B$5*$C$7/$B$7</f>
        <v>0.32432432432432434</v>
      </c>
    </row>
    <row r="6" spans="1:3" ht="25.5" customHeight="1" x14ac:dyDescent="0.25">
      <c r="A6" s="41" t="s">
        <v>71</v>
      </c>
      <c r="B6" s="42">
        <f>COUNTIF('Analisis Respuestas'!$BB$2:$BB$201,"E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3" sqref="B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91</v>
      </c>
      <c r="C1" s="46" t="s">
        <v>37</v>
      </c>
    </row>
    <row r="2" spans="1:3" ht="25.5" customHeight="1" x14ac:dyDescent="0.25">
      <c r="A2" s="47" t="s">
        <v>1</v>
      </c>
      <c r="B2" s="17">
        <f>COUNTIF('Analisis Respuestas'!$BH$2:$BH$201,"A")</f>
        <v>26</v>
      </c>
      <c r="C2" s="37">
        <f>$B$2*$C$7/$B$7</f>
        <v>0.70270270270270274</v>
      </c>
    </row>
    <row r="3" spans="1:3" ht="25.5" customHeight="1" x14ac:dyDescent="0.25">
      <c r="A3" s="18" t="s">
        <v>2</v>
      </c>
      <c r="B3" s="18">
        <f>COUNTIF('Analisis Respuestas'!$BH$2:$BH$201,"B")</f>
        <v>2</v>
      </c>
      <c r="C3" s="38">
        <f>$B$3*$C$7/$B$7</f>
        <v>5.4054054054054057E-2</v>
      </c>
    </row>
    <row r="4" spans="1:3" ht="25.5" customHeight="1" x14ac:dyDescent="0.25">
      <c r="A4" s="17" t="s">
        <v>3</v>
      </c>
      <c r="B4" s="17">
        <f>COUNTIF('Analisis Respuestas'!$BH$2:$BH$201,"C")</f>
        <v>8</v>
      </c>
      <c r="C4" s="37">
        <f>$B$4*$C$7/$B$7</f>
        <v>0.21621621621621623</v>
      </c>
    </row>
    <row r="5" spans="1:3" ht="25.5" customHeight="1" x14ac:dyDescent="0.25">
      <c r="A5" s="18" t="s">
        <v>4</v>
      </c>
      <c r="B5" s="18">
        <f>COUNTIF('Analisis Respuestas'!$BH$2:$BH$201,"D")</f>
        <v>1</v>
      </c>
      <c r="C5" s="38">
        <f>$B$5*$C$7/$B$7</f>
        <v>2.7027027027027029E-2</v>
      </c>
    </row>
    <row r="6" spans="1:3" ht="25.5" customHeight="1" x14ac:dyDescent="0.25">
      <c r="A6" s="41" t="s">
        <v>71</v>
      </c>
      <c r="B6" s="42">
        <f>COUNTIF('Analisis Respuestas'!$BH$2:$BH$201,"E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3" sqref="B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92</v>
      </c>
      <c r="C1" s="46" t="s">
        <v>37</v>
      </c>
    </row>
    <row r="2" spans="1:3" ht="25.5" customHeight="1" x14ac:dyDescent="0.25">
      <c r="A2" s="35" t="s">
        <v>1</v>
      </c>
      <c r="B2" s="17">
        <f>COUNTIF('Analisis Respuestas'!$BL$2:$BL$201,"A")</f>
        <v>11</v>
      </c>
      <c r="C2" s="37">
        <f>$B$2*$C$7/$B$7</f>
        <v>0.29729729729729731</v>
      </c>
    </row>
    <row r="3" spans="1:3" ht="25.5" customHeight="1" x14ac:dyDescent="0.25">
      <c r="A3" s="18" t="s">
        <v>2</v>
      </c>
      <c r="B3" s="18">
        <f>COUNTIF('Analisis Respuestas'!$BL$2:$BL$201,"B")</f>
        <v>4</v>
      </c>
      <c r="C3" s="38">
        <f>$B$3*$C$7/$B$7</f>
        <v>0.10810810810810811</v>
      </c>
    </row>
    <row r="4" spans="1:3" ht="25.5" customHeight="1" x14ac:dyDescent="0.25">
      <c r="A4" s="21" t="s">
        <v>3</v>
      </c>
      <c r="B4" s="17">
        <f>COUNTIF('Analisis Respuestas'!$BL$2:$BL$201,"C")</f>
        <v>15</v>
      </c>
      <c r="C4" s="37">
        <f>$B$4*$C$7/$B$7</f>
        <v>0.40540540540540543</v>
      </c>
    </row>
    <row r="5" spans="1:3" ht="25.5" customHeight="1" x14ac:dyDescent="0.25">
      <c r="A5" s="18" t="s">
        <v>4</v>
      </c>
      <c r="B5" s="18">
        <f>COUNTIF('Analisis Respuestas'!$BL$2:$BL$201,"D")</f>
        <v>7</v>
      </c>
      <c r="C5" s="38">
        <f>$B$5*$C$7/$B$7</f>
        <v>0.1891891891891892</v>
      </c>
    </row>
    <row r="6" spans="1:3" ht="25.5" customHeight="1" x14ac:dyDescent="0.25">
      <c r="A6" s="41" t="s">
        <v>71</v>
      </c>
      <c r="B6" s="42">
        <f>COUNTIF('Analisis Respuestas'!$BL$2:$BL$201,"E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117</v>
      </c>
      <c r="C1" s="46" t="s">
        <v>37</v>
      </c>
    </row>
    <row r="2" spans="1:3" ht="25.5" customHeight="1" x14ac:dyDescent="0.25">
      <c r="A2" s="35" t="s">
        <v>1</v>
      </c>
      <c r="B2" s="17">
        <f>COUNTIF('Analisis Respuestas'!$BO$2:$BO$201,"A")</f>
        <v>10</v>
      </c>
      <c r="C2" s="37">
        <f>$B$2*$C$7/$B$7</f>
        <v>0.27027027027027029</v>
      </c>
    </row>
    <row r="3" spans="1:3" ht="25.5" customHeight="1" x14ac:dyDescent="0.25">
      <c r="A3" s="18" t="s">
        <v>2</v>
      </c>
      <c r="B3" s="18">
        <f>COUNTIF('Analisis Respuestas'!$BO$2:$BO$201,"B")</f>
        <v>5</v>
      </c>
      <c r="C3" s="38">
        <f>$B$3*$C$7/$B$7</f>
        <v>0.13513513513513514</v>
      </c>
    </row>
    <row r="4" spans="1:3" ht="25.5" customHeight="1" x14ac:dyDescent="0.25">
      <c r="A4" s="17" t="s">
        <v>3</v>
      </c>
      <c r="B4" s="17">
        <f>COUNTIF('Analisis Respuestas'!$BO$2:$BO$201,"C")</f>
        <v>2</v>
      </c>
      <c r="C4" s="37">
        <f>$B$4*$C$7/$B$7</f>
        <v>5.4054054054054057E-2</v>
      </c>
    </row>
    <row r="5" spans="1:3" ht="25.5" customHeight="1" x14ac:dyDescent="0.25">
      <c r="A5" s="22" t="s">
        <v>4</v>
      </c>
      <c r="B5" s="18">
        <f>COUNTIF('Analisis Respuestas'!$BO$2:$BO$201,"D")</f>
        <v>20</v>
      </c>
      <c r="C5" s="38">
        <f>$B$5*$C$7/$B$7</f>
        <v>0.54054054054054057</v>
      </c>
    </row>
    <row r="6" spans="1:3" ht="25.5" customHeight="1" x14ac:dyDescent="0.25">
      <c r="A6" s="41" t="s">
        <v>71</v>
      </c>
      <c r="B6" s="42">
        <f>COUNTIF('Analisis Respuestas'!$BL$2:$BL$201,"E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12" sqref="L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118</v>
      </c>
      <c r="C1" s="46" t="s">
        <v>37</v>
      </c>
    </row>
    <row r="2" spans="1:3" ht="25.5" customHeight="1" x14ac:dyDescent="0.25">
      <c r="A2" s="35" t="s">
        <v>1</v>
      </c>
      <c r="B2" s="17">
        <f>COUNTIF('Analisis Respuestas'!$BR$2:$BR$201,"A")</f>
        <v>13</v>
      </c>
      <c r="C2" s="37">
        <f>$B$2*$C$7/$B$7</f>
        <v>0.35135135135135137</v>
      </c>
    </row>
    <row r="3" spans="1:3" ht="25.5" customHeight="1" x14ac:dyDescent="0.25">
      <c r="A3" s="18" t="s">
        <v>2</v>
      </c>
      <c r="B3" s="18">
        <f>COUNTIF('Analisis Respuestas'!$BR$2:$BR$201,"B")</f>
        <v>5</v>
      </c>
      <c r="C3" s="38">
        <f>$B$3*$C$7/$B$7</f>
        <v>0.13513513513513514</v>
      </c>
    </row>
    <row r="4" spans="1:3" ht="25.5" customHeight="1" x14ac:dyDescent="0.25">
      <c r="A4" s="17" t="s">
        <v>3</v>
      </c>
      <c r="B4" s="17">
        <f>COUNTIF('Analisis Respuestas'!$BR$2:$BR$201,"C")</f>
        <v>4</v>
      </c>
      <c r="C4" s="37">
        <f>$B$4*$C$7/$B$7</f>
        <v>0.10810810810810811</v>
      </c>
    </row>
    <row r="5" spans="1:3" ht="25.5" customHeight="1" x14ac:dyDescent="0.25">
      <c r="A5" s="22" t="s">
        <v>4</v>
      </c>
      <c r="B5" s="18">
        <f>COUNTIF('Analisis Respuestas'!$BR$2:$BR$201,"D")</f>
        <v>15</v>
      </c>
      <c r="C5" s="38">
        <f>$B$5*$C$7/$B$7</f>
        <v>0.40540540540540543</v>
      </c>
    </row>
    <row r="6" spans="1:3" ht="25.5" customHeight="1" x14ac:dyDescent="0.25">
      <c r="A6" s="41" t="s">
        <v>71</v>
      </c>
      <c r="B6" s="42">
        <f>COUNTIF('Analisis Respuestas'!$BR$2:$BR$201,"E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01"/>
  <sheetViews>
    <sheetView showGridLines="0" topLeftCell="BI1" workbookViewId="0">
      <selection activeCell="BR3" sqref="BR3"/>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73" width="11.42578125" style="1"/>
    <col min="74" max="74" width="31.42578125" style="1" customWidth="1"/>
    <col min="75" max="16384" width="11.42578125" style="1"/>
  </cols>
  <sheetData>
    <row r="1" spans="1:81" s="4" customFormat="1" x14ac:dyDescent="0.25">
      <c r="A1" s="4" t="s">
        <v>10</v>
      </c>
      <c r="B1" s="4" t="s">
        <v>11</v>
      </c>
      <c r="C1" s="76">
        <v>1</v>
      </c>
      <c r="D1" s="76"/>
      <c r="E1" s="76"/>
      <c r="F1" s="76">
        <v>2</v>
      </c>
      <c r="G1" s="76"/>
      <c r="H1" s="76"/>
      <c r="I1" s="76">
        <v>3</v>
      </c>
      <c r="J1" s="76"/>
      <c r="K1" s="76"/>
      <c r="L1" s="76">
        <v>4</v>
      </c>
      <c r="M1" s="76"/>
      <c r="N1" s="76"/>
      <c r="O1" s="76">
        <v>5</v>
      </c>
      <c r="P1" s="76"/>
      <c r="Q1" s="76"/>
      <c r="R1" s="76">
        <v>6</v>
      </c>
      <c r="S1" s="76"/>
      <c r="T1" s="76"/>
      <c r="U1" s="76">
        <v>7</v>
      </c>
      <c r="V1" s="76"/>
      <c r="W1" s="76"/>
      <c r="X1" s="76">
        <v>8</v>
      </c>
      <c r="Y1" s="76"/>
      <c r="Z1" s="76"/>
      <c r="AA1" s="76">
        <v>9</v>
      </c>
      <c r="AB1" s="76"/>
      <c r="AC1" s="76"/>
      <c r="AD1" s="76">
        <v>10</v>
      </c>
      <c r="AE1" s="76"/>
      <c r="AF1" s="76"/>
      <c r="AG1" s="76">
        <v>11</v>
      </c>
      <c r="AH1" s="76"/>
      <c r="AI1" s="76"/>
      <c r="AJ1" s="76">
        <v>12</v>
      </c>
      <c r="AK1" s="76"/>
      <c r="AL1" s="76"/>
      <c r="AM1" s="76">
        <v>13</v>
      </c>
      <c r="AN1" s="76"/>
      <c r="AO1" s="76"/>
      <c r="AP1" s="76">
        <v>14</v>
      </c>
      <c r="AQ1" s="76"/>
      <c r="AR1" s="76"/>
      <c r="AS1" s="76">
        <v>15</v>
      </c>
      <c r="AT1" s="76"/>
      <c r="AU1" s="76"/>
      <c r="AV1" s="76">
        <v>16</v>
      </c>
      <c r="AW1" s="76"/>
      <c r="AX1" s="76"/>
      <c r="AY1" s="76">
        <v>17</v>
      </c>
      <c r="AZ1" s="76"/>
      <c r="BA1" s="76"/>
      <c r="BB1" s="76">
        <v>18</v>
      </c>
      <c r="BC1" s="76"/>
      <c r="BD1" s="76"/>
      <c r="BE1" s="76">
        <v>19</v>
      </c>
      <c r="BF1" s="76"/>
      <c r="BG1" s="76"/>
      <c r="BH1" s="76">
        <v>20</v>
      </c>
      <c r="BI1" s="76"/>
      <c r="BJ1" s="76"/>
      <c r="BL1" s="76">
        <v>21</v>
      </c>
      <c r="BM1" s="76"/>
      <c r="BN1" s="76"/>
      <c r="BO1" s="76">
        <v>22</v>
      </c>
      <c r="BP1" s="76"/>
      <c r="BQ1" s="76"/>
      <c r="BR1" s="76">
        <v>23</v>
      </c>
      <c r="BS1" s="76"/>
      <c r="BT1" s="76"/>
    </row>
    <row r="2" spans="1:81" s="5" customFormat="1" x14ac:dyDescent="0.25">
      <c r="A2" s="4" t="s">
        <v>10</v>
      </c>
      <c r="B2" s="4" t="s">
        <v>11</v>
      </c>
      <c r="C2" s="6" t="s">
        <v>18</v>
      </c>
      <c r="D2" s="6" t="s">
        <v>12</v>
      </c>
      <c r="E2" s="6" t="s">
        <v>14</v>
      </c>
      <c r="F2" s="6" t="s">
        <v>19</v>
      </c>
      <c r="G2" s="6" t="s">
        <v>12</v>
      </c>
      <c r="H2" s="6" t="s">
        <v>13</v>
      </c>
      <c r="I2" s="6" t="s">
        <v>17</v>
      </c>
      <c r="J2" s="6" t="s">
        <v>12</v>
      </c>
      <c r="K2" s="6" t="s">
        <v>13</v>
      </c>
      <c r="L2" s="6" t="s">
        <v>20</v>
      </c>
      <c r="M2" s="6" t="s">
        <v>12</v>
      </c>
      <c r="N2" s="6" t="s">
        <v>13</v>
      </c>
      <c r="O2" s="6" t="s">
        <v>21</v>
      </c>
      <c r="P2" s="6" t="s">
        <v>12</v>
      </c>
      <c r="Q2" s="6" t="s">
        <v>13</v>
      </c>
      <c r="R2" s="6" t="s">
        <v>23</v>
      </c>
      <c r="S2" s="6" t="s">
        <v>12</v>
      </c>
      <c r="T2" s="6" t="s">
        <v>13</v>
      </c>
      <c r="U2" s="6" t="s">
        <v>22</v>
      </c>
      <c r="V2" s="6" t="s">
        <v>12</v>
      </c>
      <c r="W2" s="6" t="s">
        <v>13</v>
      </c>
      <c r="X2" s="6" t="s">
        <v>24</v>
      </c>
      <c r="Y2" s="6" t="s">
        <v>12</v>
      </c>
      <c r="Z2" s="6" t="s">
        <v>13</v>
      </c>
      <c r="AA2" s="6" t="s">
        <v>25</v>
      </c>
      <c r="AB2" s="6" t="s">
        <v>12</v>
      </c>
      <c r="AC2" s="6" t="s">
        <v>13</v>
      </c>
      <c r="AD2" s="6" t="s">
        <v>26</v>
      </c>
      <c r="AE2" s="6" t="s">
        <v>12</v>
      </c>
      <c r="AF2" s="6" t="s">
        <v>13</v>
      </c>
      <c r="AG2" s="6" t="s">
        <v>27</v>
      </c>
      <c r="AH2" s="6" t="s">
        <v>12</v>
      </c>
      <c r="AI2" s="6" t="s">
        <v>13</v>
      </c>
      <c r="AJ2" s="6" t="s">
        <v>28</v>
      </c>
      <c r="AK2" s="6" t="s">
        <v>12</v>
      </c>
      <c r="AL2" s="6" t="s">
        <v>13</v>
      </c>
      <c r="AM2" s="6" t="s">
        <v>29</v>
      </c>
      <c r="AN2" s="6" t="s">
        <v>12</v>
      </c>
      <c r="AO2" s="6" t="s">
        <v>13</v>
      </c>
      <c r="AP2" s="6" t="s">
        <v>30</v>
      </c>
      <c r="AQ2" s="6" t="s">
        <v>12</v>
      </c>
      <c r="AR2" s="6" t="s">
        <v>13</v>
      </c>
      <c r="AS2" s="6" t="s">
        <v>31</v>
      </c>
      <c r="AT2" s="6" t="s">
        <v>12</v>
      </c>
      <c r="AU2" s="6" t="s">
        <v>13</v>
      </c>
      <c r="AV2" s="6" t="s">
        <v>32</v>
      </c>
      <c r="AW2" s="6" t="s">
        <v>12</v>
      </c>
      <c r="AX2" s="6" t="s">
        <v>13</v>
      </c>
      <c r="AY2" s="6" t="s">
        <v>33</v>
      </c>
      <c r="AZ2" s="6" t="s">
        <v>12</v>
      </c>
      <c r="BA2" s="6" t="s">
        <v>13</v>
      </c>
      <c r="BB2" s="6" t="s">
        <v>34</v>
      </c>
      <c r="BC2" s="6" t="s">
        <v>12</v>
      </c>
      <c r="BD2" s="6" t="s">
        <v>13</v>
      </c>
      <c r="BE2" s="6" t="s">
        <v>34</v>
      </c>
      <c r="BF2" s="6" t="s">
        <v>12</v>
      </c>
      <c r="BG2" s="6" t="s">
        <v>13</v>
      </c>
      <c r="BH2" s="6" t="s">
        <v>35</v>
      </c>
      <c r="BI2" s="6" t="s">
        <v>12</v>
      </c>
      <c r="BJ2" s="6" t="s">
        <v>13</v>
      </c>
      <c r="BK2" s="5">
        <v>1</v>
      </c>
      <c r="BL2" s="6" t="s">
        <v>35</v>
      </c>
      <c r="BM2" s="6" t="s">
        <v>12</v>
      </c>
      <c r="BN2" s="6" t="s">
        <v>13</v>
      </c>
      <c r="BO2" s="6" t="s">
        <v>35</v>
      </c>
      <c r="BP2" s="6" t="s">
        <v>12</v>
      </c>
      <c r="BQ2" s="6" t="s">
        <v>13</v>
      </c>
      <c r="BR2" s="6" t="s">
        <v>35</v>
      </c>
      <c r="BS2" s="6" t="s">
        <v>12</v>
      </c>
      <c r="BT2" s="6" t="s">
        <v>13</v>
      </c>
      <c r="BU2" s="5">
        <v>1</v>
      </c>
      <c r="BV2" s="5" t="s">
        <v>15</v>
      </c>
      <c r="BX2" s="5" t="s">
        <v>38</v>
      </c>
      <c r="BY2" s="5" t="s">
        <v>93</v>
      </c>
      <c r="BZ2" s="5" t="s">
        <v>94</v>
      </c>
      <c r="CA2" s="5" t="s">
        <v>95</v>
      </c>
      <c r="CB2" s="5" t="s">
        <v>96</v>
      </c>
      <c r="CC2" s="5" t="s">
        <v>97</v>
      </c>
    </row>
    <row r="3" spans="1:81" x14ac:dyDescent="0.25">
      <c r="A3" s="1" t="str">
        <f>'Formulario de Respuestas'!C2</f>
        <v>MARIA DEL CARMAN GUEVARA BENITEZ</v>
      </c>
      <c r="B3" s="1">
        <f>'Formulario de Respuestas'!D2</f>
        <v>0</v>
      </c>
      <c r="C3" s="24" t="str">
        <f>IF($B3='Formulario de Respuestas'!$D2,'Formulario de Respuestas'!$E2,"ES DIFERENTE")</f>
        <v>D</v>
      </c>
      <c r="D3" s="15">
        <f>IFERROR(VLOOKUP(CONCATENATE(C$1,C3),'Formulario de Preguntas'!$C$2:$FN$181,3,FALSE),"")</f>
        <v>0</v>
      </c>
      <c r="E3" s="1">
        <f>IFERROR(VLOOKUP(CONCATENATE(C$1,C3),'Formulario de Preguntas'!$C$2:$FN$181,4,FALSE),"")</f>
        <v>0</v>
      </c>
      <c r="F3" s="24" t="str">
        <f>IF($B3='Formulario de Respuestas'!$D2,'Formulario de Respuestas'!$F2,"ES DIFERENTE")</f>
        <v>D</v>
      </c>
      <c r="G3" s="1">
        <f>IFERROR(VLOOKUP(CONCATENATE(F$1,F3),'Formulario de Preguntas'!$C$2:$FN$181,3,FALSE),"")</f>
        <v>0</v>
      </c>
      <c r="H3" s="1" t="str">
        <f>IFERROR(VLOOKUP(CONCATENATE(F$1,F3),'Formulario de Preguntas'!$C$2:$FN$181,4,FALSE),"")</f>
        <v>RESPUESTA CORRECTA</v>
      </c>
      <c r="I3" s="24" t="str">
        <f>IF($B3='Formulario de Respuestas'!$D2,'Formulario de Respuestas'!$G2,"ES DIFERENTE")</f>
        <v>D</v>
      </c>
      <c r="J3" s="1" t="str">
        <f>IFERROR(VLOOKUP(CONCATENATE(I$1,I3),'Formulario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 s="1" t="str">
        <f>IFERROR(VLOOKUP(CONCATENATE(I$1,I3),'Formulario de Preguntas'!$C$10:$FN$181,4,FALSE),"")</f>
        <v>RESPUESTA CORRECTA</v>
      </c>
      <c r="L3" s="24" t="str">
        <f>IF($B3='Formulario de Respuestas'!$D2,'Formulario de Respuestas'!$H2,"ES DIFERENTE")</f>
        <v>A</v>
      </c>
      <c r="M3" s="1" t="str">
        <f>IFERROR(VLOOKUP(CONCATENATE(L$1,L3),'Formulario de Preguntas'!$C$10:$FN$181,3,FALSE),"")</f>
        <v>Recupera información parcial del texto;  sin embargo, infiere información que no se deduce del mismo y que no da cuenta de las relaciones planteadas.</v>
      </c>
      <c r="N3" s="1" t="str">
        <f>IFERROR(VLOOKUP(CONCATENATE(L$1,L3),'Formulario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3" s="24" t="str">
        <f>IF($B3='Formulario de Respuestas'!$D2,'Formulario de Respuestas'!$I2,"ES DIFERENTE")</f>
        <v>B</v>
      </c>
      <c r="P3" s="1" t="str">
        <f>IFERROR(VLOOKUP(CONCATENATE(O$1,O3),'Formulario de Preguntas'!$C$10:$FN$181,3,FALSE),"")</f>
        <v>Identifica parte de la información presente en el texto,  pero confunde el texto con uno de carácter narrativo.</v>
      </c>
      <c r="Q3" s="1" t="str">
        <f>IFERROR(VLOOKUP(CONCATENATE(O$1,O3),'Formulario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 s="24" t="str">
        <f>IF($B3='Formulario de Respuestas'!$D2,'Formulario de Respuestas'!$J2,"ES DIFERENTE")</f>
        <v>C</v>
      </c>
      <c r="S3" s="1" t="str">
        <f>IFERROR(VLOOKUP(CONCATENATE(R$1,R3),'Formulario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3" s="1" t="str">
        <f>IFERROR(VLOOKUP(CONCATENATE(R$1,R3),'Formulario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3" s="24" t="str">
        <f>IF($B3='Formulario de Respuestas'!$D2,'Formulario de Respuestas'!$K2,"ES DIFERENTE")</f>
        <v>A</v>
      </c>
      <c r="V3" s="1" t="str">
        <f>IFERROR(VLOOKUP(CONCATENATE(U$1,U3),'Formulario de Preguntas'!$C$10:$FN$181,3,FALSE),"")</f>
        <v>Presenta dificultades para identificar las reacciones provocadas por las acciones descritas en el texto.</v>
      </c>
      <c r="W3" s="1" t="str">
        <f>IFERROR(VLOOKUP(CONCATENATE(U$1,U3),'Formulario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3" s="24" t="str">
        <f>IF($B3='Formulario de Respuestas'!$D2,'Formulario de Respuestas'!$L2,"ES DIFERENTE")</f>
        <v>D</v>
      </c>
      <c r="Y3" s="1" t="str">
        <f>IFERROR(VLOOKUP(CONCATENATE(X$1,X3),'Formulario de Preguntas'!$C$10:$FN$181,3,FALSE),"")</f>
        <v>Propone una hipótesis de sentido sobre un posible final para la historia que contiene una afirmación que no es probable según la información previa.</v>
      </c>
      <c r="Z3" s="1" t="str">
        <f>IFERROR(VLOOKUP(CONCATENATE(X$1,X3),'Formulario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3" s="24" t="str">
        <f>IF($B3='Formulario de Respuestas'!$D2,'Formulario de Respuestas'!$M2,"ES DIFERENTE")</f>
        <v>D</v>
      </c>
      <c r="AB3" s="1" t="str">
        <f>IFERROR(VLOOKUP(CONCATENATE(AA$1,AA3),'Formulario de Preguntas'!$C$10:$FN$181,3,FALSE),"")</f>
        <v xml:space="preserve">Posiblemente, no reconstruye el sentido de los enunciados, al no identificar  su intencionalidad y  no establecer relaciones con la información previa que aparece en el texto.   </v>
      </c>
      <c r="AC3" s="1" t="str">
        <f>IFERROR(VLOOKUP(CONCATENATE(AA$1,AA3),'Formulario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3" s="24" t="str">
        <f>IF($B3='Formulario de Respuestas'!$D2,'Formulario de Respuestas'!$N2,"ES DIFERENTE")</f>
        <v>A</v>
      </c>
      <c r="AE3" s="1" t="str">
        <f>IFERROR(VLOOKUP(CONCATENATE(AD$1,AD3),'Formulario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3" s="1" t="str">
        <f>IFERROR(VLOOKUP(CONCATENATE(AD$1,AD3),'Formulario de Preguntas'!$C$10:$FN$181,4,FALSE),"")</f>
        <v>RESPUESTA CORRECTA</v>
      </c>
      <c r="AG3" s="24" t="str">
        <f>IF($B3='Formulario de Respuestas'!$D2,'Formulario de Respuestas'!$O2,"ES DIFERENTE")</f>
        <v>A</v>
      </c>
      <c r="AH3" s="1" t="str">
        <f>IFERROR(VLOOKUP(CONCATENATE(AG$1,AG3),'Formulario de Preguntas'!$C$10:$FN$181,3,FALSE),"")</f>
        <v>Asocia directamente los personajes de la historia a la voz narrativa sin identificar los elementos del relato que le permiten reconocer el tipo de narrador.</v>
      </c>
      <c r="AI3" s="1" t="str">
        <f>IFERROR(VLOOKUP(CONCATENATE(AG$1,AG3),'Formulario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 s="24" t="str">
        <f>IF($B3='Formulario de Respuestas'!$D2,'Formulario de Respuestas'!$P2,"ES DIFERENTE")</f>
        <v>A</v>
      </c>
      <c r="AK3" s="1" t="str">
        <f>IFERROR(VLOOKUP(CONCATENATE(AJ$1,AJ3),'Formulario de Preguntas'!$C$10:$FN$181,3,FALSE),"")</f>
        <v xml:space="preserve">Señala una proposición que no es una enseñanza pero que contiene algunos elementos del relato. </v>
      </c>
      <c r="AL3" s="1" t="str">
        <f>IFERROR(VLOOKUP(CONCATENATE(AJ$1,AJ3),'Formulario de Preguntas'!$C$10:$FN$181,4,FALSE),"")</f>
        <v xml:space="preserve">Realice la lectura o narración de un cuento clásico, plantee tres enseñanzas, una coherente y otras dos que sean totalmente incoherentes a la secuencia presentada, dialogue con los niños acerca de las razones que nos llevan a deducir enseñanzas con base en la información que nos presentaron con antelación.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3" s="24" t="str">
        <f>IF($B3='Formulario de Respuestas'!$D2,'Formulario de Respuestas'!$Q2,"ES DIFERENTE")</f>
        <v>A</v>
      </c>
      <c r="AN3" s="1" t="str">
        <f>IFERROR(VLOOKUP(CONCATENATE(AM$1,AM3),'Formulario de Preguntas'!$C$10:$FN$181,3,FALSE),"")</f>
        <v>Elige  una conclusión sobre lo ocurrido en el relato sin tener en cuenta las relaciones de causa y efecto que se plantean en las acciones descritas.</v>
      </c>
      <c r="AO3" s="1" t="str">
        <f>IFERROR(VLOOKUP(CONCATENATE(AM$1,AM3),'Formulario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3" s="24" t="str">
        <f>IF($B3='Formulario de Respuestas'!$D2,'Formulario de Respuestas'!$R2,"ES DIFERENTE")</f>
        <v>D</v>
      </c>
      <c r="AQ3" s="1" t="str">
        <f>IFERROR(VLOOKUP(CONCATENATE(AP$1,AP3),'Formulario de Preguntas'!$C$10:$FN$181,3,FALSE),"")</f>
        <v xml:space="preserve">Elige una propuesta de narración que tiene en cuenta algunos cambios gramaticales para el tipo de narrador propuesto, pero que no mantiene la coherencia gramatical de la narración. </v>
      </c>
      <c r="AR3" s="1" t="str">
        <f>IFERROR(VLOOKUP(CONCATENATE(AP$1,AP3),'Formulario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3" s="24" t="str">
        <f>IF($B3='Formulario de Respuestas'!$D2,'Formulario de Respuestas'!$S2,"ES DIFERENTE")</f>
        <v>D</v>
      </c>
      <c r="AT3" s="1" t="str">
        <f>IFERROR(VLOOKUP(CONCATENATE(AS$1,AS3),'Formulario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 s="1" t="str">
        <f>IFERROR(VLOOKUP(CONCATENATE(AS$1,AS3),'Formulario de Preguntas'!$C$10:$FN$181,4,FALSE),"")</f>
        <v>RESPUESTA CORRECTA</v>
      </c>
      <c r="AV3" s="24" t="str">
        <f>IF($B3='Formulario de Respuestas'!$D2,'Formulario de Respuestas'!$T2,"ES DIFERENTE")</f>
        <v>B</v>
      </c>
      <c r="AW3" s="1" t="str">
        <f>IFERROR(VLOOKUP(CONCATENATE(AV$1,AV3),'Formulario de Preguntas'!$C$10:$FN$181,3,FALSE),"")</f>
        <v>Selecciona una  señal basándose únicamente en un aspecto  gráfico de esta, pero no reconoces el  sentido global de la señal y su relación con la información proporcionada.</v>
      </c>
      <c r="AX3" s="1" t="str">
        <f>IFERROR(VLOOKUP(CONCATENATE(AV$1,AV3),'Formulario de Preguntas'!$C$10:$FN$181,4,FALSE),"")</f>
        <v xml:space="preserve">Puede tomar ejemplos  de señales que implican prohibido, haciendo uso de rasgos como las líneas y otros elementos gráficos que añaden otros sentidos a las señales y que merecen atención.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 s="24" t="str">
        <f>IF($B3='Formulario de Respuestas'!$D2,'Formulario de Respuestas'!$U2,"ES DIFERENTE")</f>
        <v>D</v>
      </c>
      <c r="AZ3" s="1" t="str">
        <f>IFERROR(VLOOKUP(CONCATENATE(AY$1,AY3),'Formulario de Preguntas'!$C$10:$FN$181,3,FALSE),"")</f>
        <v/>
      </c>
      <c r="BA3" s="1" t="str">
        <f>IFERROR(VLOOKUP(CONCATENATE(AY$1,AY3),'Formulario de Preguntas'!$C$10:$FN$181,4,FALSE),"")</f>
        <v/>
      </c>
      <c r="BB3" s="24" t="str">
        <f>IF($B3='Formulario de Respuestas'!$D2,'Formulario de Respuestas'!$V2,"ES DIFERENTE")</f>
        <v>C</v>
      </c>
      <c r="BC3" s="1" t="str">
        <f>IFERROR(VLOOKUP(CONCATENATE(BB$1,BB3),'Formulario de Preguntas'!$C$10:$FN$181,3,FALSE),"")</f>
        <v>Al hacer una revisión del texto  no reconoce el campo semántico que le permitiría realizar los procesos de sustitución léxica.</v>
      </c>
      <c r="BD3" s="1" t="str">
        <f>IFERROR(VLOOKUP(CONCATENATE(BB$1,BB3),'Formulario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3" s="24" t="str">
        <f>IF($B3='Formulario de Respuestas'!$D2,'Formulario de Respuestas'!$W2,"ES DIFERENTE")</f>
        <v>B</v>
      </c>
      <c r="BF3" s="1" t="str">
        <f>IFERROR(VLOOKUP(CONCATENATE(BE$1,BE3),'Formulario de Preguntas'!$C$10:$FN$181,3,FALSE),"")</f>
        <v/>
      </c>
      <c r="BG3" s="1" t="str">
        <f>IFERROR(VLOOKUP(CONCATENATE(BE$1,BE3),'Formulario de Preguntas'!$C$10:$FN$181,4,FALSE),"")</f>
        <v/>
      </c>
      <c r="BH3" s="24" t="str">
        <f>IF($B3='Formulario de Respuestas'!$D2,'Formulario de Respuestas'!$X2,"ES DIFERENTE")</f>
        <v>A</v>
      </c>
      <c r="BI3" s="1" t="str">
        <f>IFERROR(VLOOKUP(CONCATENATE(BH$1,BH3),'Formulario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 s="1" t="str">
        <f>IFERROR(VLOOKUP(CONCATENATE(BH$1,BH3),'Formulario de Preguntas'!$C$10:$FN$181,4,FALSE),"")</f>
        <v>RESPUESTA CORRECTA</v>
      </c>
      <c r="BL3" s="24" t="str">
        <f>IF($B3='Formulario de Respuestas'!$D2,'Formulario de Respuestas'!$Y2,"ES DIFERENTE")</f>
        <v>B</v>
      </c>
      <c r="BM3" s="1" t="str">
        <f>IFERROR(VLOOKUP(CONCATENATE(BL$1,BL3),'Formulario de Preguntas'!$C$10:$FN$181,3,FALSE),"")</f>
        <v>Reconoce un elemento parcialmente relacionado con la instrucción; sin embargo,  no tiene en cuenta  información relacionada directamente con la intención comunicativa del afiche: informar a toda la comunidad sobre la celebración de  los 20 años del colegio.</v>
      </c>
      <c r="BN3" s="1" t="str">
        <f>IFERROR(VLOOKUP(CONCATENATE(BL$1,BL3),'Formulario de Preguntas'!$C$10:$FN$181,4,FALSE),"")</f>
        <v xml:space="preserve">Retome los textos que circulan cotidianamente en el contexto del estudiante, úselos  para identificar cada uno de los elementos presentes en el proceso comunicativo. Luego, en compañía de los estudiantes,  reconozcan las dificultades que surgen cuando, por ejemplo, no es claro el destinatario o el mensaje está incompleto o desordenado.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3" s="26" t="str">
        <f>IF($B3='Formulario de Respuestas'!$D2,'Formulario de Respuestas'!$Z2,"ES DIFERENTE")</f>
        <v>D</v>
      </c>
      <c r="BP3" s="1" t="str">
        <f>IFERROR(VLOOKUP(CONCATENATE(BO$1,BO3),'Formulario de Preguntas'!$C$10:$FN$181,3,FALSE),"")</f>
        <v>Comprende la intención comunicativa de un instrumento de comunicación como es un afiche y deduce cuál es el texto que expresa apropiadamente esta intención.</v>
      </c>
      <c r="BQ3" s="1" t="str">
        <f>IFERROR(VLOOKUP(CONCATENATE(BO$1,BO3),'Formulario de Preguntas'!$C$10:$FN$181,4,FALSE),"")</f>
        <v>RESPUESTA CORRECTA</v>
      </c>
      <c r="BR3" s="26" t="str">
        <f>IF($B3='Formulario de Respuestas'!$D2,'Formulario de Respuestas'!$AA2,"ES DIFERENTE")</f>
        <v>D</v>
      </c>
      <c r="BS3" s="1" t="str">
        <f>IFERROR(VLOOKUP(CONCATENATE(BR$1,BR3),'Formulario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3" s="1" t="str">
        <f>IFERROR(VLOOKUP(CONCATENATE(BR$1,BR3),'Formulario de Preguntas'!$C$10:$FN$181,4,FALSE),"")</f>
        <v>RESPUESTA CORRECTA</v>
      </c>
      <c r="BV3" s="1">
        <f>COUNTIF(D3:BT3,"RESPUESTA CORRECTA")</f>
        <v>7</v>
      </c>
      <c r="BW3" s="1">
        <f>5/20</f>
        <v>0.25</v>
      </c>
      <c r="BX3" s="1">
        <f>BV3*BW3</f>
        <v>1.75</v>
      </c>
      <c r="BY3" s="1">
        <f>COUNTIF('Formulario de Respuestas'!$E2:$AC2,"A")</f>
        <v>7</v>
      </c>
      <c r="BZ3" s="1">
        <f>COUNTIF('Formulario de Respuestas'!$E2:$AC2,"B")</f>
        <v>4</v>
      </c>
      <c r="CA3" s="1">
        <f>COUNTIF('Formulario de Respuestas'!$E2:$AC2,"C")</f>
        <v>2</v>
      </c>
      <c r="CB3" s="1">
        <f>COUNTIF('Formulario de Respuestas'!$E2:$AC2,"D")</f>
        <v>10</v>
      </c>
      <c r="CC3" s="1">
        <f>COUNTIF('Formulario de Respuestas'!$E2:$AC2,"E (RESPUESTA ANULADA)")</f>
        <v>0</v>
      </c>
    </row>
    <row r="4" spans="1:81" x14ac:dyDescent="0.25">
      <c r="A4" s="1" t="str">
        <f>'Formulario de Respuestas'!C3</f>
        <v>MANESES MARIA GARZON MARQUEZ</v>
      </c>
      <c r="B4" s="1">
        <f>'Formulario de Respuestas'!D3</f>
        <v>0</v>
      </c>
      <c r="C4" s="24" t="str">
        <f>IF($B4='Formulario de Respuestas'!$D3,'Formulario de Respuestas'!$E3,"ES DIFERENTE")</f>
        <v>D</v>
      </c>
      <c r="D4" s="15">
        <f>IFERROR(VLOOKUP(CONCATENATE(C$1,C4),'Formulario de Preguntas'!$C$2:$FN$181,3,FALSE),"")</f>
        <v>0</v>
      </c>
      <c r="E4" s="1">
        <f>IFERROR(VLOOKUP(CONCATENATE(C$1,C4),'Formulario de Preguntas'!$C$2:$FN$181,4,FALSE),"")</f>
        <v>0</v>
      </c>
      <c r="F4" s="24" t="str">
        <f>IF($B4='Formulario de Respuestas'!$D3,'Formulario de Respuestas'!$F3,"ES DIFERENTE")</f>
        <v>D</v>
      </c>
      <c r="G4" s="1">
        <f>IFERROR(VLOOKUP(CONCATENATE(F$1,F4),'Formulario de Preguntas'!$C$2:$FN$181,3,FALSE),"")</f>
        <v>0</v>
      </c>
      <c r="H4" s="1" t="str">
        <f>IFERROR(VLOOKUP(CONCATENATE(F$1,F4),'Formulario de Preguntas'!$C$2:$FN$181,4,FALSE),"")</f>
        <v>RESPUESTA CORRECTA</v>
      </c>
      <c r="I4" s="24" t="str">
        <f>IF($B4='Formulario de Respuestas'!$D3,'Formulario de Respuestas'!$G3,"ES DIFERENTE")</f>
        <v>B</v>
      </c>
      <c r="J4" s="1" t="str">
        <f>IFERROR(VLOOKUP(CONCATENATE(I$1,I4),'Formulario de Preguntas'!$C$10:$FN$181,3,FALSE),"")</f>
        <v xml:space="preserve">Escoge una oración, que si bien aborda parte de la información que el texto presenta, no es totalmente cierta. </v>
      </c>
      <c r="K4" s="1" t="str">
        <f>IFERROR(VLOOKUP(CONCATENATE(I$1,I4),'Formulario de Preguntas'!$C$10:$FN$181,4,FALSE),"")</f>
        <v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4" s="24" t="str">
        <f>IF($B4='Formulario de Respuestas'!$D3,'Formulario de Respuestas'!$H3,"ES DIFERENTE")</f>
        <v>D</v>
      </c>
      <c r="M4" s="1" t="str">
        <f>IFERROR(VLOOKUP(CONCATENATE(L$1,L4),'Formulario de Preguntas'!$C$10:$FN$181,3,FALSE),"")</f>
        <v>Al estudiante se le facilita localizar información puntual en la narración, identificando lo que dice el texto en unos de sus párrafos y en este caso hace una inferencia sencilla a modo de paráfrasis.</v>
      </c>
      <c r="N4" s="1" t="str">
        <f>IFERROR(VLOOKUP(CONCATENATE(L$1,L4),'Formulario de Preguntas'!$C$10:$FN$181,4,FALSE),"")</f>
        <v>RESPUESTA CORRECTA</v>
      </c>
      <c r="O4" s="24" t="str">
        <f>IF($B4='Formulario de Respuestas'!$D3,'Formulario de Respuestas'!$I3,"ES DIFERENTE")</f>
        <v>A</v>
      </c>
      <c r="P4" s="1" t="str">
        <f>IFERROR(VLOOKUP(CONCATENATE(O$1,O4),'Formulario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4" s="1" t="str">
        <f>IFERROR(VLOOKUP(CONCATENATE(O$1,O4),'Formulario de Preguntas'!$C$10:$FN$181,4,FALSE),"")</f>
        <v>RESPUESTA CORRECTA</v>
      </c>
      <c r="R4" s="24" t="str">
        <f>IF($B4='Formulario de Respuestas'!$D3,'Formulario de Respuestas'!$J3,"ES DIFERENTE")</f>
        <v>B</v>
      </c>
      <c r="S4" s="1" t="str">
        <f>IFERROR(VLOOKUP(CONCATENATE(R$1,R4),'Formulario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4" s="1" t="str">
        <f>IFERROR(VLOOKUP(CONCATENATE(R$1,R4),'Formulario de Preguntas'!$C$10:$FN$181,4,FALSE),"")</f>
        <v>RESPUESTA CORRECTA</v>
      </c>
      <c r="U4" s="24" t="str">
        <f>IF($B4='Formulario de Respuestas'!$D3,'Formulario de Respuestas'!$K3,"ES DIFERENTE")</f>
        <v>C</v>
      </c>
      <c r="V4" s="1" t="str">
        <f>IFERROR(VLOOKUP(CONCATENATE(U$1,U4),'Formulario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4" s="1" t="str">
        <f>IFERROR(VLOOKUP(CONCATENATE(U$1,U4),'Formulario de Preguntas'!$C$10:$FN$181,4,FALSE),"")</f>
        <v>RESPUESTA CORRECTA</v>
      </c>
      <c r="X4" s="24" t="str">
        <f>IF($B4='Formulario de Respuestas'!$D3,'Formulario de Respuestas'!$L3,"ES DIFERENTE")</f>
        <v>A</v>
      </c>
      <c r="Y4" s="1" t="str">
        <f>IFERROR(VLOOKUP(CONCATENATE(X$1,X4),'Formulario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4" s="1" t="str">
        <f>IFERROR(VLOOKUP(CONCATENATE(X$1,X4),'Formulario de Preguntas'!$C$10:$FN$181,4,FALSE),"")</f>
        <v>RESPUESTA CORRECTA</v>
      </c>
      <c r="AA4" s="24" t="str">
        <f>IF($B4='Formulario de Respuestas'!$D3,'Formulario de Respuestas'!$M3,"ES DIFERENTE")</f>
        <v>A</v>
      </c>
      <c r="AB4" s="1" t="str">
        <f>IFERROR(VLOOKUP(CONCATENATE(AA$1,AA4),'Formulario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4" s="1" t="str">
        <f>IFERROR(VLOOKUP(CONCATENATE(AA$1,AA4),'Formulario de Preguntas'!$C$10:$FN$181,4,FALSE),"")</f>
        <v>RESPUESTA CORRECTA</v>
      </c>
      <c r="AD4" s="24" t="str">
        <f>IF($B4='Formulario de Respuestas'!$D3,'Formulario de Respuestas'!$N3,"ES DIFERENTE")</f>
        <v>D</v>
      </c>
      <c r="AE4" s="1" t="str">
        <f>IFERROR(VLOOKUP(CONCATENATE(AD$1,AD4),'Formulario de Preguntas'!$C$10:$FN$181,3,FALSE),"")</f>
        <v>Propone una hipótesis de sentido sobre un posible final para la historia que contiene una afirmación que no es probable según la información previa.</v>
      </c>
      <c r="AF4" s="1" t="str">
        <f>IFERROR(VLOOKUP(CONCATENATE(AD$1,AD4),'Formulario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4" s="24" t="str">
        <f>IF($B4='Formulario de Respuestas'!$D3,'Formulario de Respuestas'!$O3,"ES DIFERENTE")</f>
        <v>B</v>
      </c>
      <c r="AH4" s="1" t="str">
        <f>IFERROR(VLOOKUP(CONCATENATE(AG$1,AG4),'Formulario de Preguntas'!$C$10:$FN$181,3,FALSE),"")</f>
        <v>No tiene en cuenta las marcas de tipo gramatical que propone el texto para identificar a quien narra la historia.</v>
      </c>
      <c r="AI4" s="1" t="str">
        <f>IFERROR(VLOOKUP(CONCATENATE(AG$1,AG4),'Formulario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4" s="24" t="str">
        <f>IF($B4='Formulario de Respuestas'!$D3,'Formulario de Respuestas'!$P3,"ES DIFERENTE")</f>
        <v>C</v>
      </c>
      <c r="AK4" s="1" t="str">
        <f>IFERROR(VLOOKUP(CONCATENATE(AJ$1,AJ4),'Formulario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4" s="1" t="str">
        <f>IFERROR(VLOOKUP(CONCATENATE(AJ$1,AJ4),'Formulario de Preguntas'!$C$10:$FN$181,4,FALSE),"")</f>
        <v>RESPUESTA CORRECTA</v>
      </c>
      <c r="AM4" s="24" t="str">
        <f>IF($B4='Formulario de Respuestas'!$D3,'Formulario de Respuestas'!$Q3,"ES DIFERENTE")</f>
        <v>D</v>
      </c>
      <c r="AN4" s="1" t="str">
        <f>IFERROR(VLOOKUP(CONCATENATE(AM$1,AM4),'Formulario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4" s="1" t="str">
        <f>IFERROR(VLOOKUP(CONCATENATE(AM$1,AM4),'Formulario de Preguntas'!$C$10:$FN$181,4,FALSE),"")</f>
        <v>RESPUESTA CORRECTA</v>
      </c>
      <c r="AP4" s="24" t="str">
        <f>IF($B4='Formulario de Respuestas'!$D3,'Formulario de Respuestas'!$R3,"ES DIFERENTE")</f>
        <v>C</v>
      </c>
      <c r="AQ4" s="1" t="str">
        <f>IFERROR(VLOOKUP(CONCATENATE(AP$1,AP4),'Formulario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4" s="1" t="str">
        <f>IFERROR(VLOOKUP(CONCATENATE(AP$1,AP4),'Formulario de Preguntas'!$C$10:$FN$181,4,FALSE),"")</f>
        <v>RESPUESTA CORRECTA</v>
      </c>
      <c r="AS4" s="24" t="str">
        <f>IF($B4='Formulario de Respuestas'!$D3,'Formulario de Respuestas'!$S3,"ES DIFERENTE")</f>
        <v>D</v>
      </c>
      <c r="AT4" s="1" t="str">
        <f>IFERROR(VLOOKUP(CONCATENATE(AS$1,AS4),'Formulario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4" s="1" t="str">
        <f>IFERROR(VLOOKUP(CONCATENATE(AS$1,AS4),'Formulario de Preguntas'!$C$10:$FN$181,4,FALSE),"")</f>
        <v>RESPUESTA CORRECTA</v>
      </c>
      <c r="AV4" s="24" t="str">
        <f>IF($B4='Formulario de Respuestas'!$D3,'Formulario de Respuestas'!$T3,"ES DIFERENTE")</f>
        <v>A</v>
      </c>
      <c r="AW4" s="1" t="str">
        <f>IFERROR(VLOOKUP(CONCATENATE(AV$1,AV4),'Formulario de Preguntas'!$C$10:$FN$181,3,FALSE),"")</f>
        <v xml:space="preserve">No  identifica las  intenciones comunicativas de las señales que observa y por lo tanto no las puede asociar a situaciones comunicativas reales. </v>
      </c>
      <c r="AX4" s="1" t="str">
        <f>IFERROR(VLOOKUP(CONCATENATE(AV$1,AV4),'Formulario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4" s="24" t="str">
        <f>IF($B4='Formulario de Respuestas'!$D3,'Formulario de Respuestas'!$U3,"ES DIFERENTE")</f>
        <v>B</v>
      </c>
      <c r="AZ4" s="1" t="str">
        <f>IFERROR(VLOOKUP(CONCATENATE(AY$1,AY4),'Formulario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4" s="1" t="str">
        <f>IFERROR(VLOOKUP(CONCATENATE(AY$1,AY4),'Formulario de Preguntas'!$C$10:$FN$181,4,FALSE),"")</f>
        <v>RESPUESTA CORRECTA</v>
      </c>
      <c r="BB4" s="24" t="str">
        <f>IF($B4='Formulario de Respuestas'!$D3,'Formulario de Respuestas'!$V3,"ES DIFERENTE")</f>
        <v>A</v>
      </c>
      <c r="BC4" s="1" t="str">
        <f>IFERROR(VLOOKUP(CONCATENATE(BB$1,BB4),'Formulario de Preguntas'!$C$10:$FN$181,3,FALSE),"")</f>
        <v>Al hacer una revisión del texto  no reconoce el campo semántico y las condiciones contextuales que le permitiría realizar los procesos de sustitución léxica.</v>
      </c>
      <c r="BD4" s="1" t="str">
        <f>IFERROR(VLOOKUP(CONCATENATE(BB$1,BB4),'Formulario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4" s="24">
        <f>IF($B4='Formulario de Respuestas'!$D3,'Formulario de Respuestas'!$W3,"ES DIFERENTE")</f>
        <v>0</v>
      </c>
      <c r="BF4" s="1" t="str">
        <f>IFERROR(VLOOKUP(CONCATENATE(BE$1,BE4),'Formulario de Preguntas'!$C$10:$FN$181,3,FALSE),"")</f>
        <v/>
      </c>
      <c r="BG4" s="1" t="str">
        <f>IFERROR(VLOOKUP(CONCATENATE(BE$1,BE4),'Formulario de Preguntas'!$C$10:$FN$181,4,FALSE),"")</f>
        <v/>
      </c>
      <c r="BH4" s="24" t="str">
        <f>IF($B4='Formulario de Respuestas'!$D3,'Formulario de Respuestas'!$X3,"ES DIFERENTE")</f>
        <v>D</v>
      </c>
      <c r="BI4" s="1" t="str">
        <f>IFERROR(VLOOKUP(CONCATENATE(BH$1,BH4),'Formulario de Preguntas'!$C$10:$FN$181,3,FALSE),"")</f>
        <v>Identifica la información irreal, suministrada por la imagen y el texto que contiene.</v>
      </c>
      <c r="BJ4" s="1" t="str">
        <f>IFERROR(VLOOKUP(CONCATENATE(BH$1,BH4),'Formulario de Preguntas'!$C$10:$FN$181,4,FALSE),"")</f>
        <v xml:space="preserve">En el caso de los textos instructivos proponga el análisis a partir de ejemplos cotidianos,  en los cuales el estudiante pueda aplicar los conocimientos que tiene del contexto para mejorar o introducir pasos que completan el sentido del texto.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4" s="26" t="str">
        <f>IF($B4='Formulario de Respuestas'!$D3,'Formulario de Respuestas'!$Y3,"ES DIFERENTE")</f>
        <v>A</v>
      </c>
      <c r="BM4" s="1" t="str">
        <f>IFERROR(VLOOKUP(CONCATENATE(BL$1,BL4),'Formulario de Preguntas'!$C$10:$FN$181,3,FALSE),"")</f>
        <v>El estudiante reconoce una de las situaciones vinculadas a la situación comunicativa; pero ésta no se asocia directamente con la intención comunicativa del texto instructivo.</v>
      </c>
      <c r="BN4" s="1" t="str">
        <f>IFERROR(VLOOKUP(CONCATENATE(BL$1,BL4),'Formulario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4" s="26" t="str">
        <f>IF($B4='Formulario de Respuestas'!$D3,'Formulario de Respuestas'!$Z3,"ES DIFERENTE")</f>
        <v>B</v>
      </c>
      <c r="BP4" s="1" t="str">
        <f>IFERROR(VLOOKUP(CONCATENATE(BO$1,BO4),'Formulario de Preguntas'!$C$10:$FN$181,3,FALSE),"")</f>
        <v>Selecciona una opción que tiene relación con la intención comunicativa pero que es incompleta.</v>
      </c>
      <c r="BQ4" s="1" t="str">
        <f>IFERROR(VLOOKUP(CONCATENATE(BO$1,BO4),'Formulario de Preguntas'!$C$10:$FN$181,4,FALSE),"")</f>
        <v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v>
      </c>
      <c r="BR4" s="26" t="str">
        <f>IF($B4='Formulario de Respuestas'!$D3,'Formulario de Respuestas'!$AA3,"ES DIFERENTE")</f>
        <v>D</v>
      </c>
      <c r="BS4" s="1" t="str">
        <f>IFERROR(VLOOKUP(CONCATENATE(BR$1,BR4),'Formulario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4" s="1" t="str">
        <f>IFERROR(VLOOKUP(CONCATENATE(BR$1,BR4),'Formulario de Preguntas'!$C$10:$FN$181,4,FALSE),"")</f>
        <v>RESPUESTA CORRECTA</v>
      </c>
      <c r="BV4" s="1">
        <f t="shared" ref="BV4:BV67" si="0">COUNTIF(D4:BT4,"RESPUESTA CORRECTA")</f>
        <v>13</v>
      </c>
      <c r="BW4" s="1">
        <f t="shared" ref="BW4:BW67" si="1">5/20</f>
        <v>0.25</v>
      </c>
      <c r="BX4" s="1">
        <f t="shared" ref="BX4:BX29" si="2">BV4*BW4</f>
        <v>3.25</v>
      </c>
      <c r="BY4" s="1">
        <f>COUNTIF('Formulario de Respuestas'!$E3:$AC3,"A")</f>
        <v>6</v>
      </c>
      <c r="BZ4" s="1">
        <f>COUNTIF('Formulario de Respuestas'!$E3:$AC3,"B")</f>
        <v>5</v>
      </c>
      <c r="CA4" s="1">
        <f>COUNTIF('Formulario de Respuestas'!$E3:$AC3,"C")</f>
        <v>3</v>
      </c>
      <c r="CB4" s="1">
        <f>COUNTIF('Formulario de Respuestas'!$E3:$AC3,"D")</f>
        <v>8</v>
      </c>
      <c r="CC4" s="1">
        <f>COUNTIF('Formulario de Respuestas'!$E3:$AC3,"E (RESPUESTA ANULADA)")</f>
        <v>0</v>
      </c>
    </row>
    <row r="5" spans="1:81" x14ac:dyDescent="0.25">
      <c r="A5" s="1" t="str">
        <f>'Formulario de Respuestas'!C4</f>
        <v>SHEILA MARIA MEDINA ALVAREZ</v>
      </c>
      <c r="B5" s="1">
        <f>'Formulario de Respuestas'!D4</f>
        <v>0</v>
      </c>
      <c r="C5" s="24" t="str">
        <f>IF($B5='Formulario de Respuestas'!$D4,'Formulario de Respuestas'!$E4,"ES DIFERENTE")</f>
        <v>D</v>
      </c>
      <c r="D5" s="15">
        <f>IFERROR(VLOOKUP(CONCATENATE(C$1,C5),'Formulario de Preguntas'!$C$2:$FN$181,3,FALSE),"")</f>
        <v>0</v>
      </c>
      <c r="E5" s="1">
        <f>IFERROR(VLOOKUP(CONCATENATE(C$1,C5),'Formulario de Preguntas'!$C$2:$FN$181,4,FALSE),"")</f>
        <v>0</v>
      </c>
      <c r="F5" s="24" t="str">
        <f>IF($B5='Formulario de Respuestas'!$D4,'Formulario de Respuestas'!$F4,"ES DIFERENTE")</f>
        <v>D</v>
      </c>
      <c r="G5" s="1">
        <f>IFERROR(VLOOKUP(CONCATENATE(F$1,F5),'Formulario de Preguntas'!$C$2:$FN$181,3,FALSE),"")</f>
        <v>0</v>
      </c>
      <c r="H5" s="1" t="str">
        <f>IFERROR(VLOOKUP(CONCATENATE(F$1,F5),'Formulario de Preguntas'!$C$2:$FN$181,4,FALSE),"")</f>
        <v>RESPUESTA CORRECTA</v>
      </c>
      <c r="I5" s="24" t="str">
        <f>IF($B5='Formulario de Respuestas'!$D4,'Formulario de Respuestas'!$G4,"ES DIFERENTE")</f>
        <v>D</v>
      </c>
      <c r="J5" s="1" t="str">
        <f>IFERROR(VLOOKUP(CONCATENATE(I$1,I5),'Formulario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5" s="1" t="str">
        <f>IFERROR(VLOOKUP(CONCATENATE(I$1,I5),'Formulario de Preguntas'!$C$10:$FN$181,4,FALSE),"")</f>
        <v>RESPUESTA CORRECTA</v>
      </c>
      <c r="L5" s="24" t="str">
        <f>IF($B5='Formulario de Respuestas'!$D4,'Formulario de Respuestas'!$H4,"ES DIFERENTE")</f>
        <v>D</v>
      </c>
      <c r="M5" s="1" t="str">
        <f>IFERROR(VLOOKUP(CONCATENATE(L$1,L5),'Formulario de Preguntas'!$C$10:$FN$181,3,FALSE),"")</f>
        <v>Al estudiante se le facilita localizar información puntual en la narración, identificando lo que dice el texto en unos de sus párrafos y en este caso hace una inferencia sencilla a modo de paráfrasis.</v>
      </c>
      <c r="N5" s="1" t="str">
        <f>IFERROR(VLOOKUP(CONCATENATE(L$1,L5),'Formulario de Preguntas'!$C$10:$FN$181,4,FALSE),"")</f>
        <v>RESPUESTA CORRECTA</v>
      </c>
      <c r="O5" s="24" t="str">
        <f>IF($B5='Formulario de Respuestas'!$D4,'Formulario de Respuestas'!$I4,"ES DIFERENTE")</f>
        <v>A</v>
      </c>
      <c r="P5" s="1" t="str">
        <f>IFERROR(VLOOKUP(CONCATENATE(O$1,O5),'Formulario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5" s="1" t="str">
        <f>IFERROR(VLOOKUP(CONCATENATE(O$1,O5),'Formulario de Preguntas'!$C$10:$FN$181,4,FALSE),"")</f>
        <v>RESPUESTA CORRECTA</v>
      </c>
      <c r="R5" s="24" t="str">
        <f>IF($B5='Formulario de Respuestas'!$D4,'Formulario de Respuestas'!$J4,"ES DIFERENTE")</f>
        <v>B</v>
      </c>
      <c r="S5" s="1" t="str">
        <f>IFERROR(VLOOKUP(CONCATENATE(R$1,R5),'Formulario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5" s="1" t="str">
        <f>IFERROR(VLOOKUP(CONCATENATE(R$1,R5),'Formulario de Preguntas'!$C$10:$FN$181,4,FALSE),"")</f>
        <v>RESPUESTA CORRECTA</v>
      </c>
      <c r="U5" s="24" t="str">
        <f>IF($B5='Formulario de Respuestas'!$D4,'Formulario de Respuestas'!$K4,"ES DIFERENTE")</f>
        <v>C</v>
      </c>
      <c r="V5" s="1" t="str">
        <f>IFERROR(VLOOKUP(CONCATENATE(U$1,U5),'Formulario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5" s="1" t="str">
        <f>IFERROR(VLOOKUP(CONCATENATE(U$1,U5),'Formulario de Preguntas'!$C$10:$FN$181,4,FALSE),"")</f>
        <v>RESPUESTA CORRECTA</v>
      </c>
      <c r="X5" s="24" t="str">
        <f>IF($B5='Formulario de Respuestas'!$D4,'Formulario de Respuestas'!$L4,"ES DIFERENTE")</f>
        <v>A</v>
      </c>
      <c r="Y5" s="1" t="str">
        <f>IFERROR(VLOOKUP(CONCATENATE(X$1,X5),'Formulario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5" s="1" t="str">
        <f>IFERROR(VLOOKUP(CONCATENATE(X$1,X5),'Formulario de Preguntas'!$C$10:$FN$181,4,FALSE),"")</f>
        <v>RESPUESTA CORRECTA</v>
      </c>
      <c r="AA5" s="24" t="str">
        <f>IF($B5='Formulario de Respuestas'!$D4,'Formulario de Respuestas'!$M4,"ES DIFERENTE")</f>
        <v>A</v>
      </c>
      <c r="AB5" s="1" t="str">
        <f>IFERROR(VLOOKUP(CONCATENATE(AA$1,AA5),'Formulario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5" s="1" t="str">
        <f>IFERROR(VLOOKUP(CONCATENATE(AA$1,AA5),'Formulario de Preguntas'!$C$10:$FN$181,4,FALSE),"")</f>
        <v>RESPUESTA CORRECTA</v>
      </c>
      <c r="AD5" s="24" t="str">
        <f>IF($B5='Formulario de Respuestas'!$D4,'Formulario de Respuestas'!$N4,"ES DIFERENTE")</f>
        <v>A</v>
      </c>
      <c r="AE5" s="1" t="str">
        <f>IFERROR(VLOOKUP(CONCATENATE(AD$1,AD5),'Formulario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5" s="1" t="str">
        <f>IFERROR(VLOOKUP(CONCATENATE(AD$1,AD5),'Formulario de Preguntas'!$C$10:$FN$181,4,FALSE),"")</f>
        <v>RESPUESTA CORRECTA</v>
      </c>
      <c r="AG5" s="24" t="str">
        <f>IF($B5='Formulario de Respuestas'!$D4,'Formulario de Respuestas'!$O4,"ES DIFERENTE")</f>
        <v>C</v>
      </c>
      <c r="AH5" s="1" t="str">
        <f>IFERROR(VLOOKUP(CONCATENATE(AG$1,AG5),'Formulario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5" s="1" t="str">
        <f>IFERROR(VLOOKUP(CONCATENATE(AG$1,AG5),'Formulario de Preguntas'!$C$10:$FN$181,4,FALSE),"")</f>
        <v>RESPUESTA CORRECTA</v>
      </c>
      <c r="AJ5" s="24" t="str">
        <f>IF($B5='Formulario de Respuestas'!$D4,'Formulario de Respuestas'!$P4,"ES DIFERENTE")</f>
        <v>C</v>
      </c>
      <c r="AK5" s="1" t="str">
        <f>IFERROR(VLOOKUP(CONCATENATE(AJ$1,AJ5),'Formulario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5" s="1" t="str">
        <f>IFERROR(VLOOKUP(CONCATENATE(AJ$1,AJ5),'Formulario de Preguntas'!$C$10:$FN$181,4,FALSE),"")</f>
        <v>RESPUESTA CORRECTA</v>
      </c>
      <c r="AM5" s="24" t="str">
        <f>IF($B5='Formulario de Respuestas'!$D4,'Formulario de Respuestas'!$Q4,"ES DIFERENTE")</f>
        <v>D</v>
      </c>
      <c r="AN5" s="1" t="str">
        <f>IFERROR(VLOOKUP(CONCATENATE(AM$1,AM5),'Formulario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5" s="1" t="str">
        <f>IFERROR(VLOOKUP(CONCATENATE(AM$1,AM5),'Formulario de Preguntas'!$C$10:$FN$181,4,FALSE),"")</f>
        <v>RESPUESTA CORRECTA</v>
      </c>
      <c r="AP5" s="24" t="str">
        <f>IF($B5='Formulario de Respuestas'!$D4,'Formulario de Respuestas'!$R4,"ES DIFERENTE")</f>
        <v>C</v>
      </c>
      <c r="AQ5" s="1" t="str">
        <f>IFERROR(VLOOKUP(CONCATENATE(AP$1,AP5),'Formulario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5" s="1" t="str">
        <f>IFERROR(VLOOKUP(CONCATENATE(AP$1,AP5),'Formulario de Preguntas'!$C$10:$FN$181,4,FALSE),"")</f>
        <v>RESPUESTA CORRECTA</v>
      </c>
      <c r="AS5" s="24" t="str">
        <f>IF($B5='Formulario de Respuestas'!$D4,'Formulario de Respuestas'!$S4,"ES DIFERENTE")</f>
        <v>D</v>
      </c>
      <c r="AT5" s="1" t="str">
        <f>IFERROR(VLOOKUP(CONCATENATE(AS$1,AS5),'Formulario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5" s="1" t="str">
        <f>IFERROR(VLOOKUP(CONCATENATE(AS$1,AS5),'Formulario de Preguntas'!$C$10:$FN$181,4,FALSE),"")</f>
        <v>RESPUESTA CORRECTA</v>
      </c>
      <c r="AV5" s="24" t="str">
        <f>IF($B5='Formulario de Respuestas'!$D4,'Formulario de Respuestas'!$T4,"ES DIFERENTE")</f>
        <v>D</v>
      </c>
      <c r="AW5" s="1" t="str">
        <f>IFERROR(VLOOKUP(CONCATENATE(AV$1,AV5),'Formulario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5" s="1" t="str">
        <f>IFERROR(VLOOKUP(CONCATENATE(AV$1,AV5),'Formulario de Preguntas'!$C$10:$FN$181,4,FALSE),"")</f>
        <v>RESPUESTA CORRECTA</v>
      </c>
      <c r="AY5" s="24" t="str">
        <f>IF($B5='Formulario de Respuestas'!$D4,'Formulario de Respuestas'!$U4,"ES DIFERENTE")</f>
        <v>B</v>
      </c>
      <c r="AZ5" s="1" t="str">
        <f>IFERROR(VLOOKUP(CONCATENATE(AY$1,AY5),'Formulario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5" s="1" t="str">
        <f>IFERROR(VLOOKUP(CONCATENATE(AY$1,AY5),'Formulario de Preguntas'!$C$10:$FN$181,4,FALSE),"")</f>
        <v>RESPUESTA CORRECTA</v>
      </c>
      <c r="BB5" s="24" t="str">
        <f>IF($B5='Formulario de Respuestas'!$D4,'Formulario de Respuestas'!$V4,"ES DIFERENTE")</f>
        <v>C</v>
      </c>
      <c r="BC5" s="1" t="str">
        <f>IFERROR(VLOOKUP(CONCATENATE(BB$1,BB5),'Formulario de Preguntas'!$C$10:$FN$181,3,FALSE),"")</f>
        <v>Al hacer una revisión del texto  no reconoce el campo semántico que le permitiría realizar los procesos de sustitución léxica.</v>
      </c>
      <c r="BD5" s="1" t="str">
        <f>IFERROR(VLOOKUP(CONCATENATE(BB$1,BB5),'Formulario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5" s="24">
        <f>IF($B5='Formulario de Respuestas'!$D4,'Formulario de Respuestas'!$W4,"ES DIFERENTE")</f>
        <v>0</v>
      </c>
      <c r="BF5" s="1" t="str">
        <f>IFERROR(VLOOKUP(CONCATENATE(BE$1,BE5),'Formulario de Preguntas'!$C$10:$FN$181,3,FALSE),"")</f>
        <v/>
      </c>
      <c r="BG5" s="1" t="str">
        <f>IFERROR(VLOOKUP(CONCATENATE(BE$1,BE5),'Formulario de Preguntas'!$C$10:$FN$181,4,FALSE),"")</f>
        <v/>
      </c>
      <c r="BH5" s="24" t="str">
        <f>IF($B5='Formulario de Respuestas'!$D4,'Formulario de Respuestas'!$X4,"ES DIFERENTE")</f>
        <v>A</v>
      </c>
      <c r="BI5" s="1" t="str">
        <f>IFERROR(VLOOKUP(CONCATENATE(BH$1,BH5),'Formulario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5" s="1" t="str">
        <f>IFERROR(VLOOKUP(CONCATENATE(BH$1,BH5),'Formulario de Preguntas'!$C$10:$FN$181,4,FALSE),"")</f>
        <v>RESPUESTA CORRECTA</v>
      </c>
      <c r="BL5" s="26" t="str">
        <f>IF($B5='Formulario de Respuestas'!$D4,'Formulario de Respuestas'!$Y4,"ES DIFERENTE")</f>
        <v>C</v>
      </c>
      <c r="BM5" s="1" t="str">
        <f>IFERROR(VLOOKUP(CONCATENATE(BL$1,BL5),'Formulario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5" s="1" t="str">
        <f>IFERROR(VLOOKUP(CONCATENATE(BL$1,BL5),'Formulario de Preguntas'!$C$10:$FN$181,4,FALSE),"")</f>
        <v>RESPUESTA CORRECTA</v>
      </c>
      <c r="BO5" s="26" t="str">
        <f>IF($B5='Formulario de Respuestas'!$D4,'Formulario de Respuestas'!$Z4,"ES DIFERENTE")</f>
        <v>B</v>
      </c>
      <c r="BP5" s="1" t="str">
        <f>IFERROR(VLOOKUP(CONCATENATE(BO$1,BO5),'Formulario de Preguntas'!$C$10:$FN$181,3,FALSE),"")</f>
        <v>Selecciona una opción que tiene relación con la intención comunicativa pero que es incompleta.</v>
      </c>
      <c r="BQ5" s="1" t="str">
        <f>IFERROR(VLOOKUP(CONCATENATE(BO$1,BO5),'Formulario de Preguntas'!$C$10:$FN$181,4,FALSE),"")</f>
        <v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v>
      </c>
      <c r="BR5" s="26" t="str">
        <f>IF($B5='Formulario de Respuestas'!$D4,'Formulario de Respuestas'!$AA4,"ES DIFERENTE")</f>
        <v>B</v>
      </c>
      <c r="BS5" s="1" t="str">
        <f>IFERROR(VLOOKUP(CONCATENATE(BR$1,BR5),'Formulario de Preguntas'!$C$10:$FN$181,3,FALSE),"")</f>
        <v>Confunde las expresiones correctas con las erradas, posiblemente por episodios de distracción frente a lo solicitado en el enunciado o por dificultades en el seguimiento de instrucciones.</v>
      </c>
      <c r="BT5" s="1" t="str">
        <f>IFERROR(VLOOKUP(CONCATENATE(BR$1,BR5),'Formulario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5" s="1">
        <f t="shared" si="0"/>
        <v>18</v>
      </c>
      <c r="BW5" s="1">
        <f t="shared" si="1"/>
        <v>0.25</v>
      </c>
      <c r="BX5" s="1">
        <f t="shared" si="2"/>
        <v>4.5</v>
      </c>
      <c r="BY5" s="1">
        <f>COUNTIF('Formulario de Respuestas'!$E4:$AC4,"A")</f>
        <v>5</v>
      </c>
      <c r="BZ5" s="1">
        <f>COUNTIF('Formulario de Respuestas'!$E4:$AC4,"B")</f>
        <v>4</v>
      </c>
      <c r="CA5" s="1">
        <f>COUNTIF('Formulario de Respuestas'!$E4:$AC4,"C")</f>
        <v>6</v>
      </c>
      <c r="CB5" s="1">
        <f>COUNTIF('Formulario de Respuestas'!$E4:$AC4,"D")</f>
        <v>7</v>
      </c>
      <c r="CC5" s="1">
        <f>COUNTIF('Formulario de Respuestas'!$E4:$AC4,"E (RESPUESTA ANULADA)")</f>
        <v>0</v>
      </c>
    </row>
    <row r="6" spans="1:81" x14ac:dyDescent="0.25">
      <c r="A6" s="1" t="str">
        <f>'Formulario de Respuestas'!C5</f>
        <v>YAIRA GABRIELA CONTRERAS APARICIO</v>
      </c>
      <c r="B6" s="1">
        <f>'Formulario de Respuestas'!D5</f>
        <v>0</v>
      </c>
      <c r="C6" s="24" t="str">
        <f>IF($B6='Formulario de Respuestas'!$D5,'Formulario de Respuestas'!$E5,"ES DIFERENTE")</f>
        <v>D</v>
      </c>
      <c r="D6" s="15">
        <f>IFERROR(VLOOKUP(CONCATENATE(C$1,C6),'Formulario de Preguntas'!$C$2:$FN$181,3,FALSE),"")</f>
        <v>0</v>
      </c>
      <c r="E6" s="1">
        <f>IFERROR(VLOOKUP(CONCATENATE(C$1,C6),'Formulario de Preguntas'!$C$2:$FN$181,4,FALSE),"")</f>
        <v>0</v>
      </c>
      <c r="F6" s="24" t="str">
        <f>IF($B6='Formulario de Respuestas'!$D5,'Formulario de Respuestas'!$F5,"ES DIFERENTE")</f>
        <v>D</v>
      </c>
      <c r="G6" s="1">
        <f>IFERROR(VLOOKUP(CONCATENATE(F$1,F6),'Formulario de Preguntas'!$C$2:$FN$181,3,FALSE),"")</f>
        <v>0</v>
      </c>
      <c r="H6" s="1" t="str">
        <f>IFERROR(VLOOKUP(CONCATENATE(F$1,F6),'Formulario de Preguntas'!$C$2:$FN$181,4,FALSE),"")</f>
        <v>RESPUESTA CORRECTA</v>
      </c>
      <c r="I6" s="24" t="str">
        <f>IF($B6='Formulario de Respuestas'!$D5,'Formulario de Respuestas'!$G5,"ES DIFERENTE")</f>
        <v>B</v>
      </c>
      <c r="J6" s="1" t="str">
        <f>IFERROR(VLOOKUP(CONCATENATE(I$1,I6),'Formulario de Preguntas'!$C$10:$FN$181,3,FALSE),"")</f>
        <v xml:space="preserve">Escoge una oración, que si bien aborda parte de la información que el texto presenta, no es totalmente cierta. </v>
      </c>
      <c r="K6" s="1" t="str">
        <f>IFERROR(VLOOKUP(CONCATENATE(I$1,I6),'Formulario de Preguntas'!$C$10:$FN$181,4,FALSE),"")</f>
        <v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6" s="24" t="str">
        <f>IF($B6='Formulario de Respuestas'!$D5,'Formulario de Respuestas'!$H5,"ES DIFERENTE")</f>
        <v>D</v>
      </c>
      <c r="M6" s="1" t="str">
        <f>IFERROR(VLOOKUP(CONCATENATE(L$1,L6),'Formulario de Preguntas'!$C$10:$FN$181,3,FALSE),"")</f>
        <v>Al estudiante se le facilita localizar información puntual en la narración, identificando lo que dice el texto en unos de sus párrafos y en este caso hace una inferencia sencilla a modo de paráfrasis.</v>
      </c>
      <c r="N6" s="1" t="str">
        <f>IFERROR(VLOOKUP(CONCATENATE(L$1,L6),'Formulario de Preguntas'!$C$10:$FN$181,4,FALSE),"")</f>
        <v>RESPUESTA CORRECTA</v>
      </c>
      <c r="O6" s="24" t="str">
        <f>IF($B6='Formulario de Respuestas'!$D5,'Formulario de Respuestas'!$I5,"ES DIFERENTE")</f>
        <v>B</v>
      </c>
      <c r="P6" s="1" t="str">
        <f>IFERROR(VLOOKUP(CONCATENATE(O$1,O6),'Formulario de Preguntas'!$C$10:$FN$181,3,FALSE),"")</f>
        <v>Identifica parte de la información presente en el texto,  pero confunde el texto con uno de carácter narrativo.</v>
      </c>
      <c r="Q6" s="1" t="str">
        <f>IFERROR(VLOOKUP(CONCATENATE(O$1,O6),'Formulario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6" s="24" t="str">
        <f>IF($B6='Formulario de Respuestas'!$D5,'Formulario de Respuestas'!$J5,"ES DIFERENTE")</f>
        <v>D</v>
      </c>
      <c r="S6" s="1" t="str">
        <f>IFERROR(VLOOKUP(CONCATENATE(R$1,R6),'Formulario de Preguntas'!$C$10:$FN$181,3,FALSE),"")</f>
        <v xml:space="preserve">El estudiante no comprende la información presente en el afiche, que se refiere a la intención comunicativa, el emisor, el receptor y la información que presenta. </v>
      </c>
      <c r="T6" s="1" t="str">
        <f>IFERROR(VLOOKUP(CONCATENATE(R$1,R6),'Formulario de Preguntas'!$C$10:$FN$181,4,FALSE),"")</f>
        <v xml:space="preserve">Plantee en cada uno de los procesos que se desarrollan en el aula de clases,  preguntas, que le permitan al estudiante reconstruir la información que debe aparecer en el afiche: ¿A quién se invita?, ¿A qué se invita’, ¿Para qué se invita? Lugar, fecha y hora del evento.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6" s="24" t="str">
        <f>IF($B6='Formulario de Respuestas'!$D5,'Formulario de Respuestas'!$K5,"ES DIFERENTE")</f>
        <v>D</v>
      </c>
      <c r="V6" s="1" t="str">
        <f>IFERROR(VLOOKUP(CONCATENATE(U$1,U6),'Formulario de Preguntas'!$C$10:$FN$181,3,FALSE),"")</f>
        <v>Confunde elementos descriptivos del texto, los cuales no identifica las acciones y reacciones de los personajes.</v>
      </c>
      <c r="W6" s="1" t="str">
        <f>IFERROR(VLOOKUP(CONCATENATE(U$1,U6),'Formulario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6" s="24" t="str">
        <f>IF($B6='Formulario de Respuestas'!$D5,'Formulario de Respuestas'!$L5,"ES DIFERENTE")</f>
        <v>A</v>
      </c>
      <c r="Y6" s="1" t="str">
        <f>IFERROR(VLOOKUP(CONCATENATE(X$1,X6),'Formulario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6" s="1" t="str">
        <f>IFERROR(VLOOKUP(CONCATENATE(X$1,X6),'Formulario de Preguntas'!$C$10:$FN$181,4,FALSE),"")</f>
        <v>RESPUESTA CORRECTA</v>
      </c>
      <c r="AA6" s="24" t="str">
        <f>IF($B6='Formulario de Respuestas'!$D5,'Formulario de Respuestas'!$M5,"ES DIFERENTE")</f>
        <v>A</v>
      </c>
      <c r="AB6" s="1" t="str">
        <f>IFERROR(VLOOKUP(CONCATENATE(AA$1,AA6),'Formulario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6" s="1" t="str">
        <f>IFERROR(VLOOKUP(CONCATENATE(AA$1,AA6),'Formulario de Preguntas'!$C$10:$FN$181,4,FALSE),"")</f>
        <v>RESPUESTA CORRECTA</v>
      </c>
      <c r="AD6" s="24" t="str">
        <f>IF($B6='Formulario de Respuestas'!$D5,'Formulario de Respuestas'!$N5,"ES DIFERENTE")</f>
        <v>B</v>
      </c>
      <c r="AE6" s="1" t="str">
        <f>IFERROR(VLOOKUP(CONCATENATE(AD$1,AD6),'Formulario de Preguntas'!$C$10:$FN$181,3,FALSE),"")</f>
        <v>Propone una hipótesis de sentido sobre un posible final para la historia sin tener en cuenta la información previa que plantea la narración.</v>
      </c>
      <c r="AF6" s="1" t="str">
        <f>IFERROR(VLOOKUP(CONCATENATE(AD$1,AD6),'Formulario de Preguntas'!$C$10:$FN$181,4,FALSE),"")</f>
        <v xml:space="preserve">Realice prácticas de lectura en el aula que familiaricen a los estudiantes con la creación de hipótesis predictivas de las diferentes partes de la historia. Se puede partir desde el título y preguntar sobre qué puede tratar el texto, empezar la lectura y suspenderla para que los estudiantes creen supuestos sobre el desarrollo de las acciones y el final. En estos espacios, es importante reconocer las predicciones que han tenido en cuenta, la información previa proporcionada por el texto y aquellas que sobrepasan los procesos de interpretación.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6" s="24" t="str">
        <f>IF($B6='Formulario de Respuestas'!$D5,'Formulario de Respuestas'!$O5,"ES DIFERENTE")</f>
        <v>D</v>
      </c>
      <c r="AH6" s="1" t="str">
        <f>IFERROR(VLOOKUP(CONCATENATE(AG$1,AG6),'Formulario de Preguntas'!$C$10:$FN$181,3,FALSE),"")</f>
        <v xml:space="preserve">No tiene en cuenta la información previa que propone el texto para identificar el  narrador de la historia ni las marcas textuales que son propias de un narrador protagonista. </v>
      </c>
      <c r="AI6" s="1" t="str">
        <f>IFERROR(VLOOKUP(CONCATENATE(AG$1,AG6),'Formulario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6" s="24" t="str">
        <f>IF($B6='Formulario de Respuestas'!$D5,'Formulario de Respuestas'!$P5,"ES DIFERENTE")</f>
        <v>D</v>
      </c>
      <c r="AK6" s="1" t="str">
        <f>IFERROR(VLOOKUP(CONCATENATE(AJ$1,AJ6),'Formulario de Preguntas'!$C$10:$FN$181,3,FALSE),"")</f>
        <v>Señala una proposición que no es una enseñanza pero que contiene algunos elementos del relato.</v>
      </c>
      <c r="AL6" s="1" t="str">
        <f>IFERROR(VLOOKUP(CONCATENATE(AJ$1,AJ6),'Formulario de Preguntas'!$C$10:$FN$181,4,FALSE),"")</f>
        <v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6" s="24" t="str">
        <f>IF($B6='Formulario de Respuestas'!$D5,'Formulario de Respuestas'!$Q5,"ES DIFERENTE")</f>
        <v>A</v>
      </c>
      <c r="AN6" s="1" t="str">
        <f>IFERROR(VLOOKUP(CONCATENATE(AM$1,AM6),'Formulario de Preguntas'!$C$10:$FN$181,3,FALSE),"")</f>
        <v>Elige  una conclusión sobre lo ocurrido en el relato sin tener en cuenta las relaciones de causa y efecto que se plantean en las acciones descritas.</v>
      </c>
      <c r="AO6" s="1" t="str">
        <f>IFERROR(VLOOKUP(CONCATENATE(AM$1,AM6),'Formulario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6" s="24" t="str">
        <f>IF($B6='Formulario de Respuestas'!$D5,'Formulario de Respuestas'!$R5,"ES DIFERENTE")</f>
        <v>B</v>
      </c>
      <c r="AQ6" s="1" t="str">
        <f>IFERROR(VLOOKUP(CONCATENATE(AP$1,AP6),'Formulario de Preguntas'!$C$10:$FN$181,3,FALSE),"")</f>
        <v xml:space="preserve">Elige una propuesta de narración que tiene en cuenta algunos cambios gramaticales para el tipo de narrador propuesto, pero que no mantiene la coherencia gramatical de la narración. 
</v>
      </c>
      <c r="AR6" s="1" t="str">
        <f>IFERROR(VLOOKUP(CONCATENATE(AP$1,AP6),'Formulario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6" s="24" t="str">
        <f>IF($B6='Formulario de Respuestas'!$D5,'Formulario de Respuestas'!$S5,"ES DIFERENTE")</f>
        <v>C</v>
      </c>
      <c r="AT6" s="1" t="str">
        <f>IFERROR(VLOOKUP(CONCATENATE(AS$1,AS6),'Formulario de Preguntas'!$C$10:$FN$181,3,FALSE),"")</f>
        <v xml:space="preserve">No relaciona la caricatura con la situación comunicativa  en la que se desenvuelve en la viñeta 2. </v>
      </c>
      <c r="AU6" s="1" t="str">
        <f>IFERROR(VLOOKUP(CONCATENATE(AS$1,AS6),'Formulario de Preguntas'!$C$10:$FN$181,4,FALSE),"")</f>
        <v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v>
      </c>
      <c r="AV6" s="24" t="str">
        <f>IF($B6='Formulario de Respuestas'!$D5,'Formulario de Respuestas'!$T5,"ES DIFERENTE")</f>
        <v>A</v>
      </c>
      <c r="AW6" s="1" t="str">
        <f>IFERROR(VLOOKUP(CONCATENATE(AV$1,AV6),'Formulario de Preguntas'!$C$10:$FN$181,3,FALSE),"")</f>
        <v xml:space="preserve">No  identifica las  intenciones comunicativas de las señales que observa y por lo tanto no las puede asociar a situaciones comunicativas reales. </v>
      </c>
      <c r="AX6" s="1" t="str">
        <f>IFERROR(VLOOKUP(CONCATENATE(AV$1,AV6),'Formulario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6" s="24" t="str">
        <f>IF($B6='Formulario de Respuestas'!$D5,'Formulario de Respuestas'!$U5,"ES DIFERENTE")</f>
        <v>A</v>
      </c>
      <c r="AZ6" s="1" t="str">
        <f>IFERROR(VLOOKUP(CONCATENATE(AY$1,AY6),'Formulario de Preguntas'!$C$10:$FN$181,3,FALSE),"")</f>
        <v>Desconoce  las bases de la planeación textual, que puede ayudarle a preparar la descripción desde la intención comunicativa requerida.</v>
      </c>
      <c r="BA6" s="1" t="str">
        <f>IFERROR(VLOOKUP(CONCATENATE(AY$1,AY6),'Formulario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6" s="24" t="str">
        <f>IF($B6='Formulario de Respuestas'!$D5,'Formulario de Respuestas'!$V5,"ES DIFERENTE")</f>
        <v>A</v>
      </c>
      <c r="BC6" s="1" t="str">
        <f>IFERROR(VLOOKUP(CONCATENATE(BB$1,BB6),'Formulario de Preguntas'!$C$10:$FN$181,3,FALSE),"")</f>
        <v>Al hacer una revisión del texto  no reconoce el campo semántico y las condiciones contextuales que le permitiría realizar los procesos de sustitución léxica.</v>
      </c>
      <c r="BD6" s="1" t="str">
        <f>IFERROR(VLOOKUP(CONCATENATE(BB$1,BB6),'Formulario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6" s="24">
        <f>IF($B6='Formulario de Respuestas'!$D5,'Formulario de Respuestas'!$W5,"ES DIFERENTE")</f>
        <v>0</v>
      </c>
      <c r="BF6" s="1" t="str">
        <f>IFERROR(VLOOKUP(CONCATENATE(BE$1,BE6),'Formulario de Preguntas'!$C$10:$FN$181,3,FALSE),"")</f>
        <v/>
      </c>
      <c r="BG6" s="1" t="str">
        <f>IFERROR(VLOOKUP(CONCATENATE(BE$1,BE6),'Formulario de Preguntas'!$C$10:$FN$181,4,FALSE),"")</f>
        <v/>
      </c>
      <c r="BH6" s="24" t="str">
        <f>IF($B6='Formulario de Respuestas'!$D5,'Formulario de Respuestas'!$X5,"ES DIFERENTE")</f>
        <v>C</v>
      </c>
      <c r="BI6" s="1" t="str">
        <f>IFERROR(VLOOKUP(CONCATENATE(BH$1,BH6),'Formulario de Preguntas'!$C$10:$FN$181,3,FALSE),"")</f>
        <v>Identifica la información irreal, suministrada por la imagen y el texto que contiene.</v>
      </c>
      <c r="BJ6" s="1" t="str">
        <f>IFERROR(VLOOKUP(CONCATENATE(BH$1,BH6),'Formulario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6" s="26" t="str">
        <f>IF($B6='Formulario de Respuestas'!$D5,'Formulario de Respuestas'!$Y5,"ES DIFERENTE")</f>
        <v>A</v>
      </c>
      <c r="BM6" s="1" t="str">
        <f>IFERROR(VLOOKUP(CONCATENATE(BL$1,BL6),'Formulario de Preguntas'!$C$10:$FN$181,3,FALSE),"")</f>
        <v>El estudiante reconoce una de las situaciones vinculadas a la situación comunicativa; pero ésta no se asocia directamente con la intención comunicativa del texto instructivo.</v>
      </c>
      <c r="BN6" s="1" t="str">
        <f>IFERROR(VLOOKUP(CONCATENATE(BL$1,BL6),'Formulario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6" s="26" t="str">
        <f>IF($B6='Formulario de Respuestas'!$D5,'Formulario de Respuestas'!$Z5,"ES DIFERENTE")</f>
        <v>D</v>
      </c>
      <c r="BP6" s="1" t="str">
        <f>IFERROR(VLOOKUP(CONCATENATE(BO$1,BO6),'Formulario de Preguntas'!$C$10:$FN$181,3,FALSE),"")</f>
        <v>Comprende la intención comunicativa de un instrumento de comunicación como es un afiche y deduce cuál es el texto que expresa apropiadamente esta intención.</v>
      </c>
      <c r="BQ6" s="1" t="str">
        <f>IFERROR(VLOOKUP(CONCATENATE(BO$1,BO6),'Formulario de Preguntas'!$C$10:$FN$181,4,FALSE),"")</f>
        <v>RESPUESTA CORRECTA</v>
      </c>
      <c r="BR6" s="26" t="str">
        <f>IF($B6='Formulario de Respuestas'!$D5,'Formulario de Respuestas'!$AA5,"ES DIFERENTE")</f>
        <v>D</v>
      </c>
      <c r="BS6" s="1" t="str">
        <f>IFERROR(VLOOKUP(CONCATENATE(BR$1,BR6),'Formulario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6" s="1" t="str">
        <f>IFERROR(VLOOKUP(CONCATENATE(BR$1,BR6),'Formulario de Preguntas'!$C$10:$FN$181,4,FALSE),"")</f>
        <v>RESPUESTA CORRECTA</v>
      </c>
      <c r="BV6" s="1">
        <f t="shared" si="0"/>
        <v>6</v>
      </c>
      <c r="BW6" s="1">
        <f t="shared" si="1"/>
        <v>0.25</v>
      </c>
      <c r="BX6" s="1">
        <f t="shared" si="2"/>
        <v>1.5</v>
      </c>
      <c r="BY6" s="1">
        <f>COUNTIF('Formulario de Respuestas'!$E5:$AC5,"A")</f>
        <v>7</v>
      </c>
      <c r="BZ6" s="1">
        <f>COUNTIF('Formulario de Respuestas'!$E5:$AC5,"B")</f>
        <v>4</v>
      </c>
      <c r="CA6" s="1">
        <f>COUNTIF('Formulario de Respuestas'!$E5:$AC5,"C")</f>
        <v>2</v>
      </c>
      <c r="CB6" s="1">
        <f>COUNTIF('Formulario de Respuestas'!$E5:$AC5,"D")</f>
        <v>9</v>
      </c>
      <c r="CC6" s="1">
        <f>COUNTIF('Formulario de Respuestas'!$E5:$AC5,"E (RESPUESTA ANULADA)")</f>
        <v>0</v>
      </c>
    </row>
    <row r="7" spans="1:81" x14ac:dyDescent="0.25">
      <c r="A7" s="1" t="str">
        <f>'Formulario de Respuestas'!C6</f>
        <v>CAROLINA MARIA BELTRAN PEREZ</v>
      </c>
      <c r="B7" s="1">
        <f>'Formulario de Respuestas'!D6</f>
        <v>0</v>
      </c>
      <c r="C7" s="24" t="str">
        <f>IF($B7='Formulario de Respuestas'!$D6,'Formulario de Respuestas'!$E6,"ES DIFERENTE")</f>
        <v>D</v>
      </c>
      <c r="D7" s="15">
        <f>IFERROR(VLOOKUP(CONCATENATE(C$1,C7),'Formulario de Preguntas'!$C$2:$FN$181,3,FALSE),"")</f>
        <v>0</v>
      </c>
      <c r="E7" s="1">
        <f>IFERROR(VLOOKUP(CONCATENATE(C$1,C7),'Formulario de Preguntas'!$C$2:$FN$181,4,FALSE),"")</f>
        <v>0</v>
      </c>
      <c r="F7" s="24" t="str">
        <f>IF($B7='Formulario de Respuestas'!$D6,'Formulario de Respuestas'!$F6,"ES DIFERENTE")</f>
        <v>D</v>
      </c>
      <c r="G7" s="1">
        <f>IFERROR(VLOOKUP(CONCATENATE(F$1,F7),'Formulario de Preguntas'!$C$2:$FN$181,3,FALSE),"")</f>
        <v>0</v>
      </c>
      <c r="H7" s="1" t="str">
        <f>IFERROR(VLOOKUP(CONCATENATE(F$1,F7),'Formulario de Preguntas'!$C$2:$FN$181,4,FALSE),"")</f>
        <v>RESPUESTA CORRECTA</v>
      </c>
      <c r="I7" s="24" t="str">
        <f>IF($B7='Formulario de Respuestas'!$D6,'Formulario de Respuestas'!$G6,"ES DIFERENTE")</f>
        <v>D</v>
      </c>
      <c r="J7" s="1" t="str">
        <f>IFERROR(VLOOKUP(CONCATENATE(I$1,I7),'Formulario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7" s="1" t="str">
        <f>IFERROR(VLOOKUP(CONCATENATE(I$1,I7),'Formulario de Preguntas'!$C$10:$FN$181,4,FALSE),"")</f>
        <v>RESPUESTA CORRECTA</v>
      </c>
      <c r="L7" s="24" t="str">
        <f>IF($B7='Formulario de Respuestas'!$D6,'Formulario de Respuestas'!$H6,"ES DIFERENTE")</f>
        <v>A</v>
      </c>
      <c r="M7" s="1" t="str">
        <f>IFERROR(VLOOKUP(CONCATENATE(L$1,L7),'Formulario de Preguntas'!$C$10:$FN$181,3,FALSE),"")</f>
        <v>Recupera información parcial del texto;  sin embargo, infiere información que no se deduce del mismo y que no da cuenta de las relaciones planteadas.</v>
      </c>
      <c r="N7" s="1" t="str">
        <f>IFERROR(VLOOKUP(CONCATENATE(L$1,L7),'Formulario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7" s="24" t="str">
        <f>IF($B7='Formulario de Respuestas'!$D6,'Formulario de Respuestas'!$I6,"ES DIFERENTE")</f>
        <v>A</v>
      </c>
      <c r="P7" s="1" t="str">
        <f>IFERROR(VLOOKUP(CONCATENATE(O$1,O7),'Formulario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7" s="1" t="str">
        <f>IFERROR(VLOOKUP(CONCATENATE(O$1,O7),'Formulario de Preguntas'!$C$10:$FN$181,4,FALSE),"")</f>
        <v>RESPUESTA CORRECTA</v>
      </c>
      <c r="R7" s="24" t="str">
        <f>IF($B7='Formulario de Respuestas'!$D6,'Formulario de Respuestas'!$J6,"ES DIFERENTE")</f>
        <v>C</v>
      </c>
      <c r="S7" s="1" t="str">
        <f>IFERROR(VLOOKUP(CONCATENATE(R$1,R7),'Formulario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7" s="1" t="str">
        <f>IFERROR(VLOOKUP(CONCATENATE(R$1,R7),'Formulario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7" s="24" t="str">
        <f>IF($B7='Formulario de Respuestas'!$D6,'Formulario de Respuestas'!$K6,"ES DIFERENTE")</f>
        <v>A</v>
      </c>
      <c r="V7" s="1" t="str">
        <f>IFERROR(VLOOKUP(CONCATENATE(U$1,U7),'Formulario de Preguntas'!$C$10:$FN$181,3,FALSE),"")</f>
        <v>Presenta dificultades para identificar las reacciones provocadas por las acciones descritas en el texto.</v>
      </c>
      <c r="W7" s="1" t="str">
        <f>IFERROR(VLOOKUP(CONCATENATE(U$1,U7),'Formulario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7" s="24" t="str">
        <f>IF($B7='Formulario de Respuestas'!$D6,'Formulario de Respuestas'!$L6,"ES DIFERENTE")</f>
        <v>C</v>
      </c>
      <c r="Y7" s="1" t="str">
        <f>IFERROR(VLOOKUP(CONCATENATE(X$1,X7),'Formulario de Preguntas'!$C$10:$FN$181,3,FALSE),"")</f>
        <v>Propone una hipótesis de sentido sobre un posible final para la historia que desconoce la estructura de la narración y que no tiene en cuenta la información previa que  en ella se plantea.</v>
      </c>
      <c r="Z7" s="1" t="str">
        <f>IFERROR(VLOOKUP(CONCATENATE(X$1,X7),'Formulario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7" s="24" t="str">
        <f>IF($B7='Formulario de Respuestas'!$D6,'Formulario de Respuestas'!$M6,"ES DIFERENTE")</f>
        <v>C</v>
      </c>
      <c r="AB7" s="1" t="str">
        <f>IFERROR(VLOOKUP(CONCATENATE(AA$1,AA7),'Formulario de Preguntas'!$C$10:$FN$181,3,FALSE),"")</f>
        <v>Posiblemente, no reconstruye el sentido de los enunciados, al no identificar  su intencionalidad y  no establecer relaciones con la información previa que aparece en el texto.</v>
      </c>
      <c r="AC7" s="1" t="str">
        <f>IFERROR(VLOOKUP(CONCATENATE(AA$1,AA7),'Formulario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7" s="24" t="str">
        <f>IF($B7='Formulario de Respuestas'!$D6,'Formulario de Respuestas'!$N6,"ES DIFERENTE")</f>
        <v>B</v>
      </c>
      <c r="AE7" s="1" t="str">
        <f>IFERROR(VLOOKUP(CONCATENATE(AD$1,AD7),'Formulario de Preguntas'!$C$10:$FN$181,3,FALSE),"")</f>
        <v>Propone una hipótesis de sentido sobre un posible final para la historia sin tener en cuenta la información previa que plantea la narración.</v>
      </c>
      <c r="AF7" s="1" t="str">
        <f>IFERROR(VLOOKUP(CONCATENATE(AD$1,AD7),'Formulario de Preguntas'!$C$10:$FN$181,4,FALSE),"")</f>
        <v xml:space="preserve">Realice prácticas de lectura en el aula que familiaricen a los estudiantes con la creación de hipótesis predictivas de las diferentes partes de la historia. Se puede partir desde el título y preguntar sobre qué puede tratar el texto, empezar la lectura y suspenderla para que los estudiantes creen supuestos sobre el desarrollo de las acciones y el final. En estos espacios, es importante reconocer las predicciones que han tenido en cuenta, la información previa proporcionada por el texto y aquellas que sobrepasan los procesos de interpretación.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7" s="24" t="str">
        <f>IF($B7='Formulario de Respuestas'!$D6,'Formulario de Respuestas'!$O6,"ES DIFERENTE")</f>
        <v>D</v>
      </c>
      <c r="AH7" s="1" t="str">
        <f>IFERROR(VLOOKUP(CONCATENATE(AG$1,AG7),'Formulario de Preguntas'!$C$10:$FN$181,3,FALSE),"")</f>
        <v xml:space="preserve">No tiene en cuenta la información previa que propone el texto para identificar el  narrador de la historia ni las marcas textuales que son propias de un narrador protagonista. </v>
      </c>
      <c r="AI7" s="1" t="str">
        <f>IFERROR(VLOOKUP(CONCATENATE(AG$1,AG7),'Formulario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7" s="24" t="str">
        <f>IF($B7='Formulario de Respuestas'!$D6,'Formulario de Respuestas'!$P6,"ES DIFERENTE")</f>
        <v>B</v>
      </c>
      <c r="AK7" s="1" t="str">
        <f>IFERROR(VLOOKUP(CONCATENATE(AJ$1,AJ7),'Formulario de Preguntas'!$C$10:$FN$181,3,FALSE),"")</f>
        <v>Propone una hipótesis interpretativa del texto que se relaciona con lo ocurrido, señalando una enseñanza útil y sensata pero que no se puede deducir del relato.</v>
      </c>
      <c r="AL7" s="1" t="str">
        <f>IFERROR(VLOOKUP(CONCATENATE(AJ$1,AJ7),'Formulario de Preguntas'!$C$10:$FN$181,4,FALSE),"")</f>
        <v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7" s="24" t="str">
        <f>IF($B7='Formulario de Respuestas'!$D6,'Formulario de Respuestas'!$Q6,"ES DIFERENTE")</f>
        <v>D</v>
      </c>
      <c r="AN7" s="1" t="str">
        <f>IFERROR(VLOOKUP(CONCATENATE(AM$1,AM7),'Formulario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7" s="1" t="str">
        <f>IFERROR(VLOOKUP(CONCATENATE(AM$1,AM7),'Formulario de Preguntas'!$C$10:$FN$181,4,FALSE),"")</f>
        <v>RESPUESTA CORRECTA</v>
      </c>
      <c r="AP7" s="24" t="str">
        <f>IF($B7='Formulario de Respuestas'!$D6,'Formulario de Respuestas'!$R6,"ES DIFERENTE")</f>
        <v>A</v>
      </c>
      <c r="AQ7" s="1" t="str">
        <f>IFERROR(VLOOKUP(CONCATENATE(AP$1,AP7),'Formulario de Preguntas'!$C$10:$FN$181,3,FALSE),"")</f>
        <v xml:space="preserve">Elige una propuesta de narración que no responde al tipo de narrador que se ha planteado. </v>
      </c>
      <c r="AR7" s="1" t="str">
        <f>IFERROR(VLOOKUP(CONCATENATE(AP$1,AP7),'Formulario de Preguntas'!$C$10:$FN$181,4,FALSE),"")</f>
        <v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v>
      </c>
      <c r="AS7" s="24" t="str">
        <f>IF($B7='Formulario de Respuestas'!$D6,'Formulario de Respuestas'!$S6,"ES DIFERENTE")</f>
        <v>A</v>
      </c>
      <c r="AT7" s="1" t="str">
        <f>IFERROR(VLOOKUP(CONCATENATE(AS$1,AS7),'Formulario de Preguntas'!$C$10:$FN$181,3,FALSE),"")</f>
        <v>No identifica la relación entre el contexto y la intención comunicativa del texto.</v>
      </c>
      <c r="AU7" s="1" t="str">
        <f>IFERROR(VLOOKUP(CONCATENATE(AS$1,AS7),'Formulario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7" s="24" t="str">
        <f>IF($B7='Formulario de Respuestas'!$D6,'Formulario de Respuestas'!$T6,"ES DIFERENTE")</f>
        <v>B</v>
      </c>
      <c r="AW7" s="1" t="str">
        <f>IFERROR(VLOOKUP(CONCATENATE(AV$1,AV7),'Formulario de Preguntas'!$C$10:$FN$181,3,FALSE),"")</f>
        <v>Selecciona una  señal basándose únicamente en un aspecto  gráfico de esta, pero no reconoces el  sentido global de la señal y su relación con la información proporcionada.</v>
      </c>
      <c r="AX7" s="1" t="str">
        <f>IFERROR(VLOOKUP(CONCATENATE(AV$1,AV7),'Formulario de Preguntas'!$C$10:$FN$181,4,FALSE),"")</f>
        <v xml:space="preserve">Puede tomar ejemplos  de señales que implican prohibido, haciendo uso de rasgos como las líneas y otros elementos gráficos que añaden otros sentidos a las señales y que merecen atención.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7" s="24" t="str">
        <f>IF($B7='Formulario de Respuestas'!$D6,'Formulario de Respuestas'!$U6,"ES DIFERENTE")</f>
        <v>D</v>
      </c>
      <c r="AZ7" s="1" t="str">
        <f>IFERROR(VLOOKUP(CONCATENATE(AY$1,AY7),'Formulario de Preguntas'!$C$10:$FN$181,3,FALSE),"")</f>
        <v/>
      </c>
      <c r="BA7" s="1" t="str">
        <f>IFERROR(VLOOKUP(CONCATENATE(AY$1,AY7),'Formulario de Preguntas'!$C$10:$FN$181,4,FALSE),"")</f>
        <v/>
      </c>
      <c r="BB7" s="24" t="str">
        <f>IF($B7='Formulario de Respuestas'!$D6,'Formulario de Respuestas'!$V6,"ES DIFERENTE")</f>
        <v>C</v>
      </c>
      <c r="BC7" s="1" t="str">
        <f>IFERROR(VLOOKUP(CONCATENATE(BB$1,BB7),'Formulario de Preguntas'!$C$10:$FN$181,3,FALSE),"")</f>
        <v>Al hacer una revisión del texto  no reconoce el campo semántico que le permitiría realizar los procesos de sustitución léxica.</v>
      </c>
      <c r="BD7" s="1" t="str">
        <f>IFERROR(VLOOKUP(CONCATENATE(BB$1,BB7),'Formulario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7" s="24">
        <f>IF($B7='Formulario de Respuestas'!$D6,'Formulario de Respuestas'!$W6,"ES DIFERENTE")</f>
        <v>0</v>
      </c>
      <c r="BF7" s="1" t="str">
        <f>IFERROR(VLOOKUP(CONCATENATE(BE$1,BE7),'Formulario de Preguntas'!$C$10:$FN$181,3,FALSE),"")</f>
        <v/>
      </c>
      <c r="BG7" s="1" t="str">
        <f>IFERROR(VLOOKUP(CONCATENATE(BE$1,BE7),'Formulario de Preguntas'!$C$10:$FN$181,4,FALSE),"")</f>
        <v/>
      </c>
      <c r="BH7" s="24" t="str">
        <f>IF($B7='Formulario de Respuestas'!$D6,'Formulario de Respuestas'!$X6,"ES DIFERENTE")</f>
        <v>A</v>
      </c>
      <c r="BI7" s="1" t="str">
        <f>IFERROR(VLOOKUP(CONCATENATE(BH$1,BH7),'Formulario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7" s="1" t="str">
        <f>IFERROR(VLOOKUP(CONCATENATE(BH$1,BH7),'Formulario de Preguntas'!$C$10:$FN$181,4,FALSE),"")</f>
        <v>RESPUESTA CORRECTA</v>
      </c>
      <c r="BL7" s="26" t="str">
        <f>IF($B7='Formulario de Respuestas'!$D6,'Formulario de Respuestas'!$Y6,"ES DIFERENTE")</f>
        <v>A</v>
      </c>
      <c r="BM7" s="1" t="str">
        <f>IFERROR(VLOOKUP(CONCATENATE(BL$1,BL7),'Formulario de Preguntas'!$C$10:$FN$181,3,FALSE),"")</f>
        <v>El estudiante reconoce una de las situaciones vinculadas a la situación comunicativa; pero ésta no se asocia directamente con la intención comunicativa del texto instructivo.</v>
      </c>
      <c r="BN7" s="1" t="str">
        <f>IFERROR(VLOOKUP(CONCATENATE(BL$1,BL7),'Formulario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7" s="26" t="str">
        <f>IF($B7='Formulario de Respuestas'!$D6,'Formulario de Respuestas'!$Z6,"ES DIFERENTE")</f>
        <v>B</v>
      </c>
      <c r="BP7" s="1" t="str">
        <f>IFERROR(VLOOKUP(CONCATENATE(BO$1,BO7),'Formulario de Preguntas'!$C$10:$FN$181,3,FALSE),"")</f>
        <v>Selecciona una opción que tiene relación con la intención comunicativa pero que es incompleta.</v>
      </c>
      <c r="BQ7" s="1" t="str">
        <f>IFERROR(VLOOKUP(CONCATENATE(BO$1,BO7),'Formulario de Preguntas'!$C$10:$FN$181,4,FALSE),"")</f>
        <v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v>
      </c>
      <c r="BR7" s="26" t="str">
        <f>IF($B7='Formulario de Respuestas'!$D6,'Formulario de Respuestas'!$AA6,"ES DIFERENTE")</f>
        <v>C</v>
      </c>
      <c r="BS7" s="1" t="str">
        <f>IFERROR(VLOOKUP(CONCATENATE(BR$1,BR7),'Formulario de Preguntas'!$C$10:$FN$181,3,FALSE),"")</f>
        <v>Confunde las expresiones correctas con las erradas, posiblemente por episodios de distracción frente a lo solicitado en el enunciado o por dificultades en el seguimiento de instrucciones.</v>
      </c>
      <c r="BT7" s="1" t="str">
        <f>IFERROR(VLOOKUP(CONCATENATE(BR$1,BR7),'Formulario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7" s="1">
        <f t="shared" si="0"/>
        <v>5</v>
      </c>
      <c r="BW7" s="1">
        <f t="shared" si="1"/>
        <v>0.25</v>
      </c>
      <c r="BX7" s="1">
        <f t="shared" si="2"/>
        <v>1.25</v>
      </c>
      <c r="BY7" s="1">
        <f>COUNTIF('Formulario de Respuestas'!$E6:$AC6,"A")</f>
        <v>7</v>
      </c>
      <c r="BZ7" s="1">
        <f>COUNTIF('Formulario de Respuestas'!$E6:$AC6,"B")</f>
        <v>4</v>
      </c>
      <c r="CA7" s="1">
        <f>COUNTIF('Formulario de Respuestas'!$E6:$AC6,"C")</f>
        <v>5</v>
      </c>
      <c r="CB7" s="1">
        <f>COUNTIF('Formulario de Respuestas'!$E6:$AC6,"D")</f>
        <v>6</v>
      </c>
      <c r="CC7" s="1">
        <f>COUNTIF('Formulario de Respuestas'!$E6:$AC6,"E (RESPUESTA ANULADA)")</f>
        <v>0</v>
      </c>
    </row>
    <row r="8" spans="1:81" x14ac:dyDescent="0.25">
      <c r="A8" s="1" t="str">
        <f>'Formulario de Respuestas'!C7</f>
        <v>DANIA VANESSA PRADO MEJIA</v>
      </c>
      <c r="B8" s="1">
        <f>'Formulario de Respuestas'!D7</f>
        <v>0</v>
      </c>
      <c r="C8" s="24" t="str">
        <f>IF($B8='Formulario de Respuestas'!$D7,'Formulario de Respuestas'!$E7,"ES DIFERENTE")</f>
        <v>D</v>
      </c>
      <c r="D8" s="15">
        <f>IFERROR(VLOOKUP(CONCATENATE(C$1,C8),'Formulario de Preguntas'!$C$2:$FN$181,3,FALSE),"")</f>
        <v>0</v>
      </c>
      <c r="E8" s="1">
        <f>IFERROR(VLOOKUP(CONCATENATE(C$1,C8),'Formulario de Preguntas'!$C$2:$FN$181,4,FALSE),"")</f>
        <v>0</v>
      </c>
      <c r="F8" s="24" t="str">
        <f>IF($B8='Formulario de Respuestas'!$D7,'Formulario de Respuestas'!$F7,"ES DIFERENTE")</f>
        <v>D</v>
      </c>
      <c r="G8" s="1">
        <f>IFERROR(VLOOKUP(CONCATENATE(F$1,F8),'Formulario de Preguntas'!$C$2:$FN$181,3,FALSE),"")</f>
        <v>0</v>
      </c>
      <c r="H8" s="1" t="str">
        <f>IFERROR(VLOOKUP(CONCATENATE(F$1,F8),'Formulario de Preguntas'!$C$2:$FN$181,4,FALSE),"")</f>
        <v>RESPUESTA CORRECTA</v>
      </c>
      <c r="I8" s="24" t="str">
        <f>IF($B8='Formulario de Respuestas'!$D7,'Formulario de Respuestas'!$G7,"ES DIFERENTE")</f>
        <v>A</v>
      </c>
      <c r="J8" s="1" t="str">
        <f>IFERROR(VLOOKUP(CONCATENATE(I$1,I8),'Formulario de Preguntas'!$C$10:$FN$181,3,FALSE),"")</f>
        <v xml:space="preserve">Identifica una de las ideas secundarias del  texto, es decir escoge una  idea que se refiere a una sola parte  de la información y que es abordada sólo en una frase. </v>
      </c>
      <c r="K8" s="1" t="str">
        <f>IFERROR(VLOOKUP(CONCATENATE(I$1,I8),'Formulario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8" s="24" t="str">
        <f>IF($B8='Formulario de Respuestas'!$D7,'Formulario de Respuestas'!$H7,"ES DIFERENTE")</f>
        <v>B</v>
      </c>
      <c r="M8" s="1" t="str">
        <f>IFERROR(VLOOKUP(CONCATENATE(L$1,L8),'Formulario de Preguntas'!$C$10:$FN$181,3,FALSE),"")</f>
        <v>Recupera información parcial del texto;  sin embargo, infiere información que no se deduce del mismo y que no da cuenta de las relaciones planteadas.</v>
      </c>
      <c r="N8" s="1" t="str">
        <f>IFERROR(VLOOKUP(CONCATENATE(L$1,L8),'Formulario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8" s="24" t="str">
        <f>IF($B8='Formulario de Respuestas'!$D7,'Formulario de Respuestas'!$I7,"ES DIFERENTE")</f>
        <v>C</v>
      </c>
      <c r="P8" s="1" t="str">
        <f>IFERROR(VLOOKUP(CONCATENATE(O$1,O8),'Formulario de Preguntas'!$C$10:$FN$181,3,FALSE),"")</f>
        <v>Identifica parte de la información presente en el texto, pero confunde el texto con uno de carácter periodístico.</v>
      </c>
      <c r="Q8" s="1" t="str">
        <f>IFERROR(VLOOKUP(CONCATENATE(O$1,O8),'Formulario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8" s="24" t="str">
        <f>IF($B8='Formulario de Respuestas'!$D7,'Formulario de Respuestas'!$J7,"ES DIFERENTE")</f>
        <v>B</v>
      </c>
      <c r="S8" s="1" t="str">
        <f>IFERROR(VLOOKUP(CONCATENATE(R$1,R8),'Formulario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8" s="1" t="str">
        <f>IFERROR(VLOOKUP(CONCATENATE(R$1,R8),'Formulario de Preguntas'!$C$10:$FN$181,4,FALSE),"")</f>
        <v>RESPUESTA CORRECTA</v>
      </c>
      <c r="U8" s="24" t="str">
        <f>IF($B8='Formulario de Respuestas'!$D7,'Formulario de Respuestas'!$K7,"ES DIFERENTE")</f>
        <v>C</v>
      </c>
      <c r="V8" s="1" t="str">
        <f>IFERROR(VLOOKUP(CONCATENATE(U$1,U8),'Formulario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8" s="1" t="str">
        <f>IFERROR(VLOOKUP(CONCATENATE(U$1,U8),'Formulario de Preguntas'!$C$10:$FN$181,4,FALSE),"")</f>
        <v>RESPUESTA CORRECTA</v>
      </c>
      <c r="X8" s="24" t="str">
        <f>IF($B8='Formulario de Respuestas'!$D7,'Formulario de Respuestas'!$L7,"ES DIFERENTE")</f>
        <v>C</v>
      </c>
      <c r="Y8" s="1" t="str">
        <f>IFERROR(VLOOKUP(CONCATENATE(X$1,X8),'Formulario de Preguntas'!$C$10:$FN$181,3,FALSE),"")</f>
        <v>Propone una hipótesis de sentido sobre un posible final para la historia que desconoce la estructura de la narración y que no tiene en cuenta la información previa que  en ella se plantea.</v>
      </c>
      <c r="Z8" s="1" t="str">
        <f>IFERROR(VLOOKUP(CONCATENATE(X$1,X8),'Formulario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8" s="24" t="str">
        <f>IF($B8='Formulario de Respuestas'!$D7,'Formulario de Respuestas'!$M7,"ES DIFERENTE")</f>
        <v>D</v>
      </c>
      <c r="AB8" s="1" t="str">
        <f>IFERROR(VLOOKUP(CONCATENATE(AA$1,AA8),'Formulario de Preguntas'!$C$10:$FN$181,3,FALSE),"")</f>
        <v xml:space="preserve">Posiblemente, no reconstruye el sentido de los enunciados, al no identificar  su intencionalidad y  no establecer relaciones con la información previa que aparece en el texto.   </v>
      </c>
      <c r="AC8" s="1" t="str">
        <f>IFERROR(VLOOKUP(CONCATENATE(AA$1,AA8),'Formulario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8" s="24" t="str">
        <f>IF($B8='Formulario de Respuestas'!$D7,'Formulario de Respuestas'!$N7,"ES DIFERENTE")</f>
        <v>D</v>
      </c>
      <c r="AE8" s="1" t="str">
        <f>IFERROR(VLOOKUP(CONCATENATE(AD$1,AD8),'Formulario de Preguntas'!$C$10:$FN$181,3,FALSE),"")</f>
        <v>Propone una hipótesis de sentido sobre un posible final para la historia que contiene una afirmación que no es probable según la información previa.</v>
      </c>
      <c r="AF8" s="1" t="str">
        <f>IFERROR(VLOOKUP(CONCATENATE(AD$1,AD8),'Formulario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8" s="24" t="str">
        <f>IF($B8='Formulario de Respuestas'!$D7,'Formulario de Respuestas'!$O7,"ES DIFERENTE")</f>
        <v>D</v>
      </c>
      <c r="AH8" s="1" t="str">
        <f>IFERROR(VLOOKUP(CONCATENATE(AG$1,AG8),'Formulario de Preguntas'!$C$10:$FN$181,3,FALSE),"")</f>
        <v xml:space="preserve">No tiene en cuenta la información previa que propone el texto para identificar el  narrador de la historia ni las marcas textuales que son propias de un narrador protagonista. </v>
      </c>
      <c r="AI8" s="1" t="str">
        <f>IFERROR(VLOOKUP(CONCATENATE(AG$1,AG8),'Formulario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8" s="24" t="str">
        <f>IF($B8='Formulario de Respuestas'!$D7,'Formulario de Respuestas'!$P7,"ES DIFERENTE")</f>
        <v>B</v>
      </c>
      <c r="AK8" s="1" t="str">
        <f>IFERROR(VLOOKUP(CONCATENATE(AJ$1,AJ8),'Formulario de Preguntas'!$C$10:$FN$181,3,FALSE),"")</f>
        <v>Propone una hipótesis interpretativa del texto que se relaciona con lo ocurrido, señalando una enseñanza útil y sensata pero que no se puede deducir del relato.</v>
      </c>
      <c r="AL8" s="1" t="str">
        <f>IFERROR(VLOOKUP(CONCATENATE(AJ$1,AJ8),'Formulario de Preguntas'!$C$10:$FN$181,4,FALSE),"")</f>
        <v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8" s="24" t="str">
        <f>IF($B8='Formulario de Respuestas'!$D7,'Formulario de Respuestas'!$Q7,"ES DIFERENTE")</f>
        <v>D</v>
      </c>
      <c r="AN8" s="1" t="str">
        <f>IFERROR(VLOOKUP(CONCATENATE(AM$1,AM8),'Formulario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8" s="1" t="str">
        <f>IFERROR(VLOOKUP(CONCATENATE(AM$1,AM8),'Formulario de Preguntas'!$C$10:$FN$181,4,FALSE),"")</f>
        <v>RESPUESTA CORRECTA</v>
      </c>
      <c r="AP8" s="24" t="str">
        <f>IF($B8='Formulario de Respuestas'!$D7,'Formulario de Respuestas'!$R7,"ES DIFERENTE")</f>
        <v>D</v>
      </c>
      <c r="AQ8" s="1" t="str">
        <f>IFERROR(VLOOKUP(CONCATENATE(AP$1,AP8),'Formulario de Preguntas'!$C$10:$FN$181,3,FALSE),"")</f>
        <v xml:space="preserve">Elige una propuesta de narración que tiene en cuenta algunos cambios gramaticales para el tipo de narrador propuesto, pero que no mantiene la coherencia gramatical de la narración. </v>
      </c>
      <c r="AR8" s="1" t="str">
        <f>IFERROR(VLOOKUP(CONCATENATE(AP$1,AP8),'Formulario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8" s="24" t="str">
        <f>IF($B8='Formulario de Respuestas'!$D7,'Formulario de Respuestas'!$S7,"ES DIFERENTE")</f>
        <v>D</v>
      </c>
      <c r="AT8" s="1" t="str">
        <f>IFERROR(VLOOKUP(CONCATENATE(AS$1,AS8),'Formulario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8" s="1" t="str">
        <f>IFERROR(VLOOKUP(CONCATENATE(AS$1,AS8),'Formulario de Preguntas'!$C$10:$FN$181,4,FALSE),"")</f>
        <v>RESPUESTA CORRECTA</v>
      </c>
      <c r="AV8" s="24" t="str">
        <f>IF($B8='Formulario de Respuestas'!$D7,'Formulario de Respuestas'!$T7,"ES DIFERENTE")</f>
        <v>A</v>
      </c>
      <c r="AW8" s="1" t="str">
        <f>IFERROR(VLOOKUP(CONCATENATE(AV$1,AV8),'Formulario de Preguntas'!$C$10:$FN$181,3,FALSE),"")</f>
        <v xml:space="preserve">No  identifica las  intenciones comunicativas de las señales que observa y por lo tanto no las puede asociar a situaciones comunicativas reales. </v>
      </c>
      <c r="AX8" s="1" t="str">
        <f>IFERROR(VLOOKUP(CONCATENATE(AV$1,AV8),'Formulario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8" s="24" t="str">
        <f>IF($B8='Formulario de Respuestas'!$D7,'Formulario de Respuestas'!$U7,"ES DIFERENTE")</f>
        <v>B</v>
      </c>
      <c r="AZ8" s="1" t="str">
        <f>IFERROR(VLOOKUP(CONCATENATE(AY$1,AY8),'Formulario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8" s="1" t="str">
        <f>IFERROR(VLOOKUP(CONCATENATE(AY$1,AY8),'Formulario de Preguntas'!$C$10:$FN$181,4,FALSE),"")</f>
        <v>RESPUESTA CORRECTA</v>
      </c>
      <c r="BB8" s="24" t="str">
        <f>IF($B8='Formulario de Respuestas'!$D7,'Formulario de Respuestas'!$V7,"ES DIFERENTE")</f>
        <v>D</v>
      </c>
      <c r="BC8" s="1" t="str">
        <f>IFERROR(VLOOKUP(CONCATENATE(BB$1,BB8),'Formulario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8" s="1" t="str">
        <f>IFERROR(VLOOKUP(CONCATENATE(BB$1,BB8),'Formulario de Preguntas'!$C$10:$FN$181,4,FALSE),"")</f>
        <v>RESPUESTA CORRECTA</v>
      </c>
      <c r="BE8" s="24">
        <f>IF($B8='Formulario de Respuestas'!$D7,'Formulario de Respuestas'!$W7,"ES DIFERENTE")</f>
        <v>0</v>
      </c>
      <c r="BF8" s="1" t="str">
        <f>IFERROR(VLOOKUP(CONCATENATE(BE$1,BE8),'Formulario de Preguntas'!$C$10:$FN$181,3,FALSE),"")</f>
        <v/>
      </c>
      <c r="BG8" s="1" t="str">
        <f>IFERROR(VLOOKUP(CONCATENATE(BE$1,BE8),'Formulario de Preguntas'!$C$10:$FN$181,4,FALSE),"")</f>
        <v/>
      </c>
      <c r="BH8" s="24" t="str">
        <f>IF($B8='Formulario de Respuestas'!$D7,'Formulario de Respuestas'!$X7,"ES DIFERENTE")</f>
        <v>A</v>
      </c>
      <c r="BI8" s="1" t="str">
        <f>IFERROR(VLOOKUP(CONCATENATE(BH$1,BH8),'Formulario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8" s="1" t="str">
        <f>IFERROR(VLOOKUP(CONCATENATE(BH$1,BH8),'Formulario de Preguntas'!$C$10:$FN$181,4,FALSE),"")</f>
        <v>RESPUESTA CORRECTA</v>
      </c>
      <c r="BL8" s="26" t="str">
        <f>IF($B8='Formulario de Respuestas'!$D7,'Formulario de Respuestas'!$Y7,"ES DIFERENTE")</f>
        <v>D</v>
      </c>
      <c r="BM8" s="1" t="str">
        <f>IFERROR(VLOOKUP(CONCATENATE(BL$1,BL8),'Formulario de Preguntas'!$C$10:$FN$181,3,FALSE),"")</f>
        <v xml:space="preserve">El estudiante  reconoce la importancia de los detalles,  sin embargo, no tiene claridad sobre la  intención comunicativa la instrucción: elaborar títeres de animales en papel.
</v>
      </c>
      <c r="BN8" s="1" t="str">
        <f>IFERROR(VLOOKUP(CONCATENATE(BL$1,BL8),'Formulario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8" s="26" t="str">
        <f>IF($B8='Formulario de Respuestas'!$D7,'Formulario de Respuestas'!$Z7,"ES DIFERENTE")</f>
        <v>D</v>
      </c>
      <c r="BP8" s="1" t="str">
        <f>IFERROR(VLOOKUP(CONCATENATE(BO$1,BO8),'Formulario de Preguntas'!$C$10:$FN$181,3,FALSE),"")</f>
        <v>Comprende la intención comunicativa de un instrumento de comunicación como es un afiche y deduce cuál es el texto que expresa apropiadamente esta intención.</v>
      </c>
      <c r="BQ8" s="1" t="str">
        <f>IFERROR(VLOOKUP(CONCATENATE(BO$1,BO8),'Formulario de Preguntas'!$C$10:$FN$181,4,FALSE),"")</f>
        <v>RESPUESTA CORRECTA</v>
      </c>
      <c r="BR8" s="26" t="str">
        <f>IF($B8='Formulario de Respuestas'!$D7,'Formulario de Respuestas'!$AA7,"ES DIFERENTE")</f>
        <v>C</v>
      </c>
      <c r="BS8" s="1" t="str">
        <f>IFERROR(VLOOKUP(CONCATENATE(BR$1,BR8),'Formulario de Preguntas'!$C$10:$FN$181,3,FALSE),"")</f>
        <v>Confunde las expresiones correctas con las erradas, posiblemente por episodios de distracción frente a lo solicitado en el enunciado o por dificultades en el seguimiento de instrucciones.</v>
      </c>
      <c r="BT8" s="1" t="str">
        <f>IFERROR(VLOOKUP(CONCATENATE(BR$1,BR8),'Formulario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8" s="1">
        <f t="shared" si="0"/>
        <v>9</v>
      </c>
      <c r="BW8" s="1">
        <f t="shared" si="1"/>
        <v>0.25</v>
      </c>
      <c r="BX8" s="1">
        <f t="shared" si="2"/>
        <v>2.25</v>
      </c>
      <c r="BY8" s="1">
        <f>COUNTIF('Formulario de Respuestas'!$E7:$AC7,"A")</f>
        <v>3</v>
      </c>
      <c r="BZ8" s="1">
        <f>COUNTIF('Formulario de Respuestas'!$E7:$AC7,"B")</f>
        <v>4</v>
      </c>
      <c r="CA8" s="1">
        <f>COUNTIF('Formulario de Respuestas'!$E7:$AC7,"C")</f>
        <v>4</v>
      </c>
      <c r="CB8" s="1">
        <f>COUNTIF('Formulario de Respuestas'!$E7:$AC7,"D")</f>
        <v>11</v>
      </c>
      <c r="CC8" s="1">
        <f>COUNTIF('Formulario de Respuestas'!$E7:$AC7,"E (RESPUESTA ANULADA)")</f>
        <v>0</v>
      </c>
    </row>
    <row r="9" spans="1:81" x14ac:dyDescent="0.25">
      <c r="A9" s="1" t="str">
        <f>'Formulario de Respuestas'!C8</f>
        <v>GICELA REYEZ DIAZ</v>
      </c>
      <c r="B9" s="1">
        <f>'Formulario de Respuestas'!D8</f>
        <v>0</v>
      </c>
      <c r="C9" s="24" t="str">
        <f>IF($B9='Formulario de Respuestas'!$D8,'Formulario de Respuestas'!$E8,"ES DIFERENTE")</f>
        <v>D</v>
      </c>
      <c r="D9" s="15">
        <f>IFERROR(VLOOKUP(CONCATENATE(C$1,C9),'Formulario de Preguntas'!$C$2:$FN$181,3,FALSE),"")</f>
        <v>0</v>
      </c>
      <c r="E9" s="1">
        <f>IFERROR(VLOOKUP(CONCATENATE(C$1,C9),'Formulario de Preguntas'!$C$2:$FN$181,4,FALSE),"")</f>
        <v>0</v>
      </c>
      <c r="F9" s="24" t="str">
        <f>IF($B9='Formulario de Respuestas'!$D8,'Formulario de Respuestas'!$F8,"ES DIFERENTE")</f>
        <v>D</v>
      </c>
      <c r="G9" s="1">
        <f>IFERROR(VLOOKUP(CONCATENATE(F$1,F9),'Formulario de Preguntas'!$C$2:$FN$181,3,FALSE),"")</f>
        <v>0</v>
      </c>
      <c r="H9" s="1" t="str">
        <f>IFERROR(VLOOKUP(CONCATENATE(F$1,F9),'Formulario de Preguntas'!$C$2:$FN$181,4,FALSE),"")</f>
        <v>RESPUESTA CORRECTA</v>
      </c>
      <c r="I9" s="24" t="str">
        <f>IF($B9='Formulario de Respuestas'!$D8,'Formulario de Respuestas'!$G8,"ES DIFERENTE")</f>
        <v>D</v>
      </c>
      <c r="J9" s="1" t="str">
        <f>IFERROR(VLOOKUP(CONCATENATE(I$1,I9),'Formulario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9" s="1" t="str">
        <f>IFERROR(VLOOKUP(CONCATENATE(I$1,I9),'Formulario de Preguntas'!$C$10:$FN$181,4,FALSE),"")</f>
        <v>RESPUESTA CORRECTA</v>
      </c>
      <c r="L9" s="24" t="str">
        <f>IF($B9='Formulario de Respuestas'!$D8,'Formulario de Respuestas'!$H8,"ES DIFERENTE")</f>
        <v>B</v>
      </c>
      <c r="M9" s="1" t="str">
        <f>IFERROR(VLOOKUP(CONCATENATE(L$1,L9),'Formulario de Preguntas'!$C$10:$FN$181,3,FALSE),"")</f>
        <v>Recupera información parcial del texto;  sin embargo, infiere información que no se deduce del mismo y que no da cuenta de las relaciones planteadas.</v>
      </c>
      <c r="N9" s="1" t="str">
        <f>IFERROR(VLOOKUP(CONCATENATE(L$1,L9),'Formulario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9" s="24" t="str">
        <f>IF($B9='Formulario de Respuestas'!$D8,'Formulario de Respuestas'!$I8,"ES DIFERENTE")</f>
        <v>B</v>
      </c>
      <c r="P9" s="1" t="str">
        <f>IFERROR(VLOOKUP(CONCATENATE(O$1,O9),'Formulario de Preguntas'!$C$10:$FN$181,3,FALSE),"")</f>
        <v>Identifica parte de la información presente en el texto,  pero confunde el texto con uno de carácter narrativo.</v>
      </c>
      <c r="Q9" s="1" t="str">
        <f>IFERROR(VLOOKUP(CONCATENATE(O$1,O9),'Formulario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9" s="24" t="str">
        <f>IF($B9='Formulario de Respuestas'!$D8,'Formulario de Respuestas'!$J8,"ES DIFERENTE")</f>
        <v>A</v>
      </c>
      <c r="S9" s="1" t="str">
        <f>IFERROR(VLOOKUP(CONCATENATE(R$1,R9),'Formulario de Preguntas'!$C$10:$FN$181,3,FALSE),"")</f>
        <v>El estudiante hace una lectura muy parcial del afiche, lo que hace que le dé demasiada importancia a un aspecto que solo es puntual en el mismo.</v>
      </c>
      <c r="T9" s="1" t="str">
        <f>IFERROR(VLOOKUP(CONCATENATE(R$1,R9),'Formulario de Preguntas'!$C$10:$FN$181,4,FALSE),"")</f>
        <v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9" s="24" t="str">
        <f>IF($B9='Formulario de Respuestas'!$D8,'Formulario de Respuestas'!$K8,"ES DIFERENTE")</f>
        <v>C</v>
      </c>
      <c r="V9" s="1" t="str">
        <f>IFERROR(VLOOKUP(CONCATENATE(U$1,U9),'Formulario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9" s="1" t="str">
        <f>IFERROR(VLOOKUP(CONCATENATE(U$1,U9),'Formulario de Preguntas'!$C$10:$FN$181,4,FALSE),"")</f>
        <v>RESPUESTA CORRECTA</v>
      </c>
      <c r="X9" s="24" t="str">
        <f>IF($B9='Formulario de Respuestas'!$D8,'Formulario de Respuestas'!$L8,"ES DIFERENTE")</f>
        <v>A</v>
      </c>
      <c r="Y9" s="1" t="str">
        <f>IFERROR(VLOOKUP(CONCATENATE(X$1,X9),'Formulario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9" s="1" t="str">
        <f>IFERROR(VLOOKUP(CONCATENATE(X$1,X9),'Formulario de Preguntas'!$C$10:$FN$181,4,FALSE),"")</f>
        <v>RESPUESTA CORRECTA</v>
      </c>
      <c r="AA9" s="24" t="str">
        <f>IF($B9='Formulario de Respuestas'!$D8,'Formulario de Respuestas'!$M8,"ES DIFERENTE")</f>
        <v>B</v>
      </c>
      <c r="AB9" s="1" t="str">
        <f>IFERROR(VLOOKUP(CONCATENATE(AA$1,AA9),'Formulario de Preguntas'!$C$10:$FN$181,3,FALSE),"")</f>
        <v>Posiblemente, no reconstruye el sentido de los enunciados, al no identificar  su intencionalidad y  no establecer relaciones con la información previa que aparece en el texto.</v>
      </c>
      <c r="AC9" s="1" t="str">
        <f>IFERROR(VLOOKUP(CONCATENATE(AA$1,AA9),'Formulario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9" s="24" t="str">
        <f>IF($B9='Formulario de Respuestas'!$D8,'Formulario de Respuestas'!$N8,"ES DIFERENTE")</f>
        <v>C</v>
      </c>
      <c r="AE9" s="1" t="str">
        <f>IFERROR(VLOOKUP(CONCATENATE(AD$1,AD9),'Formulario de Preguntas'!$C$10:$FN$181,3,FALSE),"")</f>
        <v>Propone una hipótesis de sentido sobre un posible final para la historia que desconoce la estructura de la narración y que no tiene en cuenta la información previa que  en ella se plantea.</v>
      </c>
      <c r="AF9" s="1" t="str">
        <f>IFERROR(VLOOKUP(CONCATENATE(AD$1,AD9),'Formulario de Preguntas'!$C$10:$FN$181,4,FALSE),"")</f>
        <v xml:space="preserve">Proponga  análisis de los textos que involucren afirmaciones acertadas y erradas con relación al contenido, que les permitan a los estudiantes asumir un papel más activo como lectores, como por ejemplo: la tortuga no quería ir a hacer la tarea, o cuando la tortuga hablo desde debajo de la piedra es porque ya había llegado.  En esta actividad es importante que posteriormente los estudiantes puedan construir ellos mismos estas afirmaciones y proponerlas a sus compañeros, teniendo en cuenta que deben tener claras las razones que justifican declarar como cierta o falsa una afirmación.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9" s="24" t="str">
        <f>IF($B9='Formulario de Respuestas'!$D8,'Formulario de Respuestas'!$O8,"ES DIFERENTE")</f>
        <v>A</v>
      </c>
      <c r="AH9" s="1" t="str">
        <f>IFERROR(VLOOKUP(CONCATENATE(AG$1,AG9),'Formulario de Preguntas'!$C$10:$FN$181,3,FALSE),"")</f>
        <v>Asocia directamente los personajes de la historia a la voz narrativa sin identificar los elementos del relato que le permiten reconocer el tipo de narrador.</v>
      </c>
      <c r="AI9" s="1" t="str">
        <f>IFERROR(VLOOKUP(CONCATENATE(AG$1,AG9),'Formulario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9" s="24" t="str">
        <f>IF($B9='Formulario de Respuestas'!$D8,'Formulario de Respuestas'!$P8,"ES DIFERENTE")</f>
        <v>D</v>
      </c>
      <c r="AK9" s="1" t="str">
        <f>IFERROR(VLOOKUP(CONCATENATE(AJ$1,AJ9),'Formulario de Preguntas'!$C$10:$FN$181,3,FALSE),"")</f>
        <v>Señala una proposición que no es una enseñanza pero que contiene algunos elementos del relato.</v>
      </c>
      <c r="AL9" s="1" t="str">
        <f>IFERROR(VLOOKUP(CONCATENATE(AJ$1,AJ9),'Formulario de Preguntas'!$C$10:$FN$181,4,FALSE),"")</f>
        <v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9" s="24" t="str">
        <f>IF($B9='Formulario de Respuestas'!$D8,'Formulario de Respuestas'!$Q8,"ES DIFERENTE")</f>
        <v>D</v>
      </c>
      <c r="AN9" s="1" t="str">
        <f>IFERROR(VLOOKUP(CONCATENATE(AM$1,AM9),'Formulario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9" s="1" t="str">
        <f>IFERROR(VLOOKUP(CONCATENATE(AM$1,AM9),'Formulario de Preguntas'!$C$10:$FN$181,4,FALSE),"")</f>
        <v>RESPUESTA CORRECTA</v>
      </c>
      <c r="AP9" s="24" t="str">
        <f>IF($B9='Formulario de Respuestas'!$D8,'Formulario de Respuestas'!$R8,"ES DIFERENTE")</f>
        <v>B</v>
      </c>
      <c r="AQ9" s="1" t="str">
        <f>IFERROR(VLOOKUP(CONCATENATE(AP$1,AP9),'Formulario de Preguntas'!$C$10:$FN$181,3,FALSE),"")</f>
        <v xml:space="preserve">Elige una propuesta de narración que tiene en cuenta algunos cambios gramaticales para el tipo de narrador propuesto, pero que no mantiene la coherencia gramatical de la narración. 
</v>
      </c>
      <c r="AR9" s="1" t="str">
        <f>IFERROR(VLOOKUP(CONCATENATE(AP$1,AP9),'Formulario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9" s="24" t="str">
        <f>IF($B9='Formulario de Respuestas'!$D8,'Formulario de Respuestas'!$S8,"ES DIFERENTE")</f>
        <v>D</v>
      </c>
      <c r="AT9" s="1" t="str">
        <f>IFERROR(VLOOKUP(CONCATENATE(AS$1,AS9),'Formulario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9" s="1" t="str">
        <f>IFERROR(VLOOKUP(CONCATENATE(AS$1,AS9),'Formulario de Preguntas'!$C$10:$FN$181,4,FALSE),"")</f>
        <v>RESPUESTA CORRECTA</v>
      </c>
      <c r="AV9" s="24" t="str">
        <f>IF($B9='Formulario de Respuestas'!$D8,'Formulario de Respuestas'!$T8,"ES DIFERENTE")</f>
        <v>A</v>
      </c>
      <c r="AW9" s="1" t="str">
        <f>IFERROR(VLOOKUP(CONCATENATE(AV$1,AV9),'Formulario de Preguntas'!$C$10:$FN$181,3,FALSE),"")</f>
        <v xml:space="preserve">No  identifica las  intenciones comunicativas de las señales que observa y por lo tanto no las puede asociar a situaciones comunicativas reales. </v>
      </c>
      <c r="AX9" s="1" t="str">
        <f>IFERROR(VLOOKUP(CONCATENATE(AV$1,AV9),'Formulario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9" s="24" t="str">
        <f>IF($B9='Formulario de Respuestas'!$D8,'Formulario de Respuestas'!$U8,"ES DIFERENTE")</f>
        <v>A</v>
      </c>
      <c r="AZ9" s="1" t="str">
        <f>IFERROR(VLOOKUP(CONCATENATE(AY$1,AY9),'Formulario de Preguntas'!$C$10:$FN$181,3,FALSE),"")</f>
        <v>Desconoce  las bases de la planeación textual, que puede ayudarle a preparar la descripción desde la intención comunicativa requerida.</v>
      </c>
      <c r="BA9" s="1" t="str">
        <f>IFERROR(VLOOKUP(CONCATENATE(AY$1,AY9),'Formulario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9" s="24" t="str">
        <f>IF($B9='Formulario de Respuestas'!$D8,'Formulario de Respuestas'!$V8,"ES DIFERENTE")</f>
        <v>B</v>
      </c>
      <c r="BC9" s="1" t="str">
        <f>IFERROR(VLOOKUP(CONCATENATE(BB$1,BB9),'Formulario de Preguntas'!$C$10:$FN$181,3,FALSE),"")</f>
        <v>Al hacer una revisión del texto  no reconoce el campo semántico que le permitiría realizar los procesos de sustitución léxica.</v>
      </c>
      <c r="BD9" s="1" t="str">
        <f>IFERROR(VLOOKUP(CONCATENATE(BB$1,BB9),'Formulario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9" s="24">
        <f>IF($B9='Formulario de Respuestas'!$D8,'Formulario de Respuestas'!$W8,"ES DIFERENTE")</f>
        <v>0</v>
      </c>
      <c r="BF9" s="1" t="str">
        <f>IFERROR(VLOOKUP(CONCATENATE(BE$1,BE9),'Formulario de Preguntas'!$C$10:$FN$181,3,FALSE),"")</f>
        <v/>
      </c>
      <c r="BG9" s="1" t="str">
        <f>IFERROR(VLOOKUP(CONCATENATE(BE$1,BE9),'Formulario de Preguntas'!$C$10:$FN$181,4,FALSE),"")</f>
        <v/>
      </c>
      <c r="BH9" s="24" t="str">
        <f>IF($B9='Formulario de Respuestas'!$D8,'Formulario de Respuestas'!$X8,"ES DIFERENTE")</f>
        <v>A</v>
      </c>
      <c r="BI9" s="1" t="str">
        <f>IFERROR(VLOOKUP(CONCATENATE(BH$1,BH9),'Formulario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9" s="1" t="str">
        <f>IFERROR(VLOOKUP(CONCATENATE(BH$1,BH9),'Formulario de Preguntas'!$C$10:$FN$181,4,FALSE),"")</f>
        <v>RESPUESTA CORRECTA</v>
      </c>
      <c r="BL9" s="26" t="str">
        <f>IF($B9='Formulario de Respuestas'!$D8,'Formulario de Respuestas'!$Y8,"ES DIFERENTE")</f>
        <v>D</v>
      </c>
      <c r="BM9" s="1" t="str">
        <f>IFERROR(VLOOKUP(CONCATENATE(BL$1,BL9),'Formulario de Preguntas'!$C$10:$FN$181,3,FALSE),"")</f>
        <v xml:space="preserve">El estudiante  reconoce la importancia de los detalles,  sin embargo, no tiene claridad sobre la  intención comunicativa la instrucción: elaborar títeres de animales en papel.
</v>
      </c>
      <c r="BN9" s="1" t="str">
        <f>IFERROR(VLOOKUP(CONCATENATE(BL$1,BL9),'Formulario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9" s="26" t="str">
        <f>IF($B9='Formulario de Respuestas'!$D8,'Formulario de Respuestas'!$Z8,"ES DIFERENTE")</f>
        <v>A</v>
      </c>
      <c r="BP9" s="1" t="str">
        <f>IFERROR(VLOOKUP(CONCATENATE(BO$1,BO9),'Formulario de Preguntas'!$C$10:$FN$181,3,FALSE),"")</f>
        <v>Selecciona una opción que no tiene ninguna relación con la intención comunicativa.</v>
      </c>
      <c r="BQ9" s="1" t="str">
        <f>IFERROR(VLOOKUP(CONCATENATE(BO$1,BO9),'Formulario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9" s="26" t="str">
        <f>IF($B9='Formulario de Respuestas'!$D8,'Formulario de Respuestas'!$AA8,"ES DIFERENTE")</f>
        <v>B</v>
      </c>
      <c r="BS9" s="1" t="str">
        <f>IFERROR(VLOOKUP(CONCATENATE(BR$1,BR9),'Formulario de Preguntas'!$C$10:$FN$181,3,FALSE),"")</f>
        <v>Confunde las expresiones correctas con las erradas, posiblemente por episodios de distracción frente a lo solicitado en el enunciado o por dificultades en el seguimiento de instrucciones.</v>
      </c>
      <c r="BT9" s="1" t="str">
        <f>IFERROR(VLOOKUP(CONCATENATE(BR$1,BR9),'Formulario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9" s="1">
        <f t="shared" si="0"/>
        <v>7</v>
      </c>
      <c r="BW9" s="1">
        <f t="shared" si="1"/>
        <v>0.25</v>
      </c>
      <c r="BX9" s="1">
        <f t="shared" si="2"/>
        <v>1.75</v>
      </c>
      <c r="BY9" s="1">
        <f>COUNTIF('Formulario de Respuestas'!$E8:$AC8,"A")</f>
        <v>7</v>
      </c>
      <c r="BZ9" s="1">
        <f>COUNTIF('Formulario de Respuestas'!$E8:$AC8,"B")</f>
        <v>6</v>
      </c>
      <c r="CA9" s="1">
        <f>COUNTIF('Formulario de Respuestas'!$E8:$AC8,"C")</f>
        <v>2</v>
      </c>
      <c r="CB9" s="1">
        <f>COUNTIF('Formulario de Respuestas'!$E8:$AC8,"D")</f>
        <v>7</v>
      </c>
      <c r="CC9" s="1">
        <f>COUNTIF('Formulario de Respuestas'!$E8:$AC8,"E (RESPUESTA ANULADA)")</f>
        <v>0</v>
      </c>
    </row>
    <row r="10" spans="1:81" x14ac:dyDescent="0.25">
      <c r="A10" s="1" t="str">
        <f>'Formulario de Respuestas'!C9</f>
        <v>LAURA NATALIE ARBOLEDA MARTINEZ</v>
      </c>
      <c r="B10" s="1">
        <f>'Formulario de Respuestas'!D9</f>
        <v>0</v>
      </c>
      <c r="C10" s="24" t="str">
        <f>IF($B10='Formulario de Respuestas'!$D9,'Formulario de Respuestas'!$E9,"ES DIFERENTE")</f>
        <v>D</v>
      </c>
      <c r="D10" s="15">
        <f>IFERROR(VLOOKUP(CONCATENATE(C$1,C10),'Formulario de Preguntas'!$C$2:$FN$181,3,FALSE),"")</f>
        <v>0</v>
      </c>
      <c r="E10" s="1">
        <f>IFERROR(VLOOKUP(CONCATENATE(C$1,C10),'Formulario de Preguntas'!$C$2:$FN$181,4,FALSE),"")</f>
        <v>0</v>
      </c>
      <c r="F10" s="24" t="str">
        <f>IF($B10='Formulario de Respuestas'!$D9,'Formulario de Respuestas'!$F9,"ES DIFERENTE")</f>
        <v>D</v>
      </c>
      <c r="G10" s="1">
        <f>IFERROR(VLOOKUP(CONCATENATE(F$1,F10),'Formulario de Preguntas'!$C$2:$FN$181,3,FALSE),"")</f>
        <v>0</v>
      </c>
      <c r="H10" s="1" t="str">
        <f>IFERROR(VLOOKUP(CONCATENATE(F$1,F10),'Formulario de Preguntas'!$C$2:$FN$181,4,FALSE),"")</f>
        <v>RESPUESTA CORRECTA</v>
      </c>
      <c r="I10" s="24" t="str">
        <f>IF($B10='Formulario de Respuestas'!$D9,'Formulario de Respuestas'!$G9,"ES DIFERENTE")</f>
        <v>D</v>
      </c>
      <c r="J10" s="1" t="str">
        <f>IFERROR(VLOOKUP(CONCATENATE(I$1,I10),'Formulario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10" s="1" t="str">
        <f>IFERROR(VLOOKUP(CONCATENATE(I$1,I10),'Formulario de Preguntas'!$C$10:$FN$181,4,FALSE),"")</f>
        <v>RESPUESTA CORRECTA</v>
      </c>
      <c r="L10" s="24" t="str">
        <f>IF($B10='Formulario de Respuestas'!$D9,'Formulario de Respuestas'!$H9,"ES DIFERENTE")</f>
        <v>D</v>
      </c>
      <c r="M10" s="1" t="str">
        <f>IFERROR(VLOOKUP(CONCATENATE(L$1,L10),'Formulario de Preguntas'!$C$10:$FN$181,3,FALSE),"")</f>
        <v>Al estudiante se le facilita localizar información puntual en la narración, identificando lo que dice el texto en unos de sus párrafos y en este caso hace una inferencia sencilla a modo de paráfrasis.</v>
      </c>
      <c r="N10" s="1" t="str">
        <f>IFERROR(VLOOKUP(CONCATENATE(L$1,L10),'Formulario de Preguntas'!$C$10:$FN$181,4,FALSE),"")</f>
        <v>RESPUESTA CORRECTA</v>
      </c>
      <c r="O10" s="24" t="str">
        <f>IF($B10='Formulario de Respuestas'!$D9,'Formulario de Respuestas'!$I9,"ES DIFERENTE")</f>
        <v>B</v>
      </c>
      <c r="P10" s="1" t="str">
        <f>IFERROR(VLOOKUP(CONCATENATE(O$1,O10),'Formulario de Preguntas'!$C$10:$FN$181,3,FALSE),"")</f>
        <v>Identifica parte de la información presente en el texto,  pero confunde el texto con uno de carácter narrativo.</v>
      </c>
      <c r="Q10" s="1" t="str">
        <f>IFERROR(VLOOKUP(CONCATENATE(O$1,O10),'Formulario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0" s="24" t="str">
        <f>IF($B10='Formulario de Respuestas'!$D9,'Formulario de Respuestas'!$J9,"ES DIFERENTE")</f>
        <v>B</v>
      </c>
      <c r="S10" s="1" t="str">
        <f>IFERROR(VLOOKUP(CONCATENATE(R$1,R10),'Formulario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0" s="1" t="str">
        <f>IFERROR(VLOOKUP(CONCATENATE(R$1,R10),'Formulario de Preguntas'!$C$10:$FN$181,4,FALSE),"")</f>
        <v>RESPUESTA CORRECTA</v>
      </c>
      <c r="U10" s="24" t="str">
        <f>IF($B10='Formulario de Respuestas'!$D9,'Formulario de Respuestas'!$K9,"ES DIFERENTE")</f>
        <v>C</v>
      </c>
      <c r="V10" s="1" t="str">
        <f>IFERROR(VLOOKUP(CONCATENATE(U$1,U10),'Formulario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10" s="1" t="str">
        <f>IFERROR(VLOOKUP(CONCATENATE(U$1,U10),'Formulario de Preguntas'!$C$10:$FN$181,4,FALSE),"")</f>
        <v>RESPUESTA CORRECTA</v>
      </c>
      <c r="X10" s="24" t="str">
        <f>IF($B10='Formulario de Respuestas'!$D9,'Formulario de Respuestas'!$L9,"ES DIFERENTE")</f>
        <v>A</v>
      </c>
      <c r="Y10" s="1" t="str">
        <f>IFERROR(VLOOKUP(CONCATENATE(X$1,X10),'Formulario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0" s="1" t="str">
        <f>IFERROR(VLOOKUP(CONCATENATE(X$1,X10),'Formulario de Preguntas'!$C$10:$FN$181,4,FALSE),"")</f>
        <v>RESPUESTA CORRECTA</v>
      </c>
      <c r="AA10" s="24" t="str">
        <f>IF($B10='Formulario de Respuestas'!$D9,'Formulario de Respuestas'!$M9,"ES DIFERENTE")</f>
        <v>A</v>
      </c>
      <c r="AB10" s="1" t="str">
        <f>IFERROR(VLOOKUP(CONCATENATE(AA$1,AA10),'Formulario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0" s="1" t="str">
        <f>IFERROR(VLOOKUP(CONCATENATE(AA$1,AA10),'Formulario de Preguntas'!$C$10:$FN$181,4,FALSE),"")</f>
        <v>RESPUESTA CORRECTA</v>
      </c>
      <c r="AD10" s="24" t="str">
        <f>IF($B10='Formulario de Respuestas'!$D9,'Formulario de Respuestas'!$N9,"ES DIFERENTE")</f>
        <v>A</v>
      </c>
      <c r="AE10" s="1" t="str">
        <f>IFERROR(VLOOKUP(CONCATENATE(AD$1,AD10),'Formulario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10" s="1" t="str">
        <f>IFERROR(VLOOKUP(CONCATENATE(AD$1,AD10),'Formulario de Preguntas'!$C$10:$FN$181,4,FALSE),"")</f>
        <v>RESPUESTA CORRECTA</v>
      </c>
      <c r="AG10" s="24" t="str">
        <f>IF($B10='Formulario de Respuestas'!$D9,'Formulario de Respuestas'!$O9,"ES DIFERENTE")</f>
        <v>C</v>
      </c>
      <c r="AH10" s="1" t="str">
        <f>IFERROR(VLOOKUP(CONCATENATE(AG$1,AG10),'Formulario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0" s="1" t="str">
        <f>IFERROR(VLOOKUP(CONCATENATE(AG$1,AG10),'Formulario de Preguntas'!$C$10:$FN$181,4,FALSE),"")</f>
        <v>RESPUESTA CORRECTA</v>
      </c>
      <c r="AJ10" s="24" t="str">
        <f>IF($B10='Formulario de Respuestas'!$D9,'Formulario de Respuestas'!$P9,"ES DIFERENTE")</f>
        <v>A</v>
      </c>
      <c r="AK10" s="1" t="str">
        <f>IFERROR(VLOOKUP(CONCATENATE(AJ$1,AJ10),'Formulario de Preguntas'!$C$10:$FN$181,3,FALSE),"")</f>
        <v xml:space="preserve">Señala una proposición que no es una enseñanza pero que contiene algunos elementos del relato. </v>
      </c>
      <c r="AL10" s="1" t="str">
        <f>IFERROR(VLOOKUP(CONCATENATE(AJ$1,AJ10),'Formulario de Preguntas'!$C$10:$FN$181,4,FALSE),"")</f>
        <v xml:space="preserve">Realice la lectura o narración de un cuento clásico, plantee tres enseñanzas, una coherente y otras dos que sean totalmente incoherentes a la secuencia presentada, dialogue con los niños acerca de las razones que nos llevan a deducir enseñanzas con base en la información que nos presentaron con antelación.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10" s="24" t="str">
        <f>IF($B10='Formulario de Respuestas'!$D9,'Formulario de Respuestas'!$Q9,"ES DIFERENTE")</f>
        <v>D</v>
      </c>
      <c r="AN10" s="1" t="str">
        <f>IFERROR(VLOOKUP(CONCATENATE(AM$1,AM10),'Formulario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0" s="1" t="str">
        <f>IFERROR(VLOOKUP(CONCATENATE(AM$1,AM10),'Formulario de Preguntas'!$C$10:$FN$181,4,FALSE),"")</f>
        <v>RESPUESTA CORRECTA</v>
      </c>
      <c r="AP10" s="24" t="str">
        <f>IF($B10='Formulario de Respuestas'!$D9,'Formulario de Respuestas'!$R9,"ES DIFERENTE")</f>
        <v>D</v>
      </c>
      <c r="AQ10" s="1" t="str">
        <f>IFERROR(VLOOKUP(CONCATENATE(AP$1,AP10),'Formulario de Preguntas'!$C$10:$FN$181,3,FALSE),"")</f>
        <v xml:space="preserve">Elige una propuesta de narración que tiene en cuenta algunos cambios gramaticales para el tipo de narrador propuesto, pero que no mantiene la coherencia gramatical de la narración. </v>
      </c>
      <c r="AR10" s="1" t="str">
        <f>IFERROR(VLOOKUP(CONCATENATE(AP$1,AP10),'Formulario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10" s="24" t="str">
        <f>IF($B10='Formulario de Respuestas'!$D9,'Formulario de Respuestas'!$S9,"ES DIFERENTE")</f>
        <v>D</v>
      </c>
      <c r="AT10" s="1" t="str">
        <f>IFERROR(VLOOKUP(CONCATENATE(AS$1,AS10),'Formulario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0" s="1" t="str">
        <f>IFERROR(VLOOKUP(CONCATENATE(AS$1,AS10),'Formulario de Preguntas'!$C$10:$FN$181,4,FALSE),"")</f>
        <v>RESPUESTA CORRECTA</v>
      </c>
      <c r="AV10" s="24" t="str">
        <f>IF($B10='Formulario de Respuestas'!$D9,'Formulario de Respuestas'!$T9,"ES DIFERENTE")</f>
        <v>D</v>
      </c>
      <c r="AW10" s="1" t="str">
        <f>IFERROR(VLOOKUP(CONCATENATE(AV$1,AV10),'Formulario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10" s="1" t="str">
        <f>IFERROR(VLOOKUP(CONCATENATE(AV$1,AV10),'Formulario de Preguntas'!$C$10:$FN$181,4,FALSE),"")</f>
        <v>RESPUESTA CORRECTA</v>
      </c>
      <c r="AY10" s="24" t="str">
        <f>IF($B10='Formulario de Respuestas'!$D9,'Formulario de Respuestas'!$U9,"ES DIFERENTE")</f>
        <v>B</v>
      </c>
      <c r="AZ10" s="1" t="str">
        <f>IFERROR(VLOOKUP(CONCATENATE(AY$1,AY10),'Formulario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0" s="1" t="str">
        <f>IFERROR(VLOOKUP(CONCATENATE(AY$1,AY10),'Formulario de Preguntas'!$C$10:$FN$181,4,FALSE),"")</f>
        <v>RESPUESTA CORRECTA</v>
      </c>
      <c r="BB10" s="24" t="str">
        <f>IF($B10='Formulario de Respuestas'!$D9,'Formulario de Respuestas'!$V9,"ES DIFERENTE")</f>
        <v>D</v>
      </c>
      <c r="BC10" s="1" t="str">
        <f>IFERROR(VLOOKUP(CONCATENATE(BB$1,BB10),'Formulario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10" s="1" t="str">
        <f>IFERROR(VLOOKUP(CONCATENATE(BB$1,BB10),'Formulario de Preguntas'!$C$10:$FN$181,4,FALSE),"")</f>
        <v>RESPUESTA CORRECTA</v>
      </c>
      <c r="BE10" s="24">
        <f>IF($B10='Formulario de Respuestas'!$D9,'Formulario de Respuestas'!$W9,"ES DIFERENTE")</f>
        <v>0</v>
      </c>
      <c r="BF10" s="1" t="str">
        <f>IFERROR(VLOOKUP(CONCATENATE(BE$1,BE10),'Formulario de Preguntas'!$C$10:$FN$181,3,FALSE),"")</f>
        <v/>
      </c>
      <c r="BG10" s="1" t="str">
        <f>IFERROR(VLOOKUP(CONCATENATE(BE$1,BE10),'Formulario de Preguntas'!$C$10:$FN$181,4,FALSE),"")</f>
        <v/>
      </c>
      <c r="BH10" s="24" t="str">
        <f>IF($B10='Formulario de Respuestas'!$D9,'Formulario de Respuestas'!$X9,"ES DIFERENTE")</f>
        <v>A</v>
      </c>
      <c r="BI10" s="1" t="str">
        <f>IFERROR(VLOOKUP(CONCATENATE(BH$1,BH10),'Formulario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0" s="1" t="str">
        <f>IFERROR(VLOOKUP(CONCATENATE(BH$1,BH10),'Formulario de Preguntas'!$C$10:$FN$181,4,FALSE),"")</f>
        <v>RESPUESTA CORRECTA</v>
      </c>
      <c r="BL10" s="26" t="str">
        <f>IF($B10='Formulario de Respuestas'!$D9,'Formulario de Respuestas'!$Y9,"ES DIFERENTE")</f>
        <v>D</v>
      </c>
      <c r="BM10" s="1" t="str">
        <f>IFERROR(VLOOKUP(CONCATENATE(BL$1,BL10),'Formulario de Preguntas'!$C$10:$FN$181,3,FALSE),"")</f>
        <v xml:space="preserve">El estudiante  reconoce la importancia de los detalles,  sin embargo, no tiene claridad sobre la  intención comunicativa la instrucción: elaborar títeres de animales en papel.
</v>
      </c>
      <c r="BN10" s="1" t="str">
        <f>IFERROR(VLOOKUP(CONCATENATE(BL$1,BL10),'Formulario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0" s="26" t="str">
        <f>IF($B10='Formulario de Respuestas'!$D9,'Formulario de Respuestas'!$Z9,"ES DIFERENTE")</f>
        <v>D</v>
      </c>
      <c r="BP10" s="1" t="str">
        <f>IFERROR(VLOOKUP(CONCATENATE(BO$1,BO10),'Formulario de Preguntas'!$C$10:$FN$181,3,FALSE),"")</f>
        <v>Comprende la intención comunicativa de un instrumento de comunicación como es un afiche y deduce cuál es el texto que expresa apropiadamente esta intención.</v>
      </c>
      <c r="BQ10" s="1" t="str">
        <f>IFERROR(VLOOKUP(CONCATENATE(BO$1,BO10),'Formulario de Preguntas'!$C$10:$FN$181,4,FALSE),"")</f>
        <v>RESPUESTA CORRECTA</v>
      </c>
      <c r="BR10" s="26" t="str">
        <f>IF($B10='Formulario de Respuestas'!$D9,'Formulario de Respuestas'!$AA9,"ES DIFERENTE")</f>
        <v>B</v>
      </c>
      <c r="BS10" s="1" t="str">
        <f>IFERROR(VLOOKUP(CONCATENATE(BR$1,BR10),'Formulario de Preguntas'!$C$10:$FN$181,3,FALSE),"")</f>
        <v>Confunde las expresiones correctas con las erradas, posiblemente por episodios de distracción frente a lo solicitado en el enunciado o por dificultades en el seguimiento de instrucciones.</v>
      </c>
      <c r="BT10" s="1" t="str">
        <f>IFERROR(VLOOKUP(CONCATENATE(BR$1,BR10),'Formulario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0" s="1">
        <f t="shared" si="0"/>
        <v>16</v>
      </c>
      <c r="BW10" s="1">
        <f t="shared" si="1"/>
        <v>0.25</v>
      </c>
      <c r="BX10" s="1">
        <f t="shared" si="2"/>
        <v>4</v>
      </c>
      <c r="BY10" s="1">
        <f>COUNTIF('Formulario de Respuestas'!$E9:$AC9,"A")</f>
        <v>5</v>
      </c>
      <c r="BZ10" s="1">
        <f>COUNTIF('Formulario de Respuestas'!$E9:$AC9,"B")</f>
        <v>4</v>
      </c>
      <c r="CA10" s="1">
        <f>COUNTIF('Formulario de Respuestas'!$E9:$AC9,"C")</f>
        <v>2</v>
      </c>
      <c r="CB10" s="1">
        <f>COUNTIF('Formulario de Respuestas'!$E9:$AC9,"D")</f>
        <v>11</v>
      </c>
      <c r="CC10" s="1">
        <f>COUNTIF('Formulario de Respuestas'!$E9:$AC9,"E (RESPUESTA ANULADA)")</f>
        <v>0</v>
      </c>
    </row>
    <row r="11" spans="1:81" x14ac:dyDescent="0.25">
      <c r="A11" s="1" t="str">
        <f>'Formulario de Respuestas'!C10</f>
        <v>SHAILLY PAMELA CARDENAS CARABALLO</v>
      </c>
      <c r="B11" s="1">
        <f>'Formulario de Respuestas'!D10</f>
        <v>0</v>
      </c>
      <c r="C11" s="24" t="str">
        <f>IF($B11='Formulario de Respuestas'!$D10,'Formulario de Respuestas'!$E10,"ES DIFERENTE")</f>
        <v>D</v>
      </c>
      <c r="D11" s="15">
        <f>IFERROR(VLOOKUP(CONCATENATE(C$1,C11),'Formulario de Preguntas'!$C$2:$FN$181,3,FALSE),"")</f>
        <v>0</v>
      </c>
      <c r="E11" s="1">
        <f>IFERROR(VLOOKUP(CONCATENATE(C$1,C11),'Formulario de Preguntas'!$C$2:$FN$181,4,FALSE),"")</f>
        <v>0</v>
      </c>
      <c r="F11" s="24" t="str">
        <f>IF($B11='Formulario de Respuestas'!$D10,'Formulario de Respuestas'!$F10,"ES DIFERENTE")</f>
        <v>D</v>
      </c>
      <c r="G11" s="1">
        <f>IFERROR(VLOOKUP(CONCATENATE(F$1,F11),'Formulario de Preguntas'!$C$2:$FN$181,3,FALSE),"")</f>
        <v>0</v>
      </c>
      <c r="H11" s="1" t="str">
        <f>IFERROR(VLOOKUP(CONCATENATE(F$1,F11),'Formulario de Preguntas'!$C$2:$FN$181,4,FALSE),"")</f>
        <v>RESPUESTA CORRECTA</v>
      </c>
      <c r="I11" s="24" t="str">
        <f>IF($B11='Formulario de Respuestas'!$D10,'Formulario de Respuestas'!$G10,"ES DIFERENTE")</f>
        <v>C</v>
      </c>
      <c r="J11" s="1" t="str">
        <f>IFERROR(VLOOKUP(CONCATENATE(I$1,I11),'Formulario de Preguntas'!$C$10:$FN$181,3,FALSE),"")</f>
        <v>Escoge una oración que si bien aborda parte de la información  no es la que articula todo el discurso, es posible que se haya quedado en una afirmación que le llamó mucho la atención y no siguió  el desarrollo temático.</v>
      </c>
      <c r="K11" s="1" t="str">
        <f>IFERROR(VLOOKUP(CONCATENATE(I$1,I11),'Formulario de Preguntas'!$C$10:$FN$181,4,FALSE),"")</f>
        <v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v>
      </c>
      <c r="L11" s="24" t="str">
        <f>IF($B11='Formulario de Respuestas'!$D10,'Formulario de Respuestas'!$H10,"ES DIFERENTE")</f>
        <v>D</v>
      </c>
      <c r="M11" s="1" t="str">
        <f>IFERROR(VLOOKUP(CONCATENATE(L$1,L11),'Formulario de Preguntas'!$C$10:$FN$181,3,FALSE),"")</f>
        <v>Al estudiante se le facilita localizar información puntual en la narración, identificando lo que dice el texto en unos de sus párrafos y en este caso hace una inferencia sencilla a modo de paráfrasis.</v>
      </c>
      <c r="N11" s="1" t="str">
        <f>IFERROR(VLOOKUP(CONCATENATE(L$1,L11),'Formulario de Preguntas'!$C$10:$FN$181,4,FALSE),"")</f>
        <v>RESPUESTA CORRECTA</v>
      </c>
      <c r="O11" s="24" t="str">
        <f>IF($B11='Formulario de Respuestas'!$D10,'Formulario de Respuestas'!$I10,"ES DIFERENTE")</f>
        <v>C</v>
      </c>
      <c r="P11" s="1" t="str">
        <f>IFERROR(VLOOKUP(CONCATENATE(O$1,O11),'Formulario de Preguntas'!$C$10:$FN$181,3,FALSE),"")</f>
        <v>Identifica parte de la información presente en el texto, pero confunde el texto con uno de carácter periodístico.</v>
      </c>
      <c r="Q11" s="1" t="str">
        <f>IFERROR(VLOOKUP(CONCATENATE(O$1,O11),'Formulario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1" s="24" t="str">
        <f>IF($B11='Formulario de Respuestas'!$D10,'Formulario de Respuestas'!$J10,"ES DIFERENTE")</f>
        <v>B</v>
      </c>
      <c r="S11" s="1" t="str">
        <f>IFERROR(VLOOKUP(CONCATENATE(R$1,R11),'Formulario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1" s="1" t="str">
        <f>IFERROR(VLOOKUP(CONCATENATE(R$1,R11),'Formulario de Preguntas'!$C$10:$FN$181,4,FALSE),"")</f>
        <v>RESPUESTA CORRECTA</v>
      </c>
      <c r="U11" s="24" t="str">
        <f>IF($B11='Formulario de Respuestas'!$D10,'Formulario de Respuestas'!$K10,"ES DIFERENTE")</f>
        <v>B</v>
      </c>
      <c r="V11" s="1" t="str">
        <f>IFERROR(VLOOKUP(CONCATENATE(U$1,U11),'Formulario de Preguntas'!$C$10:$FN$181,3,FALSE),"")</f>
        <v>Realiza una lectura en la que infiere información que no es completamente fiel al texto.</v>
      </c>
      <c r="W11" s="1" t="str">
        <f>IFERROR(VLOOKUP(CONCATENATE(U$1,U11),'Formulario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11" s="24" t="str">
        <f>IF($B11='Formulario de Respuestas'!$D10,'Formulario de Respuestas'!$L10,"ES DIFERENTE")</f>
        <v>C</v>
      </c>
      <c r="Y11" s="1" t="str">
        <f>IFERROR(VLOOKUP(CONCATENATE(X$1,X11),'Formulario de Preguntas'!$C$10:$FN$181,3,FALSE),"")</f>
        <v>Propone una hipótesis de sentido sobre un posible final para la historia que desconoce la estructura de la narración y que no tiene en cuenta la información previa que  en ella se plantea.</v>
      </c>
      <c r="Z11" s="1" t="str">
        <f>IFERROR(VLOOKUP(CONCATENATE(X$1,X11),'Formulario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11" s="24" t="str">
        <f>IF($B11='Formulario de Respuestas'!$D10,'Formulario de Respuestas'!$M10,"ES DIFERENTE")</f>
        <v>A</v>
      </c>
      <c r="AB11" s="1" t="str">
        <f>IFERROR(VLOOKUP(CONCATENATE(AA$1,AA11),'Formulario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1" s="1" t="str">
        <f>IFERROR(VLOOKUP(CONCATENATE(AA$1,AA11),'Formulario de Preguntas'!$C$10:$FN$181,4,FALSE),"")</f>
        <v>RESPUESTA CORRECTA</v>
      </c>
      <c r="AD11" s="24" t="str">
        <f>IF($B11='Formulario de Respuestas'!$D10,'Formulario de Respuestas'!$N10,"ES DIFERENTE")</f>
        <v>D</v>
      </c>
      <c r="AE11" s="1" t="str">
        <f>IFERROR(VLOOKUP(CONCATENATE(AD$1,AD11),'Formulario de Preguntas'!$C$10:$FN$181,3,FALSE),"")</f>
        <v>Propone una hipótesis de sentido sobre un posible final para la historia que contiene una afirmación que no es probable según la información previa.</v>
      </c>
      <c r="AF11" s="1" t="str">
        <f>IFERROR(VLOOKUP(CONCATENATE(AD$1,AD11),'Formulario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1" s="24" t="str">
        <f>IF($B11='Formulario de Respuestas'!$D10,'Formulario de Respuestas'!$O10,"ES DIFERENTE")</f>
        <v>C</v>
      </c>
      <c r="AH11" s="1" t="str">
        <f>IFERROR(VLOOKUP(CONCATENATE(AG$1,AG11),'Formulario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1" s="1" t="str">
        <f>IFERROR(VLOOKUP(CONCATENATE(AG$1,AG11),'Formulario de Preguntas'!$C$10:$FN$181,4,FALSE),"")</f>
        <v>RESPUESTA CORRECTA</v>
      </c>
      <c r="AJ11" s="24" t="str">
        <f>IF($B11='Formulario de Respuestas'!$D10,'Formulario de Respuestas'!$P10,"ES DIFERENTE")</f>
        <v>C</v>
      </c>
      <c r="AK11" s="1" t="str">
        <f>IFERROR(VLOOKUP(CONCATENATE(AJ$1,AJ11),'Formulario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1" s="1" t="str">
        <f>IFERROR(VLOOKUP(CONCATENATE(AJ$1,AJ11),'Formulario de Preguntas'!$C$10:$FN$181,4,FALSE),"")</f>
        <v>RESPUESTA CORRECTA</v>
      </c>
      <c r="AM11" s="24" t="str">
        <f>IF($B11='Formulario de Respuestas'!$D10,'Formulario de Respuestas'!$Q10,"ES DIFERENTE")</f>
        <v>D</v>
      </c>
      <c r="AN11" s="1" t="str">
        <f>IFERROR(VLOOKUP(CONCATENATE(AM$1,AM11),'Formulario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1" s="1" t="str">
        <f>IFERROR(VLOOKUP(CONCATENATE(AM$1,AM11),'Formulario de Preguntas'!$C$10:$FN$181,4,FALSE),"")</f>
        <v>RESPUESTA CORRECTA</v>
      </c>
      <c r="AP11" s="24" t="str">
        <f>IF($B11='Formulario de Respuestas'!$D10,'Formulario de Respuestas'!$R10,"ES DIFERENTE")</f>
        <v>D</v>
      </c>
      <c r="AQ11" s="1" t="str">
        <f>IFERROR(VLOOKUP(CONCATENATE(AP$1,AP11),'Formulario de Preguntas'!$C$10:$FN$181,3,FALSE),"")</f>
        <v xml:space="preserve">Elige una propuesta de narración que tiene en cuenta algunos cambios gramaticales para el tipo de narrador propuesto, pero que no mantiene la coherencia gramatical de la narración. </v>
      </c>
      <c r="AR11" s="1" t="str">
        <f>IFERROR(VLOOKUP(CONCATENATE(AP$1,AP11),'Formulario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11" s="24" t="str">
        <f>IF($B11='Formulario de Respuestas'!$D10,'Formulario de Respuestas'!$S10,"ES DIFERENTE")</f>
        <v>D</v>
      </c>
      <c r="AT11" s="1" t="str">
        <f>IFERROR(VLOOKUP(CONCATENATE(AS$1,AS11),'Formulario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1" s="1" t="str">
        <f>IFERROR(VLOOKUP(CONCATENATE(AS$1,AS11),'Formulario de Preguntas'!$C$10:$FN$181,4,FALSE),"")</f>
        <v>RESPUESTA CORRECTA</v>
      </c>
      <c r="AV11" s="24" t="str">
        <f>IF($B11='Formulario de Respuestas'!$D10,'Formulario de Respuestas'!$T10,"ES DIFERENTE")</f>
        <v>A</v>
      </c>
      <c r="AW11" s="1" t="str">
        <f>IFERROR(VLOOKUP(CONCATENATE(AV$1,AV11),'Formulario de Preguntas'!$C$10:$FN$181,3,FALSE),"")</f>
        <v xml:space="preserve">No  identifica las  intenciones comunicativas de las señales que observa y por lo tanto no las puede asociar a situaciones comunicativas reales. </v>
      </c>
      <c r="AX11" s="1" t="str">
        <f>IFERROR(VLOOKUP(CONCATENATE(AV$1,AV11),'Formulario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1" s="24" t="str">
        <f>IF($B11='Formulario de Respuestas'!$D10,'Formulario de Respuestas'!$U10,"ES DIFERENTE")</f>
        <v>B</v>
      </c>
      <c r="AZ11" s="1" t="str">
        <f>IFERROR(VLOOKUP(CONCATENATE(AY$1,AY11),'Formulario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1" s="1" t="str">
        <f>IFERROR(VLOOKUP(CONCATENATE(AY$1,AY11),'Formulario de Preguntas'!$C$10:$FN$181,4,FALSE),"")</f>
        <v>RESPUESTA CORRECTA</v>
      </c>
      <c r="BB11" s="24" t="str">
        <f>IF($B11='Formulario de Respuestas'!$D10,'Formulario de Respuestas'!$V10,"ES DIFERENTE")</f>
        <v>D</v>
      </c>
      <c r="BC11" s="1" t="str">
        <f>IFERROR(VLOOKUP(CONCATENATE(BB$1,BB11),'Formulario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11" s="1" t="str">
        <f>IFERROR(VLOOKUP(CONCATENATE(BB$1,BB11),'Formulario de Preguntas'!$C$10:$FN$181,4,FALSE),"")</f>
        <v>RESPUESTA CORRECTA</v>
      </c>
      <c r="BE11" s="24">
        <f>IF($B11='Formulario de Respuestas'!$D10,'Formulario de Respuestas'!$W10,"ES DIFERENTE")</f>
        <v>0</v>
      </c>
      <c r="BF11" s="1" t="str">
        <f>IFERROR(VLOOKUP(CONCATENATE(BE$1,BE11),'Formulario de Preguntas'!$C$10:$FN$181,3,FALSE),"")</f>
        <v/>
      </c>
      <c r="BG11" s="1" t="str">
        <f>IFERROR(VLOOKUP(CONCATENATE(BE$1,BE11),'Formulario de Preguntas'!$C$10:$FN$181,4,FALSE),"")</f>
        <v/>
      </c>
      <c r="BH11" s="24" t="str">
        <f>IF($B11='Formulario de Respuestas'!$D10,'Formulario de Respuestas'!$X10,"ES DIFERENTE")</f>
        <v>A</v>
      </c>
      <c r="BI11" s="1" t="str">
        <f>IFERROR(VLOOKUP(CONCATENATE(BH$1,BH11),'Formulario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1" s="1" t="str">
        <f>IFERROR(VLOOKUP(CONCATENATE(BH$1,BH11),'Formulario de Preguntas'!$C$10:$FN$181,4,FALSE),"")</f>
        <v>RESPUESTA CORRECTA</v>
      </c>
      <c r="BL11" s="26" t="str">
        <f>IF($B11='Formulario de Respuestas'!$D10,'Formulario de Respuestas'!$Y10,"ES DIFERENTE")</f>
        <v>C</v>
      </c>
      <c r="BM11" s="1" t="str">
        <f>IFERROR(VLOOKUP(CONCATENATE(BL$1,BL11),'Formulario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11" s="1" t="str">
        <f>IFERROR(VLOOKUP(CONCATENATE(BL$1,BL11),'Formulario de Preguntas'!$C$10:$FN$181,4,FALSE),"")</f>
        <v>RESPUESTA CORRECTA</v>
      </c>
      <c r="BO11" s="26" t="str">
        <f>IF($B11='Formulario de Respuestas'!$D10,'Formulario de Respuestas'!$Z10,"ES DIFERENTE")</f>
        <v>D</v>
      </c>
      <c r="BP11" s="1" t="str">
        <f>IFERROR(VLOOKUP(CONCATENATE(BO$1,BO11),'Formulario de Preguntas'!$C$10:$FN$181,3,FALSE),"")</f>
        <v>Comprende la intención comunicativa de un instrumento de comunicación como es un afiche y deduce cuál es el texto que expresa apropiadamente esta intención.</v>
      </c>
      <c r="BQ11" s="1" t="str">
        <f>IFERROR(VLOOKUP(CONCATENATE(BO$1,BO11),'Formulario de Preguntas'!$C$10:$FN$181,4,FALSE),"")</f>
        <v>RESPUESTA CORRECTA</v>
      </c>
      <c r="BR11" s="26" t="str">
        <f>IF($B11='Formulario de Respuestas'!$D10,'Formulario de Respuestas'!$AA10,"ES DIFERENTE")</f>
        <v>D</v>
      </c>
      <c r="BS11" s="1" t="str">
        <f>IFERROR(VLOOKUP(CONCATENATE(BR$1,BR11),'Formulario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11" s="1" t="str">
        <f>IFERROR(VLOOKUP(CONCATENATE(BR$1,BR11),'Formulario de Preguntas'!$C$10:$FN$181,4,FALSE),"")</f>
        <v>RESPUESTA CORRECTA</v>
      </c>
      <c r="BV11" s="1">
        <f t="shared" si="0"/>
        <v>14</v>
      </c>
      <c r="BW11" s="1">
        <f t="shared" si="1"/>
        <v>0.25</v>
      </c>
      <c r="BX11" s="1">
        <f t="shared" si="2"/>
        <v>3.5</v>
      </c>
      <c r="BY11" s="1">
        <f>COUNTIF('Formulario de Respuestas'!$E10:$AC10,"A")</f>
        <v>3</v>
      </c>
      <c r="BZ11" s="1">
        <f>COUNTIF('Formulario de Respuestas'!$E10:$AC10,"B")</f>
        <v>3</v>
      </c>
      <c r="CA11" s="1">
        <f>COUNTIF('Formulario de Respuestas'!$E10:$AC10,"C")</f>
        <v>6</v>
      </c>
      <c r="CB11" s="1">
        <f>COUNTIF('Formulario de Respuestas'!$E10:$AC10,"D")</f>
        <v>10</v>
      </c>
      <c r="CC11" s="1">
        <f>COUNTIF('Formulario de Respuestas'!$E10:$AC10,"E (RESPUESTA ANULADA)")</f>
        <v>0</v>
      </c>
    </row>
    <row r="12" spans="1:81" x14ac:dyDescent="0.25">
      <c r="A12" s="1" t="str">
        <f>'Formulario de Respuestas'!C11</f>
        <v>VALERIA ARRIETA SIMANCA</v>
      </c>
      <c r="B12" s="1">
        <f>'Formulario de Respuestas'!D11</f>
        <v>0</v>
      </c>
      <c r="C12" s="24" t="str">
        <f>IF($B12='Formulario de Respuestas'!$D11,'Formulario de Respuestas'!$E11,"ES DIFERENTE")</f>
        <v>D</v>
      </c>
      <c r="D12" s="15">
        <f>IFERROR(VLOOKUP(CONCATENATE(C$1,C12),'Formulario de Preguntas'!$C$2:$FN$181,3,FALSE),"")</f>
        <v>0</v>
      </c>
      <c r="E12" s="1">
        <f>IFERROR(VLOOKUP(CONCATENATE(C$1,C12),'Formulario de Preguntas'!$C$2:$FN$181,4,FALSE),"")</f>
        <v>0</v>
      </c>
      <c r="F12" s="24" t="str">
        <f>IF($B12='Formulario de Respuestas'!$D11,'Formulario de Respuestas'!$F11,"ES DIFERENTE")</f>
        <v>D</v>
      </c>
      <c r="G12" s="1">
        <f>IFERROR(VLOOKUP(CONCATENATE(F$1,F12),'Formulario de Preguntas'!$C$2:$FN$181,3,FALSE),"")</f>
        <v>0</v>
      </c>
      <c r="H12" s="1" t="str">
        <f>IFERROR(VLOOKUP(CONCATENATE(F$1,F12),'Formulario de Preguntas'!$C$2:$FN$181,4,FALSE),"")</f>
        <v>RESPUESTA CORRECTA</v>
      </c>
      <c r="I12" s="24" t="str">
        <f>IF($B12='Formulario de Respuestas'!$D11,'Formulario de Respuestas'!$G11,"ES DIFERENTE")</f>
        <v>A</v>
      </c>
      <c r="J12" s="1" t="str">
        <f>IFERROR(VLOOKUP(CONCATENATE(I$1,I12),'Formulario de Preguntas'!$C$10:$FN$181,3,FALSE),"")</f>
        <v xml:space="preserve">Identifica una de las ideas secundarias del  texto, es decir escoge una  idea que se refiere a una sola parte  de la información y que es abordada sólo en una frase. </v>
      </c>
      <c r="K12" s="1" t="str">
        <f>IFERROR(VLOOKUP(CONCATENATE(I$1,I12),'Formulario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12" s="24" t="str">
        <f>IF($B12='Formulario de Respuestas'!$D11,'Formulario de Respuestas'!$H11,"ES DIFERENTE")</f>
        <v>D</v>
      </c>
      <c r="M12" s="1" t="str">
        <f>IFERROR(VLOOKUP(CONCATENATE(L$1,L12),'Formulario de Preguntas'!$C$10:$FN$181,3,FALSE),"")</f>
        <v>Al estudiante se le facilita localizar información puntual en la narración, identificando lo que dice el texto en unos de sus párrafos y en este caso hace una inferencia sencilla a modo de paráfrasis.</v>
      </c>
      <c r="N12" s="1" t="str">
        <f>IFERROR(VLOOKUP(CONCATENATE(L$1,L12),'Formulario de Preguntas'!$C$10:$FN$181,4,FALSE),"")</f>
        <v>RESPUESTA CORRECTA</v>
      </c>
      <c r="O12" s="24" t="str">
        <f>IF($B12='Formulario de Respuestas'!$D11,'Formulario de Respuestas'!$I11,"ES DIFERENTE")</f>
        <v>A</v>
      </c>
      <c r="P12" s="1" t="str">
        <f>IFERROR(VLOOKUP(CONCATENATE(O$1,O12),'Formulario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12" s="1" t="str">
        <f>IFERROR(VLOOKUP(CONCATENATE(O$1,O12),'Formulario de Preguntas'!$C$10:$FN$181,4,FALSE),"")</f>
        <v>RESPUESTA CORRECTA</v>
      </c>
      <c r="R12" s="24" t="str">
        <f>IF($B12='Formulario de Respuestas'!$D11,'Formulario de Respuestas'!$J11,"ES DIFERENTE")</f>
        <v>A</v>
      </c>
      <c r="S12" s="1" t="str">
        <f>IFERROR(VLOOKUP(CONCATENATE(R$1,R12),'Formulario de Preguntas'!$C$10:$FN$181,3,FALSE),"")</f>
        <v>El estudiante hace una lectura muy parcial del afiche, lo que hace que le dé demasiada importancia a un aspecto que solo es puntual en el mismo.</v>
      </c>
      <c r="T12" s="1" t="str">
        <f>IFERROR(VLOOKUP(CONCATENATE(R$1,R12),'Formulario de Preguntas'!$C$10:$FN$181,4,FALSE),"")</f>
        <v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12" s="24" t="str">
        <f>IF($B12='Formulario de Respuestas'!$D11,'Formulario de Respuestas'!$K11,"ES DIFERENTE")</f>
        <v>A</v>
      </c>
      <c r="V12" s="1" t="str">
        <f>IFERROR(VLOOKUP(CONCATENATE(U$1,U12),'Formulario de Preguntas'!$C$10:$FN$181,3,FALSE),"")</f>
        <v>Presenta dificultades para identificar las reacciones provocadas por las acciones descritas en el texto.</v>
      </c>
      <c r="W12" s="1" t="str">
        <f>IFERROR(VLOOKUP(CONCATENATE(U$1,U12),'Formulario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12" s="24" t="str">
        <f>IF($B12='Formulario de Respuestas'!$D11,'Formulario de Respuestas'!$L11,"ES DIFERENTE")</f>
        <v>A</v>
      </c>
      <c r="Y12" s="1" t="str">
        <f>IFERROR(VLOOKUP(CONCATENATE(X$1,X12),'Formulario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2" s="1" t="str">
        <f>IFERROR(VLOOKUP(CONCATENATE(X$1,X12),'Formulario de Preguntas'!$C$10:$FN$181,4,FALSE),"")</f>
        <v>RESPUESTA CORRECTA</v>
      </c>
      <c r="AA12" s="24" t="str">
        <f>IF($B12='Formulario de Respuestas'!$D11,'Formulario de Respuestas'!$M11,"ES DIFERENTE")</f>
        <v>D</v>
      </c>
      <c r="AB12" s="1" t="str">
        <f>IFERROR(VLOOKUP(CONCATENATE(AA$1,AA12),'Formulario de Preguntas'!$C$10:$FN$181,3,FALSE),"")</f>
        <v xml:space="preserve">Posiblemente, no reconstruye el sentido de los enunciados, al no identificar  su intencionalidad y  no establecer relaciones con la información previa que aparece en el texto.   </v>
      </c>
      <c r="AC12" s="1" t="str">
        <f>IFERROR(VLOOKUP(CONCATENATE(AA$1,AA12),'Formulario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12" s="24" t="str">
        <f>IF($B12='Formulario de Respuestas'!$D11,'Formulario de Respuestas'!$N11,"ES DIFERENTE")</f>
        <v>D</v>
      </c>
      <c r="AE12" s="1" t="str">
        <f>IFERROR(VLOOKUP(CONCATENATE(AD$1,AD12),'Formulario de Preguntas'!$C$10:$FN$181,3,FALSE),"")</f>
        <v>Propone una hipótesis de sentido sobre un posible final para la historia que contiene una afirmación que no es probable según la información previa.</v>
      </c>
      <c r="AF12" s="1" t="str">
        <f>IFERROR(VLOOKUP(CONCATENATE(AD$1,AD12),'Formulario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2" s="24" t="str">
        <f>IF($B12='Formulario de Respuestas'!$D11,'Formulario de Respuestas'!$O11,"ES DIFERENTE")</f>
        <v>C</v>
      </c>
      <c r="AH12" s="1" t="str">
        <f>IFERROR(VLOOKUP(CONCATENATE(AG$1,AG12),'Formulario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2" s="1" t="str">
        <f>IFERROR(VLOOKUP(CONCATENATE(AG$1,AG12),'Formulario de Preguntas'!$C$10:$FN$181,4,FALSE),"")</f>
        <v>RESPUESTA CORRECTA</v>
      </c>
      <c r="AJ12" s="24" t="str">
        <f>IF($B12='Formulario de Respuestas'!$D11,'Formulario de Respuestas'!$P11,"ES DIFERENTE")</f>
        <v>C</v>
      </c>
      <c r="AK12" s="1" t="str">
        <f>IFERROR(VLOOKUP(CONCATENATE(AJ$1,AJ12),'Formulario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2" s="1" t="str">
        <f>IFERROR(VLOOKUP(CONCATENATE(AJ$1,AJ12),'Formulario de Preguntas'!$C$10:$FN$181,4,FALSE),"")</f>
        <v>RESPUESTA CORRECTA</v>
      </c>
      <c r="AM12" s="24" t="str">
        <f>IF($B12='Formulario de Respuestas'!$D11,'Formulario de Respuestas'!$Q11,"ES DIFERENTE")</f>
        <v>D</v>
      </c>
      <c r="AN12" s="1" t="str">
        <f>IFERROR(VLOOKUP(CONCATENATE(AM$1,AM12),'Formulario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2" s="1" t="str">
        <f>IFERROR(VLOOKUP(CONCATENATE(AM$1,AM12),'Formulario de Preguntas'!$C$10:$FN$181,4,FALSE),"")</f>
        <v>RESPUESTA CORRECTA</v>
      </c>
      <c r="AP12" s="24" t="str">
        <f>IF($B12='Formulario de Respuestas'!$D11,'Formulario de Respuestas'!$R11,"ES DIFERENTE")</f>
        <v>D</v>
      </c>
      <c r="AQ12" s="1" t="str">
        <f>IFERROR(VLOOKUP(CONCATENATE(AP$1,AP12),'Formulario de Preguntas'!$C$10:$FN$181,3,FALSE),"")</f>
        <v xml:space="preserve">Elige una propuesta de narración que tiene en cuenta algunos cambios gramaticales para el tipo de narrador propuesto, pero que no mantiene la coherencia gramatical de la narración. </v>
      </c>
      <c r="AR12" s="1" t="str">
        <f>IFERROR(VLOOKUP(CONCATENATE(AP$1,AP12),'Formulario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12" s="24" t="str">
        <f>IF($B12='Formulario de Respuestas'!$D11,'Formulario de Respuestas'!$S11,"ES DIFERENTE")</f>
        <v>D</v>
      </c>
      <c r="AT12" s="1" t="str">
        <f>IFERROR(VLOOKUP(CONCATENATE(AS$1,AS12),'Formulario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2" s="1" t="str">
        <f>IFERROR(VLOOKUP(CONCATENATE(AS$1,AS12),'Formulario de Preguntas'!$C$10:$FN$181,4,FALSE),"")</f>
        <v>RESPUESTA CORRECTA</v>
      </c>
      <c r="AV12" s="24" t="str">
        <f>IF($B12='Formulario de Respuestas'!$D11,'Formulario de Respuestas'!$T11,"ES DIFERENTE")</f>
        <v>A</v>
      </c>
      <c r="AW12" s="1" t="str">
        <f>IFERROR(VLOOKUP(CONCATENATE(AV$1,AV12),'Formulario de Preguntas'!$C$10:$FN$181,3,FALSE),"")</f>
        <v xml:space="preserve">No  identifica las  intenciones comunicativas de las señales que observa y por lo tanto no las puede asociar a situaciones comunicativas reales. </v>
      </c>
      <c r="AX12" s="1" t="str">
        <f>IFERROR(VLOOKUP(CONCATENATE(AV$1,AV12),'Formulario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2" s="24" t="str">
        <f>IF($B12='Formulario de Respuestas'!$D11,'Formulario de Respuestas'!$U11,"ES DIFERENTE")</f>
        <v>B</v>
      </c>
      <c r="AZ12" s="1" t="str">
        <f>IFERROR(VLOOKUP(CONCATENATE(AY$1,AY12),'Formulario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2" s="1" t="str">
        <f>IFERROR(VLOOKUP(CONCATENATE(AY$1,AY12),'Formulario de Preguntas'!$C$10:$FN$181,4,FALSE),"")</f>
        <v>RESPUESTA CORRECTA</v>
      </c>
      <c r="BB12" s="24" t="str">
        <f>IF($B12='Formulario de Respuestas'!$D11,'Formulario de Respuestas'!$V11,"ES DIFERENTE")</f>
        <v>D</v>
      </c>
      <c r="BC12" s="1" t="str">
        <f>IFERROR(VLOOKUP(CONCATENATE(BB$1,BB12),'Formulario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12" s="1" t="str">
        <f>IFERROR(VLOOKUP(CONCATENATE(BB$1,BB12),'Formulario de Preguntas'!$C$10:$FN$181,4,FALSE),"")</f>
        <v>RESPUESTA CORRECTA</v>
      </c>
      <c r="BE12" s="24">
        <f>IF($B12='Formulario de Respuestas'!$D11,'Formulario de Respuestas'!$W11,"ES DIFERENTE")</f>
        <v>0</v>
      </c>
      <c r="BF12" s="1" t="str">
        <f>IFERROR(VLOOKUP(CONCATENATE(BE$1,BE12),'Formulario de Preguntas'!$C$10:$FN$181,3,FALSE),"")</f>
        <v/>
      </c>
      <c r="BG12" s="1" t="str">
        <f>IFERROR(VLOOKUP(CONCATENATE(BE$1,BE12),'Formulario de Preguntas'!$C$10:$FN$181,4,FALSE),"")</f>
        <v/>
      </c>
      <c r="BH12" s="24" t="str">
        <f>IF($B12='Formulario de Respuestas'!$D11,'Formulario de Respuestas'!$X11,"ES DIFERENTE")</f>
        <v>A</v>
      </c>
      <c r="BI12" s="1" t="str">
        <f>IFERROR(VLOOKUP(CONCATENATE(BH$1,BH12),'Formulario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2" s="1" t="str">
        <f>IFERROR(VLOOKUP(CONCATENATE(BH$1,BH12),'Formulario de Preguntas'!$C$10:$FN$181,4,FALSE),"")</f>
        <v>RESPUESTA CORRECTA</v>
      </c>
      <c r="BL12" s="26" t="str">
        <f>IF($B12='Formulario de Respuestas'!$D11,'Formulario de Respuestas'!$Y11,"ES DIFERENTE")</f>
        <v>C</v>
      </c>
      <c r="BM12" s="1" t="str">
        <f>IFERROR(VLOOKUP(CONCATENATE(BL$1,BL12),'Formulario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12" s="1" t="str">
        <f>IFERROR(VLOOKUP(CONCATENATE(BL$1,BL12),'Formulario de Preguntas'!$C$10:$FN$181,4,FALSE),"")</f>
        <v>RESPUESTA CORRECTA</v>
      </c>
      <c r="BO12" s="26" t="str">
        <f>IF($B12='Formulario de Respuestas'!$D11,'Formulario de Respuestas'!$Z11,"ES DIFERENTE")</f>
        <v>D</v>
      </c>
      <c r="BP12" s="1" t="str">
        <f>IFERROR(VLOOKUP(CONCATENATE(BO$1,BO12),'Formulario de Preguntas'!$C$10:$FN$181,3,FALSE),"")</f>
        <v>Comprende la intención comunicativa de un instrumento de comunicación como es un afiche y deduce cuál es el texto que expresa apropiadamente esta intención.</v>
      </c>
      <c r="BQ12" s="1" t="str">
        <f>IFERROR(VLOOKUP(CONCATENATE(BO$1,BO12),'Formulario de Preguntas'!$C$10:$FN$181,4,FALSE),"")</f>
        <v>RESPUESTA CORRECTA</v>
      </c>
      <c r="BR12" s="26" t="str">
        <f>IF($B12='Formulario de Respuestas'!$D11,'Formulario de Respuestas'!$AA11,"ES DIFERENTE")</f>
        <v>D</v>
      </c>
      <c r="BS12" s="1" t="str">
        <f>IFERROR(VLOOKUP(CONCATENATE(BR$1,BR12),'Formulario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12" s="1" t="str">
        <f>IFERROR(VLOOKUP(CONCATENATE(BR$1,BR12),'Formulario de Preguntas'!$C$10:$FN$181,4,FALSE),"")</f>
        <v>RESPUESTA CORRECTA</v>
      </c>
      <c r="BV12" s="1">
        <f t="shared" si="0"/>
        <v>14</v>
      </c>
      <c r="BW12" s="1">
        <f t="shared" si="1"/>
        <v>0.25</v>
      </c>
      <c r="BX12" s="1">
        <f t="shared" si="2"/>
        <v>3.5</v>
      </c>
      <c r="BY12" s="1">
        <f>COUNTIF('Formulario de Respuestas'!$E11:$AC11,"A")</f>
        <v>7</v>
      </c>
      <c r="BZ12" s="1">
        <f>COUNTIF('Formulario de Respuestas'!$E11:$AC11,"B")</f>
        <v>1</v>
      </c>
      <c r="CA12" s="1">
        <f>COUNTIF('Formulario de Respuestas'!$E11:$AC11,"C")</f>
        <v>3</v>
      </c>
      <c r="CB12" s="1">
        <f>COUNTIF('Formulario de Respuestas'!$E11:$AC11,"D")</f>
        <v>11</v>
      </c>
      <c r="CC12" s="1">
        <f>COUNTIF('Formulario de Respuestas'!$E11:$AC11,"E (RESPUESTA ANULADA)")</f>
        <v>0</v>
      </c>
    </row>
    <row r="13" spans="1:81" x14ac:dyDescent="0.25">
      <c r="A13" s="1" t="str">
        <f>'Formulario de Respuestas'!C12</f>
        <v>DAYANA ANDREA GONZALES MARTINEZ</v>
      </c>
      <c r="B13" s="1">
        <f>'Formulario de Respuestas'!D12</f>
        <v>0</v>
      </c>
      <c r="C13" s="24" t="str">
        <f>IF($B13='Formulario de Respuestas'!$D12,'Formulario de Respuestas'!$E12,"ES DIFERENTE")</f>
        <v>D</v>
      </c>
      <c r="D13" s="15">
        <f>IFERROR(VLOOKUP(CONCATENATE(C$1,C13),'Formulario de Preguntas'!$C$2:$FN$181,3,FALSE),"")</f>
        <v>0</v>
      </c>
      <c r="E13" s="1">
        <f>IFERROR(VLOOKUP(CONCATENATE(C$1,C13),'Formulario de Preguntas'!$C$2:$FN$181,4,FALSE),"")</f>
        <v>0</v>
      </c>
      <c r="F13" s="24" t="str">
        <f>IF($B13='Formulario de Respuestas'!$D12,'Formulario de Respuestas'!$F12,"ES DIFERENTE")</f>
        <v>D</v>
      </c>
      <c r="G13" s="1">
        <f>IFERROR(VLOOKUP(CONCATENATE(F$1,F13),'Formulario de Preguntas'!$C$2:$FN$181,3,FALSE),"")</f>
        <v>0</v>
      </c>
      <c r="H13" s="1" t="str">
        <f>IFERROR(VLOOKUP(CONCATENATE(F$1,F13),'Formulario de Preguntas'!$C$2:$FN$181,4,FALSE),"")</f>
        <v>RESPUESTA CORRECTA</v>
      </c>
      <c r="I13" s="24" t="str">
        <f>IF($B13='Formulario de Respuestas'!$D12,'Formulario de Respuestas'!$G12,"ES DIFERENTE")</f>
        <v>A</v>
      </c>
      <c r="J13" s="1" t="str">
        <f>IFERROR(VLOOKUP(CONCATENATE(I$1,I13),'Formulario de Preguntas'!$C$10:$FN$181,3,FALSE),"")</f>
        <v xml:space="preserve">Identifica una de las ideas secundarias del  texto, es decir escoge una  idea que se refiere a una sola parte  de la información y que es abordada sólo en una frase. </v>
      </c>
      <c r="K13" s="1" t="str">
        <f>IFERROR(VLOOKUP(CONCATENATE(I$1,I13),'Formulario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13" s="24" t="str">
        <f>IF($B13='Formulario de Respuestas'!$D12,'Formulario de Respuestas'!$H12,"ES DIFERENTE")</f>
        <v>D</v>
      </c>
      <c r="M13" s="1" t="str">
        <f>IFERROR(VLOOKUP(CONCATENATE(L$1,L13),'Formulario de Preguntas'!$C$10:$FN$181,3,FALSE),"")</f>
        <v>Al estudiante se le facilita localizar información puntual en la narración, identificando lo que dice el texto en unos de sus párrafos y en este caso hace una inferencia sencilla a modo de paráfrasis.</v>
      </c>
      <c r="N13" s="1" t="str">
        <f>IFERROR(VLOOKUP(CONCATENATE(L$1,L13),'Formulario de Preguntas'!$C$10:$FN$181,4,FALSE),"")</f>
        <v>RESPUESTA CORRECTA</v>
      </c>
      <c r="O13" s="24" t="str">
        <f>IF($B13='Formulario de Respuestas'!$D12,'Formulario de Respuestas'!$I12,"ES DIFERENTE")</f>
        <v>A</v>
      </c>
      <c r="P13" s="1" t="str">
        <f>IFERROR(VLOOKUP(CONCATENATE(O$1,O13),'Formulario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13" s="1" t="str">
        <f>IFERROR(VLOOKUP(CONCATENATE(O$1,O13),'Formulario de Preguntas'!$C$10:$FN$181,4,FALSE),"")</f>
        <v>RESPUESTA CORRECTA</v>
      </c>
      <c r="R13" s="24" t="str">
        <f>IF($B13='Formulario de Respuestas'!$D12,'Formulario de Respuestas'!$J12,"ES DIFERENTE")</f>
        <v>B</v>
      </c>
      <c r="S13" s="1" t="str">
        <f>IFERROR(VLOOKUP(CONCATENATE(R$1,R13),'Formulario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3" s="1" t="str">
        <f>IFERROR(VLOOKUP(CONCATENATE(R$1,R13),'Formulario de Preguntas'!$C$10:$FN$181,4,FALSE),"")</f>
        <v>RESPUESTA CORRECTA</v>
      </c>
      <c r="U13" s="24" t="str">
        <f>IF($B13='Formulario de Respuestas'!$D12,'Formulario de Respuestas'!$K12,"ES DIFERENTE")</f>
        <v>C</v>
      </c>
      <c r="V13" s="1" t="str">
        <f>IFERROR(VLOOKUP(CONCATENATE(U$1,U13),'Formulario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13" s="1" t="str">
        <f>IFERROR(VLOOKUP(CONCATENATE(U$1,U13),'Formulario de Preguntas'!$C$10:$FN$181,4,FALSE),"")</f>
        <v>RESPUESTA CORRECTA</v>
      </c>
      <c r="X13" s="24" t="str">
        <f>IF($B13='Formulario de Respuestas'!$D12,'Formulario de Respuestas'!$L12,"ES DIFERENTE")</f>
        <v>C</v>
      </c>
      <c r="Y13" s="1" t="str">
        <f>IFERROR(VLOOKUP(CONCATENATE(X$1,X13),'Formulario de Preguntas'!$C$10:$FN$181,3,FALSE),"")</f>
        <v>Propone una hipótesis de sentido sobre un posible final para la historia que desconoce la estructura de la narración y que no tiene en cuenta la información previa que  en ella se plantea.</v>
      </c>
      <c r="Z13" s="1" t="str">
        <f>IFERROR(VLOOKUP(CONCATENATE(X$1,X13),'Formulario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13" s="24" t="str">
        <f>IF($B13='Formulario de Respuestas'!$D12,'Formulario de Respuestas'!$M12,"ES DIFERENTE")</f>
        <v>A</v>
      </c>
      <c r="AB13" s="1" t="str">
        <f>IFERROR(VLOOKUP(CONCATENATE(AA$1,AA13),'Formulario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3" s="1" t="str">
        <f>IFERROR(VLOOKUP(CONCATENATE(AA$1,AA13),'Formulario de Preguntas'!$C$10:$FN$181,4,FALSE),"")</f>
        <v>RESPUESTA CORRECTA</v>
      </c>
      <c r="AD13" s="24" t="str">
        <f>IF($B13='Formulario de Respuestas'!$D12,'Formulario de Respuestas'!$N12,"ES DIFERENTE")</f>
        <v>D</v>
      </c>
      <c r="AE13" s="1" t="str">
        <f>IFERROR(VLOOKUP(CONCATENATE(AD$1,AD13),'Formulario de Preguntas'!$C$10:$FN$181,3,FALSE),"")</f>
        <v>Propone una hipótesis de sentido sobre un posible final para la historia que contiene una afirmación que no es probable según la información previa.</v>
      </c>
      <c r="AF13" s="1" t="str">
        <f>IFERROR(VLOOKUP(CONCATENATE(AD$1,AD13),'Formulario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3" s="24" t="str">
        <f>IF($B13='Formulario de Respuestas'!$D12,'Formulario de Respuestas'!$O12,"ES DIFERENTE")</f>
        <v>A</v>
      </c>
      <c r="AH13" s="1" t="str">
        <f>IFERROR(VLOOKUP(CONCATENATE(AG$1,AG13),'Formulario de Preguntas'!$C$10:$FN$181,3,FALSE),"")</f>
        <v>Asocia directamente los personajes de la historia a la voz narrativa sin identificar los elementos del relato que le permiten reconocer el tipo de narrador.</v>
      </c>
      <c r="AI13" s="1" t="str">
        <f>IFERROR(VLOOKUP(CONCATENATE(AG$1,AG13),'Formulario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13" s="24" t="str">
        <f>IF($B13='Formulario de Respuestas'!$D12,'Formulario de Respuestas'!$P12,"ES DIFERENTE")</f>
        <v>C</v>
      </c>
      <c r="AK13" s="1" t="str">
        <f>IFERROR(VLOOKUP(CONCATENATE(AJ$1,AJ13),'Formulario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3" s="1" t="str">
        <f>IFERROR(VLOOKUP(CONCATENATE(AJ$1,AJ13),'Formulario de Preguntas'!$C$10:$FN$181,4,FALSE),"")</f>
        <v>RESPUESTA CORRECTA</v>
      </c>
      <c r="AM13" s="24" t="str">
        <f>IF($B13='Formulario de Respuestas'!$D12,'Formulario de Respuestas'!$Q12,"ES DIFERENTE")</f>
        <v>C</v>
      </c>
      <c r="AN13" s="1" t="str">
        <f>IFERROR(VLOOKUP(CONCATENATE(AM$1,AM13),'Formulario de Preguntas'!$C$10:$FN$181,3,FALSE),"")</f>
        <v>No tiene en cuenta la información  previa que presenta el relato  para  elegir la conclusión  adecuada sobre los hechos narrados</v>
      </c>
      <c r="AO13" s="1" t="str">
        <f>IFERROR(VLOOKUP(CONCATENATE(AM$1,AM13),'Formulario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13" s="24" t="str">
        <f>IF($B13='Formulario de Respuestas'!$D12,'Formulario de Respuestas'!$R12,"ES DIFERENTE")</f>
        <v>D</v>
      </c>
      <c r="AQ13" s="1" t="str">
        <f>IFERROR(VLOOKUP(CONCATENATE(AP$1,AP13),'Formulario de Preguntas'!$C$10:$FN$181,3,FALSE),"")</f>
        <v xml:space="preserve">Elige una propuesta de narración que tiene en cuenta algunos cambios gramaticales para el tipo de narrador propuesto, pero que no mantiene la coherencia gramatical de la narración. </v>
      </c>
      <c r="AR13" s="1" t="str">
        <f>IFERROR(VLOOKUP(CONCATENATE(AP$1,AP13),'Formulario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13" s="24" t="str">
        <f>IF($B13='Formulario de Respuestas'!$D12,'Formulario de Respuestas'!$S12,"ES DIFERENTE")</f>
        <v>D</v>
      </c>
      <c r="AT13" s="1" t="str">
        <f>IFERROR(VLOOKUP(CONCATENATE(AS$1,AS13),'Formulario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3" s="1" t="str">
        <f>IFERROR(VLOOKUP(CONCATENATE(AS$1,AS13),'Formulario de Preguntas'!$C$10:$FN$181,4,FALSE),"")</f>
        <v>RESPUESTA CORRECTA</v>
      </c>
      <c r="AV13" s="24" t="str">
        <f>IF($B13='Formulario de Respuestas'!$D12,'Formulario de Respuestas'!$T12,"ES DIFERENTE")</f>
        <v>A</v>
      </c>
      <c r="AW13" s="1" t="str">
        <f>IFERROR(VLOOKUP(CONCATENATE(AV$1,AV13),'Formulario de Preguntas'!$C$10:$FN$181,3,FALSE),"")</f>
        <v xml:space="preserve">No  identifica las  intenciones comunicativas de las señales que observa y por lo tanto no las puede asociar a situaciones comunicativas reales. </v>
      </c>
      <c r="AX13" s="1" t="str">
        <f>IFERROR(VLOOKUP(CONCATENATE(AV$1,AV13),'Formulario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3" s="24" t="str">
        <f>IF($B13='Formulario de Respuestas'!$D12,'Formulario de Respuestas'!$U12,"ES DIFERENTE")</f>
        <v>B</v>
      </c>
      <c r="AZ13" s="1" t="str">
        <f>IFERROR(VLOOKUP(CONCATENATE(AY$1,AY13),'Formulario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3" s="1" t="str">
        <f>IFERROR(VLOOKUP(CONCATENATE(AY$1,AY13),'Formulario de Preguntas'!$C$10:$FN$181,4,FALSE),"")</f>
        <v>RESPUESTA CORRECTA</v>
      </c>
      <c r="BB13" s="24" t="str">
        <f>IF($B13='Formulario de Respuestas'!$D12,'Formulario de Respuestas'!$V12,"ES DIFERENTE")</f>
        <v>C</v>
      </c>
      <c r="BC13" s="1" t="str">
        <f>IFERROR(VLOOKUP(CONCATENATE(BB$1,BB13),'Formulario de Preguntas'!$C$10:$FN$181,3,FALSE),"")</f>
        <v>Al hacer una revisión del texto  no reconoce el campo semántico que le permitiría realizar los procesos de sustitución léxica.</v>
      </c>
      <c r="BD13" s="1" t="str">
        <f>IFERROR(VLOOKUP(CONCATENATE(BB$1,BB13),'Formulario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13" s="24">
        <f>IF($B13='Formulario de Respuestas'!$D12,'Formulario de Respuestas'!$W12,"ES DIFERENTE")</f>
        <v>0</v>
      </c>
      <c r="BF13" s="1" t="str">
        <f>IFERROR(VLOOKUP(CONCATENATE(BE$1,BE13),'Formulario de Preguntas'!$C$10:$FN$181,3,FALSE),"")</f>
        <v/>
      </c>
      <c r="BG13" s="1" t="str">
        <f>IFERROR(VLOOKUP(CONCATENATE(BE$1,BE13),'Formulario de Preguntas'!$C$10:$FN$181,4,FALSE),"")</f>
        <v/>
      </c>
      <c r="BH13" s="24" t="str">
        <f>IF($B13='Formulario de Respuestas'!$D12,'Formulario de Respuestas'!$X12,"ES DIFERENTE")</f>
        <v>C</v>
      </c>
      <c r="BI13" s="1" t="str">
        <f>IFERROR(VLOOKUP(CONCATENATE(BH$1,BH13),'Formulario de Preguntas'!$C$10:$FN$181,3,FALSE),"")</f>
        <v>Identifica la información irreal, suministrada por la imagen y el texto que contiene.</v>
      </c>
      <c r="BJ13" s="1" t="str">
        <f>IFERROR(VLOOKUP(CONCATENATE(BH$1,BH13),'Formulario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13" s="26" t="str">
        <f>IF($B13='Formulario de Respuestas'!$D12,'Formulario de Respuestas'!$Y12,"ES DIFERENTE")</f>
        <v>D</v>
      </c>
      <c r="BM13" s="1" t="str">
        <f>IFERROR(VLOOKUP(CONCATENATE(BL$1,BL13),'Formulario de Preguntas'!$C$10:$FN$181,3,FALSE),"")</f>
        <v xml:space="preserve">El estudiante  reconoce la importancia de los detalles,  sin embargo, no tiene claridad sobre la  intención comunicativa la instrucción: elaborar títeres de animales en papel.
</v>
      </c>
      <c r="BN13" s="1" t="str">
        <f>IFERROR(VLOOKUP(CONCATENATE(BL$1,BL13),'Formulario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3" s="26" t="str">
        <f>IF($B13='Formulario de Respuestas'!$D12,'Formulario de Respuestas'!$Z12,"ES DIFERENTE")</f>
        <v>D</v>
      </c>
      <c r="BP13" s="1" t="str">
        <f>IFERROR(VLOOKUP(CONCATENATE(BO$1,BO13),'Formulario de Preguntas'!$C$10:$FN$181,3,FALSE),"")</f>
        <v>Comprende la intención comunicativa de un instrumento de comunicación como es un afiche y deduce cuál es el texto que expresa apropiadamente esta intención.</v>
      </c>
      <c r="BQ13" s="1" t="str">
        <f>IFERROR(VLOOKUP(CONCATENATE(BO$1,BO13),'Formulario de Preguntas'!$C$10:$FN$181,4,FALSE),"")</f>
        <v>RESPUESTA CORRECTA</v>
      </c>
      <c r="BR13" s="26" t="str">
        <f>IF($B13='Formulario de Respuestas'!$D12,'Formulario de Respuestas'!$AA12,"ES DIFERENTE")</f>
        <v>D</v>
      </c>
      <c r="BS13" s="1" t="str">
        <f>IFERROR(VLOOKUP(CONCATENATE(BR$1,BR13),'Formulario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13" s="1" t="str">
        <f>IFERROR(VLOOKUP(CONCATENATE(BR$1,BR13),'Formulario de Preguntas'!$C$10:$FN$181,4,FALSE),"")</f>
        <v>RESPUESTA CORRECTA</v>
      </c>
      <c r="BV13" s="1">
        <f t="shared" si="0"/>
        <v>11</v>
      </c>
      <c r="BW13" s="1">
        <f t="shared" si="1"/>
        <v>0.25</v>
      </c>
      <c r="BX13" s="1">
        <f t="shared" si="2"/>
        <v>2.75</v>
      </c>
      <c r="BY13" s="1">
        <f>COUNTIF('Formulario de Respuestas'!$E12:$AC12,"A")</f>
        <v>5</v>
      </c>
      <c r="BZ13" s="1">
        <f>COUNTIF('Formulario de Respuestas'!$E12:$AC12,"B")</f>
        <v>2</v>
      </c>
      <c r="CA13" s="1">
        <f>COUNTIF('Formulario de Respuestas'!$E12:$AC12,"C")</f>
        <v>6</v>
      </c>
      <c r="CB13" s="1">
        <f>COUNTIF('Formulario de Respuestas'!$E12:$AC12,"D")</f>
        <v>9</v>
      </c>
      <c r="CC13" s="1">
        <f>COUNTIF('Formulario de Respuestas'!$E12:$AC12,"E (RESPUESTA ANULADA)")</f>
        <v>0</v>
      </c>
    </row>
    <row r="14" spans="1:81" x14ac:dyDescent="0.25">
      <c r="A14" s="1" t="str">
        <f>'Formulario de Respuestas'!C13</f>
        <v>NADA MARQUEZ BENITEZ</v>
      </c>
      <c r="B14" s="1">
        <f>'Formulario de Respuestas'!D13</f>
        <v>0</v>
      </c>
      <c r="C14" s="24" t="str">
        <f>IF($B14='Formulario de Respuestas'!$D13,'Formulario de Respuestas'!$E13,"ES DIFERENTE")</f>
        <v>D</v>
      </c>
      <c r="D14" s="15">
        <f>IFERROR(VLOOKUP(CONCATENATE(C$1,C14),'Formulario de Preguntas'!$C$2:$FN$181,3,FALSE),"")</f>
        <v>0</v>
      </c>
      <c r="E14" s="1">
        <f>IFERROR(VLOOKUP(CONCATENATE(C$1,C14),'Formulario de Preguntas'!$C$2:$FN$181,4,FALSE),"")</f>
        <v>0</v>
      </c>
      <c r="F14" s="24" t="str">
        <f>IF($B14='Formulario de Respuestas'!$D13,'Formulario de Respuestas'!$F13,"ES DIFERENTE")</f>
        <v>D</v>
      </c>
      <c r="G14" s="1">
        <f>IFERROR(VLOOKUP(CONCATENATE(F$1,F14),'Formulario de Preguntas'!$C$2:$FN$181,3,FALSE),"")</f>
        <v>0</v>
      </c>
      <c r="H14" s="1" t="str">
        <f>IFERROR(VLOOKUP(CONCATENATE(F$1,F14),'Formulario de Preguntas'!$C$2:$FN$181,4,FALSE),"")</f>
        <v>RESPUESTA CORRECTA</v>
      </c>
      <c r="I14" s="24" t="str">
        <f>IF($B14='Formulario de Respuestas'!$D13,'Formulario de Respuestas'!$G13,"ES DIFERENTE")</f>
        <v>B</v>
      </c>
      <c r="J14" s="1" t="str">
        <f>IFERROR(VLOOKUP(CONCATENATE(I$1,I14),'Formulario de Preguntas'!$C$10:$FN$181,3,FALSE),"")</f>
        <v xml:space="preserve">Escoge una oración, que si bien aborda parte de la información que el texto presenta, no es totalmente cierta. </v>
      </c>
      <c r="K14" s="1" t="str">
        <f>IFERROR(VLOOKUP(CONCATENATE(I$1,I14),'Formulario de Preguntas'!$C$10:$FN$181,4,FALSE),"")</f>
        <v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14" s="24" t="str">
        <f>IF($B14='Formulario de Respuestas'!$D13,'Formulario de Respuestas'!$H13,"ES DIFERENTE")</f>
        <v>B</v>
      </c>
      <c r="M14" s="1" t="str">
        <f>IFERROR(VLOOKUP(CONCATENATE(L$1,L14),'Formulario de Preguntas'!$C$10:$FN$181,3,FALSE),"")</f>
        <v>Recupera información parcial del texto;  sin embargo, infiere información que no se deduce del mismo y que no da cuenta de las relaciones planteadas.</v>
      </c>
      <c r="N14" s="1" t="str">
        <f>IFERROR(VLOOKUP(CONCATENATE(L$1,L14),'Formulario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14" s="24" t="str">
        <f>IF($B14='Formulario de Respuestas'!$D13,'Formulario de Respuestas'!$I13,"ES DIFERENTE")</f>
        <v>B</v>
      </c>
      <c r="P14" s="1" t="str">
        <f>IFERROR(VLOOKUP(CONCATENATE(O$1,O14),'Formulario de Preguntas'!$C$10:$FN$181,3,FALSE),"")</f>
        <v>Identifica parte de la información presente en el texto,  pero confunde el texto con uno de carácter narrativo.</v>
      </c>
      <c r="Q14" s="1" t="str">
        <f>IFERROR(VLOOKUP(CONCATENATE(O$1,O14),'Formulario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4" s="24" t="str">
        <f>IF($B14='Formulario de Respuestas'!$D13,'Formulario de Respuestas'!$J13,"ES DIFERENTE")</f>
        <v>B</v>
      </c>
      <c r="S14" s="1" t="str">
        <f>IFERROR(VLOOKUP(CONCATENATE(R$1,R14),'Formulario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4" s="1" t="str">
        <f>IFERROR(VLOOKUP(CONCATENATE(R$1,R14),'Formulario de Preguntas'!$C$10:$FN$181,4,FALSE),"")</f>
        <v>RESPUESTA CORRECTA</v>
      </c>
      <c r="U14" s="24" t="str">
        <f>IF($B14='Formulario de Respuestas'!$D13,'Formulario de Respuestas'!$K13,"ES DIFERENTE")</f>
        <v>A</v>
      </c>
      <c r="V14" s="1" t="str">
        <f>IFERROR(VLOOKUP(CONCATENATE(U$1,U14),'Formulario de Preguntas'!$C$10:$FN$181,3,FALSE),"")</f>
        <v>Presenta dificultades para identificar las reacciones provocadas por las acciones descritas en el texto.</v>
      </c>
      <c r="W14" s="1" t="str">
        <f>IFERROR(VLOOKUP(CONCATENATE(U$1,U14),'Formulario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14" s="24" t="str">
        <f>IF($B14='Formulario de Respuestas'!$D13,'Formulario de Respuestas'!$L13,"ES DIFERENTE")</f>
        <v>A</v>
      </c>
      <c r="Y14" s="1" t="str">
        <f>IFERROR(VLOOKUP(CONCATENATE(X$1,X14),'Formulario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4" s="1" t="str">
        <f>IFERROR(VLOOKUP(CONCATENATE(X$1,X14),'Formulario de Preguntas'!$C$10:$FN$181,4,FALSE),"")</f>
        <v>RESPUESTA CORRECTA</v>
      </c>
      <c r="AA14" s="24" t="str">
        <f>IF($B14='Formulario de Respuestas'!$D13,'Formulario de Respuestas'!$M13,"ES DIFERENTE")</f>
        <v>A</v>
      </c>
      <c r="AB14" s="1" t="str">
        <f>IFERROR(VLOOKUP(CONCATENATE(AA$1,AA14),'Formulario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4" s="1" t="str">
        <f>IFERROR(VLOOKUP(CONCATENATE(AA$1,AA14),'Formulario de Preguntas'!$C$10:$FN$181,4,FALSE),"")</f>
        <v>RESPUESTA CORRECTA</v>
      </c>
      <c r="AD14" s="24" t="str">
        <f>IF($B14='Formulario de Respuestas'!$D13,'Formulario de Respuestas'!$N13,"ES DIFERENTE")</f>
        <v>A</v>
      </c>
      <c r="AE14" s="1" t="str">
        <f>IFERROR(VLOOKUP(CONCATENATE(AD$1,AD14),'Formulario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14" s="1" t="str">
        <f>IFERROR(VLOOKUP(CONCATENATE(AD$1,AD14),'Formulario de Preguntas'!$C$10:$FN$181,4,FALSE),"")</f>
        <v>RESPUESTA CORRECTA</v>
      </c>
      <c r="AG14" s="24" t="str">
        <f>IF($B14='Formulario de Respuestas'!$D13,'Formulario de Respuestas'!$O13,"ES DIFERENTE")</f>
        <v>B</v>
      </c>
      <c r="AH14" s="1" t="str">
        <f>IFERROR(VLOOKUP(CONCATENATE(AG$1,AG14),'Formulario de Preguntas'!$C$10:$FN$181,3,FALSE),"")</f>
        <v>No tiene en cuenta las marcas de tipo gramatical que propone el texto para identificar a quien narra la historia.</v>
      </c>
      <c r="AI14" s="1" t="str">
        <f>IFERROR(VLOOKUP(CONCATENATE(AG$1,AG14),'Formulario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14" s="24" t="str">
        <f>IF($B14='Formulario de Respuestas'!$D13,'Formulario de Respuestas'!$P13,"ES DIFERENTE")</f>
        <v>C</v>
      </c>
      <c r="AK14" s="1" t="str">
        <f>IFERROR(VLOOKUP(CONCATENATE(AJ$1,AJ14),'Formulario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4" s="1" t="str">
        <f>IFERROR(VLOOKUP(CONCATENATE(AJ$1,AJ14),'Formulario de Preguntas'!$C$10:$FN$181,4,FALSE),"")</f>
        <v>RESPUESTA CORRECTA</v>
      </c>
      <c r="AM14" s="24" t="str">
        <f>IF($B14='Formulario de Respuestas'!$D13,'Formulario de Respuestas'!$Q13,"ES DIFERENTE")</f>
        <v>D</v>
      </c>
      <c r="AN14" s="1" t="str">
        <f>IFERROR(VLOOKUP(CONCATENATE(AM$1,AM14),'Formulario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4" s="1" t="str">
        <f>IFERROR(VLOOKUP(CONCATENATE(AM$1,AM14),'Formulario de Preguntas'!$C$10:$FN$181,4,FALSE),"")</f>
        <v>RESPUESTA CORRECTA</v>
      </c>
      <c r="AP14" s="24" t="str">
        <f>IF($B14='Formulario de Respuestas'!$D13,'Formulario de Respuestas'!$R13,"ES DIFERENTE")</f>
        <v>C</v>
      </c>
      <c r="AQ14" s="1" t="str">
        <f>IFERROR(VLOOKUP(CONCATENATE(AP$1,AP14),'Formulario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4" s="1" t="str">
        <f>IFERROR(VLOOKUP(CONCATENATE(AP$1,AP14),'Formulario de Preguntas'!$C$10:$FN$181,4,FALSE),"")</f>
        <v>RESPUESTA CORRECTA</v>
      </c>
      <c r="AS14" s="24" t="str">
        <f>IF($B14='Formulario de Respuestas'!$D13,'Formulario de Respuestas'!$S13,"ES DIFERENTE")</f>
        <v>D</v>
      </c>
      <c r="AT14" s="1" t="str">
        <f>IFERROR(VLOOKUP(CONCATENATE(AS$1,AS14),'Formulario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4" s="1" t="str">
        <f>IFERROR(VLOOKUP(CONCATENATE(AS$1,AS14),'Formulario de Preguntas'!$C$10:$FN$181,4,FALSE),"")</f>
        <v>RESPUESTA CORRECTA</v>
      </c>
      <c r="AV14" s="24" t="str">
        <f>IF($B14='Formulario de Respuestas'!$D13,'Formulario de Respuestas'!$T13,"ES DIFERENTE")</f>
        <v>A</v>
      </c>
      <c r="AW14" s="1" t="str">
        <f>IFERROR(VLOOKUP(CONCATENATE(AV$1,AV14),'Formulario de Preguntas'!$C$10:$FN$181,3,FALSE),"")</f>
        <v xml:space="preserve">No  identifica las  intenciones comunicativas de las señales que observa y por lo tanto no las puede asociar a situaciones comunicativas reales. </v>
      </c>
      <c r="AX14" s="1" t="str">
        <f>IFERROR(VLOOKUP(CONCATENATE(AV$1,AV14),'Formulario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4" s="24" t="str">
        <f>IF($B14='Formulario de Respuestas'!$D13,'Formulario de Respuestas'!$U13,"ES DIFERENTE")</f>
        <v>B</v>
      </c>
      <c r="AZ14" s="1" t="str">
        <f>IFERROR(VLOOKUP(CONCATENATE(AY$1,AY14),'Formulario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4" s="1" t="str">
        <f>IFERROR(VLOOKUP(CONCATENATE(AY$1,AY14),'Formulario de Preguntas'!$C$10:$FN$181,4,FALSE),"")</f>
        <v>RESPUESTA CORRECTA</v>
      </c>
      <c r="BB14" s="24" t="str">
        <f>IF($B14='Formulario de Respuestas'!$D13,'Formulario de Respuestas'!$V13,"ES DIFERENTE")</f>
        <v>C</v>
      </c>
      <c r="BC14" s="1" t="str">
        <f>IFERROR(VLOOKUP(CONCATENATE(BB$1,BB14),'Formulario de Preguntas'!$C$10:$FN$181,3,FALSE),"")</f>
        <v>Al hacer una revisión del texto  no reconoce el campo semántico que le permitiría realizar los procesos de sustitución léxica.</v>
      </c>
      <c r="BD14" s="1" t="str">
        <f>IFERROR(VLOOKUP(CONCATENATE(BB$1,BB14),'Formulario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14" s="24">
        <f>IF($B14='Formulario de Respuestas'!$D13,'Formulario de Respuestas'!$W13,"ES DIFERENTE")</f>
        <v>0</v>
      </c>
      <c r="BF14" s="1" t="str">
        <f>IFERROR(VLOOKUP(CONCATENATE(BE$1,BE14),'Formulario de Preguntas'!$C$10:$FN$181,3,FALSE),"")</f>
        <v/>
      </c>
      <c r="BG14" s="1" t="str">
        <f>IFERROR(VLOOKUP(CONCATENATE(BE$1,BE14),'Formulario de Preguntas'!$C$10:$FN$181,4,FALSE),"")</f>
        <v/>
      </c>
      <c r="BH14" s="24" t="str">
        <f>IF($B14='Formulario de Respuestas'!$D13,'Formulario de Respuestas'!$X13,"ES DIFERENTE")</f>
        <v>A</v>
      </c>
      <c r="BI14" s="1" t="str">
        <f>IFERROR(VLOOKUP(CONCATENATE(BH$1,BH14),'Formulario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4" s="1" t="str">
        <f>IFERROR(VLOOKUP(CONCATENATE(BH$1,BH14),'Formulario de Preguntas'!$C$10:$FN$181,4,FALSE),"")</f>
        <v>RESPUESTA CORRECTA</v>
      </c>
      <c r="BL14" s="26" t="str">
        <f>IF($B14='Formulario de Respuestas'!$D13,'Formulario de Respuestas'!$Y13,"ES DIFERENTE")</f>
        <v>A</v>
      </c>
      <c r="BM14" s="1" t="str">
        <f>IFERROR(VLOOKUP(CONCATENATE(BL$1,BL14),'Formulario de Preguntas'!$C$10:$FN$181,3,FALSE),"")</f>
        <v>El estudiante reconoce una de las situaciones vinculadas a la situación comunicativa; pero ésta no se asocia directamente con la intención comunicativa del texto instructivo.</v>
      </c>
      <c r="BN14" s="1" t="str">
        <f>IFERROR(VLOOKUP(CONCATENATE(BL$1,BL14),'Formulario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4" s="26" t="str">
        <f>IF($B14='Formulario de Respuestas'!$D13,'Formulario de Respuestas'!$Z13,"ES DIFERENTE")</f>
        <v>D</v>
      </c>
      <c r="BP14" s="1" t="str">
        <f>IFERROR(VLOOKUP(CONCATENATE(BO$1,BO14),'Formulario de Preguntas'!$C$10:$FN$181,3,FALSE),"")</f>
        <v>Comprende la intención comunicativa de un instrumento de comunicación como es un afiche y deduce cuál es el texto que expresa apropiadamente esta intención.</v>
      </c>
      <c r="BQ14" s="1" t="str">
        <f>IFERROR(VLOOKUP(CONCATENATE(BO$1,BO14),'Formulario de Preguntas'!$C$10:$FN$181,4,FALSE),"")</f>
        <v>RESPUESTA CORRECTA</v>
      </c>
      <c r="BR14" s="26" t="str">
        <f>IF($B14='Formulario de Respuestas'!$D13,'Formulario de Respuestas'!$AA13,"ES DIFERENTE")</f>
        <v>A</v>
      </c>
      <c r="BS14" s="1" t="str">
        <f>IFERROR(VLOOKUP(CONCATENATE(BR$1,BR14),'Formulario de Preguntas'!$C$10:$FN$181,3,FALSE),"")</f>
        <v>Confunde las expresiones correctas con las erradas, posiblemente por episodios de distracción frente a lo solicitado en el enunciado o por dificultades en el seguimiento de instrucciones.</v>
      </c>
      <c r="BT14" s="1" t="str">
        <f>IFERROR(VLOOKUP(CONCATENATE(BR$1,BR14),'Formulario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4" s="1">
        <f t="shared" si="0"/>
        <v>12</v>
      </c>
      <c r="BW14" s="1">
        <f t="shared" si="1"/>
        <v>0.25</v>
      </c>
      <c r="BX14" s="1">
        <f t="shared" si="2"/>
        <v>3</v>
      </c>
      <c r="BY14" s="1">
        <f>COUNTIF('Formulario de Respuestas'!$E13:$AC13,"A")</f>
        <v>8</v>
      </c>
      <c r="BZ14" s="1">
        <f>COUNTIF('Formulario de Respuestas'!$E13:$AC13,"B")</f>
        <v>6</v>
      </c>
      <c r="CA14" s="1">
        <f>COUNTIF('Formulario de Respuestas'!$E13:$AC13,"C")</f>
        <v>3</v>
      </c>
      <c r="CB14" s="1">
        <f>COUNTIF('Formulario de Respuestas'!$E13:$AC13,"D")</f>
        <v>5</v>
      </c>
      <c r="CC14" s="1">
        <f>COUNTIF('Formulario de Respuestas'!$E13:$AC13,"E (RESPUESTA ANULADA)")</f>
        <v>0</v>
      </c>
    </row>
    <row r="15" spans="1:81" x14ac:dyDescent="0.25">
      <c r="A15" s="1" t="str">
        <f>'Formulario de Respuestas'!C14</f>
        <v>MARIA JOSE CERRA BENOTEZ</v>
      </c>
      <c r="B15" s="1">
        <f>'Formulario de Respuestas'!D14</f>
        <v>0</v>
      </c>
      <c r="C15" s="24" t="str">
        <f>IF($B15='Formulario de Respuestas'!$D14,'Formulario de Respuestas'!$E14,"ES DIFERENTE")</f>
        <v>D</v>
      </c>
      <c r="D15" s="15">
        <f>IFERROR(VLOOKUP(CONCATENATE(C$1,C15),'Formulario de Preguntas'!$C$2:$FN$181,3,FALSE),"")</f>
        <v>0</v>
      </c>
      <c r="E15" s="1">
        <f>IFERROR(VLOOKUP(CONCATENATE(C$1,C15),'Formulario de Preguntas'!$C$2:$FN$181,4,FALSE),"")</f>
        <v>0</v>
      </c>
      <c r="F15" s="24" t="str">
        <f>IF($B15='Formulario de Respuestas'!$D14,'Formulario de Respuestas'!$F14,"ES DIFERENTE")</f>
        <v>D</v>
      </c>
      <c r="G15" s="1">
        <f>IFERROR(VLOOKUP(CONCATENATE(F$1,F15),'Formulario de Preguntas'!$C$2:$FN$181,3,FALSE),"")</f>
        <v>0</v>
      </c>
      <c r="H15" s="1" t="str">
        <f>IFERROR(VLOOKUP(CONCATENATE(F$1,F15),'Formulario de Preguntas'!$C$2:$FN$181,4,FALSE),"")</f>
        <v>RESPUESTA CORRECTA</v>
      </c>
      <c r="I15" s="24" t="str">
        <f>IF($B15='Formulario de Respuestas'!$D14,'Formulario de Respuestas'!$G14,"ES DIFERENTE")</f>
        <v>A</v>
      </c>
      <c r="J15" s="1" t="str">
        <f>IFERROR(VLOOKUP(CONCATENATE(I$1,I15),'Formulario de Preguntas'!$C$10:$FN$181,3,FALSE),"")</f>
        <v xml:space="preserve">Identifica una de las ideas secundarias del  texto, es decir escoge una  idea que se refiere a una sola parte  de la información y que es abordada sólo en una frase. </v>
      </c>
      <c r="K15" s="1" t="str">
        <f>IFERROR(VLOOKUP(CONCATENATE(I$1,I15),'Formulario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15" s="24" t="str">
        <f>IF($B15='Formulario de Respuestas'!$D14,'Formulario de Respuestas'!$H14,"ES DIFERENTE")</f>
        <v>B</v>
      </c>
      <c r="M15" s="1" t="str">
        <f>IFERROR(VLOOKUP(CONCATENATE(L$1,L15),'Formulario de Preguntas'!$C$10:$FN$181,3,FALSE),"")</f>
        <v>Recupera información parcial del texto;  sin embargo, infiere información que no se deduce del mismo y que no da cuenta de las relaciones planteadas.</v>
      </c>
      <c r="N15" s="1" t="str">
        <f>IFERROR(VLOOKUP(CONCATENATE(L$1,L15),'Formulario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15" s="24" t="str">
        <f>IF($B15='Formulario de Respuestas'!$D14,'Formulario de Respuestas'!$I14,"ES DIFERENTE")</f>
        <v>D</v>
      </c>
      <c r="P15" s="1" t="str">
        <f>IFERROR(VLOOKUP(CONCATENATE(O$1,O15),'Formulario de Preguntas'!$C$10:$FN$181,3,FALSE),"")</f>
        <v>Identifica parte de la información presente en el texto,  pero confunde el texto con uno de carácter periodístico.</v>
      </c>
      <c r="Q15" s="1" t="str">
        <f>IFERROR(VLOOKUP(CONCATENATE(O$1,O15),'Formulario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5" s="24" t="str">
        <f>IF($B15='Formulario de Respuestas'!$D14,'Formulario de Respuestas'!$J14,"ES DIFERENTE")</f>
        <v>B</v>
      </c>
      <c r="S15" s="1" t="str">
        <f>IFERROR(VLOOKUP(CONCATENATE(R$1,R15),'Formulario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5" s="1" t="str">
        <f>IFERROR(VLOOKUP(CONCATENATE(R$1,R15),'Formulario de Preguntas'!$C$10:$FN$181,4,FALSE),"")</f>
        <v>RESPUESTA CORRECTA</v>
      </c>
      <c r="U15" s="24" t="str">
        <f>IF($B15='Formulario de Respuestas'!$D14,'Formulario de Respuestas'!$K14,"ES DIFERENTE")</f>
        <v>C</v>
      </c>
      <c r="V15" s="1" t="str">
        <f>IFERROR(VLOOKUP(CONCATENATE(U$1,U15),'Formulario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15" s="1" t="str">
        <f>IFERROR(VLOOKUP(CONCATENATE(U$1,U15),'Formulario de Preguntas'!$C$10:$FN$181,4,FALSE),"")</f>
        <v>RESPUESTA CORRECTA</v>
      </c>
      <c r="X15" s="24" t="str">
        <f>IF($B15='Formulario de Respuestas'!$D14,'Formulario de Respuestas'!$L14,"ES DIFERENTE")</f>
        <v>A</v>
      </c>
      <c r="Y15" s="1" t="str">
        <f>IFERROR(VLOOKUP(CONCATENATE(X$1,X15),'Formulario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5" s="1" t="str">
        <f>IFERROR(VLOOKUP(CONCATENATE(X$1,X15),'Formulario de Preguntas'!$C$10:$FN$181,4,FALSE),"")</f>
        <v>RESPUESTA CORRECTA</v>
      </c>
      <c r="AA15" s="24" t="str">
        <f>IF($B15='Formulario de Respuestas'!$D14,'Formulario de Respuestas'!$M14,"ES DIFERENTE")</f>
        <v>A</v>
      </c>
      <c r="AB15" s="1" t="str">
        <f>IFERROR(VLOOKUP(CONCATENATE(AA$1,AA15),'Formulario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5" s="1" t="str">
        <f>IFERROR(VLOOKUP(CONCATENATE(AA$1,AA15),'Formulario de Preguntas'!$C$10:$FN$181,4,FALSE),"")</f>
        <v>RESPUESTA CORRECTA</v>
      </c>
      <c r="AD15" s="24" t="str">
        <f>IF($B15='Formulario de Respuestas'!$D14,'Formulario de Respuestas'!$N14,"ES DIFERENTE")</f>
        <v>D</v>
      </c>
      <c r="AE15" s="1" t="str">
        <f>IFERROR(VLOOKUP(CONCATENATE(AD$1,AD15),'Formulario de Preguntas'!$C$10:$FN$181,3,FALSE),"")</f>
        <v>Propone una hipótesis de sentido sobre un posible final para la historia que contiene una afirmación que no es probable según la información previa.</v>
      </c>
      <c r="AF15" s="1" t="str">
        <f>IFERROR(VLOOKUP(CONCATENATE(AD$1,AD15),'Formulario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5" s="24" t="str">
        <f>IF($B15='Formulario de Respuestas'!$D14,'Formulario de Respuestas'!$O14,"ES DIFERENTE")</f>
        <v>D</v>
      </c>
      <c r="AH15" s="1" t="str">
        <f>IFERROR(VLOOKUP(CONCATENATE(AG$1,AG15),'Formulario de Preguntas'!$C$10:$FN$181,3,FALSE),"")</f>
        <v xml:space="preserve">No tiene en cuenta la información previa que propone el texto para identificar el  narrador de la historia ni las marcas textuales que son propias de un narrador protagonista. </v>
      </c>
      <c r="AI15" s="1" t="str">
        <f>IFERROR(VLOOKUP(CONCATENATE(AG$1,AG15),'Formulario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15" s="24" t="str">
        <f>IF($B15='Formulario de Respuestas'!$D14,'Formulario de Respuestas'!$P14,"ES DIFERENTE")</f>
        <v>C</v>
      </c>
      <c r="AK15" s="1" t="str">
        <f>IFERROR(VLOOKUP(CONCATENATE(AJ$1,AJ15),'Formulario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5" s="1" t="str">
        <f>IFERROR(VLOOKUP(CONCATENATE(AJ$1,AJ15),'Formulario de Preguntas'!$C$10:$FN$181,4,FALSE),"")</f>
        <v>RESPUESTA CORRECTA</v>
      </c>
      <c r="AM15" s="24" t="str">
        <f>IF($B15='Formulario de Respuestas'!$D14,'Formulario de Respuestas'!$Q14,"ES DIFERENTE")</f>
        <v>A</v>
      </c>
      <c r="AN15" s="1" t="str">
        <f>IFERROR(VLOOKUP(CONCATENATE(AM$1,AM15),'Formulario de Preguntas'!$C$10:$FN$181,3,FALSE),"")</f>
        <v>Elige  una conclusión sobre lo ocurrido en el relato sin tener en cuenta las relaciones de causa y efecto que se plantean en las acciones descritas.</v>
      </c>
      <c r="AO15" s="1" t="str">
        <f>IFERROR(VLOOKUP(CONCATENATE(AM$1,AM15),'Formulario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15" s="24" t="str">
        <f>IF($B15='Formulario de Respuestas'!$D14,'Formulario de Respuestas'!$R14,"ES DIFERENTE")</f>
        <v>C</v>
      </c>
      <c r="AQ15" s="1" t="str">
        <f>IFERROR(VLOOKUP(CONCATENATE(AP$1,AP15),'Formulario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5" s="1" t="str">
        <f>IFERROR(VLOOKUP(CONCATENATE(AP$1,AP15),'Formulario de Preguntas'!$C$10:$FN$181,4,FALSE),"")</f>
        <v>RESPUESTA CORRECTA</v>
      </c>
      <c r="AS15" s="24" t="str">
        <f>IF($B15='Formulario de Respuestas'!$D14,'Formulario de Respuestas'!$S14,"ES DIFERENTE")</f>
        <v>A</v>
      </c>
      <c r="AT15" s="1" t="str">
        <f>IFERROR(VLOOKUP(CONCATENATE(AS$1,AS15),'Formulario de Preguntas'!$C$10:$FN$181,3,FALSE),"")</f>
        <v>No identifica la relación entre el contexto y la intención comunicativa del texto.</v>
      </c>
      <c r="AU15" s="1" t="str">
        <f>IFERROR(VLOOKUP(CONCATENATE(AS$1,AS15),'Formulario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15" s="24" t="str">
        <f>IF($B15='Formulario de Respuestas'!$D14,'Formulario de Respuestas'!$T14,"ES DIFERENTE")</f>
        <v>A</v>
      </c>
      <c r="AW15" s="1" t="str">
        <f>IFERROR(VLOOKUP(CONCATENATE(AV$1,AV15),'Formulario de Preguntas'!$C$10:$FN$181,3,FALSE),"")</f>
        <v xml:space="preserve">No  identifica las  intenciones comunicativas de las señales que observa y por lo tanto no las puede asociar a situaciones comunicativas reales. </v>
      </c>
      <c r="AX15" s="1" t="str">
        <f>IFERROR(VLOOKUP(CONCATENATE(AV$1,AV15),'Formulario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5" s="24" t="str">
        <f>IF($B15='Formulario de Respuestas'!$D14,'Formulario de Respuestas'!$U14,"ES DIFERENTE")</f>
        <v>B</v>
      </c>
      <c r="AZ15" s="1" t="str">
        <f>IFERROR(VLOOKUP(CONCATENATE(AY$1,AY15),'Formulario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5" s="1" t="str">
        <f>IFERROR(VLOOKUP(CONCATENATE(AY$1,AY15),'Formulario de Preguntas'!$C$10:$FN$181,4,FALSE),"")</f>
        <v>RESPUESTA CORRECTA</v>
      </c>
      <c r="BB15" s="24" t="str">
        <f>IF($B15='Formulario de Respuestas'!$D14,'Formulario de Respuestas'!$V14,"ES DIFERENTE")</f>
        <v>C</v>
      </c>
      <c r="BC15" s="1" t="str">
        <f>IFERROR(VLOOKUP(CONCATENATE(BB$1,BB15),'Formulario de Preguntas'!$C$10:$FN$181,3,FALSE),"")</f>
        <v>Al hacer una revisión del texto  no reconoce el campo semántico que le permitiría realizar los procesos de sustitución léxica.</v>
      </c>
      <c r="BD15" s="1" t="str">
        <f>IFERROR(VLOOKUP(CONCATENATE(BB$1,BB15),'Formulario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15" s="24">
        <f>IF($B15='Formulario de Respuestas'!$D14,'Formulario de Respuestas'!$W14,"ES DIFERENTE")</f>
        <v>0</v>
      </c>
      <c r="BF15" s="1" t="str">
        <f>IFERROR(VLOOKUP(CONCATENATE(BE$1,BE15),'Formulario de Preguntas'!$C$10:$FN$181,3,FALSE),"")</f>
        <v/>
      </c>
      <c r="BG15" s="1" t="str">
        <f>IFERROR(VLOOKUP(CONCATENATE(BE$1,BE15),'Formulario de Preguntas'!$C$10:$FN$181,4,FALSE),"")</f>
        <v/>
      </c>
      <c r="BH15" s="24" t="str">
        <f>IF($B15='Formulario de Respuestas'!$D14,'Formulario de Respuestas'!$X14,"ES DIFERENTE")</f>
        <v>A</v>
      </c>
      <c r="BI15" s="1" t="str">
        <f>IFERROR(VLOOKUP(CONCATENATE(BH$1,BH15),'Formulario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5" s="1" t="str">
        <f>IFERROR(VLOOKUP(CONCATENATE(BH$1,BH15),'Formulario de Preguntas'!$C$10:$FN$181,4,FALSE),"")</f>
        <v>RESPUESTA CORRECTA</v>
      </c>
      <c r="BL15" s="26" t="str">
        <f>IF($B15='Formulario de Respuestas'!$D14,'Formulario de Respuestas'!$Y14,"ES DIFERENTE")</f>
        <v>D</v>
      </c>
      <c r="BM15" s="1" t="str">
        <f>IFERROR(VLOOKUP(CONCATENATE(BL$1,BL15),'Formulario de Preguntas'!$C$10:$FN$181,3,FALSE),"")</f>
        <v xml:space="preserve">El estudiante  reconoce la importancia de los detalles,  sin embargo, no tiene claridad sobre la  intención comunicativa la instrucción: elaborar títeres de animales en papel.
</v>
      </c>
      <c r="BN15" s="1" t="str">
        <f>IFERROR(VLOOKUP(CONCATENATE(BL$1,BL15),'Formulario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5" s="26" t="str">
        <f>IF($B15='Formulario de Respuestas'!$D14,'Formulario de Respuestas'!$Z14,"ES DIFERENTE")</f>
        <v>D</v>
      </c>
      <c r="BP15" s="1" t="str">
        <f>IFERROR(VLOOKUP(CONCATENATE(BO$1,BO15),'Formulario de Preguntas'!$C$10:$FN$181,3,FALSE),"")</f>
        <v>Comprende la intención comunicativa de un instrumento de comunicación como es un afiche y deduce cuál es el texto que expresa apropiadamente esta intención.</v>
      </c>
      <c r="BQ15" s="1" t="str">
        <f>IFERROR(VLOOKUP(CONCATENATE(BO$1,BO15),'Formulario de Preguntas'!$C$10:$FN$181,4,FALSE),"")</f>
        <v>RESPUESTA CORRECTA</v>
      </c>
      <c r="BR15" s="26" t="str">
        <f>IF($B15='Formulario de Respuestas'!$D14,'Formulario de Respuestas'!$AA14,"ES DIFERENTE")</f>
        <v>D</v>
      </c>
      <c r="BS15" s="1" t="str">
        <f>IFERROR(VLOOKUP(CONCATENATE(BR$1,BR15),'Formulario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15" s="1" t="str">
        <f>IFERROR(VLOOKUP(CONCATENATE(BR$1,BR15),'Formulario de Preguntas'!$C$10:$FN$181,4,FALSE),"")</f>
        <v>RESPUESTA CORRECTA</v>
      </c>
      <c r="BV15" s="1">
        <f t="shared" si="0"/>
        <v>11</v>
      </c>
      <c r="BW15" s="1">
        <f t="shared" si="1"/>
        <v>0.25</v>
      </c>
      <c r="BX15" s="1">
        <f t="shared" si="2"/>
        <v>2.75</v>
      </c>
      <c r="BY15" s="1">
        <f>COUNTIF('Formulario de Respuestas'!$E14:$AC14,"A")</f>
        <v>7</v>
      </c>
      <c r="BZ15" s="1">
        <f>COUNTIF('Formulario de Respuestas'!$E14:$AC14,"B")</f>
        <v>3</v>
      </c>
      <c r="CA15" s="1">
        <f>COUNTIF('Formulario de Respuestas'!$E14:$AC14,"C")</f>
        <v>4</v>
      </c>
      <c r="CB15" s="1">
        <f>COUNTIF('Formulario de Respuestas'!$E14:$AC14,"D")</f>
        <v>8</v>
      </c>
      <c r="CC15" s="1">
        <f>COUNTIF('Formulario de Respuestas'!$E14:$AC14,"E (RESPUESTA ANULADA)")</f>
        <v>0</v>
      </c>
    </row>
    <row r="16" spans="1:81" x14ac:dyDescent="0.25">
      <c r="A16" s="1" t="str">
        <f>'Formulario de Respuestas'!C15</f>
        <v>YACIRA GUESIA RADA VISCAINO</v>
      </c>
      <c r="B16" s="1">
        <f>'Formulario de Respuestas'!D15</f>
        <v>0</v>
      </c>
      <c r="C16" s="24" t="str">
        <f>IF($B16='Formulario de Respuestas'!$D15,'Formulario de Respuestas'!$E15,"ES DIFERENTE")</f>
        <v>D</v>
      </c>
      <c r="D16" s="15">
        <f>IFERROR(VLOOKUP(CONCATENATE(C$1,C16),'Formulario de Preguntas'!$C$2:$FN$181,3,FALSE),"")</f>
        <v>0</v>
      </c>
      <c r="E16" s="1">
        <f>IFERROR(VLOOKUP(CONCATENATE(C$1,C16),'Formulario de Preguntas'!$C$2:$FN$181,4,FALSE),"")</f>
        <v>0</v>
      </c>
      <c r="F16" s="24" t="str">
        <f>IF($B16='Formulario de Respuestas'!$D15,'Formulario de Respuestas'!$F15,"ES DIFERENTE")</f>
        <v>D</v>
      </c>
      <c r="G16" s="1">
        <f>IFERROR(VLOOKUP(CONCATENATE(F$1,F16),'Formulario de Preguntas'!$C$2:$FN$181,3,FALSE),"")</f>
        <v>0</v>
      </c>
      <c r="H16" s="1" t="str">
        <f>IFERROR(VLOOKUP(CONCATENATE(F$1,F16),'Formulario de Preguntas'!$C$2:$FN$181,4,FALSE),"")</f>
        <v>RESPUESTA CORRECTA</v>
      </c>
      <c r="I16" s="24" t="str">
        <f>IF($B16='Formulario de Respuestas'!$D15,'Formulario de Respuestas'!$G15,"ES DIFERENTE")</f>
        <v>D</v>
      </c>
      <c r="J16" s="1" t="str">
        <f>IFERROR(VLOOKUP(CONCATENATE(I$1,I16),'Formulario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16" s="1" t="str">
        <f>IFERROR(VLOOKUP(CONCATENATE(I$1,I16),'Formulario de Preguntas'!$C$10:$FN$181,4,FALSE),"")</f>
        <v>RESPUESTA CORRECTA</v>
      </c>
      <c r="L16" s="24" t="str">
        <f>IF($B16='Formulario de Respuestas'!$D15,'Formulario de Respuestas'!$H15,"ES DIFERENTE")</f>
        <v>D</v>
      </c>
      <c r="M16" s="1" t="str">
        <f>IFERROR(VLOOKUP(CONCATENATE(L$1,L16),'Formulario de Preguntas'!$C$10:$FN$181,3,FALSE),"")</f>
        <v>Al estudiante se le facilita localizar información puntual en la narración, identificando lo que dice el texto en unos de sus párrafos y en este caso hace una inferencia sencilla a modo de paráfrasis.</v>
      </c>
      <c r="N16" s="1" t="str">
        <f>IFERROR(VLOOKUP(CONCATENATE(L$1,L16),'Formulario de Preguntas'!$C$10:$FN$181,4,FALSE),"")</f>
        <v>RESPUESTA CORRECTA</v>
      </c>
      <c r="O16" s="24" t="str">
        <f>IF($B16='Formulario de Respuestas'!$D15,'Formulario de Respuestas'!$I15,"ES DIFERENTE")</f>
        <v>A</v>
      </c>
      <c r="P16" s="1" t="str">
        <f>IFERROR(VLOOKUP(CONCATENATE(O$1,O16),'Formulario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16" s="1" t="str">
        <f>IFERROR(VLOOKUP(CONCATENATE(O$1,O16),'Formulario de Preguntas'!$C$10:$FN$181,4,FALSE),"")</f>
        <v>RESPUESTA CORRECTA</v>
      </c>
      <c r="R16" s="24" t="str">
        <f>IF($B16='Formulario de Respuestas'!$D15,'Formulario de Respuestas'!$J15,"ES DIFERENTE")</f>
        <v>B</v>
      </c>
      <c r="S16" s="1" t="str">
        <f>IFERROR(VLOOKUP(CONCATENATE(R$1,R16),'Formulario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6" s="1" t="str">
        <f>IFERROR(VLOOKUP(CONCATENATE(R$1,R16),'Formulario de Preguntas'!$C$10:$FN$181,4,FALSE),"")</f>
        <v>RESPUESTA CORRECTA</v>
      </c>
      <c r="U16" s="24" t="str">
        <f>IF($B16='Formulario de Respuestas'!$D15,'Formulario de Respuestas'!$K15,"ES DIFERENTE")</f>
        <v>C</v>
      </c>
      <c r="V16" s="1" t="str">
        <f>IFERROR(VLOOKUP(CONCATENATE(U$1,U16),'Formulario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16" s="1" t="str">
        <f>IFERROR(VLOOKUP(CONCATENATE(U$1,U16),'Formulario de Preguntas'!$C$10:$FN$181,4,FALSE),"")</f>
        <v>RESPUESTA CORRECTA</v>
      </c>
      <c r="X16" s="24" t="str">
        <f>IF($B16='Formulario de Respuestas'!$D15,'Formulario de Respuestas'!$L15,"ES DIFERENTE")</f>
        <v>A</v>
      </c>
      <c r="Y16" s="1" t="str">
        <f>IFERROR(VLOOKUP(CONCATENATE(X$1,X16),'Formulario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6" s="1" t="str">
        <f>IFERROR(VLOOKUP(CONCATENATE(X$1,X16),'Formulario de Preguntas'!$C$10:$FN$181,4,FALSE),"")</f>
        <v>RESPUESTA CORRECTA</v>
      </c>
      <c r="AA16" s="24" t="str">
        <f>IF($B16='Formulario de Respuestas'!$D15,'Formulario de Respuestas'!$M15,"ES DIFERENTE")</f>
        <v>A</v>
      </c>
      <c r="AB16" s="1" t="str">
        <f>IFERROR(VLOOKUP(CONCATENATE(AA$1,AA16),'Formulario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6" s="1" t="str">
        <f>IFERROR(VLOOKUP(CONCATENATE(AA$1,AA16),'Formulario de Preguntas'!$C$10:$FN$181,4,FALSE),"")</f>
        <v>RESPUESTA CORRECTA</v>
      </c>
      <c r="AD16" s="24" t="str">
        <f>IF($B16='Formulario de Respuestas'!$D15,'Formulario de Respuestas'!$N15,"ES DIFERENTE")</f>
        <v>C</v>
      </c>
      <c r="AE16" s="1" t="str">
        <f>IFERROR(VLOOKUP(CONCATENATE(AD$1,AD16),'Formulario de Preguntas'!$C$10:$FN$181,3,FALSE),"")</f>
        <v>Propone una hipótesis de sentido sobre un posible final para la historia que desconoce la estructura de la narración y que no tiene en cuenta la información previa que  en ella se plantea.</v>
      </c>
      <c r="AF16" s="1" t="str">
        <f>IFERROR(VLOOKUP(CONCATENATE(AD$1,AD16),'Formulario de Preguntas'!$C$10:$FN$181,4,FALSE),"")</f>
        <v xml:space="preserve">Proponga  análisis de los textos que involucren afirmaciones acertadas y erradas con relación al contenido, que les permitan a los estudiantes asumir un papel más activo como lectores, como por ejemplo: la tortuga no quería ir a hacer la tarea, o cuando la tortuga hablo desde debajo de la piedra es porque ya había llegado.  En esta actividad es importante que posteriormente los estudiantes puedan construir ellos mismos estas afirmaciones y proponerlas a sus compañeros, teniendo en cuenta que deben tener claras las razones que justifican declarar como cierta o falsa una afirmación.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6" s="24" t="str">
        <f>IF($B16='Formulario de Respuestas'!$D15,'Formulario de Respuestas'!$O15,"ES DIFERENTE")</f>
        <v>B</v>
      </c>
      <c r="AH16" s="1" t="str">
        <f>IFERROR(VLOOKUP(CONCATENATE(AG$1,AG16),'Formulario de Preguntas'!$C$10:$FN$181,3,FALSE),"")</f>
        <v>No tiene en cuenta las marcas de tipo gramatical que propone el texto para identificar a quien narra la historia.</v>
      </c>
      <c r="AI16" s="1" t="str">
        <f>IFERROR(VLOOKUP(CONCATENATE(AG$1,AG16),'Formulario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16" s="24" t="str">
        <f>IF($B16='Formulario de Respuestas'!$D15,'Formulario de Respuestas'!$P15,"ES DIFERENTE")</f>
        <v>B</v>
      </c>
      <c r="AK16" s="1" t="str">
        <f>IFERROR(VLOOKUP(CONCATENATE(AJ$1,AJ16),'Formulario de Preguntas'!$C$10:$FN$181,3,FALSE),"")</f>
        <v>Propone una hipótesis interpretativa del texto que se relaciona con lo ocurrido, señalando una enseñanza útil y sensata pero que no se puede deducir del relato.</v>
      </c>
      <c r="AL16" s="1" t="str">
        <f>IFERROR(VLOOKUP(CONCATENATE(AJ$1,AJ16),'Formulario de Preguntas'!$C$10:$FN$181,4,FALSE),"")</f>
        <v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16" s="24" t="str">
        <f>IF($B16='Formulario de Respuestas'!$D15,'Formulario de Respuestas'!$Q15,"ES DIFERENTE")</f>
        <v>D</v>
      </c>
      <c r="AN16" s="1" t="str">
        <f>IFERROR(VLOOKUP(CONCATENATE(AM$1,AM16),'Formulario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6" s="1" t="str">
        <f>IFERROR(VLOOKUP(CONCATENATE(AM$1,AM16),'Formulario de Preguntas'!$C$10:$FN$181,4,FALSE),"")</f>
        <v>RESPUESTA CORRECTA</v>
      </c>
      <c r="AP16" s="24" t="str">
        <f>IF($B16='Formulario de Respuestas'!$D15,'Formulario de Respuestas'!$R15,"ES DIFERENTE")</f>
        <v>C</v>
      </c>
      <c r="AQ16" s="1" t="str">
        <f>IFERROR(VLOOKUP(CONCATENATE(AP$1,AP16),'Formulario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6" s="1" t="str">
        <f>IFERROR(VLOOKUP(CONCATENATE(AP$1,AP16),'Formulario de Preguntas'!$C$10:$FN$181,4,FALSE),"")</f>
        <v>RESPUESTA CORRECTA</v>
      </c>
      <c r="AS16" s="24" t="str">
        <f>IF($B16='Formulario de Respuestas'!$D15,'Formulario de Respuestas'!$S15,"ES DIFERENTE")</f>
        <v>D</v>
      </c>
      <c r="AT16" s="1" t="str">
        <f>IFERROR(VLOOKUP(CONCATENATE(AS$1,AS16),'Formulario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6" s="1" t="str">
        <f>IFERROR(VLOOKUP(CONCATENATE(AS$1,AS16),'Formulario de Preguntas'!$C$10:$FN$181,4,FALSE),"")</f>
        <v>RESPUESTA CORRECTA</v>
      </c>
      <c r="AV16" s="24" t="str">
        <f>IF($B16='Formulario de Respuestas'!$D15,'Formulario de Respuestas'!$T15,"ES DIFERENTE")</f>
        <v>A</v>
      </c>
      <c r="AW16" s="1" t="str">
        <f>IFERROR(VLOOKUP(CONCATENATE(AV$1,AV16),'Formulario de Preguntas'!$C$10:$FN$181,3,FALSE),"")</f>
        <v xml:space="preserve">No  identifica las  intenciones comunicativas de las señales que observa y por lo tanto no las puede asociar a situaciones comunicativas reales. </v>
      </c>
      <c r="AX16" s="1" t="str">
        <f>IFERROR(VLOOKUP(CONCATENATE(AV$1,AV16),'Formulario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6" s="24" t="str">
        <f>IF($B16='Formulario de Respuestas'!$D15,'Formulario de Respuestas'!$U15,"ES DIFERENTE")</f>
        <v>B</v>
      </c>
      <c r="AZ16" s="1" t="str">
        <f>IFERROR(VLOOKUP(CONCATENATE(AY$1,AY16),'Formulario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6" s="1" t="str">
        <f>IFERROR(VLOOKUP(CONCATENATE(AY$1,AY16),'Formulario de Preguntas'!$C$10:$FN$181,4,FALSE),"")</f>
        <v>RESPUESTA CORRECTA</v>
      </c>
      <c r="BB16" s="24" t="str">
        <f>IF($B16='Formulario de Respuestas'!$D15,'Formulario de Respuestas'!$V15,"ES DIFERENTE")</f>
        <v>D</v>
      </c>
      <c r="BC16" s="1" t="str">
        <f>IFERROR(VLOOKUP(CONCATENATE(BB$1,BB16),'Formulario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16" s="1" t="str">
        <f>IFERROR(VLOOKUP(CONCATENATE(BB$1,BB16),'Formulario de Preguntas'!$C$10:$FN$181,4,FALSE),"")</f>
        <v>RESPUESTA CORRECTA</v>
      </c>
      <c r="BE16" s="24">
        <f>IF($B16='Formulario de Respuestas'!$D15,'Formulario de Respuestas'!$W15,"ES DIFERENTE")</f>
        <v>0</v>
      </c>
      <c r="BF16" s="1" t="str">
        <f>IFERROR(VLOOKUP(CONCATENATE(BE$1,BE16),'Formulario de Preguntas'!$C$10:$FN$181,3,FALSE),"")</f>
        <v/>
      </c>
      <c r="BG16" s="1" t="str">
        <f>IFERROR(VLOOKUP(CONCATENATE(BE$1,BE16),'Formulario de Preguntas'!$C$10:$FN$181,4,FALSE),"")</f>
        <v/>
      </c>
      <c r="BH16" s="24" t="str">
        <f>IF($B16='Formulario de Respuestas'!$D15,'Formulario de Respuestas'!$X15,"ES DIFERENTE")</f>
        <v>A</v>
      </c>
      <c r="BI16" s="1" t="str">
        <f>IFERROR(VLOOKUP(CONCATENATE(BH$1,BH16),'Formulario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6" s="1" t="str">
        <f>IFERROR(VLOOKUP(CONCATENATE(BH$1,BH16),'Formulario de Preguntas'!$C$10:$FN$181,4,FALSE),"")</f>
        <v>RESPUESTA CORRECTA</v>
      </c>
      <c r="BL16" s="26" t="str">
        <f>IF($B16='Formulario de Respuestas'!$D15,'Formulario de Respuestas'!$Y15,"ES DIFERENTE")</f>
        <v>C</v>
      </c>
      <c r="BM16" s="1" t="str">
        <f>IFERROR(VLOOKUP(CONCATENATE(BL$1,BL16),'Formulario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16" s="1" t="str">
        <f>IFERROR(VLOOKUP(CONCATENATE(BL$1,BL16),'Formulario de Preguntas'!$C$10:$FN$181,4,FALSE),"")</f>
        <v>RESPUESTA CORRECTA</v>
      </c>
      <c r="BO16" s="26" t="str">
        <f>IF($B16='Formulario de Respuestas'!$D15,'Formulario de Respuestas'!$Z15,"ES DIFERENTE")</f>
        <v>A</v>
      </c>
      <c r="BP16" s="1" t="str">
        <f>IFERROR(VLOOKUP(CONCATENATE(BO$1,BO16),'Formulario de Preguntas'!$C$10:$FN$181,3,FALSE),"")</f>
        <v>Selecciona una opción que no tiene ninguna relación con la intención comunicativa.</v>
      </c>
      <c r="BQ16" s="1" t="str">
        <f>IFERROR(VLOOKUP(CONCATENATE(BO$1,BO16),'Formulario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16" s="26" t="str">
        <f>IF($B16='Formulario de Respuestas'!$D15,'Formulario de Respuestas'!$AA15,"ES DIFERENTE")</f>
        <v>A</v>
      </c>
      <c r="BS16" s="1" t="str">
        <f>IFERROR(VLOOKUP(CONCATENATE(BR$1,BR16),'Formulario de Preguntas'!$C$10:$FN$181,3,FALSE),"")</f>
        <v>Confunde las expresiones correctas con las erradas, posiblemente por episodios de distracción frente a lo solicitado en el enunciado o por dificultades en el seguimiento de instrucciones.</v>
      </c>
      <c r="BT16" s="1" t="str">
        <f>IFERROR(VLOOKUP(CONCATENATE(BR$1,BR16),'Formulario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6" s="1">
        <f t="shared" si="0"/>
        <v>15</v>
      </c>
      <c r="BW16" s="1">
        <f t="shared" si="1"/>
        <v>0.25</v>
      </c>
      <c r="BX16" s="1">
        <f t="shared" si="2"/>
        <v>3.75</v>
      </c>
      <c r="BY16" s="1">
        <f>COUNTIF('Formulario de Respuestas'!$E15:$AC15,"A")</f>
        <v>7</v>
      </c>
      <c r="BZ16" s="1">
        <f>COUNTIF('Formulario de Respuestas'!$E15:$AC15,"B")</f>
        <v>4</v>
      </c>
      <c r="CA16" s="1">
        <f>COUNTIF('Formulario de Respuestas'!$E15:$AC15,"C")</f>
        <v>4</v>
      </c>
      <c r="CB16" s="1">
        <f>COUNTIF('Formulario de Respuestas'!$E15:$AC15,"D")</f>
        <v>7</v>
      </c>
      <c r="CC16" s="1">
        <f>COUNTIF('Formulario de Respuestas'!$E15:$AC15,"E (RESPUESTA ANULADA)")</f>
        <v>0</v>
      </c>
    </row>
    <row r="17" spans="1:81" x14ac:dyDescent="0.25">
      <c r="A17" s="1" t="str">
        <f>'Formulario de Respuestas'!C16</f>
        <v>MARIA TERESA CENTENARO OSORIO</v>
      </c>
      <c r="B17" s="1">
        <f>'Formulario de Respuestas'!D16</f>
        <v>0</v>
      </c>
      <c r="C17" s="24" t="str">
        <f>IF($B17='Formulario de Respuestas'!$D16,'Formulario de Respuestas'!$E16,"ES DIFERENTE")</f>
        <v>D</v>
      </c>
      <c r="D17" s="15">
        <f>IFERROR(VLOOKUP(CONCATENATE(C$1,C17),'Formulario de Preguntas'!$C$2:$FN$181,3,FALSE),"")</f>
        <v>0</v>
      </c>
      <c r="E17" s="1">
        <f>IFERROR(VLOOKUP(CONCATENATE(C$1,C17),'Formulario de Preguntas'!$C$2:$FN$181,4,FALSE),"")</f>
        <v>0</v>
      </c>
      <c r="F17" s="24" t="str">
        <f>IF($B17='Formulario de Respuestas'!$D16,'Formulario de Respuestas'!$F16,"ES DIFERENTE")</f>
        <v>D</v>
      </c>
      <c r="G17" s="1">
        <f>IFERROR(VLOOKUP(CONCATENATE(F$1,F17),'Formulario de Preguntas'!$C$2:$FN$181,3,FALSE),"")</f>
        <v>0</v>
      </c>
      <c r="H17" s="1" t="str">
        <f>IFERROR(VLOOKUP(CONCATENATE(F$1,F17),'Formulario de Preguntas'!$C$2:$FN$181,4,FALSE),"")</f>
        <v>RESPUESTA CORRECTA</v>
      </c>
      <c r="I17" s="24" t="str">
        <f>IF($B17='Formulario de Respuestas'!$D16,'Formulario de Respuestas'!$G16,"ES DIFERENTE")</f>
        <v>D</v>
      </c>
      <c r="J17" s="1" t="str">
        <f>IFERROR(VLOOKUP(CONCATENATE(I$1,I17),'Formulario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17" s="1" t="str">
        <f>IFERROR(VLOOKUP(CONCATENATE(I$1,I17),'Formulario de Preguntas'!$C$10:$FN$181,4,FALSE),"")</f>
        <v>RESPUESTA CORRECTA</v>
      </c>
      <c r="L17" s="24" t="str">
        <f>IF($B17='Formulario de Respuestas'!$D16,'Formulario de Respuestas'!$H16,"ES DIFERENTE")</f>
        <v>D</v>
      </c>
      <c r="M17" s="1" t="str">
        <f>IFERROR(VLOOKUP(CONCATENATE(L$1,L17),'Formulario de Preguntas'!$C$10:$FN$181,3,FALSE),"")</f>
        <v>Al estudiante se le facilita localizar información puntual en la narración, identificando lo que dice el texto en unos de sus párrafos y en este caso hace una inferencia sencilla a modo de paráfrasis.</v>
      </c>
      <c r="N17" s="1" t="str">
        <f>IFERROR(VLOOKUP(CONCATENATE(L$1,L17),'Formulario de Preguntas'!$C$10:$FN$181,4,FALSE),"")</f>
        <v>RESPUESTA CORRECTA</v>
      </c>
      <c r="O17" s="24" t="str">
        <f>IF($B17='Formulario de Respuestas'!$D16,'Formulario de Respuestas'!$I16,"ES DIFERENTE")</f>
        <v>B</v>
      </c>
      <c r="P17" s="1" t="str">
        <f>IFERROR(VLOOKUP(CONCATENATE(O$1,O17),'Formulario de Preguntas'!$C$10:$FN$181,3,FALSE),"")</f>
        <v>Identifica parte de la información presente en el texto,  pero confunde el texto con uno de carácter narrativo.</v>
      </c>
      <c r="Q17" s="1" t="str">
        <f>IFERROR(VLOOKUP(CONCATENATE(O$1,O17),'Formulario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7" s="24" t="str">
        <f>IF($B17='Formulario de Respuestas'!$D16,'Formulario de Respuestas'!$J16,"ES DIFERENTE")</f>
        <v>B</v>
      </c>
      <c r="S17" s="1" t="str">
        <f>IFERROR(VLOOKUP(CONCATENATE(R$1,R17),'Formulario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7" s="1" t="str">
        <f>IFERROR(VLOOKUP(CONCATENATE(R$1,R17),'Formulario de Preguntas'!$C$10:$FN$181,4,FALSE),"")</f>
        <v>RESPUESTA CORRECTA</v>
      </c>
      <c r="U17" s="24" t="str">
        <f>IF($B17='Formulario de Respuestas'!$D16,'Formulario de Respuestas'!$K16,"ES DIFERENTE")</f>
        <v>C</v>
      </c>
      <c r="V17" s="1" t="str">
        <f>IFERROR(VLOOKUP(CONCATENATE(U$1,U17),'Formulario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17" s="1" t="str">
        <f>IFERROR(VLOOKUP(CONCATENATE(U$1,U17),'Formulario de Preguntas'!$C$10:$FN$181,4,FALSE),"")</f>
        <v>RESPUESTA CORRECTA</v>
      </c>
      <c r="X17" s="24" t="str">
        <f>IF($B17='Formulario de Respuestas'!$D16,'Formulario de Respuestas'!$L16,"ES DIFERENTE")</f>
        <v>A</v>
      </c>
      <c r="Y17" s="1" t="str">
        <f>IFERROR(VLOOKUP(CONCATENATE(X$1,X17),'Formulario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17" s="1" t="str">
        <f>IFERROR(VLOOKUP(CONCATENATE(X$1,X17),'Formulario de Preguntas'!$C$10:$FN$181,4,FALSE),"")</f>
        <v>RESPUESTA CORRECTA</v>
      </c>
      <c r="AA17" s="24" t="str">
        <f>IF($B17='Formulario de Respuestas'!$D16,'Formulario de Respuestas'!$M16,"ES DIFERENTE")</f>
        <v>A</v>
      </c>
      <c r="AB17" s="1" t="str">
        <f>IFERROR(VLOOKUP(CONCATENATE(AA$1,AA17),'Formulario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7" s="1" t="str">
        <f>IFERROR(VLOOKUP(CONCATENATE(AA$1,AA17),'Formulario de Preguntas'!$C$10:$FN$181,4,FALSE),"")</f>
        <v>RESPUESTA CORRECTA</v>
      </c>
      <c r="AD17" s="24" t="str">
        <f>IF($B17='Formulario de Respuestas'!$D16,'Formulario de Respuestas'!$N16,"ES DIFERENTE")</f>
        <v>A</v>
      </c>
      <c r="AE17" s="1" t="str">
        <f>IFERROR(VLOOKUP(CONCATENATE(AD$1,AD17),'Formulario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17" s="1" t="str">
        <f>IFERROR(VLOOKUP(CONCATENATE(AD$1,AD17),'Formulario de Preguntas'!$C$10:$FN$181,4,FALSE),"")</f>
        <v>RESPUESTA CORRECTA</v>
      </c>
      <c r="AG17" s="24" t="str">
        <f>IF($B17='Formulario de Respuestas'!$D16,'Formulario de Respuestas'!$O16,"ES DIFERENTE")</f>
        <v>C</v>
      </c>
      <c r="AH17" s="1" t="str">
        <f>IFERROR(VLOOKUP(CONCATENATE(AG$1,AG17),'Formulario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7" s="1" t="str">
        <f>IFERROR(VLOOKUP(CONCATENATE(AG$1,AG17),'Formulario de Preguntas'!$C$10:$FN$181,4,FALSE),"")</f>
        <v>RESPUESTA CORRECTA</v>
      </c>
      <c r="AJ17" s="24" t="str">
        <f>IF($B17='Formulario de Respuestas'!$D16,'Formulario de Respuestas'!$P16,"ES DIFERENTE")</f>
        <v>C</v>
      </c>
      <c r="AK17" s="1" t="str">
        <f>IFERROR(VLOOKUP(CONCATENATE(AJ$1,AJ17),'Formulario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7" s="1" t="str">
        <f>IFERROR(VLOOKUP(CONCATENATE(AJ$1,AJ17),'Formulario de Preguntas'!$C$10:$FN$181,4,FALSE),"")</f>
        <v>RESPUESTA CORRECTA</v>
      </c>
      <c r="AM17" s="24" t="str">
        <f>IF($B17='Formulario de Respuestas'!$D16,'Formulario de Respuestas'!$Q16,"ES DIFERENTE")</f>
        <v>D</v>
      </c>
      <c r="AN17" s="1" t="str">
        <f>IFERROR(VLOOKUP(CONCATENATE(AM$1,AM17),'Formulario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7" s="1" t="str">
        <f>IFERROR(VLOOKUP(CONCATENATE(AM$1,AM17),'Formulario de Preguntas'!$C$10:$FN$181,4,FALSE),"")</f>
        <v>RESPUESTA CORRECTA</v>
      </c>
      <c r="AP17" s="24" t="str">
        <f>IF($B17='Formulario de Respuestas'!$D16,'Formulario de Respuestas'!$R16,"ES DIFERENTE")</f>
        <v>C</v>
      </c>
      <c r="AQ17" s="1" t="str">
        <f>IFERROR(VLOOKUP(CONCATENATE(AP$1,AP17),'Formulario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7" s="1" t="str">
        <f>IFERROR(VLOOKUP(CONCATENATE(AP$1,AP17),'Formulario de Preguntas'!$C$10:$FN$181,4,FALSE),"")</f>
        <v>RESPUESTA CORRECTA</v>
      </c>
      <c r="AS17" s="24" t="str">
        <f>IF($B17='Formulario de Respuestas'!$D16,'Formulario de Respuestas'!$S16,"ES DIFERENTE")</f>
        <v>D</v>
      </c>
      <c r="AT17" s="1" t="str">
        <f>IFERROR(VLOOKUP(CONCATENATE(AS$1,AS17),'Formulario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7" s="1" t="str">
        <f>IFERROR(VLOOKUP(CONCATENATE(AS$1,AS17),'Formulario de Preguntas'!$C$10:$FN$181,4,FALSE),"")</f>
        <v>RESPUESTA CORRECTA</v>
      </c>
      <c r="AV17" s="24" t="str">
        <f>IF($B17='Formulario de Respuestas'!$D16,'Formulario de Respuestas'!$T16,"ES DIFERENTE")</f>
        <v>A</v>
      </c>
      <c r="AW17" s="1" t="str">
        <f>IFERROR(VLOOKUP(CONCATENATE(AV$1,AV17),'Formulario de Preguntas'!$C$10:$FN$181,3,FALSE),"")</f>
        <v xml:space="preserve">No  identifica las  intenciones comunicativas de las señales que observa y por lo tanto no las puede asociar a situaciones comunicativas reales. </v>
      </c>
      <c r="AX17" s="1" t="str">
        <f>IFERROR(VLOOKUP(CONCATENATE(AV$1,AV17),'Formulario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7" s="24" t="str">
        <f>IF($B17='Formulario de Respuestas'!$D16,'Formulario de Respuestas'!$U16,"ES DIFERENTE")</f>
        <v>B</v>
      </c>
      <c r="AZ17" s="1" t="str">
        <f>IFERROR(VLOOKUP(CONCATENATE(AY$1,AY17),'Formulario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17" s="1" t="str">
        <f>IFERROR(VLOOKUP(CONCATENATE(AY$1,AY17),'Formulario de Preguntas'!$C$10:$FN$181,4,FALSE),"")</f>
        <v>RESPUESTA CORRECTA</v>
      </c>
      <c r="BB17" s="24" t="str">
        <f>IF($B17='Formulario de Respuestas'!$D16,'Formulario de Respuestas'!$V16,"ES DIFERENTE")</f>
        <v>C</v>
      </c>
      <c r="BC17" s="1" t="str">
        <f>IFERROR(VLOOKUP(CONCATENATE(BB$1,BB17),'Formulario de Preguntas'!$C$10:$FN$181,3,FALSE),"")</f>
        <v>Al hacer una revisión del texto  no reconoce el campo semántico que le permitiría realizar los procesos de sustitución léxica.</v>
      </c>
      <c r="BD17" s="1" t="str">
        <f>IFERROR(VLOOKUP(CONCATENATE(BB$1,BB17),'Formulario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17" s="24">
        <f>IF($B17='Formulario de Respuestas'!$D16,'Formulario de Respuestas'!$W16,"ES DIFERENTE")</f>
        <v>0</v>
      </c>
      <c r="BF17" s="1" t="str">
        <f>IFERROR(VLOOKUP(CONCATENATE(BE$1,BE17),'Formulario de Preguntas'!$C$10:$FN$181,3,FALSE),"")</f>
        <v/>
      </c>
      <c r="BG17" s="1" t="str">
        <f>IFERROR(VLOOKUP(CONCATENATE(BE$1,BE17),'Formulario de Preguntas'!$C$10:$FN$181,4,FALSE),"")</f>
        <v/>
      </c>
      <c r="BH17" s="24" t="str">
        <f>IF($B17='Formulario de Respuestas'!$D16,'Formulario de Respuestas'!$X16,"ES DIFERENTE")</f>
        <v>A</v>
      </c>
      <c r="BI17" s="1" t="str">
        <f>IFERROR(VLOOKUP(CONCATENATE(BH$1,BH17),'Formulario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7" s="1" t="str">
        <f>IFERROR(VLOOKUP(CONCATENATE(BH$1,BH17),'Formulario de Preguntas'!$C$10:$FN$181,4,FALSE),"")</f>
        <v>RESPUESTA CORRECTA</v>
      </c>
      <c r="BL17" s="26" t="str">
        <f>IF($B17='Formulario de Respuestas'!$D16,'Formulario de Respuestas'!$Y16,"ES DIFERENTE")</f>
        <v>A</v>
      </c>
      <c r="BM17" s="1" t="str">
        <f>IFERROR(VLOOKUP(CONCATENATE(BL$1,BL17),'Formulario de Preguntas'!$C$10:$FN$181,3,FALSE),"")</f>
        <v>El estudiante reconoce una de las situaciones vinculadas a la situación comunicativa; pero ésta no se asocia directamente con la intención comunicativa del texto instructivo.</v>
      </c>
      <c r="BN17" s="1" t="str">
        <f>IFERROR(VLOOKUP(CONCATENATE(BL$1,BL17),'Formulario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7" s="26" t="str">
        <f>IF($B17='Formulario de Respuestas'!$D16,'Formulario de Respuestas'!$Z16,"ES DIFERENTE")</f>
        <v>C</v>
      </c>
      <c r="BP17" s="1" t="str">
        <f>IFERROR(VLOOKUP(CONCATENATE(BO$1,BO17),'Formulario de Preguntas'!$C$10:$FN$181,3,FALSE),"")</f>
        <v>Selecciona una opción que expresa la intención comunicativa pero adiciona información impertinente.</v>
      </c>
      <c r="BQ17" s="1" t="str">
        <f>IFERROR(VLOOKUP(CONCATENATE(BO$1,BO17),'Formulario de Preguntas'!$C$10:$FN$181,4,FALSE),"")</f>
        <v xml:space="preserve">Plantee  a los estudiantes la pregunta sobre  qué  información debe tener un afiche para clasificarse como tal. Para llegar a conclusiones más afinadas,  puede partir del análisis de distintos afiches que circulen en la comunidad,  puede diseñar algunos que a propósito presenten errores en su estructura o que incluyan información innecesaria.
Recomendaciones
En el libro Escuela Nueva 4°, Unidad 2, página 45 encontrará ejercicios que permiten reconocer la información que debe ir en los textos informativos. 
En Competencias Comunicativas puede remitirse a las páginas 45, 55-57, 66-67, 79, 119-120.
</v>
      </c>
      <c r="BR17" s="26" t="str">
        <f>IF($B17='Formulario de Respuestas'!$D16,'Formulario de Respuestas'!$AA16,"ES DIFERENTE")</f>
        <v>A</v>
      </c>
      <c r="BS17" s="1" t="str">
        <f>IFERROR(VLOOKUP(CONCATENATE(BR$1,BR17),'Formulario de Preguntas'!$C$10:$FN$181,3,FALSE),"")</f>
        <v>Confunde las expresiones correctas con las erradas, posiblemente por episodios de distracción frente a lo solicitado en el enunciado o por dificultades en el seguimiento de instrucciones.</v>
      </c>
      <c r="BT17" s="1" t="str">
        <f>IFERROR(VLOOKUP(CONCATENATE(BR$1,BR17),'Formulario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7" s="1">
        <f t="shared" si="0"/>
        <v>15</v>
      </c>
      <c r="BW17" s="1">
        <f t="shared" si="1"/>
        <v>0.25</v>
      </c>
      <c r="BX17" s="1">
        <f t="shared" si="2"/>
        <v>3.75</v>
      </c>
      <c r="BY17" s="1">
        <f>COUNTIF('Formulario de Respuestas'!$E16:$AC16,"A")</f>
        <v>7</v>
      </c>
      <c r="BZ17" s="1">
        <f>COUNTIF('Formulario de Respuestas'!$E16:$AC16,"B")</f>
        <v>3</v>
      </c>
      <c r="CA17" s="1">
        <f>COUNTIF('Formulario de Respuestas'!$E16:$AC16,"C")</f>
        <v>6</v>
      </c>
      <c r="CB17" s="1">
        <f>COUNTIF('Formulario de Respuestas'!$E16:$AC16,"D")</f>
        <v>6</v>
      </c>
      <c r="CC17" s="1">
        <f>COUNTIF('Formulario de Respuestas'!$E16:$AC16,"E (RESPUESTA ANULADA)")</f>
        <v>0</v>
      </c>
    </row>
    <row r="18" spans="1:81" x14ac:dyDescent="0.25">
      <c r="A18" s="1" t="str">
        <f>'Formulario de Respuestas'!C17</f>
        <v>KELLI JOHANA ALEMAN ARROYO</v>
      </c>
      <c r="B18" s="1">
        <f>'Formulario de Respuestas'!D17</f>
        <v>0</v>
      </c>
      <c r="C18" s="24" t="str">
        <f>IF($B18='Formulario de Respuestas'!$D17,'Formulario de Respuestas'!$E17,"ES DIFERENTE")</f>
        <v>D</v>
      </c>
      <c r="D18" s="15">
        <f>IFERROR(VLOOKUP(CONCATENATE(C$1,C18),'Formulario de Preguntas'!$C$2:$FN$181,3,FALSE),"")</f>
        <v>0</v>
      </c>
      <c r="E18" s="1">
        <f>IFERROR(VLOOKUP(CONCATENATE(C$1,C18),'Formulario de Preguntas'!$C$2:$FN$181,4,FALSE),"")</f>
        <v>0</v>
      </c>
      <c r="F18" s="24" t="str">
        <f>IF($B18='Formulario de Respuestas'!$D17,'Formulario de Respuestas'!$F17,"ES DIFERENTE")</f>
        <v>D</v>
      </c>
      <c r="G18" s="1">
        <f>IFERROR(VLOOKUP(CONCATENATE(F$1,F18),'Formulario de Preguntas'!$C$2:$FN$181,3,FALSE),"")</f>
        <v>0</v>
      </c>
      <c r="H18" s="1" t="str">
        <f>IFERROR(VLOOKUP(CONCATENATE(F$1,F18),'Formulario de Preguntas'!$C$2:$FN$181,4,FALSE),"")</f>
        <v>RESPUESTA CORRECTA</v>
      </c>
      <c r="I18" s="24" t="str">
        <f>IF($B18='Formulario de Respuestas'!$D17,'Formulario de Respuestas'!$G17,"ES DIFERENTE")</f>
        <v>D</v>
      </c>
      <c r="J18" s="1" t="str">
        <f>IFERROR(VLOOKUP(CONCATENATE(I$1,I18),'Formulario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18" s="1" t="str">
        <f>IFERROR(VLOOKUP(CONCATENATE(I$1,I18),'Formulario de Preguntas'!$C$10:$FN$181,4,FALSE),"")</f>
        <v>RESPUESTA CORRECTA</v>
      </c>
      <c r="L18" s="24" t="str">
        <f>IF($B18='Formulario de Respuestas'!$D17,'Formulario de Respuestas'!$H17,"ES DIFERENTE")</f>
        <v>B</v>
      </c>
      <c r="M18" s="1" t="str">
        <f>IFERROR(VLOOKUP(CONCATENATE(L$1,L18),'Formulario de Preguntas'!$C$10:$FN$181,3,FALSE),"")</f>
        <v>Recupera información parcial del texto;  sin embargo, infiere información que no se deduce del mismo y que no da cuenta de las relaciones planteadas.</v>
      </c>
      <c r="N18" s="1" t="str">
        <f>IFERROR(VLOOKUP(CONCATENATE(L$1,L18),'Formulario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18" s="24" t="str">
        <f>IF($B18='Formulario de Respuestas'!$D17,'Formulario de Respuestas'!$I17,"ES DIFERENTE")</f>
        <v>B</v>
      </c>
      <c r="P18" s="1" t="str">
        <f>IFERROR(VLOOKUP(CONCATENATE(O$1,O18),'Formulario de Preguntas'!$C$10:$FN$181,3,FALSE),"")</f>
        <v>Identifica parte de la información presente en el texto,  pero confunde el texto con uno de carácter narrativo.</v>
      </c>
      <c r="Q18" s="1" t="str">
        <f>IFERROR(VLOOKUP(CONCATENATE(O$1,O18),'Formulario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8" s="24" t="str">
        <f>IF($B18='Formulario de Respuestas'!$D17,'Formulario de Respuestas'!$J17,"ES DIFERENTE")</f>
        <v>C</v>
      </c>
      <c r="S18" s="1" t="str">
        <f>IFERROR(VLOOKUP(CONCATENATE(R$1,R18),'Formulario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18" s="1" t="str">
        <f>IFERROR(VLOOKUP(CONCATENATE(R$1,R18),'Formulario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18" s="24" t="str">
        <f>IF($B18='Formulario de Respuestas'!$D17,'Formulario de Respuestas'!$K17,"ES DIFERENTE")</f>
        <v>D</v>
      </c>
      <c r="V18" s="1" t="str">
        <f>IFERROR(VLOOKUP(CONCATENATE(U$1,U18),'Formulario de Preguntas'!$C$10:$FN$181,3,FALSE),"")</f>
        <v>Confunde elementos descriptivos del texto, los cuales no identifica las acciones y reacciones de los personajes.</v>
      </c>
      <c r="W18" s="1" t="str">
        <f>IFERROR(VLOOKUP(CONCATENATE(U$1,U18),'Formulario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18" s="24" t="str">
        <f>IF($B18='Formulario de Respuestas'!$D17,'Formulario de Respuestas'!$L17,"ES DIFERENTE")</f>
        <v>C</v>
      </c>
      <c r="Y18" s="1" t="str">
        <f>IFERROR(VLOOKUP(CONCATENATE(X$1,X18),'Formulario de Preguntas'!$C$10:$FN$181,3,FALSE),"")</f>
        <v>Propone una hipótesis de sentido sobre un posible final para la historia que desconoce la estructura de la narración y que no tiene en cuenta la información previa que  en ella se plantea.</v>
      </c>
      <c r="Z18" s="1" t="str">
        <f>IFERROR(VLOOKUP(CONCATENATE(X$1,X18),'Formulario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18" s="24" t="str">
        <f>IF($B18='Formulario de Respuestas'!$D17,'Formulario de Respuestas'!$M17,"ES DIFERENTE")</f>
        <v>D</v>
      </c>
      <c r="AB18" s="1" t="str">
        <f>IFERROR(VLOOKUP(CONCATENATE(AA$1,AA18),'Formulario de Preguntas'!$C$10:$FN$181,3,FALSE),"")</f>
        <v xml:space="preserve">Posiblemente, no reconstruye el sentido de los enunciados, al no identificar  su intencionalidad y  no establecer relaciones con la información previa que aparece en el texto.   </v>
      </c>
      <c r="AC18" s="1" t="str">
        <f>IFERROR(VLOOKUP(CONCATENATE(AA$1,AA18),'Formulario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18" s="24" t="str">
        <f>IF($B18='Formulario de Respuestas'!$D17,'Formulario de Respuestas'!$N17,"ES DIFERENTE")</f>
        <v>D</v>
      </c>
      <c r="AE18" s="1" t="str">
        <f>IFERROR(VLOOKUP(CONCATENATE(AD$1,AD18),'Formulario de Preguntas'!$C$10:$FN$181,3,FALSE),"")</f>
        <v>Propone una hipótesis de sentido sobre un posible final para la historia que contiene una afirmación que no es probable según la información previa.</v>
      </c>
      <c r="AF18" s="1" t="str">
        <f>IFERROR(VLOOKUP(CONCATENATE(AD$1,AD18),'Formulario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8" s="24" t="str">
        <f>IF($B18='Formulario de Respuestas'!$D17,'Formulario de Respuestas'!$O17,"ES DIFERENTE")</f>
        <v>C</v>
      </c>
      <c r="AH18" s="1" t="str">
        <f>IFERROR(VLOOKUP(CONCATENATE(AG$1,AG18),'Formulario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8" s="1" t="str">
        <f>IFERROR(VLOOKUP(CONCATENATE(AG$1,AG18),'Formulario de Preguntas'!$C$10:$FN$181,4,FALSE),"")</f>
        <v>RESPUESTA CORRECTA</v>
      </c>
      <c r="AJ18" s="24" t="str">
        <f>IF($B18='Formulario de Respuestas'!$D17,'Formulario de Respuestas'!$P17,"ES DIFERENTE")</f>
        <v>C</v>
      </c>
      <c r="AK18" s="1" t="str">
        <f>IFERROR(VLOOKUP(CONCATENATE(AJ$1,AJ18),'Formulario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8" s="1" t="str">
        <f>IFERROR(VLOOKUP(CONCATENATE(AJ$1,AJ18),'Formulario de Preguntas'!$C$10:$FN$181,4,FALSE),"")</f>
        <v>RESPUESTA CORRECTA</v>
      </c>
      <c r="AM18" s="24" t="str">
        <f>IF($B18='Formulario de Respuestas'!$D17,'Formulario de Respuestas'!$Q17,"ES DIFERENTE")</f>
        <v>D</v>
      </c>
      <c r="AN18" s="1" t="str">
        <f>IFERROR(VLOOKUP(CONCATENATE(AM$1,AM18),'Formulario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18" s="1" t="str">
        <f>IFERROR(VLOOKUP(CONCATENATE(AM$1,AM18),'Formulario de Preguntas'!$C$10:$FN$181,4,FALSE),"")</f>
        <v>RESPUESTA CORRECTA</v>
      </c>
      <c r="AP18" s="24" t="str">
        <f>IF($B18='Formulario de Respuestas'!$D17,'Formulario de Respuestas'!$R17,"ES DIFERENTE")</f>
        <v>C</v>
      </c>
      <c r="AQ18" s="1" t="str">
        <f>IFERROR(VLOOKUP(CONCATENATE(AP$1,AP18),'Formulario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8" s="1" t="str">
        <f>IFERROR(VLOOKUP(CONCATENATE(AP$1,AP18),'Formulario de Preguntas'!$C$10:$FN$181,4,FALSE),"")</f>
        <v>RESPUESTA CORRECTA</v>
      </c>
      <c r="AS18" s="24" t="str">
        <f>IF($B18='Formulario de Respuestas'!$D17,'Formulario de Respuestas'!$S17,"ES DIFERENTE")</f>
        <v>D</v>
      </c>
      <c r="AT18" s="1" t="str">
        <f>IFERROR(VLOOKUP(CONCATENATE(AS$1,AS18),'Formulario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8" s="1" t="str">
        <f>IFERROR(VLOOKUP(CONCATENATE(AS$1,AS18),'Formulario de Preguntas'!$C$10:$FN$181,4,FALSE),"")</f>
        <v>RESPUESTA CORRECTA</v>
      </c>
      <c r="AV18" s="24" t="str">
        <f>IF($B18='Formulario de Respuestas'!$D17,'Formulario de Respuestas'!$T17,"ES DIFERENTE")</f>
        <v>A</v>
      </c>
      <c r="AW18" s="1" t="str">
        <f>IFERROR(VLOOKUP(CONCATENATE(AV$1,AV18),'Formulario de Preguntas'!$C$10:$FN$181,3,FALSE),"")</f>
        <v xml:space="preserve">No  identifica las  intenciones comunicativas de las señales que observa y por lo tanto no las puede asociar a situaciones comunicativas reales. </v>
      </c>
      <c r="AX18" s="1" t="str">
        <f>IFERROR(VLOOKUP(CONCATENATE(AV$1,AV18),'Formulario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18" s="24" t="str">
        <f>IF($B18='Formulario de Respuestas'!$D17,'Formulario de Respuestas'!$U17,"ES DIFERENTE")</f>
        <v>C</v>
      </c>
      <c r="AZ18" s="1" t="str">
        <f>IFERROR(VLOOKUP(CONCATENATE(AY$1,AY18),'Formulario de Preguntas'!$C$10:$FN$181,3,FALSE),"")</f>
        <v>No comprende la intención comunicativa del texto que debe hacer y retoma información literal de la situación para responder la pregunta.</v>
      </c>
      <c r="BA18" s="1" t="str">
        <f>IFERROR(VLOOKUP(CONCATENATE(AY$1,AY18),'Formulario de Preguntas'!$C$10:$FN$181,4,FALSE),"")</f>
        <v xml:space="preserve">Desarrolle ejercicios de comprensión lectora negando la información que aparece literalmente, para ver el grado de comprensión de términos como más, menos, mejor y peor, que en ocasiones se convierten en distractores para la comprensión textual.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18" s="24" t="str">
        <f>IF($B18='Formulario de Respuestas'!$D17,'Formulario de Respuestas'!$V17,"ES DIFERENTE")</f>
        <v>C</v>
      </c>
      <c r="BC18" s="1" t="str">
        <f>IFERROR(VLOOKUP(CONCATENATE(BB$1,BB18),'Formulario de Preguntas'!$C$10:$FN$181,3,FALSE),"")</f>
        <v>Al hacer una revisión del texto  no reconoce el campo semántico que le permitiría realizar los procesos de sustitución léxica.</v>
      </c>
      <c r="BD18" s="1" t="str">
        <f>IFERROR(VLOOKUP(CONCATENATE(BB$1,BB18),'Formulario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18" s="24">
        <f>IF($B18='Formulario de Respuestas'!$D17,'Formulario de Respuestas'!$W17,"ES DIFERENTE")</f>
        <v>0</v>
      </c>
      <c r="BF18" s="1" t="str">
        <f>IFERROR(VLOOKUP(CONCATENATE(BE$1,BE18),'Formulario de Preguntas'!$C$10:$FN$181,3,FALSE),"")</f>
        <v/>
      </c>
      <c r="BG18" s="1" t="str">
        <f>IFERROR(VLOOKUP(CONCATENATE(BE$1,BE18),'Formulario de Preguntas'!$C$10:$FN$181,4,FALSE),"")</f>
        <v/>
      </c>
      <c r="BH18" s="24" t="str">
        <f>IF($B18='Formulario de Respuestas'!$D17,'Formulario de Respuestas'!$X17,"ES DIFERENTE")</f>
        <v>A</v>
      </c>
      <c r="BI18" s="1" t="str">
        <f>IFERROR(VLOOKUP(CONCATENATE(BH$1,BH18),'Formulario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18" s="1" t="str">
        <f>IFERROR(VLOOKUP(CONCATENATE(BH$1,BH18),'Formulario de Preguntas'!$C$10:$FN$181,4,FALSE),"")</f>
        <v>RESPUESTA CORRECTA</v>
      </c>
      <c r="BL18" s="26" t="str">
        <f>IF($B18='Formulario de Respuestas'!$D17,'Formulario de Respuestas'!$Y17,"ES DIFERENTE")</f>
        <v>C</v>
      </c>
      <c r="BM18" s="1" t="str">
        <f>IFERROR(VLOOKUP(CONCATENATE(BL$1,BL18),'Formulario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18" s="1" t="str">
        <f>IFERROR(VLOOKUP(CONCATENATE(BL$1,BL18),'Formulario de Preguntas'!$C$10:$FN$181,4,FALSE),"")</f>
        <v>RESPUESTA CORRECTA</v>
      </c>
      <c r="BO18" s="26" t="str">
        <f>IF($B18='Formulario de Respuestas'!$D17,'Formulario de Respuestas'!$Z17,"ES DIFERENTE")</f>
        <v>D</v>
      </c>
      <c r="BP18" s="1" t="str">
        <f>IFERROR(VLOOKUP(CONCATENATE(BO$1,BO18),'Formulario de Preguntas'!$C$10:$FN$181,3,FALSE),"")</f>
        <v>Comprende la intención comunicativa de un instrumento de comunicación como es un afiche y deduce cuál es el texto que expresa apropiadamente esta intención.</v>
      </c>
      <c r="BQ18" s="1" t="str">
        <f>IFERROR(VLOOKUP(CONCATENATE(BO$1,BO18),'Formulario de Preguntas'!$C$10:$FN$181,4,FALSE),"")</f>
        <v>RESPUESTA CORRECTA</v>
      </c>
      <c r="BR18" s="26" t="str">
        <f>IF($B18='Formulario de Respuestas'!$D17,'Formulario de Respuestas'!$AA17,"ES DIFERENTE")</f>
        <v>A</v>
      </c>
      <c r="BS18" s="1" t="str">
        <f>IFERROR(VLOOKUP(CONCATENATE(BR$1,BR18),'Formulario de Preguntas'!$C$10:$FN$181,3,FALSE),"")</f>
        <v>Confunde las expresiones correctas con las erradas, posiblemente por episodios de distracción frente a lo solicitado en el enunciado o por dificultades en el seguimiento de instrucciones.</v>
      </c>
      <c r="BT18" s="1" t="str">
        <f>IFERROR(VLOOKUP(CONCATENATE(BR$1,BR18),'Formulario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8" s="1">
        <f t="shared" si="0"/>
        <v>10</v>
      </c>
      <c r="BW18" s="1">
        <f t="shared" si="1"/>
        <v>0.25</v>
      </c>
      <c r="BX18" s="1">
        <f t="shared" si="2"/>
        <v>2.5</v>
      </c>
      <c r="BY18" s="1">
        <f>COUNTIF('Formulario de Respuestas'!$E17:$AC17,"A")</f>
        <v>3</v>
      </c>
      <c r="BZ18" s="1">
        <f>COUNTIF('Formulario de Respuestas'!$E17:$AC17,"B")</f>
        <v>2</v>
      </c>
      <c r="CA18" s="1">
        <f>COUNTIF('Formulario de Respuestas'!$E17:$AC17,"C")</f>
        <v>8</v>
      </c>
      <c r="CB18" s="1">
        <f>COUNTIF('Formulario de Respuestas'!$E17:$AC17,"D")</f>
        <v>9</v>
      </c>
      <c r="CC18" s="1">
        <f>COUNTIF('Formulario de Respuestas'!$E17:$AC17,"E (RESPUESTA ANULADA)")</f>
        <v>0</v>
      </c>
    </row>
    <row r="19" spans="1:81" x14ac:dyDescent="0.25">
      <c r="A19" s="1" t="str">
        <f>'Formulario de Respuestas'!C18</f>
        <v>PAULA ANDREA LLANOS HERNANDEZ</v>
      </c>
      <c r="B19" s="1">
        <f>'Formulario de Respuestas'!D18</f>
        <v>0</v>
      </c>
      <c r="C19" s="24" t="str">
        <f>IF($B19='Formulario de Respuestas'!$D18,'Formulario de Respuestas'!$E18,"ES DIFERENTE")</f>
        <v>D</v>
      </c>
      <c r="D19" s="15">
        <f>IFERROR(VLOOKUP(CONCATENATE(C$1,C19),'Formulario de Preguntas'!$C$2:$FN$181,3,FALSE),"")</f>
        <v>0</v>
      </c>
      <c r="E19" s="1">
        <f>IFERROR(VLOOKUP(CONCATENATE(C$1,C19),'Formulario de Preguntas'!$C$2:$FN$181,4,FALSE),"")</f>
        <v>0</v>
      </c>
      <c r="F19" s="24" t="str">
        <f>IF($B19='Formulario de Respuestas'!$D18,'Formulario de Respuestas'!$F18,"ES DIFERENTE")</f>
        <v>D</v>
      </c>
      <c r="G19" s="1">
        <f>IFERROR(VLOOKUP(CONCATENATE(F$1,F19),'Formulario de Preguntas'!$C$2:$FN$181,3,FALSE),"")</f>
        <v>0</v>
      </c>
      <c r="H19" s="1" t="str">
        <f>IFERROR(VLOOKUP(CONCATENATE(F$1,F19),'Formulario de Preguntas'!$C$2:$FN$181,4,FALSE),"")</f>
        <v>RESPUESTA CORRECTA</v>
      </c>
      <c r="I19" s="24" t="str">
        <f>IF($B19='Formulario de Respuestas'!$D18,'Formulario de Respuestas'!$G18,"ES DIFERENTE")</f>
        <v>D</v>
      </c>
      <c r="J19" s="1" t="str">
        <f>IFERROR(VLOOKUP(CONCATENATE(I$1,I19),'Formulario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19" s="1" t="str">
        <f>IFERROR(VLOOKUP(CONCATENATE(I$1,I19),'Formulario de Preguntas'!$C$10:$FN$181,4,FALSE),"")</f>
        <v>RESPUESTA CORRECTA</v>
      </c>
      <c r="L19" s="24" t="str">
        <f>IF($B19='Formulario de Respuestas'!$D18,'Formulario de Respuestas'!$H18,"ES DIFERENTE")</f>
        <v>B</v>
      </c>
      <c r="M19" s="1" t="str">
        <f>IFERROR(VLOOKUP(CONCATENATE(L$1,L19),'Formulario de Preguntas'!$C$10:$FN$181,3,FALSE),"")</f>
        <v>Recupera información parcial del texto;  sin embargo, infiere información que no se deduce del mismo y que no da cuenta de las relaciones planteadas.</v>
      </c>
      <c r="N19" s="1" t="str">
        <f>IFERROR(VLOOKUP(CONCATENATE(L$1,L19),'Formulario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19" s="24" t="str">
        <f>IF($B19='Formulario de Respuestas'!$D18,'Formulario de Respuestas'!$I18,"ES DIFERENTE")</f>
        <v>B</v>
      </c>
      <c r="P19" s="1" t="str">
        <f>IFERROR(VLOOKUP(CONCATENATE(O$1,O19),'Formulario de Preguntas'!$C$10:$FN$181,3,FALSE),"")</f>
        <v>Identifica parte de la información presente en el texto,  pero confunde el texto con uno de carácter narrativo.</v>
      </c>
      <c r="Q19" s="1" t="str">
        <f>IFERROR(VLOOKUP(CONCATENATE(O$1,O19),'Formulario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19" s="24" t="str">
        <f>IF($B19='Formulario de Respuestas'!$D18,'Formulario de Respuestas'!$J18,"ES DIFERENTE")</f>
        <v>B</v>
      </c>
      <c r="S19" s="1" t="str">
        <f>IFERROR(VLOOKUP(CONCATENATE(R$1,R19),'Formulario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19" s="1" t="str">
        <f>IFERROR(VLOOKUP(CONCATENATE(R$1,R19),'Formulario de Preguntas'!$C$10:$FN$181,4,FALSE),"")</f>
        <v>RESPUESTA CORRECTA</v>
      </c>
      <c r="U19" s="24" t="str">
        <f>IF($B19='Formulario de Respuestas'!$D18,'Formulario de Respuestas'!$K18,"ES DIFERENTE")</f>
        <v>A</v>
      </c>
      <c r="V19" s="1" t="str">
        <f>IFERROR(VLOOKUP(CONCATENATE(U$1,U19),'Formulario de Preguntas'!$C$10:$FN$181,3,FALSE),"")</f>
        <v>Presenta dificultades para identificar las reacciones provocadas por las acciones descritas en el texto.</v>
      </c>
      <c r="W19" s="1" t="str">
        <f>IFERROR(VLOOKUP(CONCATENATE(U$1,U19),'Formulario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19" s="24" t="str">
        <f>IF($B19='Formulario de Respuestas'!$D18,'Formulario de Respuestas'!$L18,"ES DIFERENTE")</f>
        <v>C</v>
      </c>
      <c r="Y19" s="1" t="str">
        <f>IFERROR(VLOOKUP(CONCATENATE(X$1,X19),'Formulario de Preguntas'!$C$10:$FN$181,3,FALSE),"")</f>
        <v>Propone una hipótesis de sentido sobre un posible final para la historia que desconoce la estructura de la narración y que no tiene en cuenta la información previa que  en ella se plantea.</v>
      </c>
      <c r="Z19" s="1" t="str">
        <f>IFERROR(VLOOKUP(CONCATENATE(X$1,X19),'Formulario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19" s="24" t="str">
        <f>IF($B19='Formulario de Respuestas'!$D18,'Formulario de Respuestas'!$M18,"ES DIFERENTE")</f>
        <v>A</v>
      </c>
      <c r="AB19" s="1" t="str">
        <f>IFERROR(VLOOKUP(CONCATENATE(AA$1,AA19),'Formulario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19" s="1" t="str">
        <f>IFERROR(VLOOKUP(CONCATENATE(AA$1,AA19),'Formulario de Preguntas'!$C$10:$FN$181,4,FALSE),"")</f>
        <v>RESPUESTA CORRECTA</v>
      </c>
      <c r="AD19" s="24" t="str">
        <f>IF($B19='Formulario de Respuestas'!$D18,'Formulario de Respuestas'!$N18,"ES DIFERENTE")</f>
        <v>D</v>
      </c>
      <c r="AE19" s="1" t="str">
        <f>IFERROR(VLOOKUP(CONCATENATE(AD$1,AD19),'Formulario de Preguntas'!$C$10:$FN$181,3,FALSE),"")</f>
        <v>Propone una hipótesis de sentido sobre un posible final para la historia que contiene una afirmación que no es probable según la información previa.</v>
      </c>
      <c r="AF19" s="1" t="str">
        <f>IFERROR(VLOOKUP(CONCATENATE(AD$1,AD19),'Formulario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19" s="24" t="str">
        <f>IF($B19='Formulario de Respuestas'!$D18,'Formulario de Respuestas'!$O18,"ES DIFERENTE")</f>
        <v>C</v>
      </c>
      <c r="AH19" s="1" t="str">
        <f>IFERROR(VLOOKUP(CONCATENATE(AG$1,AG19),'Formulario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19" s="1" t="str">
        <f>IFERROR(VLOOKUP(CONCATENATE(AG$1,AG19),'Formulario de Preguntas'!$C$10:$FN$181,4,FALSE),"")</f>
        <v>RESPUESTA CORRECTA</v>
      </c>
      <c r="AJ19" s="24" t="str">
        <f>IF($B19='Formulario de Respuestas'!$D18,'Formulario de Respuestas'!$P18,"ES DIFERENTE")</f>
        <v>C</v>
      </c>
      <c r="AK19" s="1" t="str">
        <f>IFERROR(VLOOKUP(CONCATENATE(AJ$1,AJ19),'Formulario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19" s="1" t="str">
        <f>IFERROR(VLOOKUP(CONCATENATE(AJ$1,AJ19),'Formulario de Preguntas'!$C$10:$FN$181,4,FALSE),"")</f>
        <v>RESPUESTA CORRECTA</v>
      </c>
      <c r="AM19" s="24" t="str">
        <f>IF($B19='Formulario de Respuestas'!$D18,'Formulario de Respuestas'!$Q18,"ES DIFERENTE")</f>
        <v>A</v>
      </c>
      <c r="AN19" s="1" t="str">
        <f>IFERROR(VLOOKUP(CONCATENATE(AM$1,AM19),'Formulario de Preguntas'!$C$10:$FN$181,3,FALSE),"")</f>
        <v>Elige  una conclusión sobre lo ocurrido en el relato sin tener en cuenta las relaciones de causa y efecto que se plantean en las acciones descritas.</v>
      </c>
      <c r="AO19" s="1" t="str">
        <f>IFERROR(VLOOKUP(CONCATENATE(AM$1,AM19),'Formulario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19" s="24" t="str">
        <f>IF($B19='Formulario de Respuestas'!$D18,'Formulario de Respuestas'!$R18,"ES DIFERENTE")</f>
        <v>C</v>
      </c>
      <c r="AQ19" s="1" t="str">
        <f>IFERROR(VLOOKUP(CONCATENATE(AP$1,AP19),'Formulario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19" s="1" t="str">
        <f>IFERROR(VLOOKUP(CONCATENATE(AP$1,AP19),'Formulario de Preguntas'!$C$10:$FN$181,4,FALSE),"")</f>
        <v>RESPUESTA CORRECTA</v>
      </c>
      <c r="AS19" s="24" t="str">
        <f>IF($B19='Formulario de Respuestas'!$D18,'Formulario de Respuestas'!$S18,"ES DIFERENTE")</f>
        <v>D</v>
      </c>
      <c r="AT19" s="1" t="str">
        <f>IFERROR(VLOOKUP(CONCATENATE(AS$1,AS19),'Formulario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19" s="1" t="str">
        <f>IFERROR(VLOOKUP(CONCATENATE(AS$1,AS19),'Formulario de Preguntas'!$C$10:$FN$181,4,FALSE),"")</f>
        <v>RESPUESTA CORRECTA</v>
      </c>
      <c r="AV19" s="24" t="str">
        <f>IF($B19='Formulario de Respuestas'!$D18,'Formulario de Respuestas'!$T18,"ES DIFERENTE")</f>
        <v>D</v>
      </c>
      <c r="AW19" s="1" t="str">
        <f>IFERROR(VLOOKUP(CONCATENATE(AV$1,AV19),'Formulario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19" s="1" t="str">
        <f>IFERROR(VLOOKUP(CONCATENATE(AV$1,AV19),'Formulario de Preguntas'!$C$10:$FN$181,4,FALSE),"")</f>
        <v>RESPUESTA CORRECTA</v>
      </c>
      <c r="AY19" s="24" t="str">
        <f>IF($B19='Formulario de Respuestas'!$D18,'Formulario de Respuestas'!$U18,"ES DIFERENTE")</f>
        <v>C</v>
      </c>
      <c r="AZ19" s="1" t="str">
        <f>IFERROR(VLOOKUP(CONCATENATE(AY$1,AY19),'Formulario de Preguntas'!$C$10:$FN$181,3,FALSE),"")</f>
        <v>No comprende la intención comunicativa del texto que debe hacer y retoma información literal de la situación para responder la pregunta.</v>
      </c>
      <c r="BA19" s="1" t="str">
        <f>IFERROR(VLOOKUP(CONCATENATE(AY$1,AY19),'Formulario de Preguntas'!$C$10:$FN$181,4,FALSE),"")</f>
        <v xml:space="preserve">Desarrolle ejercicios de comprensión lectora negando la información que aparece literalmente, para ver el grado de comprensión de términos como más, menos, mejor y peor, que en ocasiones se convierten en distractores para la comprensión textual.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19" s="24" t="str">
        <f>IF($B19='Formulario de Respuestas'!$D18,'Formulario de Respuestas'!$V18,"ES DIFERENTE")</f>
        <v>D</v>
      </c>
      <c r="BC19" s="1" t="str">
        <f>IFERROR(VLOOKUP(CONCATENATE(BB$1,BB19),'Formulario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19" s="1" t="str">
        <f>IFERROR(VLOOKUP(CONCATENATE(BB$1,BB19),'Formulario de Preguntas'!$C$10:$FN$181,4,FALSE),"")</f>
        <v>RESPUESTA CORRECTA</v>
      </c>
      <c r="BE19" s="24">
        <f>IF($B19='Formulario de Respuestas'!$D18,'Formulario de Respuestas'!$W18,"ES DIFERENTE")</f>
        <v>0</v>
      </c>
      <c r="BF19" s="1" t="str">
        <f>IFERROR(VLOOKUP(CONCATENATE(BE$1,BE19),'Formulario de Preguntas'!$C$10:$FN$181,3,FALSE),"")</f>
        <v/>
      </c>
      <c r="BG19" s="1" t="str">
        <f>IFERROR(VLOOKUP(CONCATENATE(BE$1,BE19),'Formulario de Preguntas'!$C$10:$FN$181,4,FALSE),"")</f>
        <v/>
      </c>
      <c r="BH19" s="24" t="str">
        <f>IF($B19='Formulario de Respuestas'!$D18,'Formulario de Respuestas'!$X18,"ES DIFERENTE")</f>
        <v>C</v>
      </c>
      <c r="BI19" s="1" t="str">
        <f>IFERROR(VLOOKUP(CONCATENATE(BH$1,BH19),'Formulario de Preguntas'!$C$10:$FN$181,3,FALSE),"")</f>
        <v>Identifica la información irreal, suministrada por la imagen y el texto que contiene.</v>
      </c>
      <c r="BJ19" s="1" t="str">
        <f>IFERROR(VLOOKUP(CONCATENATE(BH$1,BH19),'Formulario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19" s="26" t="str">
        <f>IF($B19='Formulario de Respuestas'!$D18,'Formulario de Respuestas'!$Y18,"ES DIFERENTE")</f>
        <v>A</v>
      </c>
      <c r="BM19" s="1" t="str">
        <f>IFERROR(VLOOKUP(CONCATENATE(BL$1,BL19),'Formulario de Preguntas'!$C$10:$FN$181,3,FALSE),"")</f>
        <v>El estudiante reconoce una de las situaciones vinculadas a la situación comunicativa; pero ésta no se asocia directamente con la intención comunicativa del texto instructivo.</v>
      </c>
      <c r="BN19" s="1" t="str">
        <f>IFERROR(VLOOKUP(CONCATENATE(BL$1,BL19),'Formulario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19" s="26" t="str">
        <f>IF($B19='Formulario de Respuestas'!$D18,'Formulario de Respuestas'!$Z18,"ES DIFERENTE")</f>
        <v>A</v>
      </c>
      <c r="BP19" s="1" t="str">
        <f>IFERROR(VLOOKUP(CONCATENATE(BO$1,BO19),'Formulario de Preguntas'!$C$10:$FN$181,3,FALSE),"")</f>
        <v>Selecciona una opción que no tiene ninguna relación con la intención comunicativa.</v>
      </c>
      <c r="BQ19" s="1" t="str">
        <f>IFERROR(VLOOKUP(CONCATENATE(BO$1,BO19),'Formulario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19" s="26" t="str">
        <f>IF($B19='Formulario de Respuestas'!$D18,'Formulario de Respuestas'!$AA18,"ES DIFERENTE")</f>
        <v>A</v>
      </c>
      <c r="BS19" s="1" t="str">
        <f>IFERROR(VLOOKUP(CONCATENATE(BR$1,BR19),'Formulario de Preguntas'!$C$10:$FN$181,3,FALSE),"")</f>
        <v>Confunde las expresiones correctas con las erradas, posiblemente por episodios de distracción frente a lo solicitado en el enunciado o por dificultades en el seguimiento de instrucciones.</v>
      </c>
      <c r="BT19" s="1" t="str">
        <f>IFERROR(VLOOKUP(CONCATENATE(BR$1,BR19),'Formulario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19" s="1">
        <f t="shared" si="0"/>
        <v>10</v>
      </c>
      <c r="BW19" s="1">
        <f t="shared" si="1"/>
        <v>0.25</v>
      </c>
      <c r="BX19" s="1">
        <f t="shared" si="2"/>
        <v>2.5</v>
      </c>
      <c r="BY19" s="1">
        <f>COUNTIF('Formulario de Respuestas'!$E18:$AC18,"A")</f>
        <v>6</v>
      </c>
      <c r="BZ19" s="1">
        <f>COUNTIF('Formulario de Respuestas'!$E18:$AC18,"B")</f>
        <v>3</v>
      </c>
      <c r="CA19" s="1">
        <f>COUNTIF('Formulario de Respuestas'!$E18:$AC18,"C")</f>
        <v>6</v>
      </c>
      <c r="CB19" s="1">
        <f>COUNTIF('Formulario de Respuestas'!$E18:$AC18,"D")</f>
        <v>7</v>
      </c>
      <c r="CC19" s="1">
        <f>COUNTIF('Formulario de Respuestas'!$E18:$AC18,"E (RESPUESTA ANULADA)")</f>
        <v>0</v>
      </c>
    </row>
    <row r="20" spans="1:81" x14ac:dyDescent="0.25">
      <c r="A20" s="1" t="str">
        <f>'Formulario de Respuestas'!C19</f>
        <v>PAULA MARCELA CASTRO BARRETO</v>
      </c>
      <c r="B20" s="1">
        <f>'Formulario de Respuestas'!D19</f>
        <v>0</v>
      </c>
      <c r="C20" s="24" t="str">
        <f>IF($B20='Formulario de Respuestas'!$D19,'Formulario de Respuestas'!$E19,"ES DIFERENTE")</f>
        <v>D</v>
      </c>
      <c r="D20" s="15">
        <f>IFERROR(VLOOKUP(CONCATENATE(C$1,C20),'Formulario de Preguntas'!$C$2:$FN$181,3,FALSE),"")</f>
        <v>0</v>
      </c>
      <c r="E20" s="1">
        <f>IFERROR(VLOOKUP(CONCATENATE(C$1,C20),'Formulario de Preguntas'!$C$2:$FN$181,4,FALSE),"")</f>
        <v>0</v>
      </c>
      <c r="F20" s="24" t="str">
        <f>IF($B20='Formulario de Respuestas'!$D19,'Formulario de Respuestas'!$F19,"ES DIFERENTE")</f>
        <v>D</v>
      </c>
      <c r="G20" s="1">
        <f>IFERROR(VLOOKUP(CONCATENATE(F$1,F20),'Formulario de Preguntas'!$C$2:$FN$181,3,FALSE),"")</f>
        <v>0</v>
      </c>
      <c r="H20" s="1" t="str">
        <f>IFERROR(VLOOKUP(CONCATENATE(F$1,F20),'Formulario de Preguntas'!$C$2:$FN$181,4,FALSE),"")</f>
        <v>RESPUESTA CORRECTA</v>
      </c>
      <c r="I20" s="24" t="str">
        <f>IF($B20='Formulario de Respuestas'!$D19,'Formulario de Respuestas'!$G19,"ES DIFERENTE")</f>
        <v>B</v>
      </c>
      <c r="J20" s="1" t="str">
        <f>IFERROR(VLOOKUP(CONCATENATE(I$1,I20),'Formulario de Preguntas'!$C$10:$FN$181,3,FALSE),"")</f>
        <v xml:space="preserve">Escoge una oración, que si bien aborda parte de la información que el texto presenta, no es totalmente cierta. </v>
      </c>
      <c r="K20" s="1" t="str">
        <f>IFERROR(VLOOKUP(CONCATENATE(I$1,I20),'Formulario de Preguntas'!$C$10:$FN$181,4,FALSE),"")</f>
        <v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20" s="24" t="str">
        <f>IF($B20='Formulario de Respuestas'!$D19,'Formulario de Respuestas'!$H19,"ES DIFERENTE")</f>
        <v>D</v>
      </c>
      <c r="M20" s="1" t="str">
        <f>IFERROR(VLOOKUP(CONCATENATE(L$1,L20),'Formulario de Preguntas'!$C$10:$FN$181,3,FALSE),"")</f>
        <v>Al estudiante se le facilita localizar información puntual en la narración, identificando lo que dice el texto en unos de sus párrafos y en este caso hace una inferencia sencilla a modo de paráfrasis.</v>
      </c>
      <c r="N20" s="1" t="str">
        <f>IFERROR(VLOOKUP(CONCATENATE(L$1,L20),'Formulario de Preguntas'!$C$10:$FN$181,4,FALSE),"")</f>
        <v>RESPUESTA CORRECTA</v>
      </c>
      <c r="O20" s="24" t="str">
        <f>IF($B20='Formulario de Respuestas'!$D19,'Formulario de Respuestas'!$I19,"ES DIFERENTE")</f>
        <v>B</v>
      </c>
      <c r="P20" s="1" t="str">
        <f>IFERROR(VLOOKUP(CONCATENATE(O$1,O20),'Formulario de Preguntas'!$C$10:$FN$181,3,FALSE),"")</f>
        <v>Identifica parte de la información presente en el texto,  pero confunde el texto con uno de carácter narrativo.</v>
      </c>
      <c r="Q20" s="1" t="str">
        <f>IFERROR(VLOOKUP(CONCATENATE(O$1,O20),'Formulario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20" s="24" t="str">
        <f>IF($B20='Formulario de Respuestas'!$D19,'Formulario de Respuestas'!$J19,"ES DIFERENTE")</f>
        <v>B</v>
      </c>
      <c r="S20" s="1" t="str">
        <f>IFERROR(VLOOKUP(CONCATENATE(R$1,R20),'Formulario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20" s="1" t="str">
        <f>IFERROR(VLOOKUP(CONCATENATE(R$1,R20),'Formulario de Preguntas'!$C$10:$FN$181,4,FALSE),"")</f>
        <v>RESPUESTA CORRECTA</v>
      </c>
      <c r="U20" s="24" t="str">
        <f>IF($B20='Formulario de Respuestas'!$D19,'Formulario de Respuestas'!$K19,"ES DIFERENTE")</f>
        <v>B</v>
      </c>
      <c r="V20" s="1" t="str">
        <f>IFERROR(VLOOKUP(CONCATENATE(U$1,U20),'Formulario de Preguntas'!$C$10:$FN$181,3,FALSE),"")</f>
        <v>Realiza una lectura en la que infiere información que no es completamente fiel al texto.</v>
      </c>
      <c r="W20" s="1" t="str">
        <f>IFERROR(VLOOKUP(CONCATENATE(U$1,U20),'Formulario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0" s="24" t="str">
        <f>IF($B20='Formulario de Respuestas'!$D19,'Formulario de Respuestas'!$L19,"ES DIFERENTE")</f>
        <v>C</v>
      </c>
      <c r="Y20" s="1" t="str">
        <f>IFERROR(VLOOKUP(CONCATENATE(X$1,X20),'Formulario de Preguntas'!$C$10:$FN$181,3,FALSE),"")</f>
        <v>Propone una hipótesis de sentido sobre un posible final para la historia que desconoce la estructura de la narración y que no tiene en cuenta la información previa que  en ella se plantea.</v>
      </c>
      <c r="Z20" s="1" t="str">
        <f>IFERROR(VLOOKUP(CONCATENATE(X$1,X20),'Formulario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20" s="24" t="str">
        <f>IF($B20='Formulario de Respuestas'!$D19,'Formulario de Respuestas'!$M19,"ES DIFERENTE")</f>
        <v>C</v>
      </c>
      <c r="AB20" s="1" t="str">
        <f>IFERROR(VLOOKUP(CONCATENATE(AA$1,AA20),'Formulario de Preguntas'!$C$10:$FN$181,3,FALSE),"")</f>
        <v>Posiblemente, no reconstruye el sentido de los enunciados, al no identificar  su intencionalidad y  no establecer relaciones con la información previa que aparece en el texto.</v>
      </c>
      <c r="AC20" s="1" t="str">
        <f>IFERROR(VLOOKUP(CONCATENATE(AA$1,AA20),'Formulario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20" s="24" t="str">
        <f>IF($B20='Formulario de Respuestas'!$D19,'Formulario de Respuestas'!$N19,"ES DIFERENTE")</f>
        <v>A</v>
      </c>
      <c r="AE20" s="1" t="str">
        <f>IFERROR(VLOOKUP(CONCATENATE(AD$1,AD20),'Formulario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0" s="1" t="str">
        <f>IFERROR(VLOOKUP(CONCATENATE(AD$1,AD20),'Formulario de Preguntas'!$C$10:$FN$181,4,FALSE),"")</f>
        <v>RESPUESTA CORRECTA</v>
      </c>
      <c r="AG20" s="24" t="str">
        <f>IF($B20='Formulario de Respuestas'!$D19,'Formulario de Respuestas'!$O19,"ES DIFERENTE")</f>
        <v>B</v>
      </c>
      <c r="AH20" s="1" t="str">
        <f>IFERROR(VLOOKUP(CONCATENATE(AG$1,AG20),'Formulario de Preguntas'!$C$10:$FN$181,3,FALSE),"")</f>
        <v>No tiene en cuenta las marcas de tipo gramatical que propone el texto para identificar a quien narra la historia.</v>
      </c>
      <c r="AI20" s="1" t="str">
        <f>IFERROR(VLOOKUP(CONCATENATE(AG$1,AG20),'Formulario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0" s="24" t="str">
        <f>IF($B20='Formulario de Respuestas'!$D19,'Formulario de Respuestas'!$P19,"ES DIFERENTE")</f>
        <v>C</v>
      </c>
      <c r="AK20" s="1" t="str">
        <f>IFERROR(VLOOKUP(CONCATENATE(AJ$1,AJ20),'Formulario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0" s="1" t="str">
        <f>IFERROR(VLOOKUP(CONCATENATE(AJ$1,AJ20),'Formulario de Preguntas'!$C$10:$FN$181,4,FALSE),"")</f>
        <v>RESPUESTA CORRECTA</v>
      </c>
      <c r="AM20" s="24" t="str">
        <f>IF($B20='Formulario de Respuestas'!$D19,'Formulario de Respuestas'!$Q19,"ES DIFERENTE")</f>
        <v>A</v>
      </c>
      <c r="AN20" s="1" t="str">
        <f>IFERROR(VLOOKUP(CONCATENATE(AM$1,AM20),'Formulario de Preguntas'!$C$10:$FN$181,3,FALSE),"")</f>
        <v>Elige  una conclusión sobre lo ocurrido en el relato sin tener en cuenta las relaciones de causa y efecto que se plantean en las acciones descritas.</v>
      </c>
      <c r="AO20" s="1" t="str">
        <f>IFERROR(VLOOKUP(CONCATENATE(AM$1,AM20),'Formulario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0" s="24" t="str">
        <f>IF($B20='Formulario de Respuestas'!$D19,'Formulario de Respuestas'!$R19,"ES DIFERENTE")</f>
        <v>C</v>
      </c>
      <c r="AQ20" s="1" t="str">
        <f>IFERROR(VLOOKUP(CONCATENATE(AP$1,AP20),'Formulario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20" s="1" t="str">
        <f>IFERROR(VLOOKUP(CONCATENATE(AP$1,AP20),'Formulario de Preguntas'!$C$10:$FN$181,4,FALSE),"")</f>
        <v>RESPUESTA CORRECTA</v>
      </c>
      <c r="AS20" s="24" t="str">
        <f>IF($B20='Formulario de Respuestas'!$D19,'Formulario de Respuestas'!$S19,"ES DIFERENTE")</f>
        <v>A</v>
      </c>
      <c r="AT20" s="1" t="str">
        <f>IFERROR(VLOOKUP(CONCATENATE(AS$1,AS20),'Formulario de Preguntas'!$C$10:$FN$181,3,FALSE),"")</f>
        <v>No identifica la relación entre el contexto y la intención comunicativa del texto.</v>
      </c>
      <c r="AU20" s="1" t="str">
        <f>IFERROR(VLOOKUP(CONCATENATE(AS$1,AS20),'Formulario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20" s="24" t="str">
        <f>IF($B20='Formulario de Respuestas'!$D19,'Formulario de Respuestas'!$T19,"ES DIFERENTE")</f>
        <v>A</v>
      </c>
      <c r="AW20" s="1" t="str">
        <f>IFERROR(VLOOKUP(CONCATENATE(AV$1,AV20),'Formulario de Preguntas'!$C$10:$FN$181,3,FALSE),"")</f>
        <v xml:space="preserve">No  identifica las  intenciones comunicativas de las señales que observa y por lo tanto no las puede asociar a situaciones comunicativas reales. </v>
      </c>
      <c r="AX20" s="1" t="str">
        <f>IFERROR(VLOOKUP(CONCATENATE(AV$1,AV20),'Formulario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0" s="24" t="str">
        <f>IF($B20='Formulario de Respuestas'!$D19,'Formulario de Respuestas'!$U19,"ES DIFERENTE")</f>
        <v>A</v>
      </c>
      <c r="AZ20" s="1" t="str">
        <f>IFERROR(VLOOKUP(CONCATENATE(AY$1,AY20),'Formulario de Preguntas'!$C$10:$FN$181,3,FALSE),"")</f>
        <v>Desconoce  las bases de la planeación textual, que puede ayudarle a preparar la descripción desde la intención comunicativa requerida.</v>
      </c>
      <c r="BA20" s="1" t="str">
        <f>IFERROR(VLOOKUP(CONCATENATE(AY$1,AY20),'Formulario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20" s="24" t="str">
        <f>IF($B20='Formulario de Respuestas'!$D19,'Formulario de Respuestas'!$V19,"ES DIFERENTE")</f>
        <v>D</v>
      </c>
      <c r="BC20" s="1" t="str">
        <f>IFERROR(VLOOKUP(CONCATENATE(BB$1,BB20),'Formulario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20" s="1" t="str">
        <f>IFERROR(VLOOKUP(CONCATENATE(BB$1,BB20),'Formulario de Preguntas'!$C$10:$FN$181,4,FALSE),"")</f>
        <v>RESPUESTA CORRECTA</v>
      </c>
      <c r="BE20" s="24">
        <f>IF($B20='Formulario de Respuestas'!$D19,'Formulario de Respuestas'!$W19,"ES DIFERENTE")</f>
        <v>0</v>
      </c>
      <c r="BF20" s="1" t="str">
        <f>IFERROR(VLOOKUP(CONCATENATE(BE$1,BE20),'Formulario de Preguntas'!$C$10:$FN$181,3,FALSE),"")</f>
        <v/>
      </c>
      <c r="BG20" s="1" t="str">
        <f>IFERROR(VLOOKUP(CONCATENATE(BE$1,BE20),'Formulario de Preguntas'!$C$10:$FN$181,4,FALSE),"")</f>
        <v/>
      </c>
      <c r="BH20" s="24" t="str">
        <f>IF($B20='Formulario de Respuestas'!$D19,'Formulario de Respuestas'!$X19,"ES DIFERENTE")</f>
        <v>A</v>
      </c>
      <c r="BI20" s="1" t="str">
        <f>IFERROR(VLOOKUP(CONCATENATE(BH$1,BH20),'Formulario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0" s="1" t="str">
        <f>IFERROR(VLOOKUP(CONCATENATE(BH$1,BH20),'Formulario de Preguntas'!$C$10:$FN$181,4,FALSE),"")</f>
        <v>RESPUESTA CORRECTA</v>
      </c>
      <c r="BL20" s="26" t="str">
        <f>IF($B20='Formulario de Respuestas'!$D19,'Formulario de Respuestas'!$Y19,"ES DIFERENTE")</f>
        <v>A</v>
      </c>
      <c r="BM20" s="1" t="str">
        <f>IFERROR(VLOOKUP(CONCATENATE(BL$1,BL20),'Formulario de Preguntas'!$C$10:$FN$181,3,FALSE),"")</f>
        <v>El estudiante reconoce una de las situaciones vinculadas a la situación comunicativa; pero ésta no se asocia directamente con la intención comunicativa del texto instructivo.</v>
      </c>
      <c r="BN20" s="1" t="str">
        <f>IFERROR(VLOOKUP(CONCATENATE(BL$1,BL20),'Formulario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0" s="26" t="str">
        <f>IF($B20='Formulario de Respuestas'!$D19,'Formulario de Respuestas'!$Z19,"ES DIFERENTE")</f>
        <v>A</v>
      </c>
      <c r="BP20" s="1" t="str">
        <f>IFERROR(VLOOKUP(CONCATENATE(BO$1,BO20),'Formulario de Preguntas'!$C$10:$FN$181,3,FALSE),"")</f>
        <v>Selecciona una opción que no tiene ninguna relación con la intención comunicativa.</v>
      </c>
      <c r="BQ20" s="1" t="str">
        <f>IFERROR(VLOOKUP(CONCATENATE(BO$1,BO20),'Formulario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20" s="26" t="str">
        <f>IF($B20='Formulario de Respuestas'!$D19,'Formulario de Respuestas'!$AA19,"ES DIFERENTE")</f>
        <v>A</v>
      </c>
      <c r="BS20" s="1" t="str">
        <f>IFERROR(VLOOKUP(CONCATENATE(BR$1,BR20),'Formulario de Preguntas'!$C$10:$FN$181,3,FALSE),"")</f>
        <v>Confunde las expresiones correctas con las erradas, posiblemente por episodios de distracción frente a lo solicitado en el enunciado o por dificultades en el seguimiento de instrucciones.</v>
      </c>
      <c r="BT20" s="1" t="str">
        <f>IFERROR(VLOOKUP(CONCATENATE(BR$1,BR20),'Formulario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0" s="1">
        <f t="shared" si="0"/>
        <v>8</v>
      </c>
      <c r="BW20" s="1">
        <f t="shared" si="1"/>
        <v>0.25</v>
      </c>
      <c r="BX20" s="1">
        <f t="shared" si="2"/>
        <v>2</v>
      </c>
      <c r="BY20" s="1">
        <f>COUNTIF('Formulario de Respuestas'!$E19:$AC19,"A")</f>
        <v>9</v>
      </c>
      <c r="BZ20" s="1">
        <f>COUNTIF('Formulario de Respuestas'!$E19:$AC19,"B")</f>
        <v>5</v>
      </c>
      <c r="CA20" s="1">
        <f>COUNTIF('Formulario de Respuestas'!$E19:$AC19,"C")</f>
        <v>4</v>
      </c>
      <c r="CB20" s="1">
        <f>COUNTIF('Formulario de Respuestas'!$E19:$AC19,"D")</f>
        <v>4</v>
      </c>
      <c r="CC20" s="1">
        <f>COUNTIF('Formulario de Respuestas'!$E19:$AC19,"E (RESPUESTA ANULADA)")</f>
        <v>0</v>
      </c>
    </row>
    <row r="21" spans="1:81" x14ac:dyDescent="0.25">
      <c r="A21" s="1" t="str">
        <f>'Formulario de Respuestas'!C20</f>
        <v>MARIA JOSE ZUÑIGA GASTELBONDO</v>
      </c>
      <c r="B21" s="1">
        <f>'Formulario de Respuestas'!D20</f>
        <v>0</v>
      </c>
      <c r="C21" s="24" t="str">
        <f>IF($B21='Formulario de Respuestas'!$D20,'Formulario de Respuestas'!$E20,"ES DIFERENTE")</f>
        <v>B</v>
      </c>
      <c r="D21" s="15">
        <f>IFERROR(VLOOKUP(CONCATENATE(C$1,C21),'Formulario de Preguntas'!$C$2:$FN$181,3,FALSE),"")</f>
        <v>0</v>
      </c>
      <c r="E21" s="1" t="str">
        <f>IFERROR(VLOOKUP(CONCATENATE(C$1,C21),'Formulario de Preguntas'!$C$2:$FN$181,4,FALSE),"")</f>
        <v>RESPUESTA CORRECTA</v>
      </c>
      <c r="F21" s="24" t="str">
        <f>IF($B21='Formulario de Respuestas'!$D20,'Formulario de Respuestas'!$F20,"ES DIFERENTE")</f>
        <v>D</v>
      </c>
      <c r="G21" s="1">
        <f>IFERROR(VLOOKUP(CONCATENATE(F$1,F21),'Formulario de Preguntas'!$C$2:$FN$181,3,FALSE),"")</f>
        <v>0</v>
      </c>
      <c r="H21" s="1" t="str">
        <f>IFERROR(VLOOKUP(CONCATENATE(F$1,F21),'Formulario de Preguntas'!$C$2:$FN$181,4,FALSE),"")</f>
        <v>RESPUESTA CORRECTA</v>
      </c>
      <c r="I21" s="24" t="str">
        <f>IF($B21='Formulario de Respuestas'!$D20,'Formulario de Respuestas'!$G20,"ES DIFERENTE")</f>
        <v>D</v>
      </c>
      <c r="J21" s="1" t="str">
        <f>IFERROR(VLOOKUP(CONCATENATE(I$1,I21),'Formulario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1" s="1" t="str">
        <f>IFERROR(VLOOKUP(CONCATENATE(I$1,I21),'Formulario de Preguntas'!$C$10:$FN$181,4,FALSE),"")</f>
        <v>RESPUESTA CORRECTA</v>
      </c>
      <c r="L21" s="24" t="str">
        <f>IF($B21='Formulario de Respuestas'!$D20,'Formulario de Respuestas'!$H20,"ES DIFERENTE")</f>
        <v>D</v>
      </c>
      <c r="M21" s="1" t="str">
        <f>IFERROR(VLOOKUP(CONCATENATE(L$1,L21),'Formulario de Preguntas'!$C$10:$FN$181,3,FALSE),"")</f>
        <v>Al estudiante se le facilita localizar información puntual en la narración, identificando lo que dice el texto en unos de sus párrafos y en este caso hace una inferencia sencilla a modo de paráfrasis.</v>
      </c>
      <c r="N21" s="1" t="str">
        <f>IFERROR(VLOOKUP(CONCATENATE(L$1,L21),'Formulario de Preguntas'!$C$10:$FN$181,4,FALSE),"")</f>
        <v>RESPUESTA CORRECTA</v>
      </c>
      <c r="O21" s="24" t="str">
        <f>IF($B21='Formulario de Respuestas'!$D20,'Formulario de Respuestas'!$I20,"ES DIFERENTE")</f>
        <v>B</v>
      </c>
      <c r="P21" s="1" t="str">
        <f>IFERROR(VLOOKUP(CONCATENATE(O$1,O21),'Formulario de Preguntas'!$C$10:$FN$181,3,FALSE),"")</f>
        <v>Identifica parte de la información presente en el texto,  pero confunde el texto con uno de carácter narrativo.</v>
      </c>
      <c r="Q21" s="1" t="str">
        <f>IFERROR(VLOOKUP(CONCATENATE(O$1,O21),'Formulario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21" s="24" t="str">
        <f>IF($B21='Formulario de Respuestas'!$D20,'Formulario de Respuestas'!$J20,"ES DIFERENTE")</f>
        <v>B</v>
      </c>
      <c r="S21" s="1" t="str">
        <f>IFERROR(VLOOKUP(CONCATENATE(R$1,R21),'Formulario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21" s="1" t="str">
        <f>IFERROR(VLOOKUP(CONCATENATE(R$1,R21),'Formulario de Preguntas'!$C$10:$FN$181,4,FALSE),"")</f>
        <v>RESPUESTA CORRECTA</v>
      </c>
      <c r="U21" s="24" t="str">
        <f>IF($B21='Formulario de Respuestas'!$D20,'Formulario de Respuestas'!$K20,"ES DIFERENTE")</f>
        <v>C</v>
      </c>
      <c r="V21" s="1" t="str">
        <f>IFERROR(VLOOKUP(CONCATENATE(U$1,U21),'Formulario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21" s="1" t="str">
        <f>IFERROR(VLOOKUP(CONCATENATE(U$1,U21),'Formulario de Preguntas'!$C$10:$FN$181,4,FALSE),"")</f>
        <v>RESPUESTA CORRECTA</v>
      </c>
      <c r="X21" s="24" t="str">
        <f>IF($B21='Formulario de Respuestas'!$D20,'Formulario de Respuestas'!$L20,"ES DIFERENTE")</f>
        <v>C</v>
      </c>
      <c r="Y21" s="1" t="str">
        <f>IFERROR(VLOOKUP(CONCATENATE(X$1,X21),'Formulario de Preguntas'!$C$10:$FN$181,3,FALSE),"")</f>
        <v>Propone una hipótesis de sentido sobre un posible final para la historia que desconoce la estructura de la narración y que no tiene en cuenta la información previa que  en ella se plantea.</v>
      </c>
      <c r="Z21" s="1" t="str">
        <f>IFERROR(VLOOKUP(CONCATENATE(X$1,X21),'Formulario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21" s="24" t="str">
        <f>IF($B21='Formulario de Respuestas'!$D20,'Formulario de Respuestas'!$M20,"ES DIFERENTE")</f>
        <v>A</v>
      </c>
      <c r="AB21" s="1" t="str">
        <f>IFERROR(VLOOKUP(CONCATENATE(AA$1,AA21),'Formulario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1" s="1" t="str">
        <f>IFERROR(VLOOKUP(CONCATENATE(AA$1,AA21),'Formulario de Preguntas'!$C$10:$FN$181,4,FALSE),"")</f>
        <v>RESPUESTA CORRECTA</v>
      </c>
      <c r="AD21" s="24" t="str">
        <f>IF($B21='Formulario de Respuestas'!$D20,'Formulario de Respuestas'!$N20,"ES DIFERENTE")</f>
        <v>A</v>
      </c>
      <c r="AE21" s="1" t="str">
        <f>IFERROR(VLOOKUP(CONCATENATE(AD$1,AD21),'Formulario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1" s="1" t="str">
        <f>IFERROR(VLOOKUP(CONCATENATE(AD$1,AD21),'Formulario de Preguntas'!$C$10:$FN$181,4,FALSE),"")</f>
        <v>RESPUESTA CORRECTA</v>
      </c>
      <c r="AG21" s="24" t="str">
        <f>IF($B21='Formulario de Respuestas'!$D20,'Formulario de Respuestas'!$O20,"ES DIFERENTE")</f>
        <v>B</v>
      </c>
      <c r="AH21" s="1" t="str">
        <f>IFERROR(VLOOKUP(CONCATENATE(AG$1,AG21),'Formulario de Preguntas'!$C$10:$FN$181,3,FALSE),"")</f>
        <v>No tiene en cuenta las marcas de tipo gramatical que propone el texto para identificar a quien narra la historia.</v>
      </c>
      <c r="AI21" s="1" t="str">
        <f>IFERROR(VLOOKUP(CONCATENATE(AG$1,AG21),'Formulario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1" s="24" t="str">
        <f>IF($B21='Formulario de Respuestas'!$D20,'Formulario de Respuestas'!$P20,"ES DIFERENTE")</f>
        <v>C</v>
      </c>
      <c r="AK21" s="1" t="str">
        <f>IFERROR(VLOOKUP(CONCATENATE(AJ$1,AJ21),'Formulario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1" s="1" t="str">
        <f>IFERROR(VLOOKUP(CONCATENATE(AJ$1,AJ21),'Formulario de Preguntas'!$C$10:$FN$181,4,FALSE),"")</f>
        <v>RESPUESTA CORRECTA</v>
      </c>
      <c r="AM21" s="24" t="str">
        <f>IF($B21='Formulario de Respuestas'!$D20,'Formulario de Respuestas'!$Q20,"ES DIFERENTE")</f>
        <v>D</v>
      </c>
      <c r="AN21" s="1" t="str">
        <f>IFERROR(VLOOKUP(CONCATENATE(AM$1,AM21),'Formulario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21" s="1" t="str">
        <f>IFERROR(VLOOKUP(CONCATENATE(AM$1,AM21),'Formulario de Preguntas'!$C$10:$FN$181,4,FALSE),"")</f>
        <v>RESPUESTA CORRECTA</v>
      </c>
      <c r="AP21" s="24" t="str">
        <f>IF($B21='Formulario de Respuestas'!$D20,'Formulario de Respuestas'!$R20,"ES DIFERENTE")</f>
        <v>C</v>
      </c>
      <c r="AQ21" s="1" t="str">
        <f>IFERROR(VLOOKUP(CONCATENATE(AP$1,AP21),'Formulario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21" s="1" t="str">
        <f>IFERROR(VLOOKUP(CONCATENATE(AP$1,AP21),'Formulario de Preguntas'!$C$10:$FN$181,4,FALSE),"")</f>
        <v>RESPUESTA CORRECTA</v>
      </c>
      <c r="AS21" s="24" t="str">
        <f>IF($B21='Formulario de Respuestas'!$D20,'Formulario de Respuestas'!$S20,"ES DIFERENTE")</f>
        <v>D</v>
      </c>
      <c r="AT21" s="1" t="str">
        <f>IFERROR(VLOOKUP(CONCATENATE(AS$1,AS21),'Formulario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21" s="1" t="str">
        <f>IFERROR(VLOOKUP(CONCATENATE(AS$1,AS21),'Formulario de Preguntas'!$C$10:$FN$181,4,FALSE),"")</f>
        <v>RESPUESTA CORRECTA</v>
      </c>
      <c r="AV21" s="24" t="str">
        <f>IF($B21='Formulario de Respuestas'!$D20,'Formulario de Respuestas'!$T20,"ES DIFERENTE")</f>
        <v>D</v>
      </c>
      <c r="AW21" s="1" t="str">
        <f>IFERROR(VLOOKUP(CONCATENATE(AV$1,AV21),'Formulario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21" s="1" t="str">
        <f>IFERROR(VLOOKUP(CONCATENATE(AV$1,AV21),'Formulario de Preguntas'!$C$10:$FN$181,4,FALSE),"")</f>
        <v>RESPUESTA CORRECTA</v>
      </c>
      <c r="AY21" s="24" t="str">
        <f>IF($B21='Formulario de Respuestas'!$D20,'Formulario de Respuestas'!$U20,"ES DIFERENTE")</f>
        <v>B</v>
      </c>
      <c r="AZ21" s="1" t="str">
        <f>IFERROR(VLOOKUP(CONCATENATE(AY$1,AY21),'Formulario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21" s="1" t="str">
        <f>IFERROR(VLOOKUP(CONCATENATE(AY$1,AY21),'Formulario de Preguntas'!$C$10:$FN$181,4,FALSE),"")</f>
        <v>RESPUESTA CORRECTA</v>
      </c>
      <c r="BB21" s="24" t="str">
        <f>IF($B21='Formulario de Respuestas'!$D20,'Formulario de Respuestas'!$V20,"ES DIFERENTE")</f>
        <v>C</v>
      </c>
      <c r="BC21" s="1" t="str">
        <f>IFERROR(VLOOKUP(CONCATENATE(BB$1,BB21),'Formulario de Preguntas'!$C$10:$FN$181,3,FALSE),"")</f>
        <v>Al hacer una revisión del texto  no reconoce el campo semántico que le permitiría realizar los procesos de sustitución léxica.</v>
      </c>
      <c r="BD21" s="1" t="str">
        <f>IFERROR(VLOOKUP(CONCATENATE(BB$1,BB21),'Formulario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21" s="24">
        <f>IF($B21='Formulario de Respuestas'!$D20,'Formulario de Respuestas'!$W20,"ES DIFERENTE")</f>
        <v>0</v>
      </c>
      <c r="BF21" s="1" t="str">
        <f>IFERROR(VLOOKUP(CONCATENATE(BE$1,BE21),'Formulario de Preguntas'!$C$10:$FN$181,3,FALSE),"")</f>
        <v/>
      </c>
      <c r="BG21" s="1" t="str">
        <f>IFERROR(VLOOKUP(CONCATENATE(BE$1,BE21),'Formulario de Preguntas'!$C$10:$FN$181,4,FALSE),"")</f>
        <v/>
      </c>
      <c r="BH21" s="24" t="str">
        <f>IF($B21='Formulario de Respuestas'!$D20,'Formulario de Respuestas'!$X20,"ES DIFERENTE")</f>
        <v>A</v>
      </c>
      <c r="BI21" s="1" t="str">
        <f>IFERROR(VLOOKUP(CONCATENATE(BH$1,BH21),'Formulario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1" s="1" t="str">
        <f>IFERROR(VLOOKUP(CONCATENATE(BH$1,BH21),'Formulario de Preguntas'!$C$10:$FN$181,4,FALSE),"")</f>
        <v>RESPUESTA CORRECTA</v>
      </c>
      <c r="BL21" s="26" t="str">
        <f>IF($B21='Formulario de Respuestas'!$D20,'Formulario de Respuestas'!$Y20,"ES DIFERENTE")</f>
        <v>A</v>
      </c>
      <c r="BM21" s="1" t="str">
        <f>IFERROR(VLOOKUP(CONCATENATE(BL$1,BL21),'Formulario de Preguntas'!$C$10:$FN$181,3,FALSE),"")</f>
        <v>El estudiante reconoce una de las situaciones vinculadas a la situación comunicativa; pero ésta no se asocia directamente con la intención comunicativa del texto instructivo.</v>
      </c>
      <c r="BN21" s="1" t="str">
        <f>IFERROR(VLOOKUP(CONCATENATE(BL$1,BL21),'Formulario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1" s="26" t="str">
        <f>IF($B21='Formulario de Respuestas'!$D20,'Formulario de Respuestas'!$Z20,"ES DIFERENTE")</f>
        <v>D</v>
      </c>
      <c r="BP21" s="1" t="str">
        <f>IFERROR(VLOOKUP(CONCATENATE(BO$1,BO21),'Formulario de Preguntas'!$C$10:$FN$181,3,FALSE),"")</f>
        <v>Comprende la intención comunicativa de un instrumento de comunicación como es un afiche y deduce cuál es el texto que expresa apropiadamente esta intención.</v>
      </c>
      <c r="BQ21" s="1" t="str">
        <f>IFERROR(VLOOKUP(CONCATENATE(BO$1,BO21),'Formulario de Preguntas'!$C$10:$FN$181,4,FALSE),"")</f>
        <v>RESPUESTA CORRECTA</v>
      </c>
      <c r="BR21" s="26" t="str">
        <f>IF($B21='Formulario de Respuestas'!$D20,'Formulario de Respuestas'!$AA20,"ES DIFERENTE")</f>
        <v>B</v>
      </c>
      <c r="BS21" s="1" t="str">
        <f>IFERROR(VLOOKUP(CONCATENATE(BR$1,BR21),'Formulario de Preguntas'!$C$10:$FN$181,3,FALSE),"")</f>
        <v>Confunde las expresiones correctas con las erradas, posiblemente por episodios de distracción frente a lo solicitado en el enunciado o por dificultades en el seguimiento de instrucciones.</v>
      </c>
      <c r="BT21" s="1" t="str">
        <f>IFERROR(VLOOKUP(CONCATENATE(BR$1,BR21),'Formulario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1" s="1">
        <f t="shared" si="0"/>
        <v>16</v>
      </c>
      <c r="BW21" s="1">
        <f t="shared" si="1"/>
        <v>0.25</v>
      </c>
      <c r="BX21" s="1">
        <f t="shared" si="2"/>
        <v>4</v>
      </c>
      <c r="BY21" s="1">
        <f>COUNTIF('Formulario de Respuestas'!$E20:$AC20,"A")</f>
        <v>4</v>
      </c>
      <c r="BZ21" s="1">
        <f>COUNTIF('Formulario de Respuestas'!$E20:$AC20,"B")</f>
        <v>6</v>
      </c>
      <c r="CA21" s="1">
        <f>COUNTIF('Formulario de Respuestas'!$E20:$AC20,"C")</f>
        <v>5</v>
      </c>
      <c r="CB21" s="1">
        <f>COUNTIF('Formulario de Respuestas'!$E20:$AC20,"D")</f>
        <v>7</v>
      </c>
      <c r="CC21" s="1">
        <f>COUNTIF('Formulario de Respuestas'!$E20:$AC20,"E (RESPUESTA ANULADA)")</f>
        <v>0</v>
      </c>
    </row>
    <row r="22" spans="1:81" x14ac:dyDescent="0.25">
      <c r="A22" s="1" t="str">
        <f>'Formulario de Respuestas'!C21</f>
        <v>WAINER JAVIER PERALTA CORREA</v>
      </c>
      <c r="B22" s="1">
        <f>'Formulario de Respuestas'!D21</f>
        <v>0</v>
      </c>
      <c r="C22" s="24" t="str">
        <f>IF($B22='Formulario de Respuestas'!$D21,'Formulario de Respuestas'!$E21,"ES DIFERENTE")</f>
        <v>D</v>
      </c>
      <c r="D22" s="15">
        <f>IFERROR(VLOOKUP(CONCATENATE(C$1,C22),'Formulario de Preguntas'!$C$2:$FN$181,3,FALSE),"")</f>
        <v>0</v>
      </c>
      <c r="E22" s="1">
        <f>IFERROR(VLOOKUP(CONCATENATE(C$1,C22),'Formulario de Preguntas'!$C$2:$FN$181,4,FALSE),"")</f>
        <v>0</v>
      </c>
      <c r="F22" s="24" t="str">
        <f>IF($B22='Formulario de Respuestas'!$D21,'Formulario de Respuestas'!$F21,"ES DIFERENTE")</f>
        <v>D</v>
      </c>
      <c r="G22" s="1">
        <f>IFERROR(VLOOKUP(CONCATENATE(F$1,F22),'Formulario de Preguntas'!$C$2:$FN$181,3,FALSE),"")</f>
        <v>0</v>
      </c>
      <c r="H22" s="1" t="str">
        <f>IFERROR(VLOOKUP(CONCATENATE(F$1,F22),'Formulario de Preguntas'!$C$2:$FN$181,4,FALSE),"")</f>
        <v>RESPUESTA CORRECTA</v>
      </c>
      <c r="I22" s="24" t="str">
        <f>IF($B22='Formulario de Respuestas'!$D21,'Formulario de Respuestas'!$G21,"ES DIFERENTE")</f>
        <v>D</v>
      </c>
      <c r="J22" s="1" t="str">
        <f>IFERROR(VLOOKUP(CONCATENATE(I$1,I22),'Formulario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2" s="1" t="str">
        <f>IFERROR(VLOOKUP(CONCATENATE(I$1,I22),'Formulario de Preguntas'!$C$10:$FN$181,4,FALSE),"")</f>
        <v>RESPUESTA CORRECTA</v>
      </c>
      <c r="L22" s="24" t="str">
        <f>IF($B22='Formulario de Respuestas'!$D21,'Formulario de Respuestas'!$H21,"ES DIFERENTE")</f>
        <v>B</v>
      </c>
      <c r="M22" s="1" t="str">
        <f>IFERROR(VLOOKUP(CONCATENATE(L$1,L22),'Formulario de Preguntas'!$C$10:$FN$181,3,FALSE),"")</f>
        <v>Recupera información parcial del texto;  sin embargo, infiere información que no se deduce del mismo y que no da cuenta de las relaciones planteadas.</v>
      </c>
      <c r="N22" s="1" t="str">
        <f>IFERROR(VLOOKUP(CONCATENATE(L$1,L22),'Formulario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22" s="24" t="str">
        <f>IF($B22='Formulario de Respuestas'!$D21,'Formulario de Respuestas'!$I21,"ES DIFERENTE")</f>
        <v>C</v>
      </c>
      <c r="P22" s="1" t="str">
        <f>IFERROR(VLOOKUP(CONCATENATE(O$1,O22),'Formulario de Preguntas'!$C$10:$FN$181,3,FALSE),"")</f>
        <v>Identifica parte de la información presente en el texto, pero confunde el texto con uno de carácter periodístico.</v>
      </c>
      <c r="Q22" s="1" t="str">
        <f>IFERROR(VLOOKUP(CONCATENATE(O$1,O22),'Formulario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22" s="24" t="str">
        <f>IF($B22='Formulario de Respuestas'!$D21,'Formulario de Respuestas'!$J21,"ES DIFERENTE")</f>
        <v>A</v>
      </c>
      <c r="S22" s="1" t="str">
        <f>IFERROR(VLOOKUP(CONCATENATE(R$1,R22),'Formulario de Preguntas'!$C$10:$FN$181,3,FALSE),"")</f>
        <v>El estudiante hace una lectura muy parcial del afiche, lo que hace que le dé demasiada importancia a un aspecto que solo es puntual en el mismo.</v>
      </c>
      <c r="T22" s="1" t="str">
        <f>IFERROR(VLOOKUP(CONCATENATE(R$1,R22),'Formulario de Preguntas'!$C$10:$FN$181,4,FALSE),"")</f>
        <v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22" s="24" t="str">
        <f>IF($B22='Formulario de Respuestas'!$D21,'Formulario de Respuestas'!$K21,"ES DIFERENTE")</f>
        <v>A</v>
      </c>
      <c r="V22" s="1" t="str">
        <f>IFERROR(VLOOKUP(CONCATENATE(U$1,U22),'Formulario de Preguntas'!$C$10:$FN$181,3,FALSE),"")</f>
        <v>Presenta dificultades para identificar las reacciones provocadas por las acciones descritas en el texto.</v>
      </c>
      <c r="W22" s="1" t="str">
        <f>IFERROR(VLOOKUP(CONCATENATE(U$1,U22),'Formulario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2" s="24" t="str">
        <f>IF($B22='Formulario de Respuestas'!$D21,'Formulario de Respuestas'!$L21,"ES DIFERENTE")</f>
        <v>C</v>
      </c>
      <c r="Y22" s="1" t="str">
        <f>IFERROR(VLOOKUP(CONCATENATE(X$1,X22),'Formulario de Preguntas'!$C$10:$FN$181,3,FALSE),"")</f>
        <v>Propone una hipótesis de sentido sobre un posible final para la historia que desconoce la estructura de la narración y que no tiene en cuenta la información previa que  en ella se plantea.</v>
      </c>
      <c r="Z22" s="1" t="str">
        <f>IFERROR(VLOOKUP(CONCATENATE(X$1,X22),'Formulario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22" s="24" t="str">
        <f>IF($B22='Formulario de Respuestas'!$D21,'Formulario de Respuestas'!$M21,"ES DIFERENTE")</f>
        <v>A</v>
      </c>
      <c r="AB22" s="1" t="str">
        <f>IFERROR(VLOOKUP(CONCATENATE(AA$1,AA22),'Formulario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2" s="1" t="str">
        <f>IFERROR(VLOOKUP(CONCATENATE(AA$1,AA22),'Formulario de Preguntas'!$C$10:$FN$181,4,FALSE),"")</f>
        <v>RESPUESTA CORRECTA</v>
      </c>
      <c r="AD22" s="24" t="str">
        <f>IF($B22='Formulario de Respuestas'!$D21,'Formulario de Respuestas'!$N21,"ES DIFERENTE")</f>
        <v>D</v>
      </c>
      <c r="AE22" s="1" t="str">
        <f>IFERROR(VLOOKUP(CONCATENATE(AD$1,AD22),'Formulario de Preguntas'!$C$10:$FN$181,3,FALSE),"")</f>
        <v>Propone una hipótesis de sentido sobre un posible final para la historia que contiene una afirmación que no es probable según la información previa.</v>
      </c>
      <c r="AF22" s="1" t="str">
        <f>IFERROR(VLOOKUP(CONCATENATE(AD$1,AD22),'Formulario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22" s="24" t="str">
        <f>IF($B22='Formulario de Respuestas'!$D21,'Formulario de Respuestas'!$O21,"ES DIFERENTE")</f>
        <v>C</v>
      </c>
      <c r="AH22" s="1" t="str">
        <f>IFERROR(VLOOKUP(CONCATENATE(AG$1,AG22),'Formulario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22" s="1" t="str">
        <f>IFERROR(VLOOKUP(CONCATENATE(AG$1,AG22),'Formulario de Preguntas'!$C$10:$FN$181,4,FALSE),"")</f>
        <v>RESPUESTA CORRECTA</v>
      </c>
      <c r="AJ22" s="24" t="str">
        <f>IF($B22='Formulario de Respuestas'!$D21,'Formulario de Respuestas'!$P21,"ES DIFERENTE")</f>
        <v>D</v>
      </c>
      <c r="AK22" s="1" t="str">
        <f>IFERROR(VLOOKUP(CONCATENATE(AJ$1,AJ22),'Formulario de Preguntas'!$C$10:$FN$181,3,FALSE),"")</f>
        <v>Señala una proposición que no es una enseñanza pero que contiene algunos elementos del relato.</v>
      </c>
      <c r="AL22" s="1" t="str">
        <f>IFERROR(VLOOKUP(CONCATENATE(AJ$1,AJ22),'Formulario de Preguntas'!$C$10:$FN$181,4,FALSE),"")</f>
        <v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22" s="24" t="str">
        <f>IF($B22='Formulario de Respuestas'!$D21,'Formulario de Respuestas'!$Q21,"ES DIFERENTE")</f>
        <v>C</v>
      </c>
      <c r="AN22" s="1" t="str">
        <f>IFERROR(VLOOKUP(CONCATENATE(AM$1,AM22),'Formulario de Preguntas'!$C$10:$FN$181,3,FALSE),"")</f>
        <v>No tiene en cuenta la información  previa que presenta el relato  para  elegir la conclusión  adecuada sobre los hechos narrados</v>
      </c>
      <c r="AO22" s="1" t="str">
        <f>IFERROR(VLOOKUP(CONCATENATE(AM$1,AM22),'Formulario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2" s="24" t="str">
        <f>IF($B22='Formulario de Respuestas'!$D21,'Formulario de Respuestas'!$R21,"ES DIFERENTE")</f>
        <v>D</v>
      </c>
      <c r="AQ22" s="1" t="str">
        <f>IFERROR(VLOOKUP(CONCATENATE(AP$1,AP22),'Formulario de Preguntas'!$C$10:$FN$181,3,FALSE),"")</f>
        <v xml:space="preserve">Elige una propuesta de narración que tiene en cuenta algunos cambios gramaticales para el tipo de narrador propuesto, pero que no mantiene la coherencia gramatical de la narración. </v>
      </c>
      <c r="AR22" s="1" t="str">
        <f>IFERROR(VLOOKUP(CONCATENATE(AP$1,AP22),'Formulario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22" s="24" t="str">
        <f>IF($B22='Formulario de Respuestas'!$D21,'Formulario de Respuestas'!$S21,"ES DIFERENTE")</f>
        <v>A</v>
      </c>
      <c r="AT22" s="1" t="str">
        <f>IFERROR(VLOOKUP(CONCATENATE(AS$1,AS22),'Formulario de Preguntas'!$C$10:$FN$181,3,FALSE),"")</f>
        <v>No identifica la relación entre el contexto y la intención comunicativa del texto.</v>
      </c>
      <c r="AU22" s="1" t="str">
        <f>IFERROR(VLOOKUP(CONCATENATE(AS$1,AS22),'Formulario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22" s="24" t="str">
        <f>IF($B22='Formulario de Respuestas'!$D21,'Formulario de Respuestas'!$T21,"ES DIFERENTE")</f>
        <v>D</v>
      </c>
      <c r="AW22" s="1" t="str">
        <f>IFERROR(VLOOKUP(CONCATENATE(AV$1,AV22),'Formulario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22" s="1" t="str">
        <f>IFERROR(VLOOKUP(CONCATENATE(AV$1,AV22),'Formulario de Preguntas'!$C$10:$FN$181,4,FALSE),"")</f>
        <v>RESPUESTA CORRECTA</v>
      </c>
      <c r="AY22" s="24" t="str">
        <f>IF($B22='Formulario de Respuestas'!$D21,'Formulario de Respuestas'!$U21,"ES DIFERENTE")</f>
        <v>A</v>
      </c>
      <c r="AZ22" s="1" t="str">
        <f>IFERROR(VLOOKUP(CONCATENATE(AY$1,AY22),'Formulario de Preguntas'!$C$10:$FN$181,3,FALSE),"")</f>
        <v>Desconoce  las bases de la planeación textual, que puede ayudarle a preparar la descripción desde la intención comunicativa requerida.</v>
      </c>
      <c r="BA22" s="1" t="str">
        <f>IFERROR(VLOOKUP(CONCATENATE(AY$1,AY22),'Formulario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22" s="24" t="str">
        <f>IF($B22='Formulario de Respuestas'!$D21,'Formulario de Respuestas'!$V21,"ES DIFERENTE")</f>
        <v>D</v>
      </c>
      <c r="BC22" s="1" t="str">
        <f>IFERROR(VLOOKUP(CONCATENATE(BB$1,BB22),'Formulario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22" s="1" t="str">
        <f>IFERROR(VLOOKUP(CONCATENATE(BB$1,BB22),'Formulario de Preguntas'!$C$10:$FN$181,4,FALSE),"")</f>
        <v>RESPUESTA CORRECTA</v>
      </c>
      <c r="BE22" s="24">
        <f>IF($B22='Formulario de Respuestas'!$D21,'Formulario de Respuestas'!$W21,"ES DIFERENTE")</f>
        <v>0</v>
      </c>
      <c r="BF22" s="1" t="str">
        <f>IFERROR(VLOOKUP(CONCATENATE(BE$1,BE22),'Formulario de Preguntas'!$C$10:$FN$181,3,FALSE),"")</f>
        <v/>
      </c>
      <c r="BG22" s="1" t="str">
        <f>IFERROR(VLOOKUP(CONCATENATE(BE$1,BE22),'Formulario de Preguntas'!$C$10:$FN$181,4,FALSE),"")</f>
        <v/>
      </c>
      <c r="BH22" s="24" t="str">
        <f>IF($B22='Formulario de Respuestas'!$D21,'Formulario de Respuestas'!$X21,"ES DIFERENTE")</f>
        <v>A</v>
      </c>
      <c r="BI22" s="1" t="str">
        <f>IFERROR(VLOOKUP(CONCATENATE(BH$1,BH22),'Formulario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2" s="1" t="str">
        <f>IFERROR(VLOOKUP(CONCATENATE(BH$1,BH22),'Formulario de Preguntas'!$C$10:$FN$181,4,FALSE),"")</f>
        <v>RESPUESTA CORRECTA</v>
      </c>
      <c r="BL22" s="26" t="str">
        <f>IF($B22='Formulario de Respuestas'!$D21,'Formulario de Respuestas'!$Y21,"ES DIFERENTE")</f>
        <v>C</v>
      </c>
      <c r="BM22" s="1" t="str">
        <f>IFERROR(VLOOKUP(CONCATENATE(BL$1,BL22),'Formulario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22" s="1" t="str">
        <f>IFERROR(VLOOKUP(CONCATENATE(BL$1,BL22),'Formulario de Preguntas'!$C$10:$FN$181,4,FALSE),"")</f>
        <v>RESPUESTA CORRECTA</v>
      </c>
      <c r="BO22" s="26" t="str">
        <f>IF($B22='Formulario de Respuestas'!$D21,'Formulario de Respuestas'!$Z21,"ES DIFERENTE")</f>
        <v>D</v>
      </c>
      <c r="BP22" s="1" t="str">
        <f>IFERROR(VLOOKUP(CONCATENATE(BO$1,BO22),'Formulario de Preguntas'!$C$10:$FN$181,3,FALSE),"")</f>
        <v>Comprende la intención comunicativa de un instrumento de comunicación como es un afiche y deduce cuál es el texto que expresa apropiadamente esta intención.</v>
      </c>
      <c r="BQ22" s="1" t="str">
        <f>IFERROR(VLOOKUP(CONCATENATE(BO$1,BO22),'Formulario de Preguntas'!$C$10:$FN$181,4,FALSE),"")</f>
        <v>RESPUESTA CORRECTA</v>
      </c>
      <c r="BR22" s="26" t="str">
        <f>IF($B22='Formulario de Respuestas'!$D21,'Formulario de Respuestas'!$AA21,"ES DIFERENTE")</f>
        <v>A</v>
      </c>
      <c r="BS22" s="1" t="str">
        <f>IFERROR(VLOOKUP(CONCATENATE(BR$1,BR22),'Formulario de Preguntas'!$C$10:$FN$181,3,FALSE),"")</f>
        <v>Confunde las expresiones correctas con las erradas, posiblemente por episodios de distracción frente a lo solicitado en el enunciado o por dificultades en el seguimiento de instrucciones.</v>
      </c>
      <c r="BT22" s="1" t="str">
        <f>IFERROR(VLOOKUP(CONCATENATE(BR$1,BR22),'Formulario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2" s="1">
        <f t="shared" si="0"/>
        <v>9</v>
      </c>
      <c r="BW22" s="1">
        <f t="shared" si="1"/>
        <v>0.25</v>
      </c>
      <c r="BX22" s="1">
        <f t="shared" si="2"/>
        <v>2.25</v>
      </c>
      <c r="BY22" s="1">
        <f>COUNTIF('Formulario de Respuestas'!$E21:$AC21,"A")</f>
        <v>7</v>
      </c>
      <c r="BZ22" s="1">
        <f>COUNTIF('Formulario de Respuestas'!$E21:$AC21,"B")</f>
        <v>1</v>
      </c>
      <c r="CA22" s="1">
        <f>COUNTIF('Formulario de Respuestas'!$E21:$AC21,"C")</f>
        <v>5</v>
      </c>
      <c r="CB22" s="1">
        <f>COUNTIF('Formulario de Respuestas'!$E21:$AC21,"D")</f>
        <v>9</v>
      </c>
      <c r="CC22" s="1">
        <f>COUNTIF('Formulario de Respuestas'!$E21:$AC21,"E (RESPUESTA ANULADA)")</f>
        <v>0</v>
      </c>
    </row>
    <row r="23" spans="1:81" x14ac:dyDescent="0.25">
      <c r="A23" s="1" t="str">
        <f>'Formulario de Respuestas'!C22</f>
        <v>DANIEL ISAD BARRIOS ARIAS</v>
      </c>
      <c r="B23" s="1">
        <f>'Formulario de Respuestas'!D22</f>
        <v>0</v>
      </c>
      <c r="C23" s="24" t="str">
        <f>IF($B23='Formulario de Respuestas'!$D22,'Formulario de Respuestas'!$E22,"ES DIFERENTE")</f>
        <v>D</v>
      </c>
      <c r="D23" s="15">
        <f>IFERROR(VLOOKUP(CONCATENATE(C$1,C23),'Formulario de Preguntas'!$C$2:$FN$181,3,FALSE),"")</f>
        <v>0</v>
      </c>
      <c r="E23" s="1">
        <f>IFERROR(VLOOKUP(CONCATENATE(C$1,C23),'Formulario de Preguntas'!$C$2:$FN$181,4,FALSE),"")</f>
        <v>0</v>
      </c>
      <c r="F23" s="24" t="str">
        <f>IF($B23='Formulario de Respuestas'!$D22,'Formulario de Respuestas'!$F22,"ES DIFERENTE")</f>
        <v>D</v>
      </c>
      <c r="G23" s="1">
        <f>IFERROR(VLOOKUP(CONCATENATE(F$1,F23),'Formulario de Preguntas'!$C$2:$FN$181,3,FALSE),"")</f>
        <v>0</v>
      </c>
      <c r="H23" s="1" t="str">
        <f>IFERROR(VLOOKUP(CONCATENATE(F$1,F23),'Formulario de Preguntas'!$C$2:$FN$181,4,FALSE),"")</f>
        <v>RESPUESTA CORRECTA</v>
      </c>
      <c r="I23" s="24" t="str">
        <f>IF($B23='Formulario de Respuestas'!$D22,'Formulario de Respuestas'!$G22,"ES DIFERENTE")</f>
        <v>A</v>
      </c>
      <c r="J23" s="1" t="str">
        <f>IFERROR(VLOOKUP(CONCATENATE(I$1,I23),'Formulario de Preguntas'!$C$10:$FN$181,3,FALSE),"")</f>
        <v xml:space="preserve">Identifica una de las ideas secundarias del  texto, es decir escoge una  idea que se refiere a una sola parte  de la información y que es abordada sólo en una frase. </v>
      </c>
      <c r="K23" s="1" t="str">
        <f>IFERROR(VLOOKUP(CONCATENATE(I$1,I23),'Formulario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23" s="24" t="str">
        <f>IF($B23='Formulario de Respuestas'!$D22,'Formulario de Respuestas'!$H22,"ES DIFERENTE")</f>
        <v>B</v>
      </c>
      <c r="M23" s="1" t="str">
        <f>IFERROR(VLOOKUP(CONCATENATE(L$1,L23),'Formulario de Preguntas'!$C$10:$FN$181,3,FALSE),"")</f>
        <v>Recupera información parcial del texto;  sin embargo, infiere información que no se deduce del mismo y que no da cuenta de las relaciones planteadas.</v>
      </c>
      <c r="N23" s="1" t="str">
        <f>IFERROR(VLOOKUP(CONCATENATE(L$1,L23),'Formulario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23" s="24" t="str">
        <f>IF($B23='Formulario de Respuestas'!$D22,'Formulario de Respuestas'!$I22,"ES DIFERENTE")</f>
        <v>B</v>
      </c>
      <c r="P23" s="1" t="str">
        <f>IFERROR(VLOOKUP(CONCATENATE(O$1,O23),'Formulario de Preguntas'!$C$10:$FN$181,3,FALSE),"")</f>
        <v>Identifica parte de la información presente en el texto,  pero confunde el texto con uno de carácter narrativo.</v>
      </c>
      <c r="Q23" s="1" t="str">
        <f>IFERROR(VLOOKUP(CONCATENATE(O$1,O23),'Formulario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23" s="24" t="str">
        <f>IF($B23='Formulario de Respuestas'!$D22,'Formulario de Respuestas'!$J22,"ES DIFERENTE")</f>
        <v>B</v>
      </c>
      <c r="S23" s="1" t="str">
        <f>IFERROR(VLOOKUP(CONCATENATE(R$1,R23),'Formulario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23" s="1" t="str">
        <f>IFERROR(VLOOKUP(CONCATENATE(R$1,R23),'Formulario de Preguntas'!$C$10:$FN$181,4,FALSE),"")</f>
        <v>RESPUESTA CORRECTA</v>
      </c>
      <c r="U23" s="24" t="str">
        <f>IF($B23='Formulario de Respuestas'!$D22,'Formulario de Respuestas'!$K22,"ES DIFERENTE")</f>
        <v>D</v>
      </c>
      <c r="V23" s="1" t="str">
        <f>IFERROR(VLOOKUP(CONCATENATE(U$1,U23),'Formulario de Preguntas'!$C$10:$FN$181,3,FALSE),"")</f>
        <v>Confunde elementos descriptivos del texto, los cuales no identifica las acciones y reacciones de los personajes.</v>
      </c>
      <c r="W23" s="1" t="str">
        <f>IFERROR(VLOOKUP(CONCATENATE(U$1,U23),'Formulario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3" s="24" t="str">
        <f>IF($B23='Formulario de Respuestas'!$D22,'Formulario de Respuestas'!$L22,"ES DIFERENTE")</f>
        <v>A</v>
      </c>
      <c r="Y23" s="1" t="str">
        <f>IFERROR(VLOOKUP(CONCATENATE(X$1,X23),'Formulario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23" s="1" t="str">
        <f>IFERROR(VLOOKUP(CONCATENATE(X$1,X23),'Formulario de Preguntas'!$C$10:$FN$181,4,FALSE),"")</f>
        <v>RESPUESTA CORRECTA</v>
      </c>
      <c r="AA23" s="24" t="str">
        <f>IF($B23='Formulario de Respuestas'!$D22,'Formulario de Respuestas'!$M22,"ES DIFERENTE")</f>
        <v>D</v>
      </c>
      <c r="AB23" s="1" t="str">
        <f>IFERROR(VLOOKUP(CONCATENATE(AA$1,AA23),'Formulario de Preguntas'!$C$10:$FN$181,3,FALSE),"")</f>
        <v xml:space="preserve">Posiblemente, no reconstruye el sentido de los enunciados, al no identificar  su intencionalidad y  no establecer relaciones con la información previa que aparece en el texto.   </v>
      </c>
      <c r="AC23" s="1" t="str">
        <f>IFERROR(VLOOKUP(CONCATENATE(AA$1,AA23),'Formulario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23" s="24" t="str">
        <f>IF($B23='Formulario de Respuestas'!$D22,'Formulario de Respuestas'!$N22,"ES DIFERENTE")</f>
        <v>A</v>
      </c>
      <c r="AE23" s="1" t="str">
        <f>IFERROR(VLOOKUP(CONCATENATE(AD$1,AD23),'Formulario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3" s="1" t="str">
        <f>IFERROR(VLOOKUP(CONCATENATE(AD$1,AD23),'Formulario de Preguntas'!$C$10:$FN$181,4,FALSE),"")</f>
        <v>RESPUESTA CORRECTA</v>
      </c>
      <c r="AG23" s="24" t="str">
        <f>IF($B23='Formulario de Respuestas'!$D22,'Formulario de Respuestas'!$O22,"ES DIFERENTE")</f>
        <v>D</v>
      </c>
      <c r="AH23" s="1" t="str">
        <f>IFERROR(VLOOKUP(CONCATENATE(AG$1,AG23),'Formulario de Preguntas'!$C$10:$FN$181,3,FALSE),"")</f>
        <v xml:space="preserve">No tiene en cuenta la información previa que propone el texto para identificar el  narrador de la historia ni las marcas textuales que son propias de un narrador protagonista. </v>
      </c>
      <c r="AI23" s="1" t="str">
        <f>IFERROR(VLOOKUP(CONCATENATE(AG$1,AG23),'Formulario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3" s="24" t="str">
        <f>IF($B23='Formulario de Respuestas'!$D22,'Formulario de Respuestas'!$P22,"ES DIFERENTE")</f>
        <v>C</v>
      </c>
      <c r="AK23" s="1" t="str">
        <f>IFERROR(VLOOKUP(CONCATENATE(AJ$1,AJ23),'Formulario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3" s="1" t="str">
        <f>IFERROR(VLOOKUP(CONCATENATE(AJ$1,AJ23),'Formulario de Preguntas'!$C$10:$FN$181,4,FALSE),"")</f>
        <v>RESPUESTA CORRECTA</v>
      </c>
      <c r="AM23" s="24" t="str">
        <f>IF($B23='Formulario de Respuestas'!$D22,'Formulario de Respuestas'!$Q22,"ES DIFERENTE")</f>
        <v>C</v>
      </c>
      <c r="AN23" s="1" t="str">
        <f>IFERROR(VLOOKUP(CONCATENATE(AM$1,AM23),'Formulario de Preguntas'!$C$10:$FN$181,3,FALSE),"")</f>
        <v>No tiene en cuenta la información  previa que presenta el relato  para  elegir la conclusión  adecuada sobre los hechos narrados</v>
      </c>
      <c r="AO23" s="1" t="str">
        <f>IFERROR(VLOOKUP(CONCATENATE(AM$1,AM23),'Formulario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3" s="24" t="str">
        <f>IF($B23='Formulario de Respuestas'!$D22,'Formulario de Respuestas'!$R22,"ES DIFERENTE")</f>
        <v>B</v>
      </c>
      <c r="AQ23" s="1" t="str">
        <f>IFERROR(VLOOKUP(CONCATENATE(AP$1,AP23),'Formulario de Preguntas'!$C$10:$FN$181,3,FALSE),"")</f>
        <v xml:space="preserve">Elige una propuesta de narración que tiene en cuenta algunos cambios gramaticales para el tipo de narrador propuesto, pero que no mantiene la coherencia gramatical de la narración. 
</v>
      </c>
      <c r="AR23" s="1" t="str">
        <f>IFERROR(VLOOKUP(CONCATENATE(AP$1,AP23),'Formulario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23" s="24" t="str">
        <f>IF($B23='Formulario de Respuestas'!$D22,'Formulario de Respuestas'!$S22,"ES DIFERENTE")</f>
        <v>D</v>
      </c>
      <c r="AT23" s="1" t="str">
        <f>IFERROR(VLOOKUP(CONCATENATE(AS$1,AS23),'Formulario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23" s="1" t="str">
        <f>IFERROR(VLOOKUP(CONCATENATE(AS$1,AS23),'Formulario de Preguntas'!$C$10:$FN$181,4,FALSE),"")</f>
        <v>RESPUESTA CORRECTA</v>
      </c>
      <c r="AV23" s="24" t="str">
        <f>IF($B23='Formulario de Respuestas'!$D22,'Formulario de Respuestas'!$T22,"ES DIFERENTE")</f>
        <v>A</v>
      </c>
      <c r="AW23" s="1" t="str">
        <f>IFERROR(VLOOKUP(CONCATENATE(AV$1,AV23),'Formulario de Preguntas'!$C$10:$FN$181,3,FALSE),"")</f>
        <v xml:space="preserve">No  identifica las  intenciones comunicativas de las señales que observa y por lo tanto no las puede asociar a situaciones comunicativas reales. </v>
      </c>
      <c r="AX23" s="1" t="str">
        <f>IFERROR(VLOOKUP(CONCATENATE(AV$1,AV23),'Formulario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3" s="24" t="str">
        <f>IF($B23='Formulario de Respuestas'!$D22,'Formulario de Respuestas'!$U22,"ES DIFERENTE")</f>
        <v>A</v>
      </c>
      <c r="AZ23" s="1" t="str">
        <f>IFERROR(VLOOKUP(CONCATENATE(AY$1,AY23),'Formulario de Preguntas'!$C$10:$FN$181,3,FALSE),"")</f>
        <v>Desconoce  las bases de la planeación textual, que puede ayudarle a preparar la descripción desde la intención comunicativa requerida.</v>
      </c>
      <c r="BA23" s="1" t="str">
        <f>IFERROR(VLOOKUP(CONCATENATE(AY$1,AY23),'Formulario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23" s="24" t="str">
        <f>IF($B23='Formulario de Respuestas'!$D22,'Formulario de Respuestas'!$V22,"ES DIFERENTE")</f>
        <v>D</v>
      </c>
      <c r="BC23" s="1" t="str">
        <f>IFERROR(VLOOKUP(CONCATENATE(BB$1,BB23),'Formulario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23" s="1" t="str">
        <f>IFERROR(VLOOKUP(CONCATENATE(BB$1,BB23),'Formulario de Preguntas'!$C$10:$FN$181,4,FALSE),"")</f>
        <v>RESPUESTA CORRECTA</v>
      </c>
      <c r="BE23" s="24">
        <f>IF($B23='Formulario de Respuestas'!$D22,'Formulario de Respuestas'!$W22,"ES DIFERENTE")</f>
        <v>0</v>
      </c>
      <c r="BF23" s="1" t="str">
        <f>IFERROR(VLOOKUP(CONCATENATE(BE$1,BE23),'Formulario de Preguntas'!$C$10:$FN$181,3,FALSE),"")</f>
        <v/>
      </c>
      <c r="BG23" s="1" t="str">
        <f>IFERROR(VLOOKUP(CONCATENATE(BE$1,BE23),'Formulario de Preguntas'!$C$10:$FN$181,4,FALSE),"")</f>
        <v/>
      </c>
      <c r="BH23" s="24" t="str">
        <f>IF($B23='Formulario de Respuestas'!$D22,'Formulario de Respuestas'!$X22,"ES DIFERENTE")</f>
        <v>C</v>
      </c>
      <c r="BI23" s="1" t="str">
        <f>IFERROR(VLOOKUP(CONCATENATE(BH$1,BH23),'Formulario de Preguntas'!$C$10:$FN$181,3,FALSE),"")</f>
        <v>Identifica la información irreal, suministrada por la imagen y el texto que contiene.</v>
      </c>
      <c r="BJ23" s="1" t="str">
        <f>IFERROR(VLOOKUP(CONCATENATE(BH$1,BH23),'Formulario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23" s="26" t="str">
        <f>IF($B23='Formulario de Respuestas'!$D22,'Formulario de Respuestas'!$Y22,"ES DIFERENTE")</f>
        <v>C</v>
      </c>
      <c r="BM23" s="1" t="str">
        <f>IFERROR(VLOOKUP(CONCATENATE(BL$1,BL23),'Formulario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23" s="1" t="str">
        <f>IFERROR(VLOOKUP(CONCATENATE(BL$1,BL23),'Formulario de Preguntas'!$C$10:$FN$181,4,FALSE),"")</f>
        <v>RESPUESTA CORRECTA</v>
      </c>
      <c r="BO23" s="26" t="str">
        <f>IF($B23='Formulario de Respuestas'!$D22,'Formulario de Respuestas'!$Z22,"ES DIFERENTE")</f>
        <v>D</v>
      </c>
      <c r="BP23" s="1" t="str">
        <f>IFERROR(VLOOKUP(CONCATENATE(BO$1,BO23),'Formulario de Preguntas'!$C$10:$FN$181,3,FALSE),"")</f>
        <v>Comprende la intención comunicativa de un instrumento de comunicación como es un afiche y deduce cuál es el texto que expresa apropiadamente esta intención.</v>
      </c>
      <c r="BQ23" s="1" t="str">
        <f>IFERROR(VLOOKUP(CONCATENATE(BO$1,BO23),'Formulario de Preguntas'!$C$10:$FN$181,4,FALSE),"")</f>
        <v>RESPUESTA CORRECTA</v>
      </c>
      <c r="BR23" s="26" t="str">
        <f>IF($B23='Formulario de Respuestas'!$D22,'Formulario de Respuestas'!$AA22,"ES DIFERENTE")</f>
        <v>D</v>
      </c>
      <c r="BS23" s="1" t="str">
        <f>IFERROR(VLOOKUP(CONCATENATE(BR$1,BR23),'Formulario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23" s="1" t="str">
        <f>IFERROR(VLOOKUP(CONCATENATE(BR$1,BR23),'Formulario de Preguntas'!$C$10:$FN$181,4,FALSE),"")</f>
        <v>RESPUESTA CORRECTA</v>
      </c>
      <c r="BV23" s="1">
        <f t="shared" si="0"/>
        <v>10</v>
      </c>
      <c r="BW23" s="1">
        <f t="shared" si="1"/>
        <v>0.25</v>
      </c>
      <c r="BX23" s="1">
        <f t="shared" si="2"/>
        <v>2.5</v>
      </c>
      <c r="BY23" s="1">
        <f>COUNTIF('Formulario de Respuestas'!$E22:$AC22,"A")</f>
        <v>5</v>
      </c>
      <c r="BZ23" s="1">
        <f>COUNTIF('Formulario de Respuestas'!$E22:$AC22,"B")</f>
        <v>4</v>
      </c>
      <c r="CA23" s="1">
        <f>COUNTIF('Formulario de Respuestas'!$E22:$AC22,"C")</f>
        <v>4</v>
      </c>
      <c r="CB23" s="1">
        <f>COUNTIF('Formulario de Respuestas'!$E22:$AC22,"D")</f>
        <v>9</v>
      </c>
      <c r="CC23" s="1">
        <f>COUNTIF('Formulario de Respuestas'!$E22:$AC22,"E (RESPUESTA ANULADA)")</f>
        <v>0</v>
      </c>
    </row>
    <row r="24" spans="1:81" x14ac:dyDescent="0.25">
      <c r="A24" s="1" t="str">
        <f>'Formulario de Respuestas'!C23</f>
        <v>KAROL MISHELL VARGAS HERAZO</v>
      </c>
      <c r="B24" s="1">
        <f>'Formulario de Respuestas'!D23</f>
        <v>0</v>
      </c>
      <c r="C24" s="24" t="str">
        <f>IF($B24='Formulario de Respuestas'!$D23,'Formulario de Respuestas'!$E23,"ES DIFERENTE")</f>
        <v>C</v>
      </c>
      <c r="D24" s="15">
        <f>IFERROR(VLOOKUP(CONCATENATE(C$1,C24),'Formulario de Preguntas'!$C$2:$FN$181,3,FALSE),"")</f>
        <v>0</v>
      </c>
      <c r="E24" s="1">
        <f>IFERROR(VLOOKUP(CONCATENATE(C$1,C24),'Formulario de Preguntas'!$C$2:$FN$181,4,FALSE),"")</f>
        <v>0</v>
      </c>
      <c r="F24" s="24" t="str">
        <f>IF($B24='Formulario de Respuestas'!$D23,'Formulario de Respuestas'!$F23,"ES DIFERENTE")</f>
        <v>C</v>
      </c>
      <c r="G24" s="1">
        <f>IFERROR(VLOOKUP(CONCATENATE(F$1,F24),'Formulario de Preguntas'!$C$2:$FN$181,3,FALSE),"")</f>
        <v>0</v>
      </c>
      <c r="H24" s="1">
        <f>IFERROR(VLOOKUP(CONCATENATE(F$1,F24),'Formulario de Preguntas'!$C$2:$FN$181,4,FALSE),"")</f>
        <v>0</v>
      </c>
      <c r="I24" s="24" t="str">
        <f>IF($B24='Formulario de Respuestas'!$D23,'Formulario de Respuestas'!$G23,"ES DIFERENTE")</f>
        <v>D</v>
      </c>
      <c r="J24" s="1" t="str">
        <f>IFERROR(VLOOKUP(CONCATENATE(I$1,I24),'Formulario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4" s="1" t="str">
        <f>IFERROR(VLOOKUP(CONCATENATE(I$1,I24),'Formulario de Preguntas'!$C$10:$FN$181,4,FALSE),"")</f>
        <v>RESPUESTA CORRECTA</v>
      </c>
      <c r="L24" s="24" t="str">
        <f>IF($B24='Formulario de Respuestas'!$D23,'Formulario de Respuestas'!$H23,"ES DIFERENTE")</f>
        <v>D</v>
      </c>
      <c r="M24" s="1" t="str">
        <f>IFERROR(VLOOKUP(CONCATENATE(L$1,L24),'Formulario de Preguntas'!$C$10:$FN$181,3,FALSE),"")</f>
        <v>Al estudiante se le facilita localizar información puntual en la narración, identificando lo que dice el texto en unos de sus párrafos y en este caso hace una inferencia sencilla a modo de paráfrasis.</v>
      </c>
      <c r="N24" s="1" t="str">
        <f>IFERROR(VLOOKUP(CONCATENATE(L$1,L24),'Formulario de Preguntas'!$C$10:$FN$181,4,FALSE),"")</f>
        <v>RESPUESTA CORRECTA</v>
      </c>
      <c r="O24" s="24" t="str">
        <f>IF($B24='Formulario de Respuestas'!$D23,'Formulario de Respuestas'!$I23,"ES DIFERENTE")</f>
        <v>C</v>
      </c>
      <c r="P24" s="1" t="str">
        <f>IFERROR(VLOOKUP(CONCATENATE(O$1,O24),'Formulario de Preguntas'!$C$10:$FN$181,3,FALSE),"")</f>
        <v>Identifica parte de la información presente en el texto, pero confunde el texto con uno de carácter periodístico.</v>
      </c>
      <c r="Q24" s="1" t="str">
        <f>IFERROR(VLOOKUP(CONCATENATE(O$1,O24),'Formulario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24" s="24" t="str">
        <f>IF($B24='Formulario de Respuestas'!$D23,'Formulario de Respuestas'!$J23,"ES DIFERENTE")</f>
        <v>B</v>
      </c>
      <c r="S24" s="1" t="str">
        <f>IFERROR(VLOOKUP(CONCATENATE(R$1,R24),'Formulario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24" s="1" t="str">
        <f>IFERROR(VLOOKUP(CONCATENATE(R$1,R24),'Formulario de Preguntas'!$C$10:$FN$181,4,FALSE),"")</f>
        <v>RESPUESTA CORRECTA</v>
      </c>
      <c r="U24" s="24" t="str">
        <f>IF($B24='Formulario de Respuestas'!$D23,'Formulario de Respuestas'!$K23,"ES DIFERENTE")</f>
        <v>C</v>
      </c>
      <c r="V24" s="1" t="str">
        <f>IFERROR(VLOOKUP(CONCATENATE(U$1,U24),'Formulario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24" s="1" t="str">
        <f>IFERROR(VLOOKUP(CONCATENATE(U$1,U24),'Formulario de Preguntas'!$C$10:$FN$181,4,FALSE),"")</f>
        <v>RESPUESTA CORRECTA</v>
      </c>
      <c r="X24" s="24" t="str">
        <f>IF($B24='Formulario de Respuestas'!$D23,'Formulario de Respuestas'!$L23,"ES DIFERENTE")</f>
        <v>A</v>
      </c>
      <c r="Y24" s="1" t="str">
        <f>IFERROR(VLOOKUP(CONCATENATE(X$1,X24),'Formulario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24" s="1" t="str">
        <f>IFERROR(VLOOKUP(CONCATENATE(X$1,X24),'Formulario de Preguntas'!$C$10:$FN$181,4,FALSE),"")</f>
        <v>RESPUESTA CORRECTA</v>
      </c>
      <c r="AA24" s="24" t="str">
        <f>IF($B24='Formulario de Respuestas'!$D23,'Formulario de Respuestas'!$M23,"ES DIFERENTE")</f>
        <v>A</v>
      </c>
      <c r="AB24" s="1" t="str">
        <f>IFERROR(VLOOKUP(CONCATENATE(AA$1,AA24),'Formulario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4" s="1" t="str">
        <f>IFERROR(VLOOKUP(CONCATENATE(AA$1,AA24),'Formulario de Preguntas'!$C$10:$FN$181,4,FALSE),"")</f>
        <v>RESPUESTA CORRECTA</v>
      </c>
      <c r="AD24" s="24" t="str">
        <f>IF($B24='Formulario de Respuestas'!$D23,'Formulario de Respuestas'!$N23,"ES DIFERENTE")</f>
        <v>D</v>
      </c>
      <c r="AE24" s="1" t="str">
        <f>IFERROR(VLOOKUP(CONCATENATE(AD$1,AD24),'Formulario de Preguntas'!$C$10:$FN$181,3,FALSE),"")</f>
        <v>Propone una hipótesis de sentido sobre un posible final para la historia que contiene una afirmación que no es probable según la información previa.</v>
      </c>
      <c r="AF24" s="1" t="str">
        <f>IFERROR(VLOOKUP(CONCATENATE(AD$1,AD24),'Formulario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24" s="24" t="str">
        <f>IF($B24='Formulario de Respuestas'!$D23,'Formulario de Respuestas'!$O23,"ES DIFERENTE")</f>
        <v>B</v>
      </c>
      <c r="AH24" s="1" t="str">
        <f>IFERROR(VLOOKUP(CONCATENATE(AG$1,AG24),'Formulario de Preguntas'!$C$10:$FN$181,3,FALSE),"")</f>
        <v>No tiene en cuenta las marcas de tipo gramatical que propone el texto para identificar a quien narra la historia.</v>
      </c>
      <c r="AI24" s="1" t="str">
        <f>IFERROR(VLOOKUP(CONCATENATE(AG$1,AG24),'Formulario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4" s="24" t="str">
        <f>IF($B24='Formulario de Respuestas'!$D23,'Formulario de Respuestas'!$P23,"ES DIFERENTE")</f>
        <v>C</v>
      </c>
      <c r="AK24" s="1" t="str">
        <f>IFERROR(VLOOKUP(CONCATENATE(AJ$1,AJ24),'Formulario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4" s="1" t="str">
        <f>IFERROR(VLOOKUP(CONCATENATE(AJ$1,AJ24),'Formulario de Preguntas'!$C$10:$FN$181,4,FALSE),"")</f>
        <v>RESPUESTA CORRECTA</v>
      </c>
      <c r="AM24" s="24" t="str">
        <f>IF($B24='Formulario de Respuestas'!$D23,'Formulario de Respuestas'!$Q23,"ES DIFERENTE")</f>
        <v>D</v>
      </c>
      <c r="AN24" s="1" t="str">
        <f>IFERROR(VLOOKUP(CONCATENATE(AM$1,AM24),'Formulario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24" s="1" t="str">
        <f>IFERROR(VLOOKUP(CONCATENATE(AM$1,AM24),'Formulario de Preguntas'!$C$10:$FN$181,4,FALSE),"")</f>
        <v>RESPUESTA CORRECTA</v>
      </c>
      <c r="AP24" s="24" t="str">
        <f>IF($B24='Formulario de Respuestas'!$D23,'Formulario de Respuestas'!$R23,"ES DIFERENTE")</f>
        <v>C</v>
      </c>
      <c r="AQ24" s="1" t="str">
        <f>IFERROR(VLOOKUP(CONCATENATE(AP$1,AP24),'Formulario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24" s="1" t="str">
        <f>IFERROR(VLOOKUP(CONCATENATE(AP$1,AP24),'Formulario de Preguntas'!$C$10:$FN$181,4,FALSE),"")</f>
        <v>RESPUESTA CORRECTA</v>
      </c>
      <c r="AS24" s="24" t="str">
        <f>IF($B24='Formulario de Respuestas'!$D23,'Formulario de Respuestas'!$S23,"ES DIFERENTE")</f>
        <v>D</v>
      </c>
      <c r="AT24" s="1" t="str">
        <f>IFERROR(VLOOKUP(CONCATENATE(AS$1,AS24),'Formulario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24" s="1" t="str">
        <f>IFERROR(VLOOKUP(CONCATENATE(AS$1,AS24),'Formulario de Preguntas'!$C$10:$FN$181,4,FALSE),"")</f>
        <v>RESPUESTA CORRECTA</v>
      </c>
      <c r="AV24" s="24" t="str">
        <f>IF($B24='Formulario de Respuestas'!$D23,'Formulario de Respuestas'!$T23,"ES DIFERENTE")</f>
        <v>D</v>
      </c>
      <c r="AW24" s="1" t="str">
        <f>IFERROR(VLOOKUP(CONCATENATE(AV$1,AV24),'Formulario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24" s="1" t="str">
        <f>IFERROR(VLOOKUP(CONCATENATE(AV$1,AV24),'Formulario de Preguntas'!$C$10:$FN$181,4,FALSE),"")</f>
        <v>RESPUESTA CORRECTA</v>
      </c>
      <c r="AY24" s="24" t="str">
        <f>IF($B24='Formulario de Respuestas'!$D23,'Formulario de Respuestas'!$U23,"ES DIFERENTE")</f>
        <v>B</v>
      </c>
      <c r="AZ24" s="1" t="str">
        <f>IFERROR(VLOOKUP(CONCATENATE(AY$1,AY24),'Formulario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24" s="1" t="str">
        <f>IFERROR(VLOOKUP(CONCATENATE(AY$1,AY24),'Formulario de Preguntas'!$C$10:$FN$181,4,FALSE),"")</f>
        <v>RESPUESTA CORRECTA</v>
      </c>
      <c r="BB24" s="24" t="str">
        <f>IF($B24='Formulario de Respuestas'!$D23,'Formulario de Respuestas'!$V23,"ES DIFERENTE")</f>
        <v>D</v>
      </c>
      <c r="BC24" s="1" t="str">
        <f>IFERROR(VLOOKUP(CONCATENATE(BB$1,BB24),'Formulario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24" s="1" t="str">
        <f>IFERROR(VLOOKUP(CONCATENATE(BB$1,BB24),'Formulario de Preguntas'!$C$10:$FN$181,4,FALSE),"")</f>
        <v>RESPUESTA CORRECTA</v>
      </c>
      <c r="BE24" s="24">
        <f>IF($B24='Formulario de Respuestas'!$D23,'Formulario de Respuestas'!$W23,"ES DIFERENTE")</f>
        <v>0</v>
      </c>
      <c r="BF24" s="1" t="str">
        <f>IFERROR(VLOOKUP(CONCATENATE(BE$1,BE24),'Formulario de Preguntas'!$C$10:$FN$181,3,FALSE),"")</f>
        <v/>
      </c>
      <c r="BG24" s="1" t="str">
        <f>IFERROR(VLOOKUP(CONCATENATE(BE$1,BE24),'Formulario de Preguntas'!$C$10:$FN$181,4,FALSE),"")</f>
        <v/>
      </c>
      <c r="BH24" s="24" t="str">
        <f>IF($B24='Formulario de Respuestas'!$D23,'Formulario de Respuestas'!$X23,"ES DIFERENTE")</f>
        <v>A</v>
      </c>
      <c r="BI24" s="1" t="str">
        <f>IFERROR(VLOOKUP(CONCATENATE(BH$1,BH24),'Formulario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4" s="1" t="str">
        <f>IFERROR(VLOOKUP(CONCATENATE(BH$1,BH24),'Formulario de Preguntas'!$C$10:$FN$181,4,FALSE),"")</f>
        <v>RESPUESTA CORRECTA</v>
      </c>
      <c r="BL24" s="26" t="str">
        <f>IF($B24='Formulario de Respuestas'!$D23,'Formulario de Respuestas'!$Y23,"ES DIFERENTE")</f>
        <v>C</v>
      </c>
      <c r="BM24" s="1" t="str">
        <f>IFERROR(VLOOKUP(CONCATENATE(BL$1,BL24),'Formulario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24" s="1" t="str">
        <f>IFERROR(VLOOKUP(CONCATENATE(BL$1,BL24),'Formulario de Preguntas'!$C$10:$FN$181,4,FALSE),"")</f>
        <v>RESPUESTA CORRECTA</v>
      </c>
      <c r="BO24" s="26" t="str">
        <f>IF($B24='Formulario de Respuestas'!$D23,'Formulario de Respuestas'!$Z23,"ES DIFERENTE")</f>
        <v>A</v>
      </c>
      <c r="BP24" s="1" t="str">
        <f>IFERROR(VLOOKUP(CONCATENATE(BO$1,BO24),'Formulario de Preguntas'!$C$10:$FN$181,3,FALSE),"")</f>
        <v>Selecciona una opción que no tiene ninguna relación con la intención comunicativa.</v>
      </c>
      <c r="BQ24" s="1" t="str">
        <f>IFERROR(VLOOKUP(CONCATENATE(BO$1,BO24),'Formulario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24" s="26" t="str">
        <f>IF($B24='Formulario de Respuestas'!$D23,'Formulario de Respuestas'!$AA23,"ES DIFERENTE")</f>
        <v>C</v>
      </c>
      <c r="BS24" s="1" t="str">
        <f>IFERROR(VLOOKUP(CONCATENATE(BR$1,BR24),'Formulario de Preguntas'!$C$10:$FN$181,3,FALSE),"")</f>
        <v>Confunde las expresiones correctas con las erradas, posiblemente por episodios de distracción frente a lo solicitado en el enunciado o por dificultades en el seguimiento de instrucciones.</v>
      </c>
      <c r="BT24" s="1" t="str">
        <f>IFERROR(VLOOKUP(CONCATENATE(BR$1,BR24),'Formulario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4" s="1">
        <f t="shared" si="0"/>
        <v>15</v>
      </c>
      <c r="BW24" s="1">
        <f t="shared" si="1"/>
        <v>0.25</v>
      </c>
      <c r="BX24" s="1">
        <f t="shared" si="2"/>
        <v>3.75</v>
      </c>
      <c r="BY24" s="1">
        <f>COUNTIF('Formulario de Respuestas'!$E23:$AC23,"A")</f>
        <v>4</v>
      </c>
      <c r="BZ24" s="1">
        <f>COUNTIF('Formulario de Respuestas'!$E23:$AC23,"B")</f>
        <v>3</v>
      </c>
      <c r="CA24" s="1">
        <f>COUNTIF('Formulario de Respuestas'!$E23:$AC23,"C")</f>
        <v>8</v>
      </c>
      <c r="CB24" s="1">
        <f>COUNTIF('Formulario de Respuestas'!$E23:$AC23,"D")</f>
        <v>7</v>
      </c>
      <c r="CC24" s="1">
        <f>COUNTIF('Formulario de Respuestas'!$E23:$AC23,"E (RESPUESTA ANULADA)")</f>
        <v>0</v>
      </c>
    </row>
    <row r="25" spans="1:81" x14ac:dyDescent="0.25">
      <c r="A25" s="1" t="str">
        <f>'Formulario de Respuestas'!C24</f>
        <v>YISETH CAROLINA GOMEZ PEREZ</v>
      </c>
      <c r="B25" s="1">
        <f>'Formulario de Respuestas'!D24</f>
        <v>0</v>
      </c>
      <c r="C25" s="24" t="str">
        <f>IF($B25='Formulario de Respuestas'!$D24,'Formulario de Respuestas'!$E24,"ES DIFERENTE")</f>
        <v>B</v>
      </c>
      <c r="D25" s="15">
        <f>IFERROR(VLOOKUP(CONCATENATE(C$1,C25),'Formulario de Preguntas'!$C$2:$FN$181,3,FALSE),"")</f>
        <v>0</v>
      </c>
      <c r="E25" s="1" t="str">
        <f>IFERROR(VLOOKUP(CONCATENATE(C$1,C25),'Formulario de Preguntas'!$C$2:$FN$181,4,FALSE),"")</f>
        <v>RESPUESTA CORRECTA</v>
      </c>
      <c r="F25" s="24" t="str">
        <f>IF($B25='Formulario de Respuestas'!$D24,'Formulario de Respuestas'!$F24,"ES DIFERENTE")</f>
        <v>A</v>
      </c>
      <c r="G25" s="1">
        <f>IFERROR(VLOOKUP(CONCATENATE(F$1,F25),'Formulario de Preguntas'!$C$2:$FN$181,3,FALSE),"")</f>
        <v>0</v>
      </c>
      <c r="H25" s="1">
        <f>IFERROR(VLOOKUP(CONCATENATE(F$1,F25),'Formulario de Preguntas'!$C$2:$FN$181,4,FALSE),"")</f>
        <v>0</v>
      </c>
      <c r="I25" s="24" t="str">
        <f>IF($B25='Formulario de Respuestas'!$D24,'Formulario de Respuestas'!$G24,"ES DIFERENTE")</f>
        <v>D</v>
      </c>
      <c r="J25" s="1" t="str">
        <f>IFERROR(VLOOKUP(CONCATENATE(I$1,I25),'Formulario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5" s="1" t="str">
        <f>IFERROR(VLOOKUP(CONCATENATE(I$1,I25),'Formulario de Preguntas'!$C$10:$FN$181,4,FALSE),"")</f>
        <v>RESPUESTA CORRECTA</v>
      </c>
      <c r="L25" s="24" t="str">
        <f>IF($B25='Formulario de Respuestas'!$D24,'Formulario de Respuestas'!$H24,"ES DIFERENTE")</f>
        <v>D</v>
      </c>
      <c r="M25" s="1" t="str">
        <f>IFERROR(VLOOKUP(CONCATENATE(L$1,L25),'Formulario de Preguntas'!$C$10:$FN$181,3,FALSE),"")</f>
        <v>Al estudiante se le facilita localizar información puntual en la narración, identificando lo que dice el texto en unos de sus párrafos y en este caso hace una inferencia sencilla a modo de paráfrasis.</v>
      </c>
      <c r="N25" s="1" t="str">
        <f>IFERROR(VLOOKUP(CONCATENATE(L$1,L25),'Formulario de Preguntas'!$C$10:$FN$181,4,FALSE),"")</f>
        <v>RESPUESTA CORRECTA</v>
      </c>
      <c r="O25" s="24" t="str">
        <f>IF($B25='Formulario de Respuestas'!$D24,'Formulario de Respuestas'!$I24,"ES DIFERENTE")</f>
        <v>A</v>
      </c>
      <c r="P25" s="1" t="str">
        <f>IFERROR(VLOOKUP(CONCATENATE(O$1,O25),'Formulario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25" s="1" t="str">
        <f>IFERROR(VLOOKUP(CONCATENATE(O$1,O25),'Formulario de Preguntas'!$C$10:$FN$181,4,FALSE),"")</f>
        <v>RESPUESTA CORRECTA</v>
      </c>
      <c r="R25" s="24" t="str">
        <f>IF($B25='Formulario de Respuestas'!$D24,'Formulario de Respuestas'!$J24,"ES DIFERENTE")</f>
        <v>C</v>
      </c>
      <c r="S25" s="1" t="str">
        <f>IFERROR(VLOOKUP(CONCATENATE(R$1,R25),'Formulario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25" s="1" t="str">
        <f>IFERROR(VLOOKUP(CONCATENATE(R$1,R25),'Formulario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25" s="24" t="str">
        <f>IF($B25='Formulario de Respuestas'!$D24,'Formulario de Respuestas'!$K24,"ES DIFERENTE")</f>
        <v>A</v>
      </c>
      <c r="V25" s="1" t="str">
        <f>IFERROR(VLOOKUP(CONCATENATE(U$1,U25),'Formulario de Preguntas'!$C$10:$FN$181,3,FALSE),"")</f>
        <v>Presenta dificultades para identificar las reacciones provocadas por las acciones descritas en el texto.</v>
      </c>
      <c r="W25" s="1" t="str">
        <f>IFERROR(VLOOKUP(CONCATENATE(U$1,U25),'Formulario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5" s="24" t="str">
        <f>IF($B25='Formulario de Respuestas'!$D24,'Formulario de Respuestas'!$L24,"ES DIFERENTE")</f>
        <v>A</v>
      </c>
      <c r="Y25" s="1" t="str">
        <f>IFERROR(VLOOKUP(CONCATENATE(X$1,X25),'Formulario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25" s="1" t="str">
        <f>IFERROR(VLOOKUP(CONCATENATE(X$1,X25),'Formulario de Preguntas'!$C$10:$FN$181,4,FALSE),"")</f>
        <v>RESPUESTA CORRECTA</v>
      </c>
      <c r="AA25" s="24" t="str">
        <f>IF($B25='Formulario de Respuestas'!$D24,'Formulario de Respuestas'!$M24,"ES DIFERENTE")</f>
        <v>A</v>
      </c>
      <c r="AB25" s="1" t="str">
        <f>IFERROR(VLOOKUP(CONCATENATE(AA$1,AA25),'Formulario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5" s="1" t="str">
        <f>IFERROR(VLOOKUP(CONCATENATE(AA$1,AA25),'Formulario de Preguntas'!$C$10:$FN$181,4,FALSE),"")</f>
        <v>RESPUESTA CORRECTA</v>
      </c>
      <c r="AD25" s="24" t="str">
        <f>IF($B25='Formulario de Respuestas'!$D24,'Formulario de Respuestas'!$N24,"ES DIFERENTE")</f>
        <v>C</v>
      </c>
      <c r="AE25" s="1" t="str">
        <f>IFERROR(VLOOKUP(CONCATENATE(AD$1,AD25),'Formulario de Preguntas'!$C$10:$FN$181,3,FALSE),"")</f>
        <v>Propone una hipótesis de sentido sobre un posible final para la historia que desconoce la estructura de la narración y que no tiene en cuenta la información previa que  en ella se plantea.</v>
      </c>
      <c r="AF25" s="1" t="str">
        <f>IFERROR(VLOOKUP(CONCATENATE(AD$1,AD25),'Formulario de Preguntas'!$C$10:$FN$181,4,FALSE),"")</f>
        <v xml:space="preserve">Proponga  análisis de los textos que involucren afirmaciones acertadas y erradas con relación al contenido, que les permitan a los estudiantes asumir un papel más activo como lectores, como por ejemplo: la tortuga no quería ir a hacer la tarea, o cuando la tortuga hablo desde debajo de la piedra es porque ya había llegado.  En esta actividad es importante que posteriormente los estudiantes puedan construir ellos mismos estas afirmaciones y proponerlas a sus compañeros, teniendo en cuenta que deben tener claras las razones que justifican declarar como cierta o falsa una afirmación.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25" s="24" t="str">
        <f>IF($B25='Formulario de Respuestas'!$D24,'Formulario de Respuestas'!$O24,"ES DIFERENTE")</f>
        <v>D</v>
      </c>
      <c r="AH25" s="1" t="str">
        <f>IFERROR(VLOOKUP(CONCATENATE(AG$1,AG25),'Formulario de Preguntas'!$C$10:$FN$181,3,FALSE),"")</f>
        <v xml:space="preserve">No tiene en cuenta la información previa que propone el texto para identificar el  narrador de la historia ni las marcas textuales que son propias de un narrador protagonista. </v>
      </c>
      <c r="AI25" s="1" t="str">
        <f>IFERROR(VLOOKUP(CONCATENATE(AG$1,AG25),'Formulario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5" s="24" t="str">
        <f>IF($B25='Formulario de Respuestas'!$D24,'Formulario de Respuestas'!$P24,"ES DIFERENTE")</f>
        <v>C</v>
      </c>
      <c r="AK25" s="1" t="str">
        <f>IFERROR(VLOOKUP(CONCATENATE(AJ$1,AJ25),'Formulario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5" s="1" t="str">
        <f>IFERROR(VLOOKUP(CONCATENATE(AJ$1,AJ25),'Formulario de Preguntas'!$C$10:$FN$181,4,FALSE),"")</f>
        <v>RESPUESTA CORRECTA</v>
      </c>
      <c r="AM25" s="24" t="str">
        <f>IF($B25='Formulario de Respuestas'!$D24,'Formulario de Respuestas'!$Q24,"ES DIFERENTE")</f>
        <v>C</v>
      </c>
      <c r="AN25" s="1" t="str">
        <f>IFERROR(VLOOKUP(CONCATENATE(AM$1,AM25),'Formulario de Preguntas'!$C$10:$FN$181,3,FALSE),"")</f>
        <v>No tiene en cuenta la información  previa que presenta el relato  para  elegir la conclusión  adecuada sobre los hechos narrados</v>
      </c>
      <c r="AO25" s="1" t="str">
        <f>IFERROR(VLOOKUP(CONCATENATE(AM$1,AM25),'Formulario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5" s="24" t="str">
        <f>IF($B25='Formulario de Respuestas'!$D24,'Formulario de Respuestas'!$R24,"ES DIFERENTE")</f>
        <v>A</v>
      </c>
      <c r="AQ25" s="1" t="str">
        <f>IFERROR(VLOOKUP(CONCATENATE(AP$1,AP25),'Formulario de Preguntas'!$C$10:$FN$181,3,FALSE),"")</f>
        <v xml:space="preserve">Elige una propuesta de narración que no responde al tipo de narrador que se ha planteado. </v>
      </c>
      <c r="AR25" s="1" t="str">
        <f>IFERROR(VLOOKUP(CONCATENATE(AP$1,AP25),'Formulario de Preguntas'!$C$10:$FN$181,4,FALSE),"")</f>
        <v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v>
      </c>
      <c r="AS25" s="24" t="str">
        <f>IF($B25='Formulario de Respuestas'!$D24,'Formulario de Respuestas'!$S24,"ES DIFERENTE")</f>
        <v>B</v>
      </c>
      <c r="AT25" s="1" t="str">
        <f>IFERROR(VLOOKUP(CONCATENATE(AS$1,AS25),'Formulario de Preguntas'!$C$10:$FN$181,3,FALSE),"")</f>
        <v>No relaciona la viñeta 2  con la situación comunicativa  en la que se desenvuelve. Desconoce la reacción del personaje.</v>
      </c>
      <c r="AU25" s="1" t="str">
        <f>IFERROR(VLOOKUP(CONCATENATE(AS$1,AS25),'Formulario de Preguntas'!$C$10:$FN$181,4,FALSE),"")</f>
        <v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trabajjar la guía 6  “La historieta” Nievlemos Lenguaje págs.  55 y 56.
</v>
      </c>
      <c r="AV25" s="24" t="str">
        <f>IF($B25='Formulario de Respuestas'!$D24,'Formulario de Respuestas'!$T24,"ES DIFERENTE")</f>
        <v>D</v>
      </c>
      <c r="AW25" s="1" t="str">
        <f>IFERROR(VLOOKUP(CONCATENATE(AV$1,AV25),'Formulario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25" s="1" t="str">
        <f>IFERROR(VLOOKUP(CONCATENATE(AV$1,AV25),'Formulario de Preguntas'!$C$10:$FN$181,4,FALSE),"")</f>
        <v>RESPUESTA CORRECTA</v>
      </c>
      <c r="AY25" s="24" t="str">
        <f>IF($B25='Formulario de Respuestas'!$D24,'Formulario de Respuestas'!$U24,"ES DIFERENTE")</f>
        <v>A</v>
      </c>
      <c r="AZ25" s="1" t="str">
        <f>IFERROR(VLOOKUP(CONCATENATE(AY$1,AY25),'Formulario de Preguntas'!$C$10:$FN$181,3,FALSE),"")</f>
        <v>Desconoce  las bases de la planeación textual, que puede ayudarle a preparar la descripción desde la intención comunicativa requerida.</v>
      </c>
      <c r="BA25" s="1" t="str">
        <f>IFERROR(VLOOKUP(CONCATENATE(AY$1,AY25),'Formulario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25" s="24" t="str">
        <f>IF($B25='Formulario de Respuestas'!$D24,'Formulario de Respuestas'!$V24,"ES DIFERENTE")</f>
        <v>A</v>
      </c>
      <c r="BC25" s="1" t="str">
        <f>IFERROR(VLOOKUP(CONCATENATE(BB$1,BB25),'Formulario de Preguntas'!$C$10:$FN$181,3,FALSE),"")</f>
        <v>Al hacer una revisión del texto  no reconoce el campo semántico y las condiciones contextuales que le permitiría realizar los procesos de sustitución léxica.</v>
      </c>
      <c r="BD25" s="1" t="str">
        <f>IFERROR(VLOOKUP(CONCATENATE(BB$1,BB25),'Formulario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25" s="24">
        <f>IF($B25='Formulario de Respuestas'!$D24,'Formulario de Respuestas'!$W24,"ES DIFERENTE")</f>
        <v>0</v>
      </c>
      <c r="BF25" s="1" t="str">
        <f>IFERROR(VLOOKUP(CONCATENATE(BE$1,BE25),'Formulario de Preguntas'!$C$10:$FN$181,3,FALSE),"")</f>
        <v/>
      </c>
      <c r="BG25" s="1" t="str">
        <f>IFERROR(VLOOKUP(CONCATENATE(BE$1,BE25),'Formulario de Preguntas'!$C$10:$FN$181,4,FALSE),"")</f>
        <v/>
      </c>
      <c r="BH25" s="24" t="str">
        <f>IF($B25='Formulario de Respuestas'!$D24,'Formulario de Respuestas'!$X24,"ES DIFERENTE")</f>
        <v>A</v>
      </c>
      <c r="BI25" s="1" t="str">
        <f>IFERROR(VLOOKUP(CONCATENATE(BH$1,BH25),'Formulario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5" s="1" t="str">
        <f>IFERROR(VLOOKUP(CONCATENATE(BH$1,BH25),'Formulario de Preguntas'!$C$10:$FN$181,4,FALSE),"")</f>
        <v>RESPUESTA CORRECTA</v>
      </c>
      <c r="BL25" s="26" t="str">
        <f>IF($B25='Formulario de Respuestas'!$D24,'Formulario de Respuestas'!$Y24,"ES DIFERENTE")</f>
        <v>D</v>
      </c>
      <c r="BM25" s="1" t="str">
        <f>IFERROR(VLOOKUP(CONCATENATE(BL$1,BL25),'Formulario de Preguntas'!$C$10:$FN$181,3,FALSE),"")</f>
        <v xml:space="preserve">El estudiante  reconoce la importancia de los detalles,  sin embargo, no tiene claridad sobre la  intención comunicativa la instrucción: elaborar títeres de animales en papel.
</v>
      </c>
      <c r="BN25" s="1" t="str">
        <f>IFERROR(VLOOKUP(CONCATENATE(BL$1,BL25),'Formulario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5" s="26" t="str">
        <f>IF($B25='Formulario de Respuestas'!$D24,'Formulario de Respuestas'!$Z24,"ES DIFERENTE")</f>
        <v>A</v>
      </c>
      <c r="BP25" s="1" t="str">
        <f>IFERROR(VLOOKUP(CONCATENATE(BO$1,BO25),'Formulario de Preguntas'!$C$10:$FN$181,3,FALSE),"")</f>
        <v>Selecciona una opción que no tiene ninguna relación con la intención comunicativa.</v>
      </c>
      <c r="BQ25" s="1" t="str">
        <f>IFERROR(VLOOKUP(CONCATENATE(BO$1,BO25),'Formulario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25" s="26" t="str">
        <f>IF($B25='Formulario de Respuestas'!$D24,'Formulario de Respuestas'!$AA24,"ES DIFERENTE")</f>
        <v>A</v>
      </c>
      <c r="BS25" s="1" t="str">
        <f>IFERROR(VLOOKUP(CONCATENATE(BR$1,BR25),'Formulario de Preguntas'!$C$10:$FN$181,3,FALSE),"")</f>
        <v>Confunde las expresiones correctas con las erradas, posiblemente por episodios de distracción frente a lo solicitado en el enunciado o por dificultades en el seguimiento de instrucciones.</v>
      </c>
      <c r="BT25" s="1" t="str">
        <f>IFERROR(VLOOKUP(CONCATENATE(BR$1,BR25),'Formulario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5" s="1">
        <f t="shared" si="0"/>
        <v>9</v>
      </c>
      <c r="BW25" s="1">
        <f t="shared" si="1"/>
        <v>0.25</v>
      </c>
      <c r="BX25" s="1">
        <f t="shared" si="2"/>
        <v>2.25</v>
      </c>
      <c r="BY25" s="1">
        <f>COUNTIF('Formulario de Respuestas'!$E24:$AC24,"A")</f>
        <v>11</v>
      </c>
      <c r="BZ25" s="1">
        <f>COUNTIF('Formulario de Respuestas'!$E24:$AC24,"B")</f>
        <v>2</v>
      </c>
      <c r="CA25" s="1">
        <f>COUNTIF('Formulario de Respuestas'!$E24:$AC24,"C")</f>
        <v>4</v>
      </c>
      <c r="CB25" s="1">
        <f>COUNTIF('Formulario de Respuestas'!$E24:$AC24,"D")</f>
        <v>5</v>
      </c>
      <c r="CC25" s="1">
        <f>COUNTIF('Formulario de Respuestas'!$E24:$AC24,"E (RESPUESTA ANULADA)")</f>
        <v>0</v>
      </c>
    </row>
    <row r="26" spans="1:81" x14ac:dyDescent="0.25">
      <c r="A26" s="1" t="str">
        <f>'Formulario de Respuestas'!C25</f>
        <v>SHIRLY NATALIA TOVAR RIVERA</v>
      </c>
      <c r="B26" s="1">
        <f>'Formulario de Respuestas'!D25</f>
        <v>0</v>
      </c>
      <c r="C26" s="24" t="str">
        <f>IF($B26='Formulario de Respuestas'!$D25,'Formulario de Respuestas'!$E25,"ES DIFERENTE")</f>
        <v>D</v>
      </c>
      <c r="D26" s="15">
        <f>IFERROR(VLOOKUP(CONCATENATE(C$1,C26),'Formulario de Preguntas'!$C$2:$FN$181,3,FALSE),"")</f>
        <v>0</v>
      </c>
      <c r="E26" s="1">
        <f>IFERROR(VLOOKUP(CONCATENATE(C$1,C26),'Formulario de Preguntas'!$C$2:$FN$181,4,FALSE),"")</f>
        <v>0</v>
      </c>
      <c r="F26" s="24" t="str">
        <f>IF($B26='Formulario de Respuestas'!$D25,'Formulario de Respuestas'!$F25,"ES DIFERENTE")</f>
        <v>D</v>
      </c>
      <c r="G26" s="1">
        <f>IFERROR(VLOOKUP(CONCATENATE(F$1,F26),'Formulario de Preguntas'!$C$2:$FN$181,3,FALSE),"")</f>
        <v>0</v>
      </c>
      <c r="H26" s="1" t="str">
        <f>IFERROR(VLOOKUP(CONCATENATE(F$1,F26),'Formulario de Preguntas'!$C$2:$FN$181,4,FALSE),"")</f>
        <v>RESPUESTA CORRECTA</v>
      </c>
      <c r="I26" s="24" t="str">
        <f>IF($B26='Formulario de Respuestas'!$D25,'Formulario de Respuestas'!$G25,"ES DIFERENTE")</f>
        <v>D</v>
      </c>
      <c r="J26" s="1" t="str">
        <f>IFERROR(VLOOKUP(CONCATENATE(I$1,I26),'Formulario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6" s="1" t="str">
        <f>IFERROR(VLOOKUP(CONCATENATE(I$1,I26),'Formulario de Preguntas'!$C$10:$FN$181,4,FALSE),"")</f>
        <v>RESPUESTA CORRECTA</v>
      </c>
      <c r="L26" s="24" t="str">
        <f>IF($B26='Formulario de Respuestas'!$D25,'Formulario de Respuestas'!$H25,"ES DIFERENTE")</f>
        <v>D</v>
      </c>
      <c r="M26" s="1" t="str">
        <f>IFERROR(VLOOKUP(CONCATENATE(L$1,L26),'Formulario de Preguntas'!$C$10:$FN$181,3,FALSE),"")</f>
        <v>Al estudiante se le facilita localizar información puntual en la narración, identificando lo que dice el texto en unos de sus párrafos y en este caso hace una inferencia sencilla a modo de paráfrasis.</v>
      </c>
      <c r="N26" s="1" t="str">
        <f>IFERROR(VLOOKUP(CONCATENATE(L$1,L26),'Formulario de Preguntas'!$C$10:$FN$181,4,FALSE),"")</f>
        <v>RESPUESTA CORRECTA</v>
      </c>
      <c r="O26" s="24" t="str">
        <f>IF($B26='Formulario de Respuestas'!$D25,'Formulario de Respuestas'!$I25,"ES DIFERENTE")</f>
        <v>A</v>
      </c>
      <c r="P26" s="1" t="str">
        <f>IFERROR(VLOOKUP(CONCATENATE(O$1,O26),'Formulario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26" s="1" t="str">
        <f>IFERROR(VLOOKUP(CONCATENATE(O$1,O26),'Formulario de Preguntas'!$C$10:$FN$181,4,FALSE),"")</f>
        <v>RESPUESTA CORRECTA</v>
      </c>
      <c r="R26" s="24" t="str">
        <f>IF($B26='Formulario de Respuestas'!$D25,'Formulario de Respuestas'!$J25,"ES DIFERENTE")</f>
        <v>C</v>
      </c>
      <c r="S26" s="1" t="str">
        <f>IFERROR(VLOOKUP(CONCATENATE(R$1,R26),'Formulario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26" s="1" t="str">
        <f>IFERROR(VLOOKUP(CONCATENATE(R$1,R26),'Formulario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26" s="24" t="str">
        <f>IF($B26='Formulario de Respuestas'!$D25,'Formulario de Respuestas'!$K25,"ES DIFERENTE")</f>
        <v>C</v>
      </c>
      <c r="V26" s="1" t="str">
        <f>IFERROR(VLOOKUP(CONCATENATE(U$1,U26),'Formulario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26" s="1" t="str">
        <f>IFERROR(VLOOKUP(CONCATENATE(U$1,U26),'Formulario de Preguntas'!$C$10:$FN$181,4,FALSE),"")</f>
        <v>RESPUESTA CORRECTA</v>
      </c>
      <c r="X26" s="24" t="str">
        <f>IF($B26='Formulario de Respuestas'!$D25,'Formulario de Respuestas'!$L25,"ES DIFERENTE")</f>
        <v>C</v>
      </c>
      <c r="Y26" s="1" t="str">
        <f>IFERROR(VLOOKUP(CONCATENATE(X$1,X26),'Formulario de Preguntas'!$C$10:$FN$181,3,FALSE),"")</f>
        <v>Propone una hipótesis de sentido sobre un posible final para la historia que desconoce la estructura de la narración y que no tiene en cuenta la información previa que  en ella se plantea.</v>
      </c>
      <c r="Z26" s="1" t="str">
        <f>IFERROR(VLOOKUP(CONCATENATE(X$1,X26),'Formulario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26" s="24" t="str">
        <f>IF($B26='Formulario de Respuestas'!$D25,'Formulario de Respuestas'!$M25,"ES DIFERENTE")</f>
        <v>A</v>
      </c>
      <c r="AB26" s="1" t="str">
        <f>IFERROR(VLOOKUP(CONCATENATE(AA$1,AA26),'Formulario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6" s="1" t="str">
        <f>IFERROR(VLOOKUP(CONCATENATE(AA$1,AA26),'Formulario de Preguntas'!$C$10:$FN$181,4,FALSE),"")</f>
        <v>RESPUESTA CORRECTA</v>
      </c>
      <c r="AD26" s="24" t="str">
        <f>IF($B26='Formulario de Respuestas'!$D25,'Formulario de Respuestas'!$N25,"ES DIFERENTE")</f>
        <v>A</v>
      </c>
      <c r="AE26" s="1" t="str">
        <f>IFERROR(VLOOKUP(CONCATENATE(AD$1,AD26),'Formulario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6" s="1" t="str">
        <f>IFERROR(VLOOKUP(CONCATENATE(AD$1,AD26),'Formulario de Preguntas'!$C$10:$FN$181,4,FALSE),"")</f>
        <v>RESPUESTA CORRECTA</v>
      </c>
      <c r="AG26" s="24" t="str">
        <f>IF($B26='Formulario de Respuestas'!$D25,'Formulario de Respuestas'!$O25,"ES DIFERENTE")</f>
        <v>A</v>
      </c>
      <c r="AH26" s="1" t="str">
        <f>IFERROR(VLOOKUP(CONCATENATE(AG$1,AG26),'Formulario de Preguntas'!$C$10:$FN$181,3,FALSE),"")</f>
        <v>Asocia directamente los personajes de la historia a la voz narrativa sin identificar los elementos del relato que le permiten reconocer el tipo de narrador.</v>
      </c>
      <c r="AI26" s="1" t="str">
        <f>IFERROR(VLOOKUP(CONCATENATE(AG$1,AG26),'Formulario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6" s="24" t="str">
        <f>IF($B26='Formulario de Respuestas'!$D25,'Formulario de Respuestas'!$P25,"ES DIFERENTE")</f>
        <v>C</v>
      </c>
      <c r="AK26" s="1" t="str">
        <f>IFERROR(VLOOKUP(CONCATENATE(AJ$1,AJ26),'Formulario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6" s="1" t="str">
        <f>IFERROR(VLOOKUP(CONCATENATE(AJ$1,AJ26),'Formulario de Preguntas'!$C$10:$FN$181,4,FALSE),"")</f>
        <v>RESPUESTA CORRECTA</v>
      </c>
      <c r="AM26" s="24" t="str">
        <f>IF($B26='Formulario de Respuestas'!$D25,'Formulario de Respuestas'!$Q25,"ES DIFERENTE")</f>
        <v>D</v>
      </c>
      <c r="AN26" s="1" t="str">
        <f>IFERROR(VLOOKUP(CONCATENATE(AM$1,AM26),'Formulario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26" s="1" t="str">
        <f>IFERROR(VLOOKUP(CONCATENATE(AM$1,AM26),'Formulario de Preguntas'!$C$10:$FN$181,4,FALSE),"")</f>
        <v>RESPUESTA CORRECTA</v>
      </c>
      <c r="AP26" s="24" t="str">
        <f>IF($B26='Formulario de Respuestas'!$D25,'Formulario de Respuestas'!$R25,"ES DIFERENTE")</f>
        <v>B</v>
      </c>
      <c r="AQ26" s="1" t="str">
        <f>IFERROR(VLOOKUP(CONCATENATE(AP$1,AP26),'Formulario de Preguntas'!$C$10:$FN$181,3,FALSE),"")</f>
        <v xml:space="preserve">Elige una propuesta de narración que tiene en cuenta algunos cambios gramaticales para el tipo de narrador propuesto, pero que no mantiene la coherencia gramatical de la narración. 
</v>
      </c>
      <c r="AR26" s="1" t="str">
        <f>IFERROR(VLOOKUP(CONCATENATE(AP$1,AP26),'Formulario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26" s="24" t="str">
        <f>IF($B26='Formulario de Respuestas'!$D25,'Formulario de Respuestas'!$S25,"ES DIFERENTE")</f>
        <v>A</v>
      </c>
      <c r="AT26" s="1" t="str">
        <f>IFERROR(VLOOKUP(CONCATENATE(AS$1,AS26),'Formulario de Preguntas'!$C$10:$FN$181,3,FALSE),"")</f>
        <v>No identifica la relación entre el contexto y la intención comunicativa del texto.</v>
      </c>
      <c r="AU26" s="1" t="str">
        <f>IFERROR(VLOOKUP(CONCATENATE(AS$1,AS26),'Formulario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26" s="24" t="str">
        <f>IF($B26='Formulario de Respuestas'!$D25,'Formulario de Respuestas'!$T25,"ES DIFERENTE")</f>
        <v>A</v>
      </c>
      <c r="AW26" s="1" t="str">
        <f>IFERROR(VLOOKUP(CONCATENATE(AV$1,AV26),'Formulario de Preguntas'!$C$10:$FN$181,3,FALSE),"")</f>
        <v xml:space="preserve">No  identifica las  intenciones comunicativas de las señales que observa y por lo tanto no las puede asociar a situaciones comunicativas reales. </v>
      </c>
      <c r="AX26" s="1" t="str">
        <f>IFERROR(VLOOKUP(CONCATENATE(AV$1,AV26),'Formulario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6" s="24" t="str">
        <f>IF($B26='Formulario de Respuestas'!$D25,'Formulario de Respuestas'!$U25,"ES DIFERENTE")</f>
        <v>B</v>
      </c>
      <c r="AZ26" s="1" t="str">
        <f>IFERROR(VLOOKUP(CONCATENATE(AY$1,AY26),'Formulario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26" s="1" t="str">
        <f>IFERROR(VLOOKUP(CONCATENATE(AY$1,AY26),'Formulario de Preguntas'!$C$10:$FN$181,4,FALSE),"")</f>
        <v>RESPUESTA CORRECTA</v>
      </c>
      <c r="BB26" s="24" t="str">
        <f>IF($B26='Formulario de Respuestas'!$D25,'Formulario de Respuestas'!$V25,"ES DIFERENTE")</f>
        <v>B</v>
      </c>
      <c r="BC26" s="1" t="str">
        <f>IFERROR(VLOOKUP(CONCATENATE(BB$1,BB26),'Formulario de Preguntas'!$C$10:$FN$181,3,FALSE),"")</f>
        <v>Al hacer una revisión del texto  no reconoce el campo semántico que le permitiría realizar los procesos de sustitución léxica.</v>
      </c>
      <c r="BD26" s="1" t="str">
        <f>IFERROR(VLOOKUP(CONCATENATE(BB$1,BB26),'Formulario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26" s="24">
        <f>IF($B26='Formulario de Respuestas'!$D25,'Formulario de Respuestas'!$W25,"ES DIFERENTE")</f>
        <v>0</v>
      </c>
      <c r="BF26" s="1" t="str">
        <f>IFERROR(VLOOKUP(CONCATENATE(BE$1,BE26),'Formulario de Preguntas'!$C$10:$FN$181,3,FALSE),"")</f>
        <v/>
      </c>
      <c r="BG26" s="1" t="str">
        <f>IFERROR(VLOOKUP(CONCATENATE(BE$1,BE26),'Formulario de Preguntas'!$C$10:$FN$181,4,FALSE),"")</f>
        <v/>
      </c>
      <c r="BH26" s="24" t="str">
        <f>IF($B26='Formulario de Respuestas'!$D25,'Formulario de Respuestas'!$X25,"ES DIFERENTE")</f>
        <v>A</v>
      </c>
      <c r="BI26" s="1" t="str">
        <f>IFERROR(VLOOKUP(CONCATENATE(BH$1,BH26),'Formulario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6" s="1" t="str">
        <f>IFERROR(VLOOKUP(CONCATENATE(BH$1,BH26),'Formulario de Preguntas'!$C$10:$FN$181,4,FALSE),"")</f>
        <v>RESPUESTA CORRECTA</v>
      </c>
      <c r="BL26" s="26" t="str">
        <f>IF($B26='Formulario de Respuestas'!$D25,'Formulario de Respuestas'!$Y25,"ES DIFERENTE")</f>
        <v>C</v>
      </c>
      <c r="BM26" s="1" t="str">
        <f>IFERROR(VLOOKUP(CONCATENATE(BL$1,BL26),'Formulario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26" s="1" t="str">
        <f>IFERROR(VLOOKUP(CONCATENATE(BL$1,BL26),'Formulario de Preguntas'!$C$10:$FN$181,4,FALSE),"")</f>
        <v>RESPUESTA CORRECTA</v>
      </c>
      <c r="BO26" s="26" t="str">
        <f>IF($B26='Formulario de Respuestas'!$D25,'Formulario de Respuestas'!$Z25,"ES DIFERENTE")</f>
        <v>D</v>
      </c>
      <c r="BP26" s="1" t="str">
        <f>IFERROR(VLOOKUP(CONCATENATE(BO$1,BO26),'Formulario de Preguntas'!$C$10:$FN$181,3,FALSE),"")</f>
        <v>Comprende la intención comunicativa de un instrumento de comunicación como es un afiche y deduce cuál es el texto que expresa apropiadamente esta intención.</v>
      </c>
      <c r="BQ26" s="1" t="str">
        <f>IFERROR(VLOOKUP(CONCATENATE(BO$1,BO26),'Formulario de Preguntas'!$C$10:$FN$181,4,FALSE),"")</f>
        <v>RESPUESTA CORRECTA</v>
      </c>
      <c r="BR26" s="26" t="str">
        <f>IF($B26='Formulario de Respuestas'!$D25,'Formulario de Respuestas'!$AA25,"ES DIFERENTE")</f>
        <v>D</v>
      </c>
      <c r="BS26" s="1" t="str">
        <f>IFERROR(VLOOKUP(CONCATENATE(BR$1,BR26),'Formulario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26" s="1" t="str">
        <f>IFERROR(VLOOKUP(CONCATENATE(BR$1,BR26),'Formulario de Preguntas'!$C$10:$FN$181,4,FALSE),"")</f>
        <v>RESPUESTA CORRECTA</v>
      </c>
      <c r="BV26" s="1">
        <f t="shared" si="0"/>
        <v>14</v>
      </c>
      <c r="BW26" s="1">
        <f t="shared" si="1"/>
        <v>0.25</v>
      </c>
      <c r="BX26" s="1">
        <f t="shared" si="2"/>
        <v>3.5</v>
      </c>
      <c r="BY26" s="1">
        <f>COUNTIF('Formulario de Respuestas'!$E25:$AC25,"A")</f>
        <v>7</v>
      </c>
      <c r="BZ26" s="1">
        <f>COUNTIF('Formulario de Respuestas'!$E25:$AC25,"B")</f>
        <v>3</v>
      </c>
      <c r="CA26" s="1">
        <f>COUNTIF('Formulario de Respuestas'!$E25:$AC25,"C")</f>
        <v>5</v>
      </c>
      <c r="CB26" s="1">
        <f>COUNTIF('Formulario de Respuestas'!$E25:$AC25,"D")</f>
        <v>7</v>
      </c>
      <c r="CC26" s="1">
        <f>COUNTIF('Formulario de Respuestas'!$E25:$AC25,"E (RESPUESTA ANULADA)")</f>
        <v>0</v>
      </c>
    </row>
    <row r="27" spans="1:81" x14ac:dyDescent="0.25">
      <c r="A27" s="1" t="str">
        <f>'Formulario de Respuestas'!C26</f>
        <v>YEREYS ANDREA CALLE CIERRA</v>
      </c>
      <c r="B27" s="1">
        <f>'Formulario de Respuestas'!D26</f>
        <v>0</v>
      </c>
      <c r="C27" s="24" t="str">
        <f>IF($B27='Formulario de Respuestas'!$D26,'Formulario de Respuestas'!$E26,"ES DIFERENTE")</f>
        <v>A</v>
      </c>
      <c r="D27" s="15">
        <f>IFERROR(VLOOKUP(CONCATENATE(C$1,C27),'Formulario de Preguntas'!$C$2:$FN$181,3,FALSE),"")</f>
        <v>0</v>
      </c>
      <c r="E27" s="1">
        <f>IFERROR(VLOOKUP(CONCATENATE(C$1,C27),'Formulario de Preguntas'!$C$2:$FN$181,4,FALSE),"")</f>
        <v>0</v>
      </c>
      <c r="F27" s="24" t="str">
        <f>IF($B27='Formulario de Respuestas'!$D26,'Formulario de Respuestas'!$F26,"ES DIFERENTE")</f>
        <v>B</v>
      </c>
      <c r="G27" s="1">
        <f>IFERROR(VLOOKUP(CONCATENATE(F$1,F27),'Formulario de Preguntas'!$C$2:$FN$181,3,FALSE),"")</f>
        <v>0</v>
      </c>
      <c r="H27" s="1">
        <f>IFERROR(VLOOKUP(CONCATENATE(F$1,F27),'Formulario de Preguntas'!$C$2:$FN$181,4,FALSE),"")</f>
        <v>0</v>
      </c>
      <c r="I27" s="24" t="str">
        <f>IF($B27='Formulario de Respuestas'!$D26,'Formulario de Respuestas'!$G26,"ES DIFERENTE")</f>
        <v>D</v>
      </c>
      <c r="J27" s="1" t="str">
        <f>IFERROR(VLOOKUP(CONCATENATE(I$1,I27),'Formulario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7" s="1" t="str">
        <f>IFERROR(VLOOKUP(CONCATENATE(I$1,I27),'Formulario de Preguntas'!$C$10:$FN$181,4,FALSE),"")</f>
        <v>RESPUESTA CORRECTA</v>
      </c>
      <c r="L27" s="24" t="str">
        <f>IF($B27='Formulario de Respuestas'!$D26,'Formulario de Respuestas'!$H26,"ES DIFERENTE")</f>
        <v>D</v>
      </c>
      <c r="M27" s="1" t="str">
        <f>IFERROR(VLOOKUP(CONCATENATE(L$1,L27),'Formulario de Preguntas'!$C$10:$FN$181,3,FALSE),"")</f>
        <v>Al estudiante se le facilita localizar información puntual en la narración, identificando lo que dice el texto en unos de sus párrafos y en este caso hace una inferencia sencilla a modo de paráfrasis.</v>
      </c>
      <c r="N27" s="1" t="str">
        <f>IFERROR(VLOOKUP(CONCATENATE(L$1,L27),'Formulario de Preguntas'!$C$10:$FN$181,4,FALSE),"")</f>
        <v>RESPUESTA CORRECTA</v>
      </c>
      <c r="O27" s="24" t="str">
        <f>IF($B27='Formulario de Respuestas'!$D26,'Formulario de Respuestas'!$I26,"ES DIFERENTE")</f>
        <v>A</v>
      </c>
      <c r="P27" s="1" t="str">
        <f>IFERROR(VLOOKUP(CONCATENATE(O$1,O27),'Formulario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27" s="1" t="str">
        <f>IFERROR(VLOOKUP(CONCATENATE(O$1,O27),'Formulario de Preguntas'!$C$10:$FN$181,4,FALSE),"")</f>
        <v>RESPUESTA CORRECTA</v>
      </c>
      <c r="R27" s="24" t="str">
        <f>IF($B27='Formulario de Respuestas'!$D26,'Formulario de Respuestas'!$J26,"ES DIFERENTE")</f>
        <v>C</v>
      </c>
      <c r="S27" s="1" t="str">
        <f>IFERROR(VLOOKUP(CONCATENATE(R$1,R27),'Formulario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27" s="1" t="str">
        <f>IFERROR(VLOOKUP(CONCATENATE(R$1,R27),'Formulario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27" s="24" t="str">
        <f>IF($B27='Formulario de Respuestas'!$D26,'Formulario de Respuestas'!$K26,"ES DIFERENTE")</f>
        <v>A</v>
      </c>
      <c r="V27" s="1" t="str">
        <f>IFERROR(VLOOKUP(CONCATENATE(U$1,U27),'Formulario de Preguntas'!$C$10:$FN$181,3,FALSE),"")</f>
        <v>Presenta dificultades para identificar las reacciones provocadas por las acciones descritas en el texto.</v>
      </c>
      <c r="W27" s="1" t="str">
        <f>IFERROR(VLOOKUP(CONCATENATE(U$1,U27),'Formulario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7" s="24" t="str">
        <f>IF($B27='Formulario de Respuestas'!$D26,'Formulario de Respuestas'!$L26,"ES DIFERENTE")</f>
        <v>C</v>
      </c>
      <c r="Y27" s="1" t="str">
        <f>IFERROR(VLOOKUP(CONCATENATE(X$1,X27),'Formulario de Preguntas'!$C$10:$FN$181,3,FALSE),"")</f>
        <v>Propone una hipótesis de sentido sobre un posible final para la historia que desconoce la estructura de la narración y que no tiene en cuenta la información previa que  en ella se plantea.</v>
      </c>
      <c r="Z27" s="1" t="str">
        <f>IFERROR(VLOOKUP(CONCATENATE(X$1,X27),'Formulario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27" s="24" t="str">
        <f>IF($B27='Formulario de Respuestas'!$D26,'Formulario de Respuestas'!$M26,"ES DIFERENTE")</f>
        <v>D</v>
      </c>
      <c r="AB27" s="1" t="str">
        <f>IFERROR(VLOOKUP(CONCATENATE(AA$1,AA27),'Formulario de Preguntas'!$C$10:$FN$181,3,FALSE),"")</f>
        <v xml:space="preserve">Posiblemente, no reconstruye el sentido de los enunciados, al no identificar  su intencionalidad y  no establecer relaciones con la información previa que aparece en el texto.   </v>
      </c>
      <c r="AC27" s="1" t="str">
        <f>IFERROR(VLOOKUP(CONCATENATE(AA$1,AA27),'Formulario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27" s="24" t="str">
        <f>IF($B27='Formulario de Respuestas'!$D26,'Formulario de Respuestas'!$N26,"ES DIFERENTE")</f>
        <v>D</v>
      </c>
      <c r="AE27" s="1" t="str">
        <f>IFERROR(VLOOKUP(CONCATENATE(AD$1,AD27),'Formulario de Preguntas'!$C$10:$FN$181,3,FALSE),"")</f>
        <v>Propone una hipótesis de sentido sobre un posible final para la historia que contiene una afirmación que no es probable según la información previa.</v>
      </c>
      <c r="AF27" s="1" t="str">
        <f>IFERROR(VLOOKUP(CONCATENATE(AD$1,AD27),'Formulario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27" s="24" t="str">
        <f>IF($B27='Formulario de Respuestas'!$D26,'Formulario de Respuestas'!$O26,"ES DIFERENTE")</f>
        <v>D</v>
      </c>
      <c r="AH27" s="1" t="str">
        <f>IFERROR(VLOOKUP(CONCATENATE(AG$1,AG27),'Formulario de Preguntas'!$C$10:$FN$181,3,FALSE),"")</f>
        <v xml:space="preserve">No tiene en cuenta la información previa que propone el texto para identificar el  narrador de la historia ni las marcas textuales que son propias de un narrador protagonista. </v>
      </c>
      <c r="AI27" s="1" t="str">
        <f>IFERROR(VLOOKUP(CONCATENATE(AG$1,AG27),'Formulario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7" s="24" t="str">
        <f>IF($B27='Formulario de Respuestas'!$D26,'Formulario de Respuestas'!$P26,"ES DIFERENTE")</f>
        <v>C</v>
      </c>
      <c r="AK27" s="1" t="str">
        <f>IFERROR(VLOOKUP(CONCATENATE(AJ$1,AJ27),'Formulario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27" s="1" t="str">
        <f>IFERROR(VLOOKUP(CONCATENATE(AJ$1,AJ27),'Formulario de Preguntas'!$C$10:$FN$181,4,FALSE),"")</f>
        <v>RESPUESTA CORRECTA</v>
      </c>
      <c r="AM27" s="24" t="str">
        <f>IF($B27='Formulario de Respuestas'!$D26,'Formulario de Respuestas'!$Q26,"ES DIFERENTE")</f>
        <v>D</v>
      </c>
      <c r="AN27" s="1" t="str">
        <f>IFERROR(VLOOKUP(CONCATENATE(AM$1,AM27),'Formulario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27" s="1" t="str">
        <f>IFERROR(VLOOKUP(CONCATENATE(AM$1,AM27),'Formulario de Preguntas'!$C$10:$FN$181,4,FALSE),"")</f>
        <v>RESPUESTA CORRECTA</v>
      </c>
      <c r="AP27" s="24" t="str">
        <f>IF($B27='Formulario de Respuestas'!$D26,'Formulario de Respuestas'!$R26,"ES DIFERENTE")</f>
        <v>A</v>
      </c>
      <c r="AQ27" s="1" t="str">
        <f>IFERROR(VLOOKUP(CONCATENATE(AP$1,AP27),'Formulario de Preguntas'!$C$10:$FN$181,3,FALSE),"")</f>
        <v xml:space="preserve">Elige una propuesta de narración que no responde al tipo de narrador que se ha planteado. </v>
      </c>
      <c r="AR27" s="1" t="str">
        <f>IFERROR(VLOOKUP(CONCATENATE(AP$1,AP27),'Formulario de Preguntas'!$C$10:$FN$181,4,FALSE),"")</f>
        <v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v>
      </c>
      <c r="AS27" s="24" t="str">
        <f>IF($B27='Formulario de Respuestas'!$D26,'Formulario de Respuestas'!$S26,"ES DIFERENTE")</f>
        <v>D</v>
      </c>
      <c r="AT27" s="1" t="str">
        <f>IFERROR(VLOOKUP(CONCATENATE(AS$1,AS27),'Formulario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27" s="1" t="str">
        <f>IFERROR(VLOOKUP(CONCATENATE(AS$1,AS27),'Formulario de Preguntas'!$C$10:$FN$181,4,FALSE),"")</f>
        <v>RESPUESTA CORRECTA</v>
      </c>
      <c r="AV27" s="24" t="str">
        <f>IF($B27='Formulario de Respuestas'!$D26,'Formulario de Respuestas'!$T26,"ES DIFERENTE")</f>
        <v>A</v>
      </c>
      <c r="AW27" s="1" t="str">
        <f>IFERROR(VLOOKUP(CONCATENATE(AV$1,AV27),'Formulario de Preguntas'!$C$10:$FN$181,3,FALSE),"")</f>
        <v xml:space="preserve">No  identifica las  intenciones comunicativas de las señales que observa y por lo tanto no las puede asociar a situaciones comunicativas reales. </v>
      </c>
      <c r="AX27" s="1" t="str">
        <f>IFERROR(VLOOKUP(CONCATENATE(AV$1,AV27),'Formulario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7" s="24" t="str">
        <f>IF($B27='Formulario de Respuestas'!$D26,'Formulario de Respuestas'!$U26,"ES DIFERENTE")</f>
        <v>B</v>
      </c>
      <c r="AZ27" s="1" t="str">
        <f>IFERROR(VLOOKUP(CONCATENATE(AY$1,AY27),'Formulario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27" s="1" t="str">
        <f>IFERROR(VLOOKUP(CONCATENATE(AY$1,AY27),'Formulario de Preguntas'!$C$10:$FN$181,4,FALSE),"")</f>
        <v>RESPUESTA CORRECTA</v>
      </c>
      <c r="BB27" s="24" t="str">
        <f>IF($B27='Formulario de Respuestas'!$D26,'Formulario de Respuestas'!$V26,"ES DIFERENTE")</f>
        <v>A</v>
      </c>
      <c r="BC27" s="1" t="str">
        <f>IFERROR(VLOOKUP(CONCATENATE(BB$1,BB27),'Formulario de Preguntas'!$C$10:$FN$181,3,FALSE),"")</f>
        <v>Al hacer una revisión del texto  no reconoce el campo semántico y las condiciones contextuales que le permitiría realizar los procesos de sustitución léxica.</v>
      </c>
      <c r="BD27" s="1" t="str">
        <f>IFERROR(VLOOKUP(CONCATENATE(BB$1,BB27),'Formulario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27" s="24">
        <f>IF($B27='Formulario de Respuestas'!$D26,'Formulario de Respuestas'!$W26,"ES DIFERENTE")</f>
        <v>0</v>
      </c>
      <c r="BF27" s="1" t="str">
        <f>IFERROR(VLOOKUP(CONCATENATE(BE$1,BE27),'Formulario de Preguntas'!$C$10:$FN$181,3,FALSE),"")</f>
        <v/>
      </c>
      <c r="BG27" s="1" t="str">
        <f>IFERROR(VLOOKUP(CONCATENATE(BE$1,BE27),'Formulario de Preguntas'!$C$10:$FN$181,4,FALSE),"")</f>
        <v/>
      </c>
      <c r="BH27" s="24" t="str">
        <f>IF($B27='Formulario de Respuestas'!$D26,'Formulario de Respuestas'!$X26,"ES DIFERENTE")</f>
        <v>A</v>
      </c>
      <c r="BI27" s="1" t="str">
        <f>IFERROR(VLOOKUP(CONCATENATE(BH$1,BH27),'Formulario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7" s="1" t="str">
        <f>IFERROR(VLOOKUP(CONCATENATE(BH$1,BH27),'Formulario de Preguntas'!$C$10:$FN$181,4,FALSE),"")</f>
        <v>RESPUESTA CORRECTA</v>
      </c>
      <c r="BL27" s="26" t="str">
        <f>IF($B27='Formulario de Respuestas'!$D26,'Formulario de Respuestas'!$Y26,"ES DIFERENTE")</f>
        <v>A</v>
      </c>
      <c r="BM27" s="1" t="str">
        <f>IFERROR(VLOOKUP(CONCATENATE(BL$1,BL27),'Formulario de Preguntas'!$C$10:$FN$181,3,FALSE),"")</f>
        <v>El estudiante reconoce una de las situaciones vinculadas a la situación comunicativa; pero ésta no se asocia directamente con la intención comunicativa del texto instructivo.</v>
      </c>
      <c r="BN27" s="1" t="str">
        <f>IFERROR(VLOOKUP(CONCATENATE(BL$1,BL27),'Formulario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7" s="26" t="str">
        <f>IF($B27='Formulario de Respuestas'!$D26,'Formulario de Respuestas'!$Z26,"ES DIFERENTE")</f>
        <v>A</v>
      </c>
      <c r="BP27" s="1" t="str">
        <f>IFERROR(VLOOKUP(CONCATENATE(BO$1,BO27),'Formulario de Preguntas'!$C$10:$FN$181,3,FALSE),"")</f>
        <v>Selecciona una opción que no tiene ninguna relación con la intención comunicativa.</v>
      </c>
      <c r="BQ27" s="1" t="str">
        <f>IFERROR(VLOOKUP(CONCATENATE(BO$1,BO27),'Formulario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27" s="26" t="str">
        <f>IF($B27='Formulario de Respuestas'!$D26,'Formulario de Respuestas'!$AA26,"ES DIFERENTE")</f>
        <v>D</v>
      </c>
      <c r="BS27" s="1" t="str">
        <f>IFERROR(VLOOKUP(CONCATENATE(BR$1,BR27),'Formulario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27" s="1" t="str">
        <f>IFERROR(VLOOKUP(CONCATENATE(BR$1,BR27),'Formulario de Preguntas'!$C$10:$FN$181,4,FALSE),"")</f>
        <v>RESPUESTA CORRECTA</v>
      </c>
      <c r="BV27" s="1">
        <f t="shared" si="0"/>
        <v>9</v>
      </c>
      <c r="BW27" s="1">
        <f t="shared" si="1"/>
        <v>0.25</v>
      </c>
      <c r="BX27" s="1">
        <f t="shared" si="2"/>
        <v>2.25</v>
      </c>
      <c r="BY27" s="1">
        <f>COUNTIF('Formulario de Respuestas'!$E26:$AC26,"A")</f>
        <v>9</v>
      </c>
      <c r="BZ27" s="1">
        <f>COUNTIF('Formulario de Respuestas'!$E26:$AC26,"B")</f>
        <v>2</v>
      </c>
      <c r="CA27" s="1">
        <f>COUNTIF('Formulario de Respuestas'!$E26:$AC26,"C")</f>
        <v>3</v>
      </c>
      <c r="CB27" s="1">
        <f>COUNTIF('Formulario de Respuestas'!$E26:$AC26,"D")</f>
        <v>8</v>
      </c>
      <c r="CC27" s="1">
        <f>COUNTIF('Formulario de Respuestas'!$E26:$AC26,"E (RESPUESTA ANULADA)")</f>
        <v>0</v>
      </c>
    </row>
    <row r="28" spans="1:81" x14ac:dyDescent="0.25">
      <c r="A28" s="1" t="str">
        <f>'Formulario de Respuestas'!C27</f>
        <v>ANGIE VANESSA GONZALEZ VITOLA</v>
      </c>
      <c r="B28" s="1">
        <f>'Formulario de Respuestas'!D27</f>
        <v>0</v>
      </c>
      <c r="C28" s="24" t="str">
        <f>IF($B28='Formulario de Respuestas'!$D27,'Formulario de Respuestas'!$E27,"ES DIFERENTE")</f>
        <v>D</v>
      </c>
      <c r="D28" s="15">
        <f>IFERROR(VLOOKUP(CONCATENATE(C$1,C28),'Formulario de Preguntas'!$C$2:$FN$181,3,FALSE),"")</f>
        <v>0</v>
      </c>
      <c r="E28" s="1">
        <f>IFERROR(VLOOKUP(CONCATENATE(C$1,C28),'Formulario de Preguntas'!$C$2:$FN$181,4,FALSE),"")</f>
        <v>0</v>
      </c>
      <c r="F28" s="24" t="str">
        <f>IF($B28='Formulario de Respuestas'!$D27,'Formulario de Respuestas'!$F27,"ES DIFERENTE")</f>
        <v>D</v>
      </c>
      <c r="G28" s="1">
        <f>IFERROR(VLOOKUP(CONCATENATE(F$1,F28),'Formulario de Preguntas'!$C$2:$FN$181,3,FALSE),"")</f>
        <v>0</v>
      </c>
      <c r="H28" s="1" t="str">
        <f>IFERROR(VLOOKUP(CONCATENATE(F$1,F28),'Formulario de Preguntas'!$C$2:$FN$181,4,FALSE),"")</f>
        <v>RESPUESTA CORRECTA</v>
      </c>
      <c r="I28" s="24" t="str">
        <f>IF($B28='Formulario de Respuestas'!$D27,'Formulario de Respuestas'!$G27,"ES DIFERENTE")</f>
        <v>D</v>
      </c>
      <c r="J28" s="1" t="str">
        <f>IFERROR(VLOOKUP(CONCATENATE(I$1,I28),'Formulario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28" s="1" t="str">
        <f>IFERROR(VLOOKUP(CONCATENATE(I$1,I28),'Formulario de Preguntas'!$C$10:$FN$181,4,FALSE),"")</f>
        <v>RESPUESTA CORRECTA</v>
      </c>
      <c r="L28" s="24" t="str">
        <f>IF($B28='Formulario de Respuestas'!$D27,'Formulario de Respuestas'!$H27,"ES DIFERENTE")</f>
        <v>D</v>
      </c>
      <c r="M28" s="1" t="str">
        <f>IFERROR(VLOOKUP(CONCATENATE(L$1,L28),'Formulario de Preguntas'!$C$10:$FN$181,3,FALSE),"")</f>
        <v>Al estudiante se le facilita localizar información puntual en la narración, identificando lo que dice el texto en unos de sus párrafos y en este caso hace una inferencia sencilla a modo de paráfrasis.</v>
      </c>
      <c r="N28" s="1" t="str">
        <f>IFERROR(VLOOKUP(CONCATENATE(L$1,L28),'Formulario de Preguntas'!$C$10:$FN$181,4,FALSE),"")</f>
        <v>RESPUESTA CORRECTA</v>
      </c>
      <c r="O28" s="24" t="str">
        <f>IF($B28='Formulario de Respuestas'!$D27,'Formulario de Respuestas'!$I27,"ES DIFERENTE")</f>
        <v>A</v>
      </c>
      <c r="P28" s="1" t="str">
        <f>IFERROR(VLOOKUP(CONCATENATE(O$1,O28),'Formulario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28" s="1" t="str">
        <f>IFERROR(VLOOKUP(CONCATENATE(O$1,O28),'Formulario de Preguntas'!$C$10:$FN$181,4,FALSE),"")</f>
        <v>RESPUESTA CORRECTA</v>
      </c>
      <c r="R28" s="24" t="str">
        <f>IF($B28='Formulario de Respuestas'!$D27,'Formulario de Respuestas'!$J27,"ES DIFERENTE")</f>
        <v>B</v>
      </c>
      <c r="S28" s="1" t="str">
        <f>IFERROR(VLOOKUP(CONCATENATE(R$1,R28),'Formulario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28" s="1" t="str">
        <f>IFERROR(VLOOKUP(CONCATENATE(R$1,R28),'Formulario de Preguntas'!$C$10:$FN$181,4,FALSE),"")</f>
        <v>RESPUESTA CORRECTA</v>
      </c>
      <c r="U28" s="24" t="str">
        <f>IF($B28='Formulario de Respuestas'!$D27,'Formulario de Respuestas'!$K27,"ES DIFERENTE")</f>
        <v>C</v>
      </c>
      <c r="V28" s="1" t="str">
        <f>IFERROR(VLOOKUP(CONCATENATE(U$1,U28),'Formulario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28" s="1" t="str">
        <f>IFERROR(VLOOKUP(CONCATENATE(U$1,U28),'Formulario de Preguntas'!$C$10:$FN$181,4,FALSE),"")</f>
        <v>RESPUESTA CORRECTA</v>
      </c>
      <c r="X28" s="24" t="str">
        <f>IF($B28='Formulario de Respuestas'!$D27,'Formulario de Respuestas'!$L27,"ES DIFERENTE")</f>
        <v>A</v>
      </c>
      <c r="Y28" s="1" t="str">
        <f>IFERROR(VLOOKUP(CONCATENATE(X$1,X28),'Formulario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28" s="1" t="str">
        <f>IFERROR(VLOOKUP(CONCATENATE(X$1,X28),'Formulario de Preguntas'!$C$10:$FN$181,4,FALSE),"")</f>
        <v>RESPUESTA CORRECTA</v>
      </c>
      <c r="AA28" s="24" t="str">
        <f>IF($B28='Formulario de Respuestas'!$D27,'Formulario de Respuestas'!$M27,"ES DIFERENTE")</f>
        <v>A</v>
      </c>
      <c r="AB28" s="1" t="str">
        <f>IFERROR(VLOOKUP(CONCATENATE(AA$1,AA28),'Formulario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28" s="1" t="str">
        <f>IFERROR(VLOOKUP(CONCATENATE(AA$1,AA28),'Formulario de Preguntas'!$C$10:$FN$181,4,FALSE),"")</f>
        <v>RESPUESTA CORRECTA</v>
      </c>
      <c r="AD28" s="24" t="str">
        <f>IF($B28='Formulario de Respuestas'!$D27,'Formulario de Respuestas'!$N27,"ES DIFERENTE")</f>
        <v>A</v>
      </c>
      <c r="AE28" s="1" t="str">
        <f>IFERROR(VLOOKUP(CONCATENATE(AD$1,AD28),'Formulario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8" s="1" t="str">
        <f>IFERROR(VLOOKUP(CONCATENATE(AD$1,AD28),'Formulario de Preguntas'!$C$10:$FN$181,4,FALSE),"")</f>
        <v>RESPUESTA CORRECTA</v>
      </c>
      <c r="AG28" s="24" t="str">
        <f>IF($B28='Formulario de Respuestas'!$D27,'Formulario de Respuestas'!$O27,"ES DIFERENTE")</f>
        <v>B</v>
      </c>
      <c r="AH28" s="1" t="str">
        <f>IFERROR(VLOOKUP(CONCATENATE(AG$1,AG28),'Formulario de Preguntas'!$C$10:$FN$181,3,FALSE),"")</f>
        <v>No tiene en cuenta las marcas de tipo gramatical que propone el texto para identificar a quien narra la historia.</v>
      </c>
      <c r="AI28" s="1" t="str">
        <f>IFERROR(VLOOKUP(CONCATENATE(AG$1,AG28),'Formulario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8" s="24" t="str">
        <f>IF($B28='Formulario de Respuestas'!$D27,'Formulario de Respuestas'!$P27,"ES DIFERENTE")</f>
        <v>D</v>
      </c>
      <c r="AK28" s="1" t="str">
        <f>IFERROR(VLOOKUP(CONCATENATE(AJ$1,AJ28),'Formulario de Preguntas'!$C$10:$FN$181,3,FALSE),"")</f>
        <v>Señala una proposición que no es una enseñanza pero que contiene algunos elementos del relato.</v>
      </c>
      <c r="AL28" s="1" t="str">
        <f>IFERROR(VLOOKUP(CONCATENATE(AJ$1,AJ28),'Formulario de Preguntas'!$C$10:$FN$181,4,FALSE),"")</f>
        <v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28" s="24" t="str">
        <f>IF($B28='Formulario de Respuestas'!$D27,'Formulario de Respuestas'!$Q27,"ES DIFERENTE")</f>
        <v>C</v>
      </c>
      <c r="AN28" s="1" t="str">
        <f>IFERROR(VLOOKUP(CONCATENATE(AM$1,AM28),'Formulario de Preguntas'!$C$10:$FN$181,3,FALSE),"")</f>
        <v>No tiene en cuenta la información  previa que presenta el relato  para  elegir la conclusión  adecuada sobre los hechos narrados</v>
      </c>
      <c r="AO28" s="1" t="str">
        <f>IFERROR(VLOOKUP(CONCATENATE(AM$1,AM28),'Formulario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8" s="24" t="str">
        <f>IF($B28='Formulario de Respuestas'!$D27,'Formulario de Respuestas'!$R27,"ES DIFERENTE")</f>
        <v>B</v>
      </c>
      <c r="AQ28" s="1" t="str">
        <f>IFERROR(VLOOKUP(CONCATENATE(AP$1,AP28),'Formulario de Preguntas'!$C$10:$FN$181,3,FALSE),"")</f>
        <v xml:space="preserve">Elige una propuesta de narración que tiene en cuenta algunos cambios gramaticales para el tipo de narrador propuesto, pero que no mantiene la coherencia gramatical de la narración. 
</v>
      </c>
      <c r="AR28" s="1" t="str">
        <f>IFERROR(VLOOKUP(CONCATENATE(AP$1,AP28),'Formulario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28" s="24" t="str">
        <f>IF($B28='Formulario de Respuestas'!$D27,'Formulario de Respuestas'!$S27,"ES DIFERENTE")</f>
        <v>D</v>
      </c>
      <c r="AT28" s="1" t="str">
        <f>IFERROR(VLOOKUP(CONCATENATE(AS$1,AS28),'Formulario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28" s="1" t="str">
        <f>IFERROR(VLOOKUP(CONCATENATE(AS$1,AS28),'Formulario de Preguntas'!$C$10:$FN$181,4,FALSE),"")</f>
        <v>RESPUESTA CORRECTA</v>
      </c>
      <c r="AV28" s="24" t="str">
        <f>IF($B28='Formulario de Respuestas'!$D27,'Formulario de Respuestas'!$T27,"ES DIFERENTE")</f>
        <v>B</v>
      </c>
      <c r="AW28" s="1" t="str">
        <f>IFERROR(VLOOKUP(CONCATENATE(AV$1,AV28),'Formulario de Preguntas'!$C$10:$FN$181,3,FALSE),"")</f>
        <v>Selecciona una  señal basándose únicamente en un aspecto  gráfico de esta, pero no reconoces el  sentido global de la señal y su relación con la información proporcionada.</v>
      </c>
      <c r="AX28" s="1" t="str">
        <f>IFERROR(VLOOKUP(CONCATENATE(AV$1,AV28),'Formulario de Preguntas'!$C$10:$FN$181,4,FALSE),"")</f>
        <v xml:space="preserve">Puede tomar ejemplos  de señales que implican prohibido, haciendo uso de rasgos como las líneas y otros elementos gráficos que añaden otros sentidos a las señales y que merecen atención.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8" s="24" t="str">
        <f>IF($B28='Formulario de Respuestas'!$D27,'Formulario de Respuestas'!$U27,"ES DIFERENTE")</f>
        <v>D</v>
      </c>
      <c r="AZ28" s="1" t="str">
        <f>IFERROR(VLOOKUP(CONCATENATE(AY$1,AY28),'Formulario de Preguntas'!$C$10:$FN$181,3,FALSE),"")</f>
        <v/>
      </c>
      <c r="BA28" s="1" t="str">
        <f>IFERROR(VLOOKUP(CONCATENATE(AY$1,AY28),'Formulario de Preguntas'!$C$10:$FN$181,4,FALSE),"")</f>
        <v/>
      </c>
      <c r="BB28" s="24" t="str">
        <f>IF($B28='Formulario de Respuestas'!$D27,'Formulario de Respuestas'!$V27,"ES DIFERENTE")</f>
        <v>A</v>
      </c>
      <c r="BC28" s="1" t="str">
        <f>IFERROR(VLOOKUP(CONCATENATE(BB$1,BB28),'Formulario de Preguntas'!$C$10:$FN$181,3,FALSE),"")</f>
        <v>Al hacer una revisión del texto  no reconoce el campo semántico y las condiciones contextuales que le permitiría realizar los procesos de sustitución léxica.</v>
      </c>
      <c r="BD28" s="1" t="str">
        <f>IFERROR(VLOOKUP(CONCATENATE(BB$1,BB28),'Formulario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28" s="24">
        <f>IF($B28='Formulario de Respuestas'!$D27,'Formulario de Respuestas'!$W27,"ES DIFERENTE")</f>
        <v>0</v>
      </c>
      <c r="BF28" s="1" t="str">
        <f>IFERROR(VLOOKUP(CONCATENATE(BE$1,BE28),'Formulario de Preguntas'!$C$10:$FN$181,3,FALSE),"")</f>
        <v/>
      </c>
      <c r="BG28" s="1" t="str">
        <f>IFERROR(VLOOKUP(CONCATENATE(BE$1,BE28),'Formulario de Preguntas'!$C$10:$FN$181,4,FALSE),"")</f>
        <v/>
      </c>
      <c r="BH28" s="24" t="str">
        <f>IF($B28='Formulario de Respuestas'!$D27,'Formulario de Respuestas'!$X27,"ES DIFERENTE")</f>
        <v>B</v>
      </c>
      <c r="BI28" s="1" t="str">
        <f>IFERROR(VLOOKUP(CONCATENATE(BH$1,BH28),'Formulario de Preguntas'!$C$10:$FN$181,3,FALSE),"")</f>
        <v>Identifica la información irreal, suministrada por la imagen y el texto que contiene.</v>
      </c>
      <c r="BJ28" s="1" t="str">
        <f>IFERROR(VLOOKUP(CONCATENATE(BH$1,BH28),'Formulario de Preguntas'!$C$10:$FN$181,4,FALSE),"")</f>
        <v xml:space="preserve">Plantear la pregunta sobre cuáles son los textos más adecuados para determinadas situaciones: preguntar en casa cómo se hace el arroz; explicarle a alguien un juego; decir cómo es una planta o un animal; narrar lo que hecho el fin de semana. A partir de estas reflexiones abordar semejanzas y diferenticas entre los textos trabajados.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28" s="26" t="str">
        <f>IF($B28='Formulario de Respuestas'!$D27,'Formulario de Respuestas'!$Y27,"ES DIFERENTE")</f>
        <v>B</v>
      </c>
      <c r="BM28" s="1" t="str">
        <f>IFERROR(VLOOKUP(CONCATENATE(BL$1,BL28),'Formulario de Preguntas'!$C$10:$FN$181,3,FALSE),"")</f>
        <v>Reconoce un elemento parcialmente relacionado con la instrucción; sin embargo,  no tiene en cuenta  información relacionada directamente con la intención comunicativa del afiche: informar a toda la comunidad sobre la celebración de  los 20 años del colegio.</v>
      </c>
      <c r="BN28" s="1" t="str">
        <f>IFERROR(VLOOKUP(CONCATENATE(BL$1,BL28),'Formulario de Preguntas'!$C$10:$FN$181,4,FALSE),"")</f>
        <v xml:space="preserve">Retome los textos que circulan cotidianamente en el contexto del estudiante, úselos  para identificar cada uno de los elementos presentes en el proceso comunicativo. Luego, en compañía de los estudiantes,  reconozcan las dificultades que surgen cuando, por ejemplo, no es claro el destinatario o el mensaje está incompleto o desordenado.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8" s="26" t="str">
        <f>IF($B28='Formulario de Respuestas'!$D27,'Formulario de Respuestas'!$Z27,"ES DIFERENTE")</f>
        <v>D</v>
      </c>
      <c r="BP28" s="1" t="str">
        <f>IFERROR(VLOOKUP(CONCATENATE(BO$1,BO28),'Formulario de Preguntas'!$C$10:$FN$181,3,FALSE),"")</f>
        <v>Comprende la intención comunicativa de un instrumento de comunicación como es un afiche y deduce cuál es el texto que expresa apropiadamente esta intención.</v>
      </c>
      <c r="BQ28" s="1" t="str">
        <f>IFERROR(VLOOKUP(CONCATENATE(BO$1,BO28),'Formulario de Preguntas'!$C$10:$FN$181,4,FALSE),"")</f>
        <v>RESPUESTA CORRECTA</v>
      </c>
      <c r="BR28" s="26" t="str">
        <f>IF($B28='Formulario de Respuestas'!$D27,'Formulario de Respuestas'!$AA27,"ES DIFERENTE")</f>
        <v>D</v>
      </c>
      <c r="BS28" s="1" t="str">
        <f>IFERROR(VLOOKUP(CONCATENATE(BR$1,BR28),'Formulario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28" s="1" t="str">
        <f>IFERROR(VLOOKUP(CONCATENATE(BR$1,BR28),'Formulario de Preguntas'!$C$10:$FN$181,4,FALSE),"")</f>
        <v>RESPUESTA CORRECTA</v>
      </c>
      <c r="BV28" s="1">
        <f t="shared" si="0"/>
        <v>12</v>
      </c>
      <c r="BW28" s="1">
        <f t="shared" si="1"/>
        <v>0.25</v>
      </c>
      <c r="BX28" s="1">
        <f t="shared" si="2"/>
        <v>3</v>
      </c>
      <c r="BY28" s="1">
        <f>COUNTIF('Formulario de Respuestas'!$E27:$AC27,"A")</f>
        <v>5</v>
      </c>
      <c r="BZ28" s="1">
        <f>COUNTIF('Formulario de Respuestas'!$E27:$AC27,"B")</f>
        <v>6</v>
      </c>
      <c r="CA28" s="1">
        <f>COUNTIF('Formulario de Respuestas'!$E27:$AC27,"C")</f>
        <v>2</v>
      </c>
      <c r="CB28" s="1">
        <f>COUNTIF('Formulario de Respuestas'!$E27:$AC27,"D")</f>
        <v>9</v>
      </c>
      <c r="CC28" s="1">
        <f>COUNTIF('Formulario de Respuestas'!$E27:$AC27,"E (RESPUESTA ANULADA)")</f>
        <v>0</v>
      </c>
    </row>
    <row r="29" spans="1:81" x14ac:dyDescent="0.25">
      <c r="A29" s="1" t="str">
        <f>'Formulario de Respuestas'!C28</f>
        <v>LUIS ENRIQUE SEVILLA MEZA</v>
      </c>
      <c r="B29" s="1">
        <f>'Formulario de Respuestas'!D28</f>
        <v>0</v>
      </c>
      <c r="C29" s="24" t="str">
        <f>IF($B29='Formulario de Respuestas'!$D28,'Formulario de Respuestas'!$E28,"ES DIFERENTE")</f>
        <v>A</v>
      </c>
      <c r="D29" s="15">
        <f>IFERROR(VLOOKUP(CONCATENATE(C$1,C29),'Formulario de Preguntas'!$C$2:$FN$181,3,FALSE),"")</f>
        <v>0</v>
      </c>
      <c r="E29" s="1">
        <f>IFERROR(VLOOKUP(CONCATENATE(C$1,C29),'Formulario de Preguntas'!$C$2:$FN$181,4,FALSE),"")</f>
        <v>0</v>
      </c>
      <c r="F29" s="24" t="str">
        <f>IF($B29='Formulario de Respuestas'!$D28,'Formulario de Respuestas'!$F28,"ES DIFERENTE")</f>
        <v>A</v>
      </c>
      <c r="G29" s="1">
        <f>IFERROR(VLOOKUP(CONCATENATE(F$1,F29),'Formulario de Preguntas'!$C$2:$FN$181,3,FALSE),"")</f>
        <v>0</v>
      </c>
      <c r="H29" s="1">
        <f>IFERROR(VLOOKUP(CONCATENATE(F$1,F29),'Formulario de Preguntas'!$C$2:$FN$181,4,FALSE),"")</f>
        <v>0</v>
      </c>
      <c r="I29" s="24" t="str">
        <f>IF($B29='Formulario de Respuestas'!$D28,'Formulario de Respuestas'!$G28,"ES DIFERENTE")</f>
        <v>A</v>
      </c>
      <c r="J29" s="1" t="str">
        <f>IFERROR(VLOOKUP(CONCATENATE(I$1,I29),'Formulario de Preguntas'!$C$10:$FN$181,3,FALSE),"")</f>
        <v xml:space="preserve">Identifica una de las ideas secundarias del  texto, es decir escoge una  idea que se refiere a una sola parte  de la información y que es abordada sólo en una frase. </v>
      </c>
      <c r="K29" s="1" t="str">
        <f>IFERROR(VLOOKUP(CONCATENATE(I$1,I29),'Formulario de Preguntas'!$C$10:$FN$181,4,FALSE),"")</f>
        <v xml:space="preserve">Proponga retomar cada una de las oraciones o frases que hacen parte de los textos. Pida a los estudiantes que identifiquen cuál de ellas  expresa la idea que consideran se desarrolla a lo largo del texto. En un texto bien construido la idea principal es aquella que orienta el desarrollo temático y sin la cual las otras no tendrían sentido.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29" s="24" t="str">
        <f>IF($B29='Formulario de Respuestas'!$D28,'Formulario de Respuestas'!$H28,"ES DIFERENTE")</f>
        <v>A</v>
      </c>
      <c r="M29" s="1" t="str">
        <f>IFERROR(VLOOKUP(CONCATENATE(L$1,L29),'Formulario de Preguntas'!$C$10:$FN$181,3,FALSE),"")</f>
        <v>Recupera información parcial del texto;  sin embargo, infiere información que no se deduce del mismo y que no da cuenta de las relaciones planteadas.</v>
      </c>
      <c r="N29" s="1" t="str">
        <f>IFERROR(VLOOKUP(CONCATENATE(L$1,L29),'Formulario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29" s="24" t="str">
        <f>IF($B29='Formulario de Respuestas'!$D28,'Formulario de Respuestas'!$I28,"ES DIFERENTE")</f>
        <v>A</v>
      </c>
      <c r="P29" s="1" t="str">
        <f>IFERROR(VLOOKUP(CONCATENATE(O$1,O29),'Formulario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29" s="1" t="str">
        <f>IFERROR(VLOOKUP(CONCATENATE(O$1,O29),'Formulario de Preguntas'!$C$10:$FN$181,4,FALSE),"")</f>
        <v>RESPUESTA CORRECTA</v>
      </c>
      <c r="R29" s="24" t="str">
        <f>IF($B29='Formulario de Respuestas'!$D28,'Formulario de Respuestas'!$J28,"ES DIFERENTE")</f>
        <v>A</v>
      </c>
      <c r="S29" s="1" t="str">
        <f>IFERROR(VLOOKUP(CONCATENATE(R$1,R29),'Formulario de Preguntas'!$C$10:$FN$181,3,FALSE),"")</f>
        <v>El estudiante hace una lectura muy parcial del afiche, lo que hace que le dé demasiada importancia a un aspecto que solo es puntual en el mismo.</v>
      </c>
      <c r="T29" s="1" t="str">
        <f>IFERROR(VLOOKUP(CONCATENATE(R$1,R29),'Formulario de Preguntas'!$C$10:$FN$181,4,FALSE),"")</f>
        <v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29" s="24" t="str">
        <f>IF($B29='Formulario de Respuestas'!$D28,'Formulario de Respuestas'!$K28,"ES DIFERENTE")</f>
        <v>A</v>
      </c>
      <c r="V29" s="1" t="str">
        <f>IFERROR(VLOOKUP(CONCATENATE(U$1,U29),'Formulario de Preguntas'!$C$10:$FN$181,3,FALSE),"")</f>
        <v>Presenta dificultades para identificar las reacciones provocadas por las acciones descritas en el texto.</v>
      </c>
      <c r="W29" s="1" t="str">
        <f>IFERROR(VLOOKUP(CONCATENATE(U$1,U29),'Formulario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29" s="24" t="str">
        <f>IF($B29='Formulario de Respuestas'!$D28,'Formulario de Respuestas'!$L28,"ES DIFERENTE")</f>
        <v>A</v>
      </c>
      <c r="Y29" s="1" t="str">
        <f>IFERROR(VLOOKUP(CONCATENATE(X$1,X29),'Formulario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29" s="1" t="str">
        <f>IFERROR(VLOOKUP(CONCATENATE(X$1,X29),'Formulario de Preguntas'!$C$10:$FN$181,4,FALSE),"")</f>
        <v>RESPUESTA CORRECTA</v>
      </c>
      <c r="AA29" s="24" t="str">
        <f>IF($B29='Formulario de Respuestas'!$D28,'Formulario de Respuestas'!$M28,"ES DIFERENTE")</f>
        <v>D</v>
      </c>
      <c r="AB29" s="1" t="str">
        <f>IFERROR(VLOOKUP(CONCATENATE(AA$1,AA29),'Formulario de Preguntas'!$C$10:$FN$181,3,FALSE),"")</f>
        <v xml:space="preserve">Posiblemente, no reconstruye el sentido de los enunciados, al no identificar  su intencionalidad y  no establecer relaciones con la información previa que aparece en el texto.   </v>
      </c>
      <c r="AC29" s="1" t="str">
        <f>IFERROR(VLOOKUP(CONCATENATE(AA$1,AA29),'Formulario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29" s="24" t="str">
        <f>IF($B29='Formulario de Respuestas'!$D28,'Formulario de Respuestas'!$N28,"ES DIFERENTE")</f>
        <v>A</v>
      </c>
      <c r="AE29" s="1" t="str">
        <f>IFERROR(VLOOKUP(CONCATENATE(AD$1,AD29),'Formulario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29" s="1" t="str">
        <f>IFERROR(VLOOKUP(CONCATENATE(AD$1,AD29),'Formulario de Preguntas'!$C$10:$FN$181,4,FALSE),"")</f>
        <v>RESPUESTA CORRECTA</v>
      </c>
      <c r="AG29" s="24" t="str">
        <f>IF($B29='Formulario de Respuestas'!$D28,'Formulario de Respuestas'!$O28,"ES DIFERENTE")</f>
        <v>A</v>
      </c>
      <c r="AH29" s="1" t="str">
        <f>IFERROR(VLOOKUP(CONCATENATE(AG$1,AG29),'Formulario de Preguntas'!$C$10:$FN$181,3,FALSE),"")</f>
        <v>Asocia directamente los personajes de la historia a la voz narrativa sin identificar los elementos del relato que le permiten reconocer el tipo de narrador.</v>
      </c>
      <c r="AI29" s="1" t="str">
        <f>IFERROR(VLOOKUP(CONCATENATE(AG$1,AG29),'Formulario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29" s="24" t="str">
        <f>IF($B29='Formulario de Respuestas'!$D28,'Formulario de Respuestas'!$P28,"ES DIFERENTE")</f>
        <v>A</v>
      </c>
      <c r="AK29" s="1" t="str">
        <f>IFERROR(VLOOKUP(CONCATENATE(AJ$1,AJ29),'Formulario de Preguntas'!$C$10:$FN$181,3,FALSE),"")</f>
        <v xml:space="preserve">Señala una proposición que no es una enseñanza pero que contiene algunos elementos del relato. </v>
      </c>
      <c r="AL29" s="1" t="str">
        <f>IFERROR(VLOOKUP(CONCATENATE(AJ$1,AJ29),'Formulario de Preguntas'!$C$10:$FN$181,4,FALSE),"")</f>
        <v xml:space="preserve">Realice la lectura o narración de un cuento clásico, plantee tres enseñanzas, una coherente y otras dos que sean totalmente incoherentes a la secuencia presentada, dialogue con los niños acerca de las razones que nos llevan a deducir enseñanzas con base en la información que nos presentaron con antelación.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29" s="24" t="str">
        <f>IF($B29='Formulario de Respuestas'!$D28,'Formulario de Respuestas'!$Q28,"ES DIFERENTE")</f>
        <v>A</v>
      </c>
      <c r="AN29" s="1" t="str">
        <f>IFERROR(VLOOKUP(CONCATENATE(AM$1,AM29),'Formulario de Preguntas'!$C$10:$FN$181,3,FALSE),"")</f>
        <v>Elige  una conclusión sobre lo ocurrido en el relato sin tener en cuenta las relaciones de causa y efecto que se plantean en las acciones descritas.</v>
      </c>
      <c r="AO29" s="1" t="str">
        <f>IFERROR(VLOOKUP(CONCATENATE(AM$1,AM29),'Formulario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29" s="24" t="str">
        <f>IF($B29='Formulario de Respuestas'!$D28,'Formulario de Respuestas'!$R28,"ES DIFERENTE")</f>
        <v>B</v>
      </c>
      <c r="AQ29" s="1" t="str">
        <f>IFERROR(VLOOKUP(CONCATENATE(AP$1,AP29),'Formulario de Preguntas'!$C$10:$FN$181,3,FALSE),"")</f>
        <v xml:space="preserve">Elige una propuesta de narración que tiene en cuenta algunos cambios gramaticales para el tipo de narrador propuesto, pero que no mantiene la coherencia gramatical de la narración. 
</v>
      </c>
      <c r="AR29" s="1" t="str">
        <f>IFERROR(VLOOKUP(CONCATENATE(AP$1,AP29),'Formulario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29" s="24" t="str">
        <f>IF($B29='Formulario de Respuestas'!$D28,'Formulario de Respuestas'!$S28,"ES DIFERENTE")</f>
        <v>A</v>
      </c>
      <c r="AT29" s="1" t="str">
        <f>IFERROR(VLOOKUP(CONCATENATE(AS$1,AS29),'Formulario de Preguntas'!$C$10:$FN$181,3,FALSE),"")</f>
        <v>No identifica la relación entre el contexto y la intención comunicativa del texto.</v>
      </c>
      <c r="AU29" s="1" t="str">
        <f>IFERROR(VLOOKUP(CONCATENATE(AS$1,AS29),'Formulario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29" s="24" t="str">
        <f>IF($B29='Formulario de Respuestas'!$D28,'Formulario de Respuestas'!$T28,"ES DIFERENTE")</f>
        <v>A</v>
      </c>
      <c r="AW29" s="1" t="str">
        <f>IFERROR(VLOOKUP(CONCATENATE(AV$1,AV29),'Formulario de Preguntas'!$C$10:$FN$181,3,FALSE),"")</f>
        <v xml:space="preserve">No  identifica las  intenciones comunicativas de las señales que observa y por lo tanto no las puede asociar a situaciones comunicativas reales. </v>
      </c>
      <c r="AX29" s="1" t="str">
        <f>IFERROR(VLOOKUP(CONCATENATE(AV$1,AV29),'Formulario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29" s="24" t="str">
        <f>IF($B29='Formulario de Respuestas'!$D28,'Formulario de Respuestas'!$U28,"ES DIFERENTE")</f>
        <v>A</v>
      </c>
      <c r="AZ29" s="1" t="str">
        <f>IFERROR(VLOOKUP(CONCATENATE(AY$1,AY29),'Formulario de Preguntas'!$C$10:$FN$181,3,FALSE),"")</f>
        <v>Desconoce  las bases de la planeación textual, que puede ayudarle a preparar la descripción desde la intención comunicativa requerida.</v>
      </c>
      <c r="BA29" s="1" t="str">
        <f>IFERROR(VLOOKUP(CONCATENATE(AY$1,AY29),'Formulario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29" s="24" t="str">
        <f>IF($B29='Formulario de Respuestas'!$D28,'Formulario de Respuestas'!$V28,"ES DIFERENTE")</f>
        <v>A</v>
      </c>
      <c r="BC29" s="1" t="str">
        <f>IFERROR(VLOOKUP(CONCATENATE(BB$1,BB29),'Formulario de Preguntas'!$C$10:$FN$181,3,FALSE),"")</f>
        <v>Al hacer una revisión del texto  no reconoce el campo semántico y las condiciones contextuales que le permitiría realizar los procesos de sustitución léxica.</v>
      </c>
      <c r="BD29" s="1" t="str">
        <f>IFERROR(VLOOKUP(CONCATENATE(BB$1,BB29),'Formulario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29" s="24">
        <f>IF($B29='Formulario de Respuestas'!$D28,'Formulario de Respuestas'!$W28,"ES DIFERENTE")</f>
        <v>0</v>
      </c>
      <c r="BF29" s="1" t="str">
        <f>IFERROR(VLOOKUP(CONCATENATE(BE$1,BE29),'Formulario de Preguntas'!$C$10:$FN$181,3,FALSE),"")</f>
        <v/>
      </c>
      <c r="BG29" s="1" t="str">
        <f>IFERROR(VLOOKUP(CONCATENATE(BE$1,BE29),'Formulario de Preguntas'!$C$10:$FN$181,4,FALSE),"")</f>
        <v/>
      </c>
      <c r="BH29" s="24" t="str">
        <f>IF($B29='Formulario de Respuestas'!$D28,'Formulario de Respuestas'!$X28,"ES DIFERENTE")</f>
        <v>A</v>
      </c>
      <c r="BI29" s="1" t="str">
        <f>IFERROR(VLOOKUP(CONCATENATE(BH$1,BH29),'Formulario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29" s="1" t="str">
        <f>IFERROR(VLOOKUP(CONCATENATE(BH$1,BH29),'Formulario de Preguntas'!$C$10:$FN$181,4,FALSE),"")</f>
        <v>RESPUESTA CORRECTA</v>
      </c>
      <c r="BL29" s="26" t="str">
        <f>IF($B29='Formulario de Respuestas'!$D28,'Formulario de Respuestas'!$Y28,"ES DIFERENTE")</f>
        <v>A</v>
      </c>
      <c r="BM29" s="1" t="str">
        <f>IFERROR(VLOOKUP(CONCATENATE(BL$1,BL29),'Formulario de Preguntas'!$C$10:$FN$181,3,FALSE),"")</f>
        <v>El estudiante reconoce una de las situaciones vinculadas a la situación comunicativa; pero ésta no se asocia directamente con la intención comunicativa del texto instructivo.</v>
      </c>
      <c r="BN29" s="1" t="str">
        <f>IFERROR(VLOOKUP(CONCATENATE(BL$1,BL29),'Formulario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29" s="26" t="str">
        <f>IF($B29='Formulario de Respuestas'!$D28,'Formulario de Respuestas'!$Z28,"ES DIFERENTE")</f>
        <v>A</v>
      </c>
      <c r="BP29" s="1" t="str">
        <f>IFERROR(VLOOKUP(CONCATENATE(BO$1,BO29),'Formulario de Preguntas'!$C$10:$FN$181,3,FALSE),"")</f>
        <v>Selecciona una opción que no tiene ninguna relación con la intención comunicativa.</v>
      </c>
      <c r="BQ29" s="1" t="str">
        <f>IFERROR(VLOOKUP(CONCATENATE(BO$1,BO29),'Formulario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29" s="26" t="str">
        <f>IF($B29='Formulario de Respuestas'!$D28,'Formulario de Respuestas'!$AA28,"ES DIFERENTE")</f>
        <v>A</v>
      </c>
      <c r="BS29" s="1" t="str">
        <f>IFERROR(VLOOKUP(CONCATENATE(BR$1,BR29),'Formulario de Preguntas'!$C$10:$FN$181,3,FALSE),"")</f>
        <v>Confunde las expresiones correctas con las erradas, posiblemente por episodios de distracción frente a lo solicitado en el enunciado o por dificultades en el seguimiento de instrucciones.</v>
      </c>
      <c r="BT29" s="1" t="str">
        <f>IFERROR(VLOOKUP(CONCATENATE(BR$1,BR29),'Formulario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29" s="1">
        <f t="shared" si="0"/>
        <v>4</v>
      </c>
      <c r="BW29" s="1">
        <f t="shared" si="1"/>
        <v>0.25</v>
      </c>
      <c r="BX29" s="1">
        <f t="shared" si="2"/>
        <v>1</v>
      </c>
      <c r="BY29" s="1">
        <f>COUNTIF('Formulario de Respuestas'!$E28:$AC28,"A")</f>
        <v>20</v>
      </c>
      <c r="BZ29" s="1">
        <f>COUNTIF('Formulario de Respuestas'!$E28:$AC28,"B")</f>
        <v>1</v>
      </c>
      <c r="CA29" s="1">
        <f>COUNTIF('Formulario de Respuestas'!$E28:$AC28,"C")</f>
        <v>0</v>
      </c>
      <c r="CB29" s="1">
        <f>COUNTIF('Formulario de Respuestas'!$E28:$AC28,"D")</f>
        <v>1</v>
      </c>
      <c r="CC29" s="1">
        <f>COUNTIF('Formulario de Respuestas'!$E28:$AC28,"E (RESPUESTA ANULADA)")</f>
        <v>0</v>
      </c>
    </row>
    <row r="30" spans="1:81" x14ac:dyDescent="0.25">
      <c r="A30" s="1" t="str">
        <f>'Formulario de Respuestas'!C29</f>
        <v>JUAN DAVID PATERNINA CASTRO</v>
      </c>
      <c r="B30" s="1">
        <f>'Formulario de Respuestas'!D29</f>
        <v>0</v>
      </c>
      <c r="C30" s="24" t="str">
        <f>IF($B30='Formulario de Respuestas'!$D29,'Formulario de Respuestas'!$E29,"ES DIFERENTE")</f>
        <v>D</v>
      </c>
      <c r="D30" s="15">
        <f>IFERROR(VLOOKUP(CONCATENATE(C$1,C30),'Formulario de Preguntas'!$C$2:$FN$181,3,FALSE),"")</f>
        <v>0</v>
      </c>
      <c r="E30" s="1">
        <f>IFERROR(VLOOKUP(CONCATENATE(C$1,C30),'Formulario de Preguntas'!$C$2:$FN$181,4,FALSE),"")</f>
        <v>0</v>
      </c>
      <c r="F30" s="24" t="str">
        <f>IF($B30='Formulario de Respuestas'!$D29,'Formulario de Respuestas'!$F29,"ES DIFERENTE")</f>
        <v>D</v>
      </c>
      <c r="G30" s="1">
        <f>IFERROR(VLOOKUP(CONCATENATE(F$1,F30),'Formulario de Preguntas'!$C$2:$FN$181,3,FALSE),"")</f>
        <v>0</v>
      </c>
      <c r="H30" s="1" t="str">
        <f>IFERROR(VLOOKUP(CONCATENATE(F$1,F30),'Formulario de Preguntas'!$C$2:$FN$181,4,FALSE),"")</f>
        <v>RESPUESTA CORRECTA</v>
      </c>
      <c r="I30" s="24" t="str">
        <f>IF($B30='Formulario de Respuestas'!$D29,'Formulario de Respuestas'!$G29,"ES DIFERENTE")</f>
        <v>C</v>
      </c>
      <c r="J30" s="1" t="str">
        <f>IFERROR(VLOOKUP(CONCATENATE(I$1,I30),'Formulario de Preguntas'!$C$10:$FN$181,3,FALSE),"")</f>
        <v>Escoge una oración que si bien aborda parte de la información  no es la que articula todo el discurso, es posible que se haya quedado en una afirmación que le llamó mucho la atención y no siguió  el desarrollo temático.</v>
      </c>
      <c r="K30" s="1" t="str">
        <f>IFERROR(VLOOKUP(CONCATENATE(I$1,I30),'Formulario de Preguntas'!$C$10:$FN$181,4,FALSE),"")</f>
        <v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v>
      </c>
      <c r="L30" s="24" t="str">
        <f>IF($B30='Formulario de Respuestas'!$D29,'Formulario de Respuestas'!$H29,"ES DIFERENTE")</f>
        <v>D</v>
      </c>
      <c r="M30" s="1" t="str">
        <f>IFERROR(VLOOKUP(CONCATENATE(L$1,L30),'Formulario de Preguntas'!$C$10:$FN$181,3,FALSE),"")</f>
        <v>Al estudiante se le facilita localizar información puntual en la narración, identificando lo que dice el texto en unos de sus párrafos y en este caso hace una inferencia sencilla a modo de paráfrasis.</v>
      </c>
      <c r="N30" s="1" t="str">
        <f>IFERROR(VLOOKUP(CONCATENATE(L$1,L30),'Formulario de Preguntas'!$C$10:$FN$181,4,FALSE),"")</f>
        <v>RESPUESTA CORRECTA</v>
      </c>
      <c r="O30" s="24" t="str">
        <f>IF($B30='Formulario de Respuestas'!$D29,'Formulario de Respuestas'!$I29,"ES DIFERENTE")</f>
        <v>C</v>
      </c>
      <c r="P30" s="1" t="str">
        <f>IFERROR(VLOOKUP(CONCATENATE(O$1,O30),'Formulario de Preguntas'!$C$10:$FN$181,3,FALSE),"")</f>
        <v>Identifica parte de la información presente en el texto, pero confunde el texto con uno de carácter periodístico.</v>
      </c>
      <c r="Q30" s="1" t="str">
        <f>IFERROR(VLOOKUP(CONCATENATE(O$1,O30),'Formulario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0" s="24" t="str">
        <f>IF($B30='Formulario de Respuestas'!$D29,'Formulario de Respuestas'!$J29,"ES DIFERENTE")</f>
        <v>B</v>
      </c>
      <c r="S30" s="1" t="str">
        <f>IFERROR(VLOOKUP(CONCATENATE(R$1,R30),'Formulario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0" s="1" t="str">
        <f>IFERROR(VLOOKUP(CONCATENATE(R$1,R30),'Formulario de Preguntas'!$C$10:$FN$181,4,FALSE),"")</f>
        <v>RESPUESTA CORRECTA</v>
      </c>
      <c r="U30" s="24" t="str">
        <f>IF($B30='Formulario de Respuestas'!$D29,'Formulario de Respuestas'!$K29,"ES DIFERENTE")</f>
        <v>C</v>
      </c>
      <c r="V30" s="1" t="str">
        <f>IFERROR(VLOOKUP(CONCATENATE(U$1,U30),'Formulario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0" s="1" t="str">
        <f>IFERROR(VLOOKUP(CONCATENATE(U$1,U30),'Formulario de Preguntas'!$C$10:$FN$181,4,FALSE),"")</f>
        <v>RESPUESTA CORRECTA</v>
      </c>
      <c r="X30" s="24" t="str">
        <f>IF($B30='Formulario de Respuestas'!$D29,'Formulario de Respuestas'!$L29,"ES DIFERENTE")</f>
        <v>A</v>
      </c>
      <c r="Y30" s="1" t="str">
        <f>IFERROR(VLOOKUP(CONCATENATE(X$1,X30),'Formulario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0" s="1" t="str">
        <f>IFERROR(VLOOKUP(CONCATENATE(X$1,X30),'Formulario de Preguntas'!$C$10:$FN$181,4,FALSE),"")</f>
        <v>RESPUESTA CORRECTA</v>
      </c>
      <c r="AA30" s="24" t="str">
        <f>IF($B30='Formulario de Respuestas'!$D29,'Formulario de Respuestas'!$M29,"ES DIFERENTE")</f>
        <v>A</v>
      </c>
      <c r="AB30" s="1" t="str">
        <f>IFERROR(VLOOKUP(CONCATENATE(AA$1,AA30),'Formulario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0" s="1" t="str">
        <f>IFERROR(VLOOKUP(CONCATENATE(AA$1,AA30),'Formulario de Preguntas'!$C$10:$FN$181,4,FALSE),"")</f>
        <v>RESPUESTA CORRECTA</v>
      </c>
      <c r="AD30" s="24" t="str">
        <f>IF($B30='Formulario de Respuestas'!$D29,'Formulario de Respuestas'!$N29,"ES DIFERENTE")</f>
        <v>D</v>
      </c>
      <c r="AE30" s="1" t="str">
        <f>IFERROR(VLOOKUP(CONCATENATE(AD$1,AD30),'Formulario de Preguntas'!$C$10:$FN$181,3,FALSE),"")</f>
        <v>Propone una hipótesis de sentido sobre un posible final para la historia que contiene una afirmación que no es probable según la información previa.</v>
      </c>
      <c r="AF30" s="1" t="str">
        <f>IFERROR(VLOOKUP(CONCATENATE(AD$1,AD30),'Formulario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0" s="24" t="str">
        <f>IF($B30='Formulario de Respuestas'!$D29,'Formulario de Respuestas'!$O29,"ES DIFERENTE")</f>
        <v>D</v>
      </c>
      <c r="AH30" s="1" t="str">
        <f>IFERROR(VLOOKUP(CONCATENATE(AG$1,AG30),'Formulario de Preguntas'!$C$10:$FN$181,3,FALSE),"")</f>
        <v xml:space="preserve">No tiene en cuenta la información previa que propone el texto para identificar el  narrador de la historia ni las marcas textuales que son propias de un narrador protagonista. </v>
      </c>
      <c r="AI30" s="1" t="str">
        <f>IFERROR(VLOOKUP(CONCATENATE(AG$1,AG30),'Formulario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0" s="24" t="str">
        <f>IF($B30='Formulario de Respuestas'!$D29,'Formulario de Respuestas'!$P29,"ES DIFERENTE")</f>
        <v>C</v>
      </c>
      <c r="AK30" s="1" t="str">
        <f>IFERROR(VLOOKUP(CONCATENATE(AJ$1,AJ30),'Formulario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0" s="1" t="str">
        <f>IFERROR(VLOOKUP(CONCATENATE(AJ$1,AJ30),'Formulario de Preguntas'!$C$10:$FN$181,4,FALSE),"")</f>
        <v>RESPUESTA CORRECTA</v>
      </c>
      <c r="AM30" s="24" t="str">
        <f>IF($B30='Formulario de Respuestas'!$D29,'Formulario de Respuestas'!$Q29,"ES DIFERENTE")</f>
        <v>D</v>
      </c>
      <c r="AN30" s="1" t="str">
        <f>IFERROR(VLOOKUP(CONCATENATE(AM$1,AM30),'Formulario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0" s="1" t="str">
        <f>IFERROR(VLOOKUP(CONCATENATE(AM$1,AM30),'Formulario de Preguntas'!$C$10:$FN$181,4,FALSE),"")</f>
        <v>RESPUESTA CORRECTA</v>
      </c>
      <c r="AP30" s="24" t="str">
        <f>IF($B30='Formulario de Respuestas'!$D29,'Formulario de Respuestas'!$R29,"ES DIFERENTE")</f>
        <v>D</v>
      </c>
      <c r="AQ30" s="1" t="str">
        <f>IFERROR(VLOOKUP(CONCATENATE(AP$1,AP30),'Formulario de Preguntas'!$C$10:$FN$181,3,FALSE),"")</f>
        <v xml:space="preserve">Elige una propuesta de narración que tiene en cuenta algunos cambios gramaticales para el tipo de narrador propuesto, pero que no mantiene la coherencia gramatical de la narración. </v>
      </c>
      <c r="AR30" s="1" t="str">
        <f>IFERROR(VLOOKUP(CONCATENATE(AP$1,AP30),'Formulario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30" s="24" t="str">
        <f>IF($B30='Formulario de Respuestas'!$D29,'Formulario de Respuestas'!$S29,"ES DIFERENTE")</f>
        <v>D</v>
      </c>
      <c r="AT30" s="1" t="str">
        <f>IFERROR(VLOOKUP(CONCATENATE(AS$1,AS30),'Formulario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0" s="1" t="str">
        <f>IFERROR(VLOOKUP(CONCATENATE(AS$1,AS30),'Formulario de Preguntas'!$C$10:$FN$181,4,FALSE),"")</f>
        <v>RESPUESTA CORRECTA</v>
      </c>
      <c r="AV30" s="24" t="str">
        <f>IF($B30='Formulario de Respuestas'!$D29,'Formulario de Respuestas'!$T29,"ES DIFERENTE")</f>
        <v>A</v>
      </c>
      <c r="AW30" s="1" t="str">
        <f>IFERROR(VLOOKUP(CONCATENATE(AV$1,AV30),'Formulario de Preguntas'!$C$10:$FN$181,3,FALSE),"")</f>
        <v xml:space="preserve">No  identifica las  intenciones comunicativas de las señales que observa y por lo tanto no las puede asociar a situaciones comunicativas reales. </v>
      </c>
      <c r="AX30" s="1" t="str">
        <f>IFERROR(VLOOKUP(CONCATENATE(AV$1,AV30),'Formulario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0" s="24" t="str">
        <f>IF($B30='Formulario de Respuestas'!$D29,'Formulario de Respuestas'!$U29,"ES DIFERENTE")</f>
        <v>B</v>
      </c>
      <c r="AZ30" s="1" t="str">
        <f>IFERROR(VLOOKUP(CONCATENATE(AY$1,AY30),'Formulario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0" s="1" t="str">
        <f>IFERROR(VLOOKUP(CONCATENATE(AY$1,AY30),'Formulario de Preguntas'!$C$10:$FN$181,4,FALSE),"")</f>
        <v>RESPUESTA CORRECTA</v>
      </c>
      <c r="BB30" s="24" t="str">
        <f>IF($B30='Formulario de Respuestas'!$D29,'Formulario de Respuestas'!$V29,"ES DIFERENTE")</f>
        <v>D</v>
      </c>
      <c r="BC30" s="1" t="str">
        <f>IFERROR(VLOOKUP(CONCATENATE(BB$1,BB30),'Formulario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30" s="1" t="str">
        <f>IFERROR(VLOOKUP(CONCATENATE(BB$1,BB30),'Formulario de Preguntas'!$C$10:$FN$181,4,FALSE),"")</f>
        <v>RESPUESTA CORRECTA</v>
      </c>
      <c r="BE30" s="24">
        <f>IF($B30='Formulario de Respuestas'!$D29,'Formulario de Respuestas'!$W29,"ES DIFERENTE")</f>
        <v>0</v>
      </c>
      <c r="BF30" s="1" t="str">
        <f>IFERROR(VLOOKUP(CONCATENATE(BE$1,BE30),'Formulario de Preguntas'!$C$10:$FN$181,3,FALSE),"")</f>
        <v/>
      </c>
      <c r="BG30" s="1" t="str">
        <f>IFERROR(VLOOKUP(CONCATENATE(BE$1,BE30),'Formulario de Preguntas'!$C$10:$FN$181,4,FALSE),"")</f>
        <v/>
      </c>
      <c r="BH30" s="24" t="str">
        <f>IF($B30='Formulario de Respuestas'!$D29,'Formulario de Respuestas'!$X29,"ES DIFERENTE")</f>
        <v>A</v>
      </c>
      <c r="BI30" s="1" t="str">
        <f>IFERROR(VLOOKUP(CONCATENATE(BH$1,BH30),'Formulario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0" s="1" t="str">
        <f>IFERROR(VLOOKUP(CONCATENATE(BH$1,BH30),'Formulario de Preguntas'!$C$10:$FN$181,4,FALSE),"")</f>
        <v>RESPUESTA CORRECTA</v>
      </c>
      <c r="BL30" s="26" t="str">
        <f>IF($B30='Formulario de Respuestas'!$D29,'Formulario de Respuestas'!$Y29,"ES DIFERENTE")</f>
        <v>C</v>
      </c>
      <c r="BM30" s="1" t="str">
        <f>IFERROR(VLOOKUP(CONCATENATE(BL$1,BL30),'Formulario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0" s="1" t="str">
        <f>IFERROR(VLOOKUP(CONCATENATE(BL$1,BL30),'Formulario de Preguntas'!$C$10:$FN$181,4,FALSE),"")</f>
        <v>RESPUESTA CORRECTA</v>
      </c>
      <c r="BO30" s="26" t="str">
        <f>IF($B30='Formulario de Respuestas'!$D29,'Formulario de Respuestas'!$Z29,"ES DIFERENTE")</f>
        <v>C</v>
      </c>
      <c r="BP30" s="1" t="str">
        <f>IFERROR(VLOOKUP(CONCATENATE(BO$1,BO30),'Formulario de Preguntas'!$C$10:$FN$181,3,FALSE),"")</f>
        <v>Selecciona una opción que expresa la intención comunicativa pero adiciona información impertinente.</v>
      </c>
      <c r="BQ30" s="1" t="str">
        <f>IFERROR(VLOOKUP(CONCATENATE(BO$1,BO30),'Formulario de Preguntas'!$C$10:$FN$181,4,FALSE),"")</f>
        <v xml:space="preserve">Plantee  a los estudiantes la pregunta sobre  qué  información debe tener un afiche para clasificarse como tal. Para llegar a conclusiones más afinadas,  puede partir del análisis de distintos afiches que circulen en la comunidad,  puede diseñar algunos que a propósito presenten errores en su estructura o que incluyan información innecesaria.
Recomendaciones
En el libro Escuela Nueva 4°, Unidad 2, página 45 encontrará ejercicios que permiten reconocer la información que debe ir en los textos informativos. 
En Competencias Comunicativas puede remitirse a las páginas 45, 55-57, 66-67, 79, 119-120.
</v>
      </c>
      <c r="BR30" s="26" t="str">
        <f>IF($B30='Formulario de Respuestas'!$D29,'Formulario de Respuestas'!$AA29,"ES DIFERENTE")</f>
        <v>D</v>
      </c>
      <c r="BS30" s="1" t="str">
        <f>IFERROR(VLOOKUP(CONCATENATE(BR$1,BR30),'Formulario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30" s="1" t="str">
        <f>IFERROR(VLOOKUP(CONCATENATE(BR$1,BR30),'Formulario de Preguntas'!$C$10:$FN$181,4,FALSE),"")</f>
        <v>RESPUESTA CORRECTA</v>
      </c>
      <c r="BV30" s="1">
        <f t="shared" si="0"/>
        <v>14</v>
      </c>
      <c r="BW30" s="1">
        <f t="shared" si="1"/>
        <v>0.25</v>
      </c>
      <c r="BX30" s="1">
        <f t="shared" ref="BX30:BX93" si="3">BV30*BW30</f>
        <v>3.5</v>
      </c>
      <c r="BY30" s="1">
        <f>COUNTIF('Formulario de Respuestas'!$E29:$AC29,"A")</f>
        <v>4</v>
      </c>
      <c r="BZ30" s="1">
        <f>COUNTIF('Formulario de Respuestas'!$E29:$AC29,"B")</f>
        <v>2</v>
      </c>
      <c r="CA30" s="1">
        <f>COUNTIF('Formulario de Respuestas'!$E29:$AC29,"C")</f>
        <v>6</v>
      </c>
      <c r="CB30" s="1">
        <f>COUNTIF('Formulario de Respuestas'!$E29:$AC29,"D")</f>
        <v>10</v>
      </c>
      <c r="CC30" s="1">
        <f>COUNTIF('Formulario de Respuestas'!$E29:$AC29,"E (RESPUESTA ANULADA)")</f>
        <v>0</v>
      </c>
    </row>
    <row r="31" spans="1:81" x14ac:dyDescent="0.25">
      <c r="A31" s="1" t="str">
        <f>'Formulario de Respuestas'!C30</f>
        <v>KEVIN ANDRES ACOSTA MUÑOS</v>
      </c>
      <c r="B31" s="1">
        <f>'Formulario de Respuestas'!D30</f>
        <v>0</v>
      </c>
      <c r="C31" s="24" t="str">
        <f>IF($B31='Formulario de Respuestas'!$D30,'Formulario de Respuestas'!$E30,"ES DIFERENTE")</f>
        <v>D</v>
      </c>
      <c r="D31" s="15">
        <f>IFERROR(VLOOKUP(CONCATENATE(C$1,C31),'Formulario de Preguntas'!$C$2:$FN$181,3,FALSE),"")</f>
        <v>0</v>
      </c>
      <c r="E31" s="1">
        <f>IFERROR(VLOOKUP(CONCATENATE(C$1,C31),'Formulario de Preguntas'!$C$2:$FN$181,4,FALSE),"")</f>
        <v>0</v>
      </c>
      <c r="F31" s="24" t="str">
        <f>IF($B31='Formulario de Respuestas'!$D30,'Formulario de Respuestas'!$F30,"ES DIFERENTE")</f>
        <v>D</v>
      </c>
      <c r="G31" s="1">
        <f>IFERROR(VLOOKUP(CONCATENATE(F$1,F31),'Formulario de Preguntas'!$C$2:$FN$181,3,FALSE),"")</f>
        <v>0</v>
      </c>
      <c r="H31" s="1" t="str">
        <f>IFERROR(VLOOKUP(CONCATENATE(F$1,F31),'Formulario de Preguntas'!$C$2:$FN$181,4,FALSE),"")</f>
        <v>RESPUESTA CORRECTA</v>
      </c>
      <c r="I31" s="24" t="str">
        <f>IF($B31='Formulario de Respuestas'!$D30,'Formulario de Respuestas'!$G30,"ES DIFERENTE")</f>
        <v>D</v>
      </c>
      <c r="J31" s="1" t="str">
        <f>IFERROR(VLOOKUP(CONCATENATE(I$1,I31),'Formulario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1" s="1" t="str">
        <f>IFERROR(VLOOKUP(CONCATENATE(I$1,I31),'Formulario de Preguntas'!$C$10:$FN$181,4,FALSE),"")</f>
        <v>RESPUESTA CORRECTA</v>
      </c>
      <c r="L31" s="24" t="str">
        <f>IF($B31='Formulario de Respuestas'!$D30,'Formulario de Respuestas'!$H30,"ES DIFERENTE")</f>
        <v>D</v>
      </c>
      <c r="M31" s="1" t="str">
        <f>IFERROR(VLOOKUP(CONCATENATE(L$1,L31),'Formulario de Preguntas'!$C$10:$FN$181,3,FALSE),"")</f>
        <v>Al estudiante se le facilita localizar información puntual en la narración, identificando lo que dice el texto en unos de sus párrafos y en este caso hace una inferencia sencilla a modo de paráfrasis.</v>
      </c>
      <c r="N31" s="1" t="str">
        <f>IFERROR(VLOOKUP(CONCATENATE(L$1,L31),'Formulario de Preguntas'!$C$10:$FN$181,4,FALSE),"")</f>
        <v>RESPUESTA CORRECTA</v>
      </c>
      <c r="O31" s="24" t="str">
        <f>IF($B31='Formulario de Respuestas'!$D30,'Formulario de Respuestas'!$I30,"ES DIFERENTE")</f>
        <v>B</v>
      </c>
      <c r="P31" s="1" t="str">
        <f>IFERROR(VLOOKUP(CONCATENATE(O$1,O31),'Formulario de Preguntas'!$C$10:$FN$181,3,FALSE),"")</f>
        <v>Identifica parte de la información presente en el texto,  pero confunde el texto con uno de carácter narrativo.</v>
      </c>
      <c r="Q31" s="1" t="str">
        <f>IFERROR(VLOOKUP(CONCATENATE(O$1,O31),'Formulario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1" s="24" t="str">
        <f>IF($B31='Formulario de Respuestas'!$D30,'Formulario de Respuestas'!$J30,"ES DIFERENTE")</f>
        <v>B</v>
      </c>
      <c r="S31" s="1" t="str">
        <f>IFERROR(VLOOKUP(CONCATENATE(R$1,R31),'Formulario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1" s="1" t="str">
        <f>IFERROR(VLOOKUP(CONCATENATE(R$1,R31),'Formulario de Preguntas'!$C$10:$FN$181,4,FALSE),"")</f>
        <v>RESPUESTA CORRECTA</v>
      </c>
      <c r="U31" s="24" t="str">
        <f>IF($B31='Formulario de Respuestas'!$D30,'Formulario de Respuestas'!$K30,"ES DIFERENTE")</f>
        <v>C</v>
      </c>
      <c r="V31" s="1" t="str">
        <f>IFERROR(VLOOKUP(CONCATENATE(U$1,U31),'Formulario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1" s="1" t="str">
        <f>IFERROR(VLOOKUP(CONCATENATE(U$1,U31),'Formulario de Preguntas'!$C$10:$FN$181,4,FALSE),"")</f>
        <v>RESPUESTA CORRECTA</v>
      </c>
      <c r="X31" s="24" t="str">
        <f>IF($B31='Formulario de Respuestas'!$D30,'Formulario de Respuestas'!$L30,"ES DIFERENTE")</f>
        <v>A</v>
      </c>
      <c r="Y31" s="1" t="str">
        <f>IFERROR(VLOOKUP(CONCATENATE(X$1,X31),'Formulario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1" s="1" t="str">
        <f>IFERROR(VLOOKUP(CONCATENATE(X$1,X31),'Formulario de Preguntas'!$C$10:$FN$181,4,FALSE),"")</f>
        <v>RESPUESTA CORRECTA</v>
      </c>
      <c r="AA31" s="24" t="str">
        <f>IF($B31='Formulario de Respuestas'!$D30,'Formulario de Respuestas'!$M30,"ES DIFERENTE")</f>
        <v>A</v>
      </c>
      <c r="AB31" s="1" t="str">
        <f>IFERROR(VLOOKUP(CONCATENATE(AA$1,AA31),'Formulario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1" s="1" t="str">
        <f>IFERROR(VLOOKUP(CONCATENATE(AA$1,AA31),'Formulario de Preguntas'!$C$10:$FN$181,4,FALSE),"")</f>
        <v>RESPUESTA CORRECTA</v>
      </c>
      <c r="AD31" s="24" t="str">
        <f>IF($B31='Formulario de Respuestas'!$D30,'Formulario de Respuestas'!$N30,"ES DIFERENTE")</f>
        <v>A</v>
      </c>
      <c r="AE31" s="1" t="str">
        <f>IFERROR(VLOOKUP(CONCATENATE(AD$1,AD31),'Formulario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31" s="1" t="str">
        <f>IFERROR(VLOOKUP(CONCATENATE(AD$1,AD31),'Formulario de Preguntas'!$C$10:$FN$181,4,FALSE),"")</f>
        <v>RESPUESTA CORRECTA</v>
      </c>
      <c r="AG31" s="24" t="str">
        <f>IF($B31='Formulario de Respuestas'!$D30,'Formulario de Respuestas'!$O30,"ES DIFERENTE")</f>
        <v>C</v>
      </c>
      <c r="AH31" s="1" t="str">
        <f>IFERROR(VLOOKUP(CONCATENATE(AG$1,AG31),'Formulario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31" s="1" t="str">
        <f>IFERROR(VLOOKUP(CONCATENATE(AG$1,AG31),'Formulario de Preguntas'!$C$10:$FN$181,4,FALSE),"")</f>
        <v>RESPUESTA CORRECTA</v>
      </c>
      <c r="AJ31" s="24" t="str">
        <f>IF($B31='Formulario de Respuestas'!$D30,'Formulario de Respuestas'!$P30,"ES DIFERENTE")</f>
        <v>C</v>
      </c>
      <c r="AK31" s="1" t="str">
        <f>IFERROR(VLOOKUP(CONCATENATE(AJ$1,AJ31),'Formulario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1" s="1" t="str">
        <f>IFERROR(VLOOKUP(CONCATENATE(AJ$1,AJ31),'Formulario de Preguntas'!$C$10:$FN$181,4,FALSE),"")</f>
        <v>RESPUESTA CORRECTA</v>
      </c>
      <c r="AM31" s="24" t="str">
        <f>IF($B31='Formulario de Respuestas'!$D30,'Formulario de Respuestas'!$Q30,"ES DIFERENTE")</f>
        <v>D</v>
      </c>
      <c r="AN31" s="1" t="str">
        <f>IFERROR(VLOOKUP(CONCATENATE(AM$1,AM31),'Formulario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1" s="1" t="str">
        <f>IFERROR(VLOOKUP(CONCATENATE(AM$1,AM31),'Formulario de Preguntas'!$C$10:$FN$181,4,FALSE),"")</f>
        <v>RESPUESTA CORRECTA</v>
      </c>
      <c r="AP31" s="24" t="str">
        <f>IF($B31='Formulario de Respuestas'!$D30,'Formulario de Respuestas'!$R30,"ES DIFERENTE")</f>
        <v>B</v>
      </c>
      <c r="AQ31" s="1" t="str">
        <f>IFERROR(VLOOKUP(CONCATENATE(AP$1,AP31),'Formulario de Preguntas'!$C$10:$FN$181,3,FALSE),"")</f>
        <v xml:space="preserve">Elige una propuesta de narración que tiene en cuenta algunos cambios gramaticales para el tipo de narrador propuesto, pero que no mantiene la coherencia gramatical de la narración. 
</v>
      </c>
      <c r="AR31" s="1" t="str">
        <f>IFERROR(VLOOKUP(CONCATENATE(AP$1,AP31),'Formulario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31" s="24" t="str">
        <f>IF($B31='Formulario de Respuestas'!$D30,'Formulario de Respuestas'!$S30,"ES DIFERENTE")</f>
        <v>D</v>
      </c>
      <c r="AT31" s="1" t="str">
        <f>IFERROR(VLOOKUP(CONCATENATE(AS$1,AS31),'Formulario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1" s="1" t="str">
        <f>IFERROR(VLOOKUP(CONCATENATE(AS$1,AS31),'Formulario de Preguntas'!$C$10:$FN$181,4,FALSE),"")</f>
        <v>RESPUESTA CORRECTA</v>
      </c>
      <c r="AV31" s="24" t="str">
        <f>IF($B31='Formulario de Respuestas'!$D30,'Formulario de Respuestas'!$T30,"ES DIFERENTE")</f>
        <v>A</v>
      </c>
      <c r="AW31" s="1" t="str">
        <f>IFERROR(VLOOKUP(CONCATENATE(AV$1,AV31),'Formulario de Preguntas'!$C$10:$FN$181,3,FALSE),"")</f>
        <v xml:space="preserve">No  identifica las  intenciones comunicativas de las señales que observa y por lo tanto no las puede asociar a situaciones comunicativas reales. </v>
      </c>
      <c r="AX31" s="1" t="str">
        <f>IFERROR(VLOOKUP(CONCATENATE(AV$1,AV31),'Formulario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1" s="24" t="str">
        <f>IF($B31='Formulario de Respuestas'!$D30,'Formulario de Respuestas'!$U30,"ES DIFERENTE")</f>
        <v>A</v>
      </c>
      <c r="AZ31" s="1" t="str">
        <f>IFERROR(VLOOKUP(CONCATENATE(AY$1,AY31),'Formulario de Preguntas'!$C$10:$FN$181,3,FALSE),"")</f>
        <v>Desconoce  las bases de la planeación textual, que puede ayudarle a preparar la descripción desde la intención comunicativa requerida.</v>
      </c>
      <c r="BA31" s="1" t="str">
        <f>IFERROR(VLOOKUP(CONCATENATE(AY$1,AY31),'Formulario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31" s="24" t="str">
        <f>IF($B31='Formulario de Respuestas'!$D30,'Formulario de Respuestas'!$V30,"ES DIFERENTE")</f>
        <v>C</v>
      </c>
      <c r="BC31" s="1" t="str">
        <f>IFERROR(VLOOKUP(CONCATENATE(BB$1,BB31),'Formulario de Preguntas'!$C$10:$FN$181,3,FALSE),"")</f>
        <v>Al hacer una revisión del texto  no reconoce el campo semántico que le permitiría realizar los procesos de sustitución léxica.</v>
      </c>
      <c r="BD31" s="1" t="str">
        <f>IFERROR(VLOOKUP(CONCATENATE(BB$1,BB31),'Formulario de Preguntas'!$C$10:$FN$181,4,FALSE),"")</f>
        <v xml:space="preserve">En la evaluación de textos, acuerde los criterios con los estudiantes, ellos  se tendrán en cuenta para la escritura final. Allí  deben estar presentes las acciones que permiten la claridad en el sentido de un texto. Aborde en el aula de clases cuáles son los mecanismos empleados en los textos para lograr estos requisitos.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y las páginas 122.
</v>
      </c>
      <c r="BE31" s="24">
        <f>IF($B31='Formulario de Respuestas'!$D30,'Formulario de Respuestas'!$W30,"ES DIFERENTE")</f>
        <v>0</v>
      </c>
      <c r="BF31" s="1" t="str">
        <f>IFERROR(VLOOKUP(CONCATENATE(BE$1,BE31),'Formulario de Preguntas'!$C$10:$FN$181,3,FALSE),"")</f>
        <v/>
      </c>
      <c r="BG31" s="1" t="str">
        <f>IFERROR(VLOOKUP(CONCATENATE(BE$1,BE31),'Formulario de Preguntas'!$C$10:$FN$181,4,FALSE),"")</f>
        <v/>
      </c>
      <c r="BH31" s="24" t="str">
        <f>IF($B31='Formulario de Respuestas'!$D30,'Formulario de Respuestas'!$X30,"ES DIFERENTE")</f>
        <v>A</v>
      </c>
      <c r="BI31" s="1" t="str">
        <f>IFERROR(VLOOKUP(CONCATENATE(BH$1,BH31),'Formulario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1" s="1" t="str">
        <f>IFERROR(VLOOKUP(CONCATENATE(BH$1,BH31),'Formulario de Preguntas'!$C$10:$FN$181,4,FALSE),"")</f>
        <v>RESPUESTA CORRECTA</v>
      </c>
      <c r="BL31" s="26" t="str">
        <f>IF($B31='Formulario de Respuestas'!$D30,'Formulario de Respuestas'!$Y30,"ES DIFERENTE")</f>
        <v>A</v>
      </c>
      <c r="BM31" s="1" t="str">
        <f>IFERROR(VLOOKUP(CONCATENATE(BL$1,BL31),'Formulario de Preguntas'!$C$10:$FN$181,3,FALSE),"")</f>
        <v>El estudiante reconoce una de las situaciones vinculadas a la situación comunicativa; pero ésta no se asocia directamente con la intención comunicativa del texto instructivo.</v>
      </c>
      <c r="BN31" s="1" t="str">
        <f>IFERROR(VLOOKUP(CONCATENATE(BL$1,BL31),'Formulario de Preguntas'!$C$10:$FN$181,4,FALSE),"")</f>
        <v xml:space="preserve">Analicen, de manera colectiva, la importancia de  construir los textos a partir de una intención comunicativa específica y la relación entre los nombres y los contenidos. Proponga ejemplos de contextos donde se han creado textos en los que no se ha entendido el mensaje o ha ocurrido otro tipo de situación que no ha permitido cumplir con esa intención.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31" s="26" t="str">
        <f>IF($B31='Formulario de Respuestas'!$D30,'Formulario de Respuestas'!$Z30,"ES DIFERENTE")</f>
        <v>D</v>
      </c>
      <c r="BP31" s="1" t="str">
        <f>IFERROR(VLOOKUP(CONCATENATE(BO$1,BO31),'Formulario de Preguntas'!$C$10:$FN$181,3,FALSE),"")</f>
        <v>Comprende la intención comunicativa de un instrumento de comunicación como es un afiche y deduce cuál es el texto que expresa apropiadamente esta intención.</v>
      </c>
      <c r="BQ31" s="1" t="str">
        <f>IFERROR(VLOOKUP(CONCATENATE(BO$1,BO31),'Formulario de Preguntas'!$C$10:$FN$181,4,FALSE),"")</f>
        <v>RESPUESTA CORRECTA</v>
      </c>
      <c r="BR31" s="26" t="str">
        <f>IF($B31='Formulario de Respuestas'!$D30,'Formulario de Respuestas'!$AA30,"ES DIFERENTE")</f>
        <v>B</v>
      </c>
      <c r="BS31" s="1" t="str">
        <f>IFERROR(VLOOKUP(CONCATENATE(BR$1,BR31),'Formulario de Preguntas'!$C$10:$FN$181,3,FALSE),"")</f>
        <v>Confunde las expresiones correctas con las erradas, posiblemente por episodios de distracción frente a lo solicitado en el enunciado o por dificultades en el seguimiento de instrucciones.</v>
      </c>
      <c r="BT31" s="1" t="str">
        <f>IFERROR(VLOOKUP(CONCATENATE(BR$1,BR31),'Formulario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1" s="1">
        <f t="shared" si="0"/>
        <v>14</v>
      </c>
      <c r="BW31" s="1">
        <f t="shared" si="1"/>
        <v>0.25</v>
      </c>
      <c r="BX31" s="1">
        <f t="shared" si="3"/>
        <v>3.5</v>
      </c>
      <c r="BY31" s="1">
        <f>COUNTIF('Formulario de Respuestas'!$E30:$AC30,"A")</f>
        <v>7</v>
      </c>
      <c r="BZ31" s="1">
        <f>COUNTIF('Formulario de Respuestas'!$E30:$AC30,"B")</f>
        <v>4</v>
      </c>
      <c r="CA31" s="1">
        <f>COUNTIF('Formulario de Respuestas'!$E30:$AC30,"C")</f>
        <v>4</v>
      </c>
      <c r="CB31" s="1">
        <f>COUNTIF('Formulario de Respuestas'!$E30:$AC30,"D")</f>
        <v>7</v>
      </c>
      <c r="CC31" s="1">
        <f>COUNTIF('Formulario de Respuestas'!$E30:$AC30,"E (RESPUESTA ANULADA)")</f>
        <v>0</v>
      </c>
    </row>
    <row r="32" spans="1:81" x14ac:dyDescent="0.25">
      <c r="A32" s="1" t="str">
        <f>'Formulario de Respuestas'!C31</f>
        <v>ANDRES FELIPE CARDENAS ARROYO</v>
      </c>
      <c r="B32" s="1">
        <f>'Formulario de Respuestas'!D31</f>
        <v>0</v>
      </c>
      <c r="C32" s="24" t="str">
        <f>IF($B32='Formulario de Respuestas'!$D31,'Formulario de Respuestas'!$E31,"ES DIFERENTE")</f>
        <v>D</v>
      </c>
      <c r="D32" s="15">
        <f>IFERROR(VLOOKUP(CONCATENATE(C$1,C32),'Formulario de Preguntas'!$C$2:$FN$181,3,FALSE),"")</f>
        <v>0</v>
      </c>
      <c r="E32" s="1">
        <f>IFERROR(VLOOKUP(CONCATENATE(C$1,C32),'Formulario de Preguntas'!$C$2:$FN$181,4,FALSE),"")</f>
        <v>0</v>
      </c>
      <c r="F32" s="24" t="str">
        <f>IF($B32='Formulario de Respuestas'!$D31,'Formulario de Respuestas'!$F31,"ES DIFERENTE")</f>
        <v>B</v>
      </c>
      <c r="G32" s="1">
        <f>IFERROR(VLOOKUP(CONCATENATE(F$1,F32),'Formulario de Preguntas'!$C$2:$FN$181,3,FALSE),"")</f>
        <v>0</v>
      </c>
      <c r="H32" s="1">
        <f>IFERROR(VLOOKUP(CONCATENATE(F$1,F32),'Formulario de Preguntas'!$C$2:$FN$181,4,FALSE),"")</f>
        <v>0</v>
      </c>
      <c r="I32" s="24" t="str">
        <f>IF($B32='Formulario de Respuestas'!$D31,'Formulario de Respuestas'!$G31,"ES DIFERENTE")</f>
        <v>C</v>
      </c>
      <c r="J32" s="1" t="str">
        <f>IFERROR(VLOOKUP(CONCATENATE(I$1,I32),'Formulario de Preguntas'!$C$10:$FN$181,3,FALSE),"")</f>
        <v>Escoge una oración que si bien aborda parte de la información  no es la que articula todo el discurso, es posible que se haya quedado en una afirmación que le llamó mucho la atención y no siguió  el desarrollo temático.</v>
      </c>
      <c r="K32" s="1" t="str">
        <f>IFERROR(VLOOKUP(CONCATENATE(I$1,I32),'Formulario de Preguntas'!$C$10:$FN$181,4,FALSE),"")</f>
        <v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v>
      </c>
      <c r="L32" s="24" t="str">
        <f>IF($B32='Formulario de Respuestas'!$D31,'Formulario de Respuestas'!$H31,"ES DIFERENTE")</f>
        <v>D</v>
      </c>
      <c r="M32" s="1" t="str">
        <f>IFERROR(VLOOKUP(CONCATENATE(L$1,L32),'Formulario de Preguntas'!$C$10:$FN$181,3,FALSE),"")</f>
        <v>Al estudiante se le facilita localizar información puntual en la narración, identificando lo que dice el texto en unos de sus párrafos y en este caso hace una inferencia sencilla a modo de paráfrasis.</v>
      </c>
      <c r="N32" s="1" t="str">
        <f>IFERROR(VLOOKUP(CONCATENATE(L$1,L32),'Formulario de Preguntas'!$C$10:$FN$181,4,FALSE),"")</f>
        <v>RESPUESTA CORRECTA</v>
      </c>
      <c r="O32" s="24" t="str">
        <f>IF($B32='Formulario de Respuestas'!$D31,'Formulario de Respuestas'!$I31,"ES DIFERENTE")</f>
        <v>C</v>
      </c>
      <c r="P32" s="1" t="str">
        <f>IFERROR(VLOOKUP(CONCATENATE(O$1,O32),'Formulario de Preguntas'!$C$10:$FN$181,3,FALSE),"")</f>
        <v>Identifica parte de la información presente en el texto, pero confunde el texto con uno de carácter periodístico.</v>
      </c>
      <c r="Q32" s="1" t="str">
        <f>IFERROR(VLOOKUP(CONCATENATE(O$1,O32),'Formulario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2" s="24" t="str">
        <f>IF($B32='Formulario de Respuestas'!$D31,'Formulario de Respuestas'!$J31,"ES DIFERENTE")</f>
        <v>B</v>
      </c>
      <c r="S32" s="1" t="str">
        <f>IFERROR(VLOOKUP(CONCATENATE(R$1,R32),'Formulario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2" s="1" t="str">
        <f>IFERROR(VLOOKUP(CONCATENATE(R$1,R32),'Formulario de Preguntas'!$C$10:$FN$181,4,FALSE),"")</f>
        <v>RESPUESTA CORRECTA</v>
      </c>
      <c r="U32" s="24" t="str">
        <f>IF($B32='Formulario de Respuestas'!$D31,'Formulario de Respuestas'!$K31,"ES DIFERENTE")</f>
        <v>C</v>
      </c>
      <c r="V32" s="1" t="str">
        <f>IFERROR(VLOOKUP(CONCATENATE(U$1,U32),'Formulario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2" s="1" t="str">
        <f>IFERROR(VLOOKUP(CONCATENATE(U$1,U32),'Formulario de Preguntas'!$C$10:$FN$181,4,FALSE),"")</f>
        <v>RESPUESTA CORRECTA</v>
      </c>
      <c r="X32" s="24" t="str">
        <f>IF($B32='Formulario de Respuestas'!$D31,'Formulario de Respuestas'!$L31,"ES DIFERENTE")</f>
        <v>A</v>
      </c>
      <c r="Y32" s="1" t="str">
        <f>IFERROR(VLOOKUP(CONCATENATE(X$1,X32),'Formulario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2" s="1" t="str">
        <f>IFERROR(VLOOKUP(CONCATENATE(X$1,X32),'Formulario de Preguntas'!$C$10:$FN$181,4,FALSE),"")</f>
        <v>RESPUESTA CORRECTA</v>
      </c>
      <c r="AA32" s="24" t="str">
        <f>IF($B32='Formulario de Respuestas'!$D31,'Formulario de Respuestas'!$M31,"ES DIFERENTE")</f>
        <v>C</v>
      </c>
      <c r="AB32" s="1" t="str">
        <f>IFERROR(VLOOKUP(CONCATENATE(AA$1,AA32),'Formulario de Preguntas'!$C$10:$FN$181,3,FALSE),"")</f>
        <v>Posiblemente, no reconstruye el sentido de los enunciados, al no identificar  su intencionalidad y  no establecer relaciones con la información previa que aparece en el texto.</v>
      </c>
      <c r="AC32" s="1" t="str">
        <f>IFERROR(VLOOKUP(CONCATENATE(AA$1,AA32),'Formulario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32" s="24" t="str">
        <f>IF($B32='Formulario de Respuestas'!$D31,'Formulario de Respuestas'!$N31,"ES DIFERENTE")</f>
        <v>D</v>
      </c>
      <c r="AE32" s="1" t="str">
        <f>IFERROR(VLOOKUP(CONCATENATE(AD$1,AD32),'Formulario de Preguntas'!$C$10:$FN$181,3,FALSE),"")</f>
        <v>Propone una hipótesis de sentido sobre un posible final para la historia que contiene una afirmación que no es probable según la información previa.</v>
      </c>
      <c r="AF32" s="1" t="str">
        <f>IFERROR(VLOOKUP(CONCATENATE(AD$1,AD32),'Formulario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2" s="24" t="str">
        <f>IF($B32='Formulario de Respuestas'!$D31,'Formulario de Respuestas'!$O31,"ES DIFERENTE")</f>
        <v>D</v>
      </c>
      <c r="AH32" s="1" t="str">
        <f>IFERROR(VLOOKUP(CONCATENATE(AG$1,AG32),'Formulario de Preguntas'!$C$10:$FN$181,3,FALSE),"")</f>
        <v xml:space="preserve">No tiene en cuenta la información previa que propone el texto para identificar el  narrador de la historia ni las marcas textuales que son propias de un narrador protagonista. </v>
      </c>
      <c r="AI32" s="1" t="str">
        <f>IFERROR(VLOOKUP(CONCATENATE(AG$1,AG32),'Formulario de Preguntas'!$C$10:$FN$181,4,FALSE),"")</f>
        <v xml:space="preserve">Proponga el abordaje de elementos en los textos que cumplen la función de dar sentido al texto. En este caso la conjugación verbal, el uso de pronombres personales y en general,  la forma de enunciación de las oraciones y frases, que responden a la manera como se presenta la información y al personaje que las relata. En este relato se podría trabajar por medio de preguntas que permitan remplazar a los personajes de la narración por pronombre, por ejemplo: ¿Quién dice que...?, ¿a quién se lo dice?,  ¿qué les pasa?, ¿quiénes exclamaron?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2" s="24" t="str">
        <f>IF($B32='Formulario de Respuestas'!$D31,'Formulario de Respuestas'!$P31,"ES DIFERENTE")</f>
        <v>D</v>
      </c>
      <c r="AK32" s="1" t="str">
        <f>IFERROR(VLOOKUP(CONCATENATE(AJ$1,AJ32),'Formulario de Preguntas'!$C$10:$FN$181,3,FALSE),"")</f>
        <v>Señala una proposición que no es una enseñanza pero que contiene algunos elementos del relato.</v>
      </c>
      <c r="AL32" s="1" t="str">
        <f>IFERROR(VLOOKUP(CONCATENATE(AJ$1,AJ32),'Formulario de Preguntas'!$C$10:$FN$181,4,FALSE),"")</f>
        <v xml:space="preserve">Realice actividades similares a las que aparecen en la página 78 de la Guía 8 parte C de Escuela Nueva 3 que consiste en leer o proponer cuentos incompletos, dialogue sobre el mismo con los niños y propongan, no una introducción, sino un final alternativo. Exploren varios finales y analicen, según la secuencia presentada cuáles y cuáles no resultan adecuados para la historia narrada.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32" s="24" t="str">
        <f>IF($B32='Formulario de Respuestas'!$D31,'Formulario de Respuestas'!$Q31,"ES DIFERENTE")</f>
        <v>C</v>
      </c>
      <c r="AN32" s="1" t="str">
        <f>IFERROR(VLOOKUP(CONCATENATE(AM$1,AM32),'Formulario de Preguntas'!$C$10:$FN$181,3,FALSE),"")</f>
        <v>No tiene en cuenta la información  previa que presenta el relato  para  elegir la conclusión  adecuada sobre los hechos narrados</v>
      </c>
      <c r="AO32" s="1" t="str">
        <f>IFERROR(VLOOKUP(CONCATENATE(AM$1,AM32),'Formulario de Preguntas'!$C$10:$FN$181,4,FALSE),"")</f>
        <v xml:space="preserve">Una de las maneras de potenciar una lectura inferencial  es a través del uso de  diferentes tipos de preguntas que pueden ser: de causa – efecto, por ejemplo: ¿qué causó el rugido del tigre?/  de problema – solución: ¿cómo podrían haber amarrado las hamacas?/de instrumentos ¿qué  objetos emplean los cazadores?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32" s="24" t="str">
        <f>IF($B32='Formulario de Respuestas'!$D31,'Formulario de Respuestas'!$R31,"ES DIFERENTE")</f>
        <v>A</v>
      </c>
      <c r="AQ32" s="1" t="str">
        <f>IFERROR(VLOOKUP(CONCATENATE(AP$1,AP32),'Formulario de Preguntas'!$C$10:$FN$181,3,FALSE),"")</f>
        <v xml:space="preserve">Elige una propuesta de narración que no responde al tipo de narrador que se ha planteado. </v>
      </c>
      <c r="AR32" s="1" t="str">
        <f>IFERROR(VLOOKUP(CONCATENATE(AP$1,AP32),'Formulario de Preguntas'!$C$10:$FN$181,4,FALSE),"")</f>
        <v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v>
      </c>
      <c r="AS32" s="24" t="str">
        <f>IF($B32='Formulario de Respuestas'!$D31,'Formulario de Respuestas'!$S31,"ES DIFERENTE")</f>
        <v>D</v>
      </c>
      <c r="AT32" s="1" t="str">
        <f>IFERROR(VLOOKUP(CONCATENATE(AS$1,AS32),'Formulario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2" s="1" t="str">
        <f>IFERROR(VLOOKUP(CONCATENATE(AS$1,AS32),'Formulario de Preguntas'!$C$10:$FN$181,4,FALSE),"")</f>
        <v>RESPUESTA CORRECTA</v>
      </c>
      <c r="AV32" s="24" t="str">
        <f>IF($B32='Formulario de Respuestas'!$D31,'Formulario de Respuestas'!$T31,"ES DIFERENTE")</f>
        <v>D</v>
      </c>
      <c r="AW32" s="1" t="str">
        <f>IFERROR(VLOOKUP(CONCATENATE(AV$1,AV32),'Formulario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32" s="1" t="str">
        <f>IFERROR(VLOOKUP(CONCATENATE(AV$1,AV32),'Formulario de Preguntas'!$C$10:$FN$181,4,FALSE),"")</f>
        <v>RESPUESTA CORRECTA</v>
      </c>
      <c r="AY32" s="24" t="str">
        <f>IF($B32='Formulario de Respuestas'!$D31,'Formulario de Respuestas'!$U31,"ES DIFERENTE")</f>
        <v>B</v>
      </c>
      <c r="AZ32" s="1" t="str">
        <f>IFERROR(VLOOKUP(CONCATENATE(AY$1,AY32),'Formulario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2" s="1" t="str">
        <f>IFERROR(VLOOKUP(CONCATENATE(AY$1,AY32),'Formulario de Preguntas'!$C$10:$FN$181,4,FALSE),"")</f>
        <v>RESPUESTA CORRECTA</v>
      </c>
      <c r="BB32" s="24" t="str">
        <f>IF($B32='Formulario de Respuestas'!$D31,'Formulario de Respuestas'!$V31,"ES DIFERENTE")</f>
        <v>B</v>
      </c>
      <c r="BC32" s="1" t="str">
        <f>IFERROR(VLOOKUP(CONCATENATE(BB$1,BB32),'Formulario de Preguntas'!$C$10:$FN$181,3,FALSE),"")</f>
        <v>Al hacer una revisión del texto  no reconoce el campo semántico que le permitiría realizar los procesos de sustitución léxica.</v>
      </c>
      <c r="BD32" s="1" t="str">
        <f>IFERROR(VLOOKUP(CONCATENATE(BB$1,BB32),'Formulario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2" s="24">
        <f>IF($B32='Formulario de Respuestas'!$D31,'Formulario de Respuestas'!$W31,"ES DIFERENTE")</f>
        <v>0</v>
      </c>
      <c r="BF32" s="1" t="str">
        <f>IFERROR(VLOOKUP(CONCATENATE(BE$1,BE32),'Formulario de Preguntas'!$C$10:$FN$181,3,FALSE),"")</f>
        <v/>
      </c>
      <c r="BG32" s="1" t="str">
        <f>IFERROR(VLOOKUP(CONCATENATE(BE$1,BE32),'Formulario de Preguntas'!$C$10:$FN$181,4,FALSE),"")</f>
        <v/>
      </c>
      <c r="BH32" s="24" t="str">
        <f>IF($B32='Formulario de Respuestas'!$D31,'Formulario de Respuestas'!$X31,"ES DIFERENTE")</f>
        <v>C</v>
      </c>
      <c r="BI32" s="1" t="str">
        <f>IFERROR(VLOOKUP(CONCATENATE(BH$1,BH32),'Formulario de Preguntas'!$C$10:$FN$181,3,FALSE),"")</f>
        <v>Identifica la información irreal, suministrada por la imagen y el texto que contiene.</v>
      </c>
      <c r="BJ32" s="1" t="str">
        <f>IFERROR(VLOOKUP(CONCATENATE(BH$1,BH32),'Formulario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32" s="26" t="str">
        <f>IF($B32='Formulario de Respuestas'!$D31,'Formulario de Respuestas'!$Y31,"ES DIFERENTE")</f>
        <v>C</v>
      </c>
      <c r="BM32" s="1" t="str">
        <f>IFERROR(VLOOKUP(CONCATENATE(BL$1,BL32),'Formulario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2" s="1" t="str">
        <f>IFERROR(VLOOKUP(CONCATENATE(BL$1,BL32),'Formulario de Preguntas'!$C$10:$FN$181,4,FALSE),"")</f>
        <v>RESPUESTA CORRECTA</v>
      </c>
      <c r="BO32" s="26" t="str">
        <f>IF($B32='Formulario de Respuestas'!$D31,'Formulario de Respuestas'!$Z31,"ES DIFERENTE")</f>
        <v>D</v>
      </c>
      <c r="BP32" s="1" t="str">
        <f>IFERROR(VLOOKUP(CONCATENATE(BO$1,BO32),'Formulario de Preguntas'!$C$10:$FN$181,3,FALSE),"")</f>
        <v>Comprende la intención comunicativa de un instrumento de comunicación como es un afiche y deduce cuál es el texto que expresa apropiadamente esta intención.</v>
      </c>
      <c r="BQ32" s="1" t="str">
        <f>IFERROR(VLOOKUP(CONCATENATE(BO$1,BO32),'Formulario de Preguntas'!$C$10:$FN$181,4,FALSE),"")</f>
        <v>RESPUESTA CORRECTA</v>
      </c>
      <c r="BR32" s="26" t="str">
        <f>IF($B32='Formulario de Respuestas'!$D31,'Formulario de Respuestas'!$AA31,"ES DIFERENTE")</f>
        <v>D</v>
      </c>
      <c r="BS32" s="1" t="str">
        <f>IFERROR(VLOOKUP(CONCATENATE(BR$1,BR32),'Formulario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32" s="1" t="str">
        <f>IFERROR(VLOOKUP(CONCATENATE(BR$1,BR32),'Formulario de Preguntas'!$C$10:$FN$181,4,FALSE),"")</f>
        <v>RESPUESTA CORRECTA</v>
      </c>
      <c r="BV32" s="1">
        <f t="shared" si="0"/>
        <v>10</v>
      </c>
      <c r="BW32" s="1">
        <f t="shared" si="1"/>
        <v>0.25</v>
      </c>
      <c r="BX32" s="1">
        <f t="shared" si="3"/>
        <v>2.5</v>
      </c>
      <c r="BY32" s="1">
        <f>COUNTIF('Formulario de Respuestas'!$E31:$AC31,"A")</f>
        <v>2</v>
      </c>
      <c r="BZ32" s="1">
        <f>COUNTIF('Formulario de Respuestas'!$E31:$AC31,"B")</f>
        <v>4</v>
      </c>
      <c r="CA32" s="1">
        <f>COUNTIF('Formulario de Respuestas'!$E31:$AC31,"C")</f>
        <v>7</v>
      </c>
      <c r="CB32" s="1">
        <f>COUNTIF('Formulario de Respuestas'!$E31:$AC31,"D")</f>
        <v>9</v>
      </c>
      <c r="CC32" s="1">
        <f>COUNTIF('Formulario de Respuestas'!$E31:$AC31,"E (RESPUESTA ANULADA)")</f>
        <v>0</v>
      </c>
    </row>
    <row r="33" spans="1:81" x14ac:dyDescent="0.25">
      <c r="A33" s="1" t="str">
        <f>'Formulario de Respuestas'!C32</f>
        <v>FRANKLIN JOSE BETIN BASILIO</v>
      </c>
      <c r="B33" s="1">
        <f>'Formulario de Respuestas'!D32</f>
        <v>0</v>
      </c>
      <c r="C33" s="24" t="str">
        <f>IF($B33='Formulario de Respuestas'!$D32,'Formulario de Respuestas'!$E32,"ES DIFERENTE")</f>
        <v>D</v>
      </c>
      <c r="D33" s="15">
        <f>IFERROR(VLOOKUP(CONCATENATE(C$1,C33),'Formulario de Preguntas'!$C$2:$FN$181,3,FALSE),"")</f>
        <v>0</v>
      </c>
      <c r="E33" s="1">
        <f>IFERROR(VLOOKUP(CONCATENATE(C$1,C33),'Formulario de Preguntas'!$C$2:$FN$181,4,FALSE),"")</f>
        <v>0</v>
      </c>
      <c r="F33" s="24" t="str">
        <f>IF($B33='Formulario de Respuestas'!$D32,'Formulario de Respuestas'!$F32,"ES DIFERENTE")</f>
        <v>D</v>
      </c>
      <c r="G33" s="1">
        <f>IFERROR(VLOOKUP(CONCATENATE(F$1,F33),'Formulario de Preguntas'!$C$2:$FN$181,3,FALSE),"")</f>
        <v>0</v>
      </c>
      <c r="H33" s="1" t="str">
        <f>IFERROR(VLOOKUP(CONCATENATE(F$1,F33),'Formulario de Preguntas'!$C$2:$FN$181,4,FALSE),"")</f>
        <v>RESPUESTA CORRECTA</v>
      </c>
      <c r="I33" s="24" t="str">
        <f>IF($B33='Formulario de Respuestas'!$D32,'Formulario de Respuestas'!$G32,"ES DIFERENTE")</f>
        <v>D</v>
      </c>
      <c r="J33" s="1" t="str">
        <f>IFERROR(VLOOKUP(CONCATENATE(I$1,I33),'Formulario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3" s="1" t="str">
        <f>IFERROR(VLOOKUP(CONCATENATE(I$1,I33),'Formulario de Preguntas'!$C$10:$FN$181,4,FALSE),"")</f>
        <v>RESPUESTA CORRECTA</v>
      </c>
      <c r="L33" s="24" t="str">
        <f>IF($B33='Formulario de Respuestas'!$D32,'Formulario de Respuestas'!$H32,"ES DIFERENTE")</f>
        <v>D</v>
      </c>
      <c r="M33" s="1" t="str">
        <f>IFERROR(VLOOKUP(CONCATENATE(L$1,L33),'Formulario de Preguntas'!$C$10:$FN$181,3,FALSE),"")</f>
        <v>Al estudiante se le facilita localizar información puntual en la narración, identificando lo que dice el texto en unos de sus párrafos y en este caso hace una inferencia sencilla a modo de paráfrasis.</v>
      </c>
      <c r="N33" s="1" t="str">
        <f>IFERROR(VLOOKUP(CONCATENATE(L$1,L33),'Formulario de Preguntas'!$C$10:$FN$181,4,FALSE),"")</f>
        <v>RESPUESTA CORRECTA</v>
      </c>
      <c r="O33" s="24" t="str">
        <f>IF($B33='Formulario de Respuestas'!$D32,'Formulario de Respuestas'!$I32,"ES DIFERENTE")</f>
        <v>B</v>
      </c>
      <c r="P33" s="1" t="str">
        <f>IFERROR(VLOOKUP(CONCATENATE(O$1,O33),'Formulario de Preguntas'!$C$10:$FN$181,3,FALSE),"")</f>
        <v>Identifica parte de la información presente en el texto,  pero confunde el texto con uno de carácter narrativo.</v>
      </c>
      <c r="Q33" s="1" t="str">
        <f>IFERROR(VLOOKUP(CONCATENATE(O$1,O33),'Formulario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3" s="24" t="str">
        <f>IF($B33='Formulario de Respuestas'!$D32,'Formulario de Respuestas'!$J32,"ES DIFERENTE")</f>
        <v>C</v>
      </c>
      <c r="S33" s="1" t="str">
        <f>IFERROR(VLOOKUP(CONCATENATE(R$1,R33),'Formulario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33" s="1" t="str">
        <f>IFERROR(VLOOKUP(CONCATENATE(R$1,R33),'Formulario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33" s="24" t="str">
        <f>IF($B33='Formulario de Respuestas'!$D32,'Formulario de Respuestas'!$K32,"ES DIFERENTE")</f>
        <v>A</v>
      </c>
      <c r="V33" s="1" t="str">
        <f>IFERROR(VLOOKUP(CONCATENATE(U$1,U33),'Formulario de Preguntas'!$C$10:$FN$181,3,FALSE),"")</f>
        <v>Presenta dificultades para identificar las reacciones provocadas por las acciones descritas en el texto.</v>
      </c>
      <c r="W33" s="1" t="str">
        <f>IFERROR(VLOOKUP(CONCATENATE(U$1,U33),'Formulario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33" s="24" t="str">
        <f>IF($B33='Formulario de Respuestas'!$D32,'Formulario de Respuestas'!$L32,"ES DIFERENTE")</f>
        <v>A</v>
      </c>
      <c r="Y33" s="1" t="str">
        <f>IFERROR(VLOOKUP(CONCATENATE(X$1,X33),'Formulario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3" s="1" t="str">
        <f>IFERROR(VLOOKUP(CONCATENATE(X$1,X33),'Formulario de Preguntas'!$C$10:$FN$181,4,FALSE),"")</f>
        <v>RESPUESTA CORRECTA</v>
      </c>
      <c r="AA33" s="24" t="str">
        <f>IF($B33='Formulario de Respuestas'!$D32,'Formulario de Respuestas'!$M32,"ES DIFERENTE")</f>
        <v>A</v>
      </c>
      <c r="AB33" s="1" t="str">
        <f>IFERROR(VLOOKUP(CONCATENATE(AA$1,AA33),'Formulario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3" s="1" t="str">
        <f>IFERROR(VLOOKUP(CONCATENATE(AA$1,AA33),'Formulario de Preguntas'!$C$10:$FN$181,4,FALSE),"")</f>
        <v>RESPUESTA CORRECTA</v>
      </c>
      <c r="AD33" s="24" t="str">
        <f>IF($B33='Formulario de Respuestas'!$D32,'Formulario de Respuestas'!$N32,"ES DIFERENTE")</f>
        <v>C</v>
      </c>
      <c r="AE33" s="1" t="str">
        <f>IFERROR(VLOOKUP(CONCATENATE(AD$1,AD33),'Formulario de Preguntas'!$C$10:$FN$181,3,FALSE),"")</f>
        <v>Propone una hipótesis de sentido sobre un posible final para la historia que desconoce la estructura de la narración y que no tiene en cuenta la información previa que  en ella se plantea.</v>
      </c>
      <c r="AF33" s="1" t="str">
        <f>IFERROR(VLOOKUP(CONCATENATE(AD$1,AD33),'Formulario de Preguntas'!$C$10:$FN$181,4,FALSE),"")</f>
        <v xml:space="preserve">Proponga  análisis de los textos que involucren afirmaciones acertadas y erradas con relación al contenido, que les permitan a los estudiantes asumir un papel más activo como lectores, como por ejemplo: la tortuga no quería ir a hacer la tarea, o cuando la tortuga hablo desde debajo de la piedra es porque ya había llegado.  En esta actividad es importante que posteriormente los estudiantes puedan construir ellos mismos estas afirmaciones y proponerlas a sus compañeros, teniendo en cuenta que deben tener claras las razones que justifican declarar como cierta o falsa una afirmación.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3" s="24" t="str">
        <f>IF($B33='Formulario de Respuestas'!$D32,'Formulario de Respuestas'!$O32,"ES DIFERENTE")</f>
        <v>C</v>
      </c>
      <c r="AH33" s="1" t="str">
        <f>IFERROR(VLOOKUP(CONCATENATE(AG$1,AG33),'Formulario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33" s="1" t="str">
        <f>IFERROR(VLOOKUP(CONCATENATE(AG$1,AG33),'Formulario de Preguntas'!$C$10:$FN$181,4,FALSE),"")</f>
        <v>RESPUESTA CORRECTA</v>
      </c>
      <c r="AJ33" s="24" t="str">
        <f>IF($B33='Formulario de Respuestas'!$D32,'Formulario de Respuestas'!$P32,"ES DIFERENTE")</f>
        <v>B</v>
      </c>
      <c r="AK33" s="1" t="str">
        <f>IFERROR(VLOOKUP(CONCATENATE(AJ$1,AJ33),'Formulario de Preguntas'!$C$10:$FN$181,3,FALSE),"")</f>
        <v>Propone una hipótesis interpretativa del texto que se relaciona con lo ocurrido, señalando una enseñanza útil y sensata pero que no se puede deducir del relato.</v>
      </c>
      <c r="AL33" s="1" t="str">
        <f>IFERROR(VLOOKUP(CONCATENATE(AJ$1,AJ33),'Formulario de Preguntas'!$C$10:$FN$181,4,FALSE),"")</f>
        <v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33" s="24" t="str">
        <f>IF($B33='Formulario de Respuestas'!$D32,'Formulario de Respuestas'!$Q32,"ES DIFERENTE")</f>
        <v>B</v>
      </c>
      <c r="AN33" s="1" t="str">
        <f>IFERROR(VLOOKUP(CONCATENATE(AM$1,AM33),'Formulario de Preguntas'!$C$10:$FN$181,3,FALSE),"")</f>
        <v>Elige  una conclusión sobre lo ocurrido en el relato  que  sólo tiene en cuenta lo descrito en una de las frases del texto.</v>
      </c>
      <c r="AO33" s="1" t="str">
        <f>IFERROR(VLOOKUP(CONCATENATE(AM$1,AM33),'Formulario de Preguntas'!$C$10:$FN$181,4,FALSE),"")</f>
        <v xml:space="preserve">Proponga espacios en los que se realicen inferencias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33" s="24" t="str">
        <f>IF($B33='Formulario de Respuestas'!$D32,'Formulario de Respuestas'!$R32,"ES DIFERENTE")</f>
        <v>B</v>
      </c>
      <c r="AQ33" s="1" t="str">
        <f>IFERROR(VLOOKUP(CONCATENATE(AP$1,AP33),'Formulario de Preguntas'!$C$10:$FN$181,3,FALSE),"")</f>
        <v xml:space="preserve">Elige una propuesta de narración que tiene en cuenta algunos cambios gramaticales para el tipo de narrador propuesto, pero que no mantiene la coherencia gramatical de la narración. 
</v>
      </c>
      <c r="AR33" s="1" t="str">
        <f>IFERROR(VLOOKUP(CONCATENATE(AP$1,AP33),'Formulario de Preguntas'!$C$10:$FN$181,4,FALSE),"")</f>
        <v xml:space="preserve">Plantee la revisión de los verbos conjugados para identificar cuál persona enuncia las acciones, por ejemplo: dormimos, escuché, me vine, miré, amarré. Planee relatos en los se propongan diferentes maneras de enunciar las acciones y que permitan al estudiante emplear otro tipo e narrador, por ejemplo: durmieron, escucharon, se vinieron, miraron, amarraron.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33" s="24" t="str">
        <f>IF($B33='Formulario de Respuestas'!$D32,'Formulario de Respuestas'!$S32,"ES DIFERENTE")</f>
        <v>D</v>
      </c>
      <c r="AT33" s="1" t="str">
        <f>IFERROR(VLOOKUP(CONCATENATE(AS$1,AS33),'Formulario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3" s="1" t="str">
        <f>IFERROR(VLOOKUP(CONCATENATE(AS$1,AS33),'Formulario de Preguntas'!$C$10:$FN$181,4,FALSE),"")</f>
        <v>RESPUESTA CORRECTA</v>
      </c>
      <c r="AV33" s="24" t="str">
        <f>IF($B33='Formulario de Respuestas'!$D32,'Formulario de Respuestas'!$T32,"ES DIFERENTE")</f>
        <v>B</v>
      </c>
      <c r="AW33" s="1" t="str">
        <f>IFERROR(VLOOKUP(CONCATENATE(AV$1,AV33),'Formulario de Preguntas'!$C$10:$FN$181,3,FALSE),"")</f>
        <v>Selecciona una  señal basándose únicamente en un aspecto  gráfico de esta, pero no reconoces el  sentido global de la señal y su relación con la información proporcionada.</v>
      </c>
      <c r="AX33" s="1" t="str">
        <f>IFERROR(VLOOKUP(CONCATENATE(AV$1,AV33),'Formulario de Preguntas'!$C$10:$FN$181,4,FALSE),"")</f>
        <v xml:space="preserve">Puede tomar ejemplos  de señales que implican prohibido, haciendo uso de rasgos como las líneas y otros elementos gráficos que añaden otros sentidos a las señales y que merecen atención.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3" s="24" t="str">
        <f>IF($B33='Formulario de Respuestas'!$D32,'Formulario de Respuestas'!$U32,"ES DIFERENTE")</f>
        <v>B</v>
      </c>
      <c r="AZ33" s="1" t="str">
        <f>IFERROR(VLOOKUP(CONCATENATE(AY$1,AY33),'Formulario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3" s="1" t="str">
        <f>IFERROR(VLOOKUP(CONCATENATE(AY$1,AY33),'Formulario de Preguntas'!$C$10:$FN$181,4,FALSE),"")</f>
        <v>RESPUESTA CORRECTA</v>
      </c>
      <c r="BB33" s="24" t="str">
        <f>IF($B33='Formulario de Respuestas'!$D32,'Formulario de Respuestas'!$V32,"ES DIFERENTE")</f>
        <v>A</v>
      </c>
      <c r="BC33" s="1" t="str">
        <f>IFERROR(VLOOKUP(CONCATENATE(BB$1,BB33),'Formulario de Preguntas'!$C$10:$FN$181,3,FALSE),"")</f>
        <v>Al hacer una revisión del texto  no reconoce el campo semántico y las condiciones contextuales que le permitiría realizar los procesos de sustitución léxica.</v>
      </c>
      <c r="BD33" s="1" t="str">
        <f>IFERROR(VLOOKUP(CONCATENATE(BB$1,BB33),'Formulario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3" s="24">
        <f>IF($B33='Formulario de Respuestas'!$D32,'Formulario de Respuestas'!$W32,"ES DIFERENTE")</f>
        <v>0</v>
      </c>
      <c r="BF33" s="1" t="str">
        <f>IFERROR(VLOOKUP(CONCATENATE(BE$1,BE33),'Formulario de Preguntas'!$C$10:$FN$181,3,FALSE),"")</f>
        <v/>
      </c>
      <c r="BG33" s="1" t="str">
        <f>IFERROR(VLOOKUP(CONCATENATE(BE$1,BE33),'Formulario de Preguntas'!$C$10:$FN$181,4,FALSE),"")</f>
        <v/>
      </c>
      <c r="BH33" s="24" t="str">
        <f>IF($B33='Formulario de Respuestas'!$D32,'Formulario de Respuestas'!$X32,"ES DIFERENTE")</f>
        <v>C</v>
      </c>
      <c r="BI33" s="1" t="str">
        <f>IFERROR(VLOOKUP(CONCATENATE(BH$1,BH33),'Formulario de Preguntas'!$C$10:$FN$181,3,FALSE),"")</f>
        <v>Identifica la información irreal, suministrada por la imagen y el texto que contiene.</v>
      </c>
      <c r="BJ33" s="1" t="str">
        <f>IFERROR(VLOOKUP(CONCATENATE(BH$1,BH33),'Formulario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33" s="26" t="str">
        <f>IF($B33='Formulario de Respuestas'!$D32,'Formulario de Respuestas'!$Y32,"ES DIFERENTE")</f>
        <v>C</v>
      </c>
      <c r="BM33" s="1" t="str">
        <f>IFERROR(VLOOKUP(CONCATENATE(BL$1,BL33),'Formulario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3" s="1" t="str">
        <f>IFERROR(VLOOKUP(CONCATENATE(BL$1,BL33),'Formulario de Preguntas'!$C$10:$FN$181,4,FALSE),"")</f>
        <v>RESPUESTA CORRECTA</v>
      </c>
      <c r="BO33" s="26" t="str">
        <f>IF($B33='Formulario de Respuestas'!$D32,'Formulario de Respuestas'!$Z32,"ES DIFERENTE")</f>
        <v>A</v>
      </c>
      <c r="BP33" s="1" t="str">
        <f>IFERROR(VLOOKUP(CONCATENATE(BO$1,BO33),'Formulario de Preguntas'!$C$10:$FN$181,3,FALSE),"")</f>
        <v>Selecciona una opción que no tiene ninguna relación con la intención comunicativa.</v>
      </c>
      <c r="BQ33" s="1" t="str">
        <f>IFERROR(VLOOKUP(CONCATENATE(BO$1,BO33),'Formulario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33" s="26" t="str">
        <f>IF($B33='Formulario de Respuestas'!$D32,'Formulario de Respuestas'!$AA32,"ES DIFERENTE")</f>
        <v>A</v>
      </c>
      <c r="BS33" s="1" t="str">
        <f>IFERROR(VLOOKUP(CONCATENATE(BR$1,BR33),'Formulario de Preguntas'!$C$10:$FN$181,3,FALSE),"")</f>
        <v>Confunde las expresiones correctas con las erradas, posiblemente por episodios de distracción frente a lo solicitado en el enunciado o por dificultades en el seguimiento de instrucciones.</v>
      </c>
      <c r="BT33" s="1" t="str">
        <f>IFERROR(VLOOKUP(CONCATENATE(BR$1,BR33),'Formulario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3" s="1">
        <f t="shared" si="0"/>
        <v>9</v>
      </c>
      <c r="BW33" s="1">
        <f t="shared" si="1"/>
        <v>0.25</v>
      </c>
      <c r="BX33" s="1">
        <f t="shared" si="3"/>
        <v>2.25</v>
      </c>
      <c r="BY33" s="1">
        <f>COUNTIF('Formulario de Respuestas'!$E32:$AC32,"A")</f>
        <v>6</v>
      </c>
      <c r="BZ33" s="1">
        <f>COUNTIF('Formulario de Respuestas'!$E32:$AC32,"B")</f>
        <v>6</v>
      </c>
      <c r="CA33" s="1">
        <f>COUNTIF('Formulario de Respuestas'!$E32:$AC32,"C")</f>
        <v>5</v>
      </c>
      <c r="CB33" s="1">
        <f>COUNTIF('Formulario de Respuestas'!$E32:$AC32,"D")</f>
        <v>5</v>
      </c>
      <c r="CC33" s="1">
        <f>COUNTIF('Formulario de Respuestas'!$E32:$AC32,"E (RESPUESTA ANULADA)")</f>
        <v>0</v>
      </c>
    </row>
    <row r="34" spans="1:81" x14ac:dyDescent="0.25">
      <c r="A34" s="1" t="str">
        <f>'Formulario de Respuestas'!C33</f>
        <v>SEBASTIAN RAFAEL GARCIA RICARDO</v>
      </c>
      <c r="B34" s="1">
        <f>'Formulario de Respuestas'!D33</f>
        <v>0</v>
      </c>
      <c r="C34" s="24" t="str">
        <f>IF($B34='Formulario de Respuestas'!$D33,'Formulario de Respuestas'!$E33,"ES DIFERENTE")</f>
        <v>B</v>
      </c>
      <c r="D34" s="15">
        <f>IFERROR(VLOOKUP(CONCATENATE(C$1,C34),'Formulario de Preguntas'!$C$2:$FN$181,3,FALSE),"")</f>
        <v>0</v>
      </c>
      <c r="E34" s="1" t="str">
        <f>IFERROR(VLOOKUP(CONCATENATE(C$1,C34),'Formulario de Preguntas'!$C$2:$FN$181,4,FALSE),"")</f>
        <v>RESPUESTA CORRECTA</v>
      </c>
      <c r="F34" s="24" t="str">
        <f>IF($B34='Formulario de Respuestas'!$D33,'Formulario de Respuestas'!$F33,"ES DIFERENTE")</f>
        <v>D</v>
      </c>
      <c r="G34" s="1">
        <f>IFERROR(VLOOKUP(CONCATENATE(F$1,F34),'Formulario de Preguntas'!$C$2:$FN$181,3,FALSE),"")</f>
        <v>0</v>
      </c>
      <c r="H34" s="1" t="str">
        <f>IFERROR(VLOOKUP(CONCATENATE(F$1,F34),'Formulario de Preguntas'!$C$2:$FN$181,4,FALSE),"")</f>
        <v>RESPUESTA CORRECTA</v>
      </c>
      <c r="I34" s="24" t="str">
        <f>IF($B34='Formulario de Respuestas'!$D33,'Formulario de Respuestas'!$G33,"ES DIFERENTE")</f>
        <v>C</v>
      </c>
      <c r="J34" s="1" t="str">
        <f>IFERROR(VLOOKUP(CONCATENATE(I$1,I34),'Formulario de Preguntas'!$C$10:$FN$181,3,FALSE),"")</f>
        <v>Escoge una oración que si bien aborda parte de la información  no es la que articula todo el discurso, es posible que se haya quedado en una afirmación que le llamó mucho la atención y no siguió  el desarrollo temático.</v>
      </c>
      <c r="K34" s="1" t="str">
        <f>IFERROR(VLOOKUP(CONCATENATE(I$1,I34),'Formulario de Preguntas'!$C$10:$FN$181,4,FALSE),"")</f>
        <v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v>
      </c>
      <c r="L34" s="24" t="str">
        <f>IF($B34='Formulario de Respuestas'!$D33,'Formulario de Respuestas'!$H33,"ES DIFERENTE")</f>
        <v>D</v>
      </c>
      <c r="M34" s="1" t="str">
        <f>IFERROR(VLOOKUP(CONCATENATE(L$1,L34),'Formulario de Preguntas'!$C$10:$FN$181,3,FALSE),"")</f>
        <v>Al estudiante se le facilita localizar información puntual en la narración, identificando lo que dice el texto en unos de sus párrafos y en este caso hace una inferencia sencilla a modo de paráfrasis.</v>
      </c>
      <c r="N34" s="1" t="str">
        <f>IFERROR(VLOOKUP(CONCATENATE(L$1,L34),'Formulario de Preguntas'!$C$10:$FN$181,4,FALSE),"")</f>
        <v>RESPUESTA CORRECTA</v>
      </c>
      <c r="O34" s="24" t="str">
        <f>IF($B34='Formulario de Respuestas'!$D33,'Formulario de Respuestas'!$I33,"ES DIFERENTE")</f>
        <v>A</v>
      </c>
      <c r="P34" s="1" t="str">
        <f>IFERROR(VLOOKUP(CONCATENATE(O$1,O34),'Formulario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34" s="1" t="str">
        <f>IFERROR(VLOOKUP(CONCATENATE(O$1,O34),'Formulario de Preguntas'!$C$10:$FN$181,4,FALSE),"")</f>
        <v>RESPUESTA CORRECTA</v>
      </c>
      <c r="R34" s="24" t="str">
        <f>IF($B34='Formulario de Respuestas'!$D33,'Formulario de Respuestas'!$J33,"ES DIFERENTE")</f>
        <v>B</v>
      </c>
      <c r="S34" s="1" t="str">
        <f>IFERROR(VLOOKUP(CONCATENATE(R$1,R34),'Formulario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4" s="1" t="str">
        <f>IFERROR(VLOOKUP(CONCATENATE(R$1,R34),'Formulario de Preguntas'!$C$10:$FN$181,4,FALSE),"")</f>
        <v>RESPUESTA CORRECTA</v>
      </c>
      <c r="U34" s="24" t="str">
        <f>IF($B34='Formulario de Respuestas'!$D33,'Formulario de Respuestas'!$K33,"ES DIFERENTE")</f>
        <v>C</v>
      </c>
      <c r="V34" s="1" t="str">
        <f>IFERROR(VLOOKUP(CONCATENATE(U$1,U34),'Formulario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4" s="1" t="str">
        <f>IFERROR(VLOOKUP(CONCATENATE(U$1,U34),'Formulario de Preguntas'!$C$10:$FN$181,4,FALSE),"")</f>
        <v>RESPUESTA CORRECTA</v>
      </c>
      <c r="X34" s="24" t="str">
        <f>IF($B34='Formulario de Respuestas'!$D33,'Formulario de Respuestas'!$L33,"ES DIFERENTE")</f>
        <v>C</v>
      </c>
      <c r="Y34" s="1" t="str">
        <f>IFERROR(VLOOKUP(CONCATENATE(X$1,X34),'Formulario de Preguntas'!$C$10:$FN$181,3,FALSE),"")</f>
        <v>Propone una hipótesis de sentido sobre un posible final para la historia que desconoce la estructura de la narración y que no tiene en cuenta la información previa que  en ella se plantea.</v>
      </c>
      <c r="Z34" s="1" t="str">
        <f>IFERROR(VLOOKUP(CONCATENATE(X$1,X34),'Formulario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34" s="24" t="str">
        <f>IF($B34='Formulario de Respuestas'!$D33,'Formulario de Respuestas'!$M33,"ES DIFERENTE")</f>
        <v>A</v>
      </c>
      <c r="AB34" s="1" t="str">
        <f>IFERROR(VLOOKUP(CONCATENATE(AA$1,AA34),'Formulario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4" s="1" t="str">
        <f>IFERROR(VLOOKUP(CONCATENATE(AA$1,AA34),'Formulario de Preguntas'!$C$10:$FN$181,4,FALSE),"")</f>
        <v>RESPUESTA CORRECTA</v>
      </c>
      <c r="AD34" s="24" t="str">
        <f>IF($B34='Formulario de Respuestas'!$D33,'Formulario de Respuestas'!$N33,"ES DIFERENTE")</f>
        <v>D</v>
      </c>
      <c r="AE34" s="1" t="str">
        <f>IFERROR(VLOOKUP(CONCATENATE(AD$1,AD34),'Formulario de Preguntas'!$C$10:$FN$181,3,FALSE),"")</f>
        <v>Propone una hipótesis de sentido sobre un posible final para la historia que contiene una afirmación que no es probable según la información previa.</v>
      </c>
      <c r="AF34" s="1" t="str">
        <f>IFERROR(VLOOKUP(CONCATENATE(AD$1,AD34),'Formulario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4" s="24" t="str">
        <f>IF($B34='Formulario de Respuestas'!$D33,'Formulario de Respuestas'!$O33,"ES DIFERENTE")</f>
        <v>A</v>
      </c>
      <c r="AH34" s="1" t="str">
        <f>IFERROR(VLOOKUP(CONCATENATE(AG$1,AG34),'Formulario de Preguntas'!$C$10:$FN$181,3,FALSE),"")</f>
        <v>Asocia directamente los personajes de la historia a la voz narrativa sin identificar los elementos del relato que le permiten reconocer el tipo de narrador.</v>
      </c>
      <c r="AI34" s="1" t="str">
        <f>IFERROR(VLOOKUP(CONCATENATE(AG$1,AG34),'Formulario de Preguntas'!$C$10:$FN$181,4,FALSE),"")</f>
        <v xml:space="preserve">Construya con los estudiantes una situación narrativa en la que subraye quién comienza y quién relata los acontecimientos; posteriormente pídale a los estudiantes que continúen el relato haciendo énfasis en quién está hablando y de quién lo hace. Al final explore con ellos quienes participaron en el relato contando la historia y de quiénes se habló.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4" s="24" t="str">
        <f>IF($B34='Formulario de Respuestas'!$D33,'Formulario de Respuestas'!$P33,"ES DIFERENTE")</f>
        <v>C</v>
      </c>
      <c r="AK34" s="1" t="str">
        <f>IFERROR(VLOOKUP(CONCATENATE(AJ$1,AJ34),'Formulario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4" s="1" t="str">
        <f>IFERROR(VLOOKUP(CONCATENATE(AJ$1,AJ34),'Formulario de Preguntas'!$C$10:$FN$181,4,FALSE),"")</f>
        <v>RESPUESTA CORRECTA</v>
      </c>
      <c r="AM34" s="24" t="str">
        <f>IF($B34='Formulario de Respuestas'!$D33,'Formulario de Respuestas'!$Q33,"ES DIFERENTE")</f>
        <v>D</v>
      </c>
      <c r="AN34" s="1" t="str">
        <f>IFERROR(VLOOKUP(CONCATENATE(AM$1,AM34),'Formulario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4" s="1" t="str">
        <f>IFERROR(VLOOKUP(CONCATENATE(AM$1,AM34),'Formulario de Preguntas'!$C$10:$FN$181,4,FALSE),"")</f>
        <v>RESPUESTA CORRECTA</v>
      </c>
      <c r="AP34" s="24" t="str">
        <f>IF($B34='Formulario de Respuestas'!$D33,'Formulario de Respuestas'!$R33,"ES DIFERENTE")</f>
        <v>C</v>
      </c>
      <c r="AQ34" s="1" t="str">
        <f>IFERROR(VLOOKUP(CONCATENATE(AP$1,AP34),'Formulario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34" s="1" t="str">
        <f>IFERROR(VLOOKUP(CONCATENATE(AP$1,AP34),'Formulario de Preguntas'!$C$10:$FN$181,4,FALSE),"")</f>
        <v>RESPUESTA CORRECTA</v>
      </c>
      <c r="AS34" s="24" t="str">
        <f>IF($B34='Formulario de Respuestas'!$D33,'Formulario de Respuestas'!$S33,"ES DIFERENTE")</f>
        <v>A</v>
      </c>
      <c r="AT34" s="1" t="str">
        <f>IFERROR(VLOOKUP(CONCATENATE(AS$1,AS34),'Formulario de Preguntas'!$C$10:$FN$181,3,FALSE),"")</f>
        <v>No identifica la relación entre el contexto y la intención comunicativa del texto.</v>
      </c>
      <c r="AU34" s="1" t="str">
        <f>IFERROR(VLOOKUP(CONCATENATE(AS$1,AS34),'Formulario de Preguntas'!$C$10:$FN$181,4,FALSE),"")</f>
        <v xml:space="preserve">Proponga situaciones específicas que les permitan a los niños reconocer un contexto, por ejemplo, una panadería, una estación de policía, etc. Al respecto socialice con ellos qué imágenes pertenecen o están relacionadas con dicho contexto, y cuáles de ellas servirían para hacer una tira cómica.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trabajar la guía 6  “La historieta” Nivelemos Lenguaje págs  55 y 56.
</v>
      </c>
      <c r="AV34" s="24" t="str">
        <f>IF($B34='Formulario de Respuestas'!$D33,'Formulario de Respuestas'!$T33,"ES DIFERENTE")</f>
        <v>A</v>
      </c>
      <c r="AW34" s="1" t="str">
        <f>IFERROR(VLOOKUP(CONCATENATE(AV$1,AV34),'Formulario de Preguntas'!$C$10:$FN$181,3,FALSE),"")</f>
        <v xml:space="preserve">No  identifica las  intenciones comunicativas de las señales que observa y por lo tanto no las puede asociar a situaciones comunicativas reales. </v>
      </c>
      <c r="AX34" s="1" t="str">
        <f>IFERROR(VLOOKUP(CONCATENATE(AV$1,AV34),'Formulario de Preguntas'!$C$10:$FN$181,4,FALSE),"")</f>
        <v xml:space="preserve">Abra espacios en el aula de clases para abordar la importancia de las señales y su función. Así se puede discutir en grupo, sobre cuáles palabras está remplazando cada una de las señales que se utilizan en el contexto donde viven.  Busque que el estudiante pueda  reconocer el por qué y para qué de este tipo de textos.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4" s="24" t="str">
        <f>IF($B34='Formulario de Respuestas'!$D33,'Formulario de Respuestas'!$U33,"ES DIFERENTE")</f>
        <v>B</v>
      </c>
      <c r="AZ34" s="1" t="str">
        <f>IFERROR(VLOOKUP(CONCATENATE(AY$1,AY34),'Formulario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4" s="1" t="str">
        <f>IFERROR(VLOOKUP(CONCATENATE(AY$1,AY34),'Formulario de Preguntas'!$C$10:$FN$181,4,FALSE),"")</f>
        <v>RESPUESTA CORRECTA</v>
      </c>
      <c r="BB34" s="24" t="str">
        <f>IF($B34='Formulario de Respuestas'!$D33,'Formulario de Respuestas'!$V33,"ES DIFERENTE")</f>
        <v>B</v>
      </c>
      <c r="BC34" s="1" t="str">
        <f>IFERROR(VLOOKUP(CONCATENATE(BB$1,BB34),'Formulario de Preguntas'!$C$10:$FN$181,3,FALSE),"")</f>
        <v>Al hacer una revisión del texto  no reconoce el campo semántico que le permitiría realizar los procesos de sustitución léxica.</v>
      </c>
      <c r="BD34" s="1" t="str">
        <f>IFERROR(VLOOKUP(CONCATENATE(BB$1,BB34),'Formulario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4" s="24">
        <f>IF($B34='Formulario de Respuestas'!$D33,'Formulario de Respuestas'!$W33,"ES DIFERENTE")</f>
        <v>0</v>
      </c>
      <c r="BF34" s="1" t="str">
        <f>IFERROR(VLOOKUP(CONCATENATE(BE$1,BE34),'Formulario de Preguntas'!$C$10:$FN$181,3,FALSE),"")</f>
        <v/>
      </c>
      <c r="BG34" s="1" t="str">
        <f>IFERROR(VLOOKUP(CONCATENATE(BE$1,BE34),'Formulario de Preguntas'!$C$10:$FN$181,4,FALSE),"")</f>
        <v/>
      </c>
      <c r="BH34" s="24" t="str">
        <f>IF($B34='Formulario de Respuestas'!$D33,'Formulario de Respuestas'!$X33,"ES DIFERENTE")</f>
        <v>C</v>
      </c>
      <c r="BI34" s="1" t="str">
        <f>IFERROR(VLOOKUP(CONCATENATE(BH$1,BH34),'Formulario de Preguntas'!$C$10:$FN$181,3,FALSE),"")</f>
        <v>Identifica la información irreal, suministrada por la imagen y el texto que contiene.</v>
      </c>
      <c r="BJ34" s="1" t="str">
        <f>IFERROR(VLOOKUP(CONCATENATE(BH$1,BH34),'Formulario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34" s="26" t="str">
        <f>IF($B34='Formulario de Respuestas'!$D33,'Formulario de Respuestas'!$Y33,"ES DIFERENTE")</f>
        <v>C</v>
      </c>
      <c r="BM34" s="1" t="str">
        <f>IFERROR(VLOOKUP(CONCATENATE(BL$1,BL34),'Formulario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4" s="1" t="str">
        <f>IFERROR(VLOOKUP(CONCATENATE(BL$1,BL34),'Formulario de Preguntas'!$C$10:$FN$181,4,FALSE),"")</f>
        <v>RESPUESTA CORRECTA</v>
      </c>
      <c r="BO34" s="26" t="str">
        <f>IF($B34='Formulario de Respuestas'!$D33,'Formulario de Respuestas'!$Z33,"ES DIFERENTE")</f>
        <v>B</v>
      </c>
      <c r="BP34" s="1" t="str">
        <f>IFERROR(VLOOKUP(CONCATENATE(BO$1,BO34),'Formulario de Preguntas'!$C$10:$FN$181,3,FALSE),"")</f>
        <v>Selecciona una opción que tiene relación con la intención comunicativa pero que es incompleta.</v>
      </c>
      <c r="BQ34" s="1" t="str">
        <f>IFERROR(VLOOKUP(CONCATENATE(BO$1,BO34),'Formulario de Preguntas'!$C$10:$FN$181,4,FALSE),"")</f>
        <v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v>
      </c>
      <c r="BR34" s="26" t="str">
        <f>IF($B34='Formulario de Respuestas'!$D33,'Formulario de Respuestas'!$AA33,"ES DIFERENTE")</f>
        <v>A</v>
      </c>
      <c r="BS34" s="1" t="str">
        <f>IFERROR(VLOOKUP(CONCATENATE(BR$1,BR34),'Formulario de Preguntas'!$C$10:$FN$181,3,FALSE),"")</f>
        <v>Confunde las expresiones correctas con las erradas, posiblemente por episodios de distracción frente a lo solicitado en el enunciado o por dificultades en el seguimiento de instrucciones.</v>
      </c>
      <c r="BT34" s="1" t="str">
        <f>IFERROR(VLOOKUP(CONCATENATE(BR$1,BR34),'Formulario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4" s="1">
        <f t="shared" si="0"/>
        <v>12</v>
      </c>
      <c r="BW34" s="1">
        <f t="shared" si="1"/>
        <v>0.25</v>
      </c>
      <c r="BX34" s="1">
        <f t="shared" si="3"/>
        <v>3</v>
      </c>
      <c r="BY34" s="1">
        <f>COUNTIF('Formulario de Respuestas'!$E33:$AC33,"A")</f>
        <v>6</v>
      </c>
      <c r="BZ34" s="1">
        <f>COUNTIF('Formulario de Respuestas'!$E33:$AC33,"B")</f>
        <v>5</v>
      </c>
      <c r="CA34" s="1">
        <f>COUNTIF('Formulario de Respuestas'!$E33:$AC33,"C")</f>
        <v>7</v>
      </c>
      <c r="CB34" s="1">
        <f>COUNTIF('Formulario de Respuestas'!$E33:$AC33,"D")</f>
        <v>4</v>
      </c>
      <c r="CC34" s="1">
        <f>COUNTIF('Formulario de Respuestas'!$E33:$AC33,"E (RESPUESTA ANULADA)")</f>
        <v>0</v>
      </c>
    </row>
    <row r="35" spans="1:81" x14ac:dyDescent="0.25">
      <c r="A35" s="1" t="str">
        <f>'Formulario de Respuestas'!C34</f>
        <v>JOSE ARMANDO AMALLA CASILLO</v>
      </c>
      <c r="B35" s="1">
        <f>'Formulario de Respuestas'!D34</f>
        <v>0</v>
      </c>
      <c r="C35" s="24" t="str">
        <f>IF($B35='Formulario de Respuestas'!$D34,'Formulario de Respuestas'!$E34,"ES DIFERENTE")</f>
        <v>A</v>
      </c>
      <c r="D35" s="15">
        <f>IFERROR(VLOOKUP(CONCATENATE(C$1,C35),'Formulario de Preguntas'!$C$2:$FN$181,3,FALSE),"")</f>
        <v>0</v>
      </c>
      <c r="E35" s="1">
        <f>IFERROR(VLOOKUP(CONCATENATE(C$1,C35),'Formulario de Preguntas'!$C$2:$FN$181,4,FALSE),"")</f>
        <v>0</v>
      </c>
      <c r="F35" s="24" t="str">
        <f>IF($B35='Formulario de Respuestas'!$D34,'Formulario de Respuestas'!$F34,"ES DIFERENTE")</f>
        <v>A</v>
      </c>
      <c r="G35" s="1">
        <f>IFERROR(VLOOKUP(CONCATENATE(F$1,F35),'Formulario de Preguntas'!$C$2:$FN$181,3,FALSE),"")</f>
        <v>0</v>
      </c>
      <c r="H35" s="1">
        <f>IFERROR(VLOOKUP(CONCATENATE(F$1,F35),'Formulario de Preguntas'!$C$2:$FN$181,4,FALSE),"")</f>
        <v>0</v>
      </c>
      <c r="I35" s="24" t="str">
        <f>IF($B35='Formulario de Respuestas'!$D34,'Formulario de Respuestas'!$G34,"ES DIFERENTE")</f>
        <v>C</v>
      </c>
      <c r="J35" s="1" t="str">
        <f>IFERROR(VLOOKUP(CONCATENATE(I$1,I35),'Formulario de Preguntas'!$C$10:$FN$181,3,FALSE),"")</f>
        <v>Escoge una oración que si bien aborda parte de la información  no es la que articula todo el discurso, es posible que se haya quedado en una afirmación que le llamó mucho la atención y no siguió  el desarrollo temático.</v>
      </c>
      <c r="K35" s="1" t="str">
        <f>IFERROR(VLOOKUP(CONCATENATE(I$1,I35),'Formulario de Preguntas'!$C$10:$FN$181,4,FALSE),"")</f>
        <v xml:space="preserve">Proponga prácticas de escritura en las que se invite a los estudiantes a escoger un tema y a hacer una lista de cada una de las ideas que se relacionan con él.  Luego, pida  que seleccionen un aspecto de la temática. Por ejemplo, en el caso de las aves podrían haber hablado de cómo son, dónde viven, qué comen y cómo hacen para construir  los nidos. Luego de escoger la idea, invítelos a que la desarrollen en un párrafo por medio de un plan textual: ¿Qué es lo primero que quiero decir sobre el tema?, ¿Qué iría a continuación?, ¿cómo quiero terminar?, etc.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por último, si tiene Lenguaje El valor de educar. 
En Competencias Comunicativas puede remitirse a las págs. 10-11 y 32-34.
</v>
      </c>
      <c r="L35" s="24" t="str">
        <f>IF($B35='Formulario de Respuestas'!$D34,'Formulario de Respuestas'!$H34,"ES DIFERENTE")</f>
        <v>C</v>
      </c>
      <c r="M35" s="1" t="str">
        <f>IFERROR(VLOOKUP(CONCATENATE(L$1,L35),'Formulario de Preguntas'!$C$10:$FN$181,3,FALSE),"")</f>
        <v>Recupera información parcial del texto;  sin embargo, infiere información que no se deduce del mismo y que no da cuenta de las relaciones planteadas.</v>
      </c>
      <c r="N35" s="1" t="str">
        <f>IFERROR(VLOOKUP(CONCATENATE(L$1,L35),'Formulario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35" s="24" t="str">
        <f>IF($B35='Formulario de Respuestas'!$D34,'Formulario de Respuestas'!$I34,"ES DIFERENTE")</f>
        <v>A</v>
      </c>
      <c r="P35" s="1" t="str">
        <f>IFERROR(VLOOKUP(CONCATENATE(O$1,O35),'Formulario de Preguntas'!$C$10:$FN$181,3,FALSE),"")</f>
        <v xml:space="preserve">Reconoce el posible contexto de producción del texto descriptivo, la intención comunicativa y el receptor de la misma. Es probable que el estudiante haya participado de prácticas de producción de textos en los cuales ha pensado en elementos como: a quién va dirigido y cuál es la intención del texto, es decir qué queremos comunicar. </v>
      </c>
      <c r="Q35" s="1" t="str">
        <f>IFERROR(VLOOKUP(CONCATENATE(O$1,O35),'Formulario de Preguntas'!$C$10:$FN$181,4,FALSE),"")</f>
        <v>RESPUESTA CORRECTA</v>
      </c>
      <c r="R35" s="24" t="str">
        <f>IF($B35='Formulario de Respuestas'!$D34,'Formulario de Respuestas'!$J34,"ES DIFERENTE")</f>
        <v>A</v>
      </c>
      <c r="S35" s="1" t="str">
        <f>IFERROR(VLOOKUP(CONCATENATE(R$1,R35),'Formulario de Preguntas'!$C$10:$FN$181,3,FALSE),"")</f>
        <v>El estudiante hace una lectura muy parcial del afiche, lo que hace que le dé demasiada importancia a un aspecto que solo es puntual en el mismo.</v>
      </c>
      <c r="T35" s="1" t="str">
        <f>IFERROR(VLOOKUP(CONCATENATE(R$1,R35),'Formulario de Preguntas'!$C$10:$FN$181,4,FALSE),"")</f>
        <v xml:space="preserve">Analice, junto con los estudiantes, las situaciones comunicativas en diferentes contextos, teniendo en cuenta los interlocutores, quién emite el mensaje, su intención. Haga énfasis en que para comunicar algo se parte de preguntas como a quiénes se quiere comunicar, porqué, en dónde, cómo. Proponga diversos tipos de textos, no solo escritos, también pueden ser mixtos (uso de palabras e imágenes).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35" s="24" t="str">
        <f>IF($B35='Formulario de Respuestas'!$D34,'Formulario de Respuestas'!$K34,"ES DIFERENTE")</f>
        <v>A</v>
      </c>
      <c r="V35" s="1" t="str">
        <f>IFERROR(VLOOKUP(CONCATENATE(U$1,U35),'Formulario de Preguntas'!$C$10:$FN$181,3,FALSE),"")</f>
        <v>Presenta dificultades para identificar las reacciones provocadas por las acciones descritas en el texto.</v>
      </c>
      <c r="W35" s="1" t="str">
        <f>IFERROR(VLOOKUP(CONCATENATE(U$1,U35),'Formulario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35" s="24" t="str">
        <f>IF($B35='Formulario de Respuestas'!$D34,'Formulario de Respuestas'!$L34,"ES DIFERENTE")</f>
        <v>A</v>
      </c>
      <c r="Y35" s="1" t="str">
        <f>IFERROR(VLOOKUP(CONCATENATE(X$1,X35),'Formulario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5" s="1" t="str">
        <f>IFERROR(VLOOKUP(CONCATENATE(X$1,X35),'Formulario de Preguntas'!$C$10:$FN$181,4,FALSE),"")</f>
        <v>RESPUESTA CORRECTA</v>
      </c>
      <c r="AA35" s="24" t="str">
        <f>IF($B35='Formulario de Respuestas'!$D34,'Formulario de Respuestas'!$M34,"ES DIFERENTE")</f>
        <v>B</v>
      </c>
      <c r="AB35" s="1" t="str">
        <f>IFERROR(VLOOKUP(CONCATENATE(AA$1,AA35),'Formulario de Preguntas'!$C$10:$FN$181,3,FALSE),"")</f>
        <v>Posiblemente, no reconstruye el sentido de los enunciados, al no identificar  su intencionalidad y  no establecer relaciones con la información previa que aparece en el texto.</v>
      </c>
      <c r="AC35" s="1" t="str">
        <f>IFERROR(VLOOKUP(CONCATENATE(AA$1,AA35),'Formulario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35" s="24" t="str">
        <f>IF($B35='Formulario de Respuestas'!$D34,'Formulario de Respuestas'!$N34,"ES DIFERENTE")</f>
        <v>B</v>
      </c>
      <c r="AE35" s="1" t="str">
        <f>IFERROR(VLOOKUP(CONCATENATE(AD$1,AD35),'Formulario de Preguntas'!$C$10:$FN$181,3,FALSE),"")</f>
        <v>Propone una hipótesis de sentido sobre un posible final para la historia sin tener en cuenta la información previa que plantea la narración.</v>
      </c>
      <c r="AF35" s="1" t="str">
        <f>IFERROR(VLOOKUP(CONCATENATE(AD$1,AD35),'Formulario de Preguntas'!$C$10:$FN$181,4,FALSE),"")</f>
        <v xml:space="preserve">Realice prácticas de lectura en el aula que familiaricen a los estudiantes con la creación de hipótesis predictivas de las diferentes partes de la historia. Se puede partir desde el título y preguntar sobre qué puede tratar el texto, empezar la lectura y suspenderla para que los estudiantes creen supuestos sobre el desarrollo de las acciones y el final. En estos espacios, es importante reconocer las predicciones que han tenido en cuenta, la información previa proporcionada por el texto y aquellas que sobrepasan los procesos de interpretación.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5" s="24" t="str">
        <f>IF($B35='Formulario de Respuestas'!$D34,'Formulario de Respuestas'!$O34,"ES DIFERENTE")</f>
        <v>B</v>
      </c>
      <c r="AH35" s="1" t="str">
        <f>IFERROR(VLOOKUP(CONCATENATE(AG$1,AG35),'Formulario de Preguntas'!$C$10:$FN$181,3,FALSE),"")</f>
        <v>No tiene en cuenta las marcas de tipo gramatical que propone el texto para identificar a quien narra la historia.</v>
      </c>
      <c r="AI35" s="1" t="str">
        <f>IFERROR(VLOOKUP(CONCATENATE(AG$1,AG35),'Formulario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5" s="24" t="str">
        <f>IF($B35='Formulario de Respuestas'!$D34,'Formulario de Respuestas'!$P34,"ES DIFERENTE")</f>
        <v>B</v>
      </c>
      <c r="AK35" s="1" t="str">
        <f>IFERROR(VLOOKUP(CONCATENATE(AJ$1,AJ35),'Formulario de Preguntas'!$C$10:$FN$181,3,FALSE),"")</f>
        <v>Propone una hipótesis interpretativa del texto que se relaciona con lo ocurrido, señalando una enseñanza útil y sensata pero que no se puede deducir del relato.</v>
      </c>
      <c r="AL35" s="1" t="str">
        <f>IFERROR(VLOOKUP(CONCATENATE(AJ$1,AJ35),'Formulario de Preguntas'!$C$10:$FN$181,4,FALSE),"")</f>
        <v xml:space="preserve">Abra  espacios de reflexión en los cuales se analicen las preguntas  sobre los personajes y sus características para que los estudiantes puedan proponer hipótesis de posibles acciones de cada uno a partir de la información sobre cómo son. Es muy importante que los estudiantes entiendan sobre qué les están preguntando. Hacerle preguntas al texto  y clasificarlas (preguntas que se contestan a partir del texto, preguntas que se contestan a partir de lo que se puede concluir del texto, preguntas que se contesten desde los conocimientos anteriores y el contenido del texto, preguntas que se relacionan con las opiniones y posturas sobre lo que plantea el texto) permite el reconocimiento de la totalidad del texto.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M35" s="24" t="str">
        <f>IF($B35='Formulario de Respuestas'!$D34,'Formulario de Respuestas'!$Q34,"ES DIFERENTE")</f>
        <v>B</v>
      </c>
      <c r="AN35" s="1" t="str">
        <f>IFERROR(VLOOKUP(CONCATENATE(AM$1,AM35),'Formulario de Preguntas'!$C$10:$FN$181,3,FALSE),"")</f>
        <v>Elige  una conclusión sobre lo ocurrido en el relato  que  sólo tiene en cuenta lo descrito en una de las frases del texto.</v>
      </c>
      <c r="AO35" s="1" t="str">
        <f>IFERROR(VLOOKUP(CONCATENATE(AM$1,AM35),'Formulario de Preguntas'!$C$10:$FN$181,4,FALSE),"")</f>
        <v xml:space="preserve">Proponga espacios en los que se realicen inferencias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35" s="24" t="str">
        <f>IF($B35='Formulario de Respuestas'!$D34,'Formulario de Respuestas'!$R34,"ES DIFERENTE")</f>
        <v>C</v>
      </c>
      <c r="AQ35" s="1" t="str">
        <f>IFERROR(VLOOKUP(CONCATENATE(AP$1,AP35),'Formulario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35" s="1" t="str">
        <f>IFERROR(VLOOKUP(CONCATENATE(AP$1,AP35),'Formulario de Preguntas'!$C$10:$FN$181,4,FALSE),"")</f>
        <v>RESPUESTA CORRECTA</v>
      </c>
      <c r="AS35" s="24" t="str">
        <f>IF($B35='Formulario de Respuestas'!$D34,'Formulario de Respuestas'!$S34,"ES DIFERENTE")</f>
        <v>B</v>
      </c>
      <c r="AT35" s="1" t="str">
        <f>IFERROR(VLOOKUP(CONCATENATE(AS$1,AS35),'Formulario de Preguntas'!$C$10:$FN$181,3,FALSE),"")</f>
        <v>No relaciona la viñeta 2  con la situación comunicativa  en la que se desenvuelve. Desconoce la reacción del personaje.</v>
      </c>
      <c r="AU35" s="1" t="str">
        <f>IFERROR(VLOOKUP(CONCATENATE(AS$1,AS35),'Formulario de Preguntas'!$C$10:$FN$181,4,FALSE),"")</f>
        <v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trabajjar la guía 6  “La historieta” Nievlemos Lenguaje págs.  55 y 56.
</v>
      </c>
      <c r="AV35" s="24" t="str">
        <f>IF($B35='Formulario de Respuestas'!$D34,'Formulario de Respuestas'!$T34,"ES DIFERENTE")</f>
        <v>C</v>
      </c>
      <c r="AW35" s="1" t="str">
        <f>IFERROR(VLOOKUP(CONCATENATE(AV$1,AV35),'Formulario de Preguntas'!$C$10:$FN$181,3,FALSE),"")</f>
        <v>No  identifica las señales, ni las asocia con las intenciones comunicativas propuestas. En este caso escoge una señal asociada incorrectamente a la información presentada en el enunciado.</v>
      </c>
      <c r="AX35" s="1" t="str">
        <f>IFERROR(VLOOKUP(CONCATENATE(AV$1,AV35),'Formulario de Preguntas'!$C$10:$FN$181,4,FALSE),"")</f>
        <v xml:space="preserve">Proponga la clasificación de señales teniendo en cuenta su intención comunicativa, en esa medida podrán diferenciar que existen señales de tránsito, de seguridad, de peligro, etc. En el abordaje de cada una, proponga identificar cada uno de los elementos propios de esa situación comunicativa (emisor, receptor, código, canal…).
Recomendaciones
Si cuenta con  Escuela Nueva 4 °, remítase a la Unidad 9 - Guía 23 y 24: “Las palabras se relacionan con las imágenes”, páginas. 75 a 107.  En el libro Competencias Comunicativas 4°, Unidad 1, página 23,  encontrará ejercicios sobre la lectura de textos donde predominen las señales. 
</v>
      </c>
      <c r="AY35" s="24" t="str">
        <f>IF($B35='Formulario de Respuestas'!$D34,'Formulario de Respuestas'!$U34,"ES DIFERENTE")</f>
        <v>C</v>
      </c>
      <c r="AZ35" s="1" t="str">
        <f>IFERROR(VLOOKUP(CONCATENATE(AY$1,AY35),'Formulario de Preguntas'!$C$10:$FN$181,3,FALSE),"")</f>
        <v>No comprende la intención comunicativa del texto que debe hacer y retoma información literal de la situación para responder la pregunta.</v>
      </c>
      <c r="BA35" s="1" t="str">
        <f>IFERROR(VLOOKUP(CONCATENATE(AY$1,AY35),'Formulario de Preguntas'!$C$10:$FN$181,4,FALSE),"")</f>
        <v xml:space="preserve">Desarrolle ejercicios de comprensión lectora negando la información que aparece literalmente, para ver el grado de comprensión de términos como más, menos, mejor y peor, que en ocasiones se convierten en distractores para la comprensión textual.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35" s="24" t="str">
        <f>IF($B35='Formulario de Respuestas'!$D34,'Formulario de Respuestas'!$V34,"ES DIFERENTE")</f>
        <v>A</v>
      </c>
      <c r="BC35" s="1" t="str">
        <f>IFERROR(VLOOKUP(CONCATENATE(BB$1,BB35),'Formulario de Preguntas'!$C$10:$FN$181,3,FALSE),"")</f>
        <v>Al hacer una revisión del texto  no reconoce el campo semántico y las condiciones contextuales que le permitiría realizar los procesos de sustitución léxica.</v>
      </c>
      <c r="BD35" s="1" t="str">
        <f>IFERROR(VLOOKUP(CONCATENATE(BB$1,BB35),'Formulario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5" s="24">
        <f>IF($B35='Formulario de Respuestas'!$D34,'Formulario de Respuestas'!$W34,"ES DIFERENTE")</f>
        <v>0</v>
      </c>
      <c r="BF35" s="1" t="str">
        <f>IFERROR(VLOOKUP(CONCATENATE(BE$1,BE35),'Formulario de Preguntas'!$C$10:$FN$181,3,FALSE),"")</f>
        <v/>
      </c>
      <c r="BG35" s="1" t="str">
        <f>IFERROR(VLOOKUP(CONCATENATE(BE$1,BE35),'Formulario de Preguntas'!$C$10:$FN$181,4,FALSE),"")</f>
        <v/>
      </c>
      <c r="BH35" s="24" t="str">
        <f>IF($B35='Formulario de Respuestas'!$D34,'Formulario de Respuestas'!$X34,"ES DIFERENTE")</f>
        <v>B</v>
      </c>
      <c r="BI35" s="1" t="str">
        <f>IFERROR(VLOOKUP(CONCATENATE(BH$1,BH35),'Formulario de Preguntas'!$C$10:$FN$181,3,FALSE),"")</f>
        <v>Identifica la información irreal, suministrada por la imagen y el texto que contiene.</v>
      </c>
      <c r="BJ35" s="1" t="str">
        <f>IFERROR(VLOOKUP(CONCATENATE(BH$1,BH35),'Formulario de Preguntas'!$C$10:$FN$181,4,FALSE),"")</f>
        <v xml:space="preserve">Plantear la pregunta sobre cuáles son los textos más adecuados para determinadas situaciones: preguntar en casa cómo se hace el arroz; explicarle a alguien un juego; decir cómo es una planta o un animal; narrar lo que hecho el fin de semana. A partir de estas reflexiones abordar semejanzas y diferenticas entre los textos trabajados.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35" s="26" t="str">
        <f>IF($B35='Formulario de Respuestas'!$D34,'Formulario de Respuestas'!$Y34,"ES DIFERENTE")</f>
        <v>C</v>
      </c>
      <c r="BM35" s="1" t="str">
        <f>IFERROR(VLOOKUP(CONCATENATE(BL$1,BL35),'Formulario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5" s="1" t="str">
        <f>IFERROR(VLOOKUP(CONCATENATE(BL$1,BL35),'Formulario de Preguntas'!$C$10:$FN$181,4,FALSE),"")</f>
        <v>RESPUESTA CORRECTA</v>
      </c>
      <c r="BO35" s="26" t="str">
        <f>IF($B35='Formulario de Respuestas'!$D34,'Formulario de Respuestas'!$Z34,"ES DIFERENTE")</f>
        <v>B</v>
      </c>
      <c r="BP35" s="1" t="str">
        <f>IFERROR(VLOOKUP(CONCATENATE(BO$1,BO35),'Formulario de Preguntas'!$C$10:$FN$181,3,FALSE),"")</f>
        <v>Selecciona una opción que tiene relación con la intención comunicativa pero que es incompleta.</v>
      </c>
      <c r="BQ35" s="1" t="str">
        <f>IFERROR(VLOOKUP(CONCATENATE(BO$1,BO35),'Formulario de Preguntas'!$C$10:$FN$181,4,FALSE),"")</f>
        <v xml:space="preserve">Proponer prácticas de escritura en las que se reflexione sobre la mejor manera de hacer llegar una invitación, para aclarar cuáles son los lugares de enunciación y las intenciones comunicativas de quien escribe.
Recomendaciones
En el libro Escuela Nueva 4°, Unidad 2, página 45 encontrará ejercicios que permiten reconocer la información que debe ir en los textos informativos. 
En Competencias Comunicativas puede remitirse a las páginas 45, 55-57, 66-67, 79, 119-120.
</v>
      </c>
      <c r="BR35" s="26" t="str">
        <f>IF($B35='Formulario de Respuestas'!$D34,'Formulario de Respuestas'!$AA34,"ES DIFERENTE")</f>
        <v>D</v>
      </c>
      <c r="BS35" s="1" t="str">
        <f>IFERROR(VLOOKUP(CONCATENATE(BR$1,BR35),'Formulario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35" s="1" t="str">
        <f>IFERROR(VLOOKUP(CONCATENATE(BR$1,BR35),'Formulario de Preguntas'!$C$10:$FN$181,4,FALSE),"")</f>
        <v>RESPUESTA CORRECTA</v>
      </c>
      <c r="BV35" s="1">
        <f t="shared" si="0"/>
        <v>5</v>
      </c>
      <c r="BW35" s="1">
        <f t="shared" si="1"/>
        <v>0.25</v>
      </c>
      <c r="BX35" s="1">
        <f t="shared" si="3"/>
        <v>1.25</v>
      </c>
      <c r="BY35" s="1">
        <f>COUNTIF('Formulario de Respuestas'!$E34:$AC34,"A")</f>
        <v>7</v>
      </c>
      <c r="BZ35" s="1">
        <f>COUNTIF('Formulario de Respuestas'!$E34:$AC34,"B")</f>
        <v>8</v>
      </c>
      <c r="CA35" s="1">
        <f>COUNTIF('Formulario de Respuestas'!$E34:$AC34,"C")</f>
        <v>6</v>
      </c>
      <c r="CB35" s="1">
        <f>COUNTIF('Formulario de Respuestas'!$E34:$AC34,"D")</f>
        <v>1</v>
      </c>
      <c r="CC35" s="1">
        <f>COUNTIF('Formulario de Respuestas'!$E34:$AC34,"E (RESPUESTA ANULADA)")</f>
        <v>0</v>
      </c>
    </row>
    <row r="36" spans="1:81" x14ac:dyDescent="0.25">
      <c r="A36" s="1" t="str">
        <f>'Formulario de Respuestas'!C35</f>
        <v>FRANCISCO JAVIER VASQUEZ MENDEZ</v>
      </c>
      <c r="B36" s="1">
        <f>'Formulario de Respuestas'!D35</f>
        <v>0</v>
      </c>
      <c r="C36" s="24" t="str">
        <f>IF($B36='Formulario de Respuestas'!$D35,'Formulario de Respuestas'!$E35,"ES DIFERENTE")</f>
        <v>D</v>
      </c>
      <c r="D36" s="15">
        <f>IFERROR(VLOOKUP(CONCATENATE(C$1,C36),'Formulario de Preguntas'!$C$2:$FN$181,3,FALSE),"")</f>
        <v>0</v>
      </c>
      <c r="E36" s="1">
        <f>IFERROR(VLOOKUP(CONCATENATE(C$1,C36),'Formulario de Preguntas'!$C$2:$FN$181,4,FALSE),"")</f>
        <v>0</v>
      </c>
      <c r="F36" s="24" t="str">
        <f>IF($B36='Formulario de Respuestas'!$D35,'Formulario de Respuestas'!$F35,"ES DIFERENTE")</f>
        <v>D</v>
      </c>
      <c r="G36" s="1">
        <f>IFERROR(VLOOKUP(CONCATENATE(F$1,F36),'Formulario de Preguntas'!$C$2:$FN$181,3,FALSE),"")</f>
        <v>0</v>
      </c>
      <c r="H36" s="1" t="str">
        <f>IFERROR(VLOOKUP(CONCATENATE(F$1,F36),'Formulario de Preguntas'!$C$2:$FN$181,4,FALSE),"")</f>
        <v>RESPUESTA CORRECTA</v>
      </c>
      <c r="I36" s="24" t="str">
        <f>IF($B36='Formulario de Respuestas'!$D35,'Formulario de Respuestas'!$G35,"ES DIFERENTE")</f>
        <v>D</v>
      </c>
      <c r="J36" s="1" t="str">
        <f>IFERROR(VLOOKUP(CONCATENATE(I$1,I36),'Formulario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6" s="1" t="str">
        <f>IFERROR(VLOOKUP(CONCATENATE(I$1,I36),'Formulario de Preguntas'!$C$10:$FN$181,4,FALSE),"")</f>
        <v>RESPUESTA CORRECTA</v>
      </c>
      <c r="L36" s="24" t="str">
        <f>IF($B36='Formulario de Respuestas'!$D35,'Formulario de Respuestas'!$H35,"ES DIFERENTE")</f>
        <v>D</v>
      </c>
      <c r="M36" s="1" t="str">
        <f>IFERROR(VLOOKUP(CONCATENATE(L$1,L36),'Formulario de Preguntas'!$C$10:$FN$181,3,FALSE),"")</f>
        <v>Al estudiante se le facilita localizar información puntual en la narración, identificando lo que dice el texto en unos de sus párrafos y en este caso hace una inferencia sencilla a modo de paráfrasis.</v>
      </c>
      <c r="N36" s="1" t="str">
        <f>IFERROR(VLOOKUP(CONCATENATE(L$1,L36),'Formulario de Preguntas'!$C$10:$FN$181,4,FALSE),"")</f>
        <v>RESPUESTA CORRECTA</v>
      </c>
      <c r="O36" s="24" t="str">
        <f>IF($B36='Formulario de Respuestas'!$D35,'Formulario de Respuestas'!$I35,"ES DIFERENTE")</f>
        <v>C</v>
      </c>
      <c r="P36" s="1" t="str">
        <f>IFERROR(VLOOKUP(CONCATENATE(O$1,O36),'Formulario de Preguntas'!$C$10:$FN$181,3,FALSE),"")</f>
        <v>Identifica parte de la información presente en el texto, pero confunde el texto con uno de carácter periodístico.</v>
      </c>
      <c r="Q36" s="1" t="str">
        <f>IFERROR(VLOOKUP(CONCATENATE(O$1,O36),'Formulario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6" s="24" t="str">
        <f>IF($B36='Formulario de Respuestas'!$D35,'Formulario de Respuestas'!$J35,"ES DIFERENTE")</f>
        <v>B</v>
      </c>
      <c r="S36" s="1" t="str">
        <f>IFERROR(VLOOKUP(CONCATENATE(R$1,R36),'Formulario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6" s="1" t="str">
        <f>IFERROR(VLOOKUP(CONCATENATE(R$1,R36),'Formulario de Preguntas'!$C$10:$FN$181,4,FALSE),"")</f>
        <v>RESPUESTA CORRECTA</v>
      </c>
      <c r="U36" s="24" t="str">
        <f>IF($B36='Formulario de Respuestas'!$D35,'Formulario de Respuestas'!$K35,"ES DIFERENTE")</f>
        <v>C</v>
      </c>
      <c r="V36" s="1" t="str">
        <f>IFERROR(VLOOKUP(CONCATENATE(U$1,U36),'Formulario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6" s="1" t="str">
        <f>IFERROR(VLOOKUP(CONCATENATE(U$1,U36),'Formulario de Preguntas'!$C$10:$FN$181,4,FALSE),"")</f>
        <v>RESPUESTA CORRECTA</v>
      </c>
      <c r="X36" s="24" t="str">
        <f>IF($B36='Formulario de Respuestas'!$D35,'Formulario de Respuestas'!$L35,"ES DIFERENTE")</f>
        <v>C</v>
      </c>
      <c r="Y36" s="1" t="str">
        <f>IFERROR(VLOOKUP(CONCATENATE(X$1,X36),'Formulario de Preguntas'!$C$10:$FN$181,3,FALSE),"")</f>
        <v>Propone una hipótesis de sentido sobre un posible final para la historia que desconoce la estructura de la narración y que no tiene en cuenta la información previa que  en ella se plantea.</v>
      </c>
      <c r="Z36" s="1" t="str">
        <f>IFERROR(VLOOKUP(CONCATENATE(X$1,X36),'Formulario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36" s="24" t="str">
        <f>IF($B36='Formulario de Respuestas'!$D35,'Formulario de Respuestas'!$M35,"ES DIFERENTE")</f>
        <v>A</v>
      </c>
      <c r="AB36" s="1" t="str">
        <f>IFERROR(VLOOKUP(CONCATENATE(AA$1,AA36),'Formulario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6" s="1" t="str">
        <f>IFERROR(VLOOKUP(CONCATENATE(AA$1,AA36),'Formulario de Preguntas'!$C$10:$FN$181,4,FALSE),"")</f>
        <v>RESPUESTA CORRECTA</v>
      </c>
      <c r="AD36" s="24" t="str">
        <f>IF($B36='Formulario de Respuestas'!$D35,'Formulario de Respuestas'!$N35,"ES DIFERENTE")</f>
        <v>A</v>
      </c>
      <c r="AE36" s="1" t="str">
        <f>IFERROR(VLOOKUP(CONCATENATE(AD$1,AD36),'Formulario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36" s="1" t="str">
        <f>IFERROR(VLOOKUP(CONCATENATE(AD$1,AD36),'Formulario de Preguntas'!$C$10:$FN$181,4,FALSE),"")</f>
        <v>RESPUESTA CORRECTA</v>
      </c>
      <c r="AG36" s="24" t="str">
        <f>IF($B36='Formulario de Respuestas'!$D35,'Formulario de Respuestas'!$O35,"ES DIFERENTE")</f>
        <v>C</v>
      </c>
      <c r="AH36" s="1" t="str">
        <f>IFERROR(VLOOKUP(CONCATENATE(AG$1,AG36),'Formulario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36" s="1" t="str">
        <f>IFERROR(VLOOKUP(CONCATENATE(AG$1,AG36),'Formulario de Preguntas'!$C$10:$FN$181,4,FALSE),"")</f>
        <v>RESPUESTA CORRECTA</v>
      </c>
      <c r="AJ36" s="24" t="str">
        <f>IF($B36='Formulario de Respuestas'!$D35,'Formulario de Respuestas'!$P35,"ES DIFERENTE")</f>
        <v>C</v>
      </c>
      <c r="AK36" s="1" t="str">
        <f>IFERROR(VLOOKUP(CONCATENATE(AJ$1,AJ36),'Formulario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6" s="1" t="str">
        <f>IFERROR(VLOOKUP(CONCATENATE(AJ$1,AJ36),'Formulario de Preguntas'!$C$10:$FN$181,4,FALSE),"")</f>
        <v>RESPUESTA CORRECTA</v>
      </c>
      <c r="AM36" s="24" t="str">
        <f>IF($B36='Formulario de Respuestas'!$D35,'Formulario de Respuestas'!$Q35,"ES DIFERENTE")</f>
        <v>D</v>
      </c>
      <c r="AN36" s="1" t="str">
        <f>IFERROR(VLOOKUP(CONCATENATE(AM$1,AM36),'Formulario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6" s="1" t="str">
        <f>IFERROR(VLOOKUP(CONCATENATE(AM$1,AM36),'Formulario de Preguntas'!$C$10:$FN$181,4,FALSE),"")</f>
        <v>RESPUESTA CORRECTA</v>
      </c>
      <c r="AP36" s="24" t="str">
        <f>IF($B36='Formulario de Respuestas'!$D35,'Formulario de Respuestas'!$R35,"ES DIFERENTE")</f>
        <v>C</v>
      </c>
      <c r="AQ36" s="1" t="str">
        <f>IFERROR(VLOOKUP(CONCATENATE(AP$1,AP36),'Formulario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36" s="1" t="str">
        <f>IFERROR(VLOOKUP(CONCATENATE(AP$1,AP36),'Formulario de Preguntas'!$C$10:$FN$181,4,FALSE),"")</f>
        <v>RESPUESTA CORRECTA</v>
      </c>
      <c r="AS36" s="24" t="str">
        <f>IF($B36='Formulario de Respuestas'!$D35,'Formulario de Respuestas'!$S35,"ES DIFERENTE")</f>
        <v>D</v>
      </c>
      <c r="AT36" s="1" t="str">
        <f>IFERROR(VLOOKUP(CONCATENATE(AS$1,AS36),'Formulario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6" s="1" t="str">
        <f>IFERROR(VLOOKUP(CONCATENATE(AS$1,AS36),'Formulario de Preguntas'!$C$10:$FN$181,4,FALSE),"")</f>
        <v>RESPUESTA CORRECTA</v>
      </c>
      <c r="AV36" s="24" t="str">
        <f>IF($B36='Formulario de Respuestas'!$D35,'Formulario de Respuestas'!$T35,"ES DIFERENTE")</f>
        <v>D</v>
      </c>
      <c r="AW36" s="1" t="str">
        <f>IFERROR(VLOOKUP(CONCATENATE(AV$1,AV36),'Formulario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36" s="1" t="str">
        <f>IFERROR(VLOOKUP(CONCATENATE(AV$1,AV36),'Formulario de Preguntas'!$C$10:$FN$181,4,FALSE),"")</f>
        <v>RESPUESTA CORRECTA</v>
      </c>
      <c r="AY36" s="24" t="str">
        <f>IF($B36='Formulario de Respuestas'!$D35,'Formulario de Respuestas'!$U35,"ES DIFERENTE")</f>
        <v>B</v>
      </c>
      <c r="AZ36" s="1" t="str">
        <f>IFERROR(VLOOKUP(CONCATENATE(AY$1,AY36),'Formulario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6" s="1" t="str">
        <f>IFERROR(VLOOKUP(CONCATENATE(AY$1,AY36),'Formulario de Preguntas'!$C$10:$FN$181,4,FALSE),"")</f>
        <v>RESPUESTA CORRECTA</v>
      </c>
      <c r="BB36" s="24" t="str">
        <f>IF($B36='Formulario de Respuestas'!$D35,'Formulario de Respuestas'!$V35,"ES DIFERENTE")</f>
        <v>B</v>
      </c>
      <c r="BC36" s="1" t="str">
        <f>IFERROR(VLOOKUP(CONCATENATE(BB$1,BB36),'Formulario de Preguntas'!$C$10:$FN$181,3,FALSE),"")</f>
        <v>Al hacer una revisión del texto  no reconoce el campo semántico que le permitiría realizar los procesos de sustitución léxica.</v>
      </c>
      <c r="BD36" s="1" t="str">
        <f>IFERROR(VLOOKUP(CONCATENATE(BB$1,BB36),'Formulario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6" s="24">
        <f>IF($B36='Formulario de Respuestas'!$D35,'Formulario de Respuestas'!$W35,"ES DIFERENTE")</f>
        <v>0</v>
      </c>
      <c r="BF36" s="1" t="str">
        <f>IFERROR(VLOOKUP(CONCATENATE(BE$1,BE36),'Formulario de Preguntas'!$C$10:$FN$181,3,FALSE),"")</f>
        <v/>
      </c>
      <c r="BG36" s="1" t="str">
        <f>IFERROR(VLOOKUP(CONCATENATE(BE$1,BE36),'Formulario de Preguntas'!$C$10:$FN$181,4,FALSE),"")</f>
        <v/>
      </c>
      <c r="BH36" s="24" t="str">
        <f>IF($B36='Formulario de Respuestas'!$D35,'Formulario de Respuestas'!$X35,"ES DIFERENTE")</f>
        <v>A</v>
      </c>
      <c r="BI36" s="1" t="str">
        <f>IFERROR(VLOOKUP(CONCATENATE(BH$1,BH36),'Formulario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6" s="1" t="str">
        <f>IFERROR(VLOOKUP(CONCATENATE(BH$1,BH36),'Formulario de Preguntas'!$C$10:$FN$181,4,FALSE),"")</f>
        <v>RESPUESTA CORRECTA</v>
      </c>
      <c r="BL36" s="26" t="str">
        <f>IF($B36='Formulario de Respuestas'!$D35,'Formulario de Respuestas'!$Y35,"ES DIFERENTE")</f>
        <v>C</v>
      </c>
      <c r="BM36" s="1" t="str">
        <f>IFERROR(VLOOKUP(CONCATENATE(BL$1,BL36),'Formulario de Preguntas'!$C$10:$FN$181,3,FALSE),"")</f>
        <v xml:space="preserve">El estudiante reconoce la estructura y contenido de la instrucción,  identificando la información que debe tener en  función de su intención comunicativa. 
Posiblemente: ha tenido en cuenta en los procesos de construcción y análisis de texto que circulan en situaciones comunicativas; igualmente, ha tenido en cuenta la importancia de tener clara la intención comunicativa en la producción textual.
</v>
      </c>
      <c r="BN36" s="1" t="str">
        <f>IFERROR(VLOOKUP(CONCATENATE(BL$1,BL36),'Formulario de Preguntas'!$C$10:$FN$181,4,FALSE),"")</f>
        <v>RESPUESTA CORRECTA</v>
      </c>
      <c r="BO36" s="26" t="str">
        <f>IF($B36='Formulario de Respuestas'!$D35,'Formulario de Respuestas'!$Z35,"ES DIFERENTE")</f>
        <v>D</v>
      </c>
      <c r="BP36" s="1" t="str">
        <f>IFERROR(VLOOKUP(CONCATENATE(BO$1,BO36),'Formulario de Preguntas'!$C$10:$FN$181,3,FALSE),"")</f>
        <v>Comprende la intención comunicativa de un instrumento de comunicación como es un afiche y deduce cuál es el texto que expresa apropiadamente esta intención.</v>
      </c>
      <c r="BQ36" s="1" t="str">
        <f>IFERROR(VLOOKUP(CONCATENATE(BO$1,BO36),'Formulario de Preguntas'!$C$10:$FN$181,4,FALSE),"")</f>
        <v>RESPUESTA CORRECTA</v>
      </c>
      <c r="BR36" s="26" t="str">
        <f>IF($B36='Formulario de Respuestas'!$D35,'Formulario de Respuestas'!$AA35,"ES DIFERENTE")</f>
        <v>A</v>
      </c>
      <c r="BS36" s="1" t="str">
        <f>IFERROR(VLOOKUP(CONCATENATE(BR$1,BR36),'Formulario de Preguntas'!$C$10:$FN$181,3,FALSE),"")</f>
        <v>Confunde las expresiones correctas con las erradas, posiblemente por episodios de distracción frente a lo solicitado en el enunciado o por dificultades en el seguimiento de instrucciones.</v>
      </c>
      <c r="BT36" s="1" t="str">
        <f>IFERROR(VLOOKUP(CONCATENATE(BR$1,BR36),'Formulario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6" s="1">
        <f t="shared" si="0"/>
        <v>17</v>
      </c>
      <c r="BW36" s="1">
        <f t="shared" si="1"/>
        <v>0.25</v>
      </c>
      <c r="BX36" s="1">
        <f t="shared" si="3"/>
        <v>4.25</v>
      </c>
      <c r="BY36" s="1">
        <f>COUNTIF('Formulario de Respuestas'!$E35:$AC35,"A")</f>
        <v>4</v>
      </c>
      <c r="BZ36" s="1">
        <f>COUNTIF('Formulario de Respuestas'!$E35:$AC35,"B")</f>
        <v>3</v>
      </c>
      <c r="CA36" s="1">
        <f>COUNTIF('Formulario de Respuestas'!$E35:$AC35,"C")</f>
        <v>7</v>
      </c>
      <c r="CB36" s="1">
        <f>COUNTIF('Formulario de Respuestas'!$E35:$AC35,"D")</f>
        <v>8</v>
      </c>
      <c r="CC36" s="1">
        <f>COUNTIF('Formulario de Respuestas'!$E35:$AC35,"E (RESPUESTA ANULADA)")</f>
        <v>0</v>
      </c>
    </row>
    <row r="37" spans="1:81" x14ac:dyDescent="0.25">
      <c r="A37" s="1" t="str">
        <f>'Formulario de Respuestas'!C36</f>
        <v>ALI OMAR NBARBOSA SIERRA</v>
      </c>
      <c r="B37" s="1">
        <f>'Formulario de Respuestas'!D36</f>
        <v>0</v>
      </c>
      <c r="C37" s="24" t="str">
        <f>IF($B37='Formulario de Respuestas'!$D36,'Formulario de Respuestas'!$E36,"ES DIFERENTE")</f>
        <v>D</v>
      </c>
      <c r="D37" s="15">
        <f>IFERROR(VLOOKUP(CONCATENATE(C$1,C37),'Formulario de Preguntas'!$C$2:$FN$181,3,FALSE),"")</f>
        <v>0</v>
      </c>
      <c r="E37" s="1">
        <f>IFERROR(VLOOKUP(CONCATENATE(C$1,C37),'Formulario de Preguntas'!$C$2:$FN$181,4,FALSE),"")</f>
        <v>0</v>
      </c>
      <c r="F37" s="24" t="str">
        <f>IF($B37='Formulario de Respuestas'!$D36,'Formulario de Respuestas'!$F36,"ES DIFERENTE")</f>
        <v>D</v>
      </c>
      <c r="G37" s="1">
        <f>IFERROR(VLOOKUP(CONCATENATE(F$1,F37),'Formulario de Preguntas'!$C$2:$FN$181,3,FALSE),"")</f>
        <v>0</v>
      </c>
      <c r="H37" s="1" t="str">
        <f>IFERROR(VLOOKUP(CONCATENATE(F$1,F37),'Formulario de Preguntas'!$C$2:$FN$181,4,FALSE),"")</f>
        <v>RESPUESTA CORRECTA</v>
      </c>
      <c r="I37" s="24" t="str">
        <f>IF($B37='Formulario de Respuestas'!$D36,'Formulario de Respuestas'!$G36,"ES DIFERENTE")</f>
        <v>D</v>
      </c>
      <c r="J37" s="1" t="str">
        <f>IFERROR(VLOOKUP(CONCATENATE(I$1,I37),'Formulario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7" s="1" t="str">
        <f>IFERROR(VLOOKUP(CONCATENATE(I$1,I37),'Formulario de Preguntas'!$C$10:$FN$181,4,FALSE),"")</f>
        <v>RESPUESTA CORRECTA</v>
      </c>
      <c r="L37" s="24" t="str">
        <f>IF($B37='Formulario de Respuestas'!$D36,'Formulario de Respuestas'!$H36,"ES DIFERENTE")</f>
        <v>D</v>
      </c>
      <c r="M37" s="1" t="str">
        <f>IFERROR(VLOOKUP(CONCATENATE(L$1,L37),'Formulario de Preguntas'!$C$10:$FN$181,3,FALSE),"")</f>
        <v>Al estudiante se le facilita localizar información puntual en la narración, identificando lo que dice el texto en unos de sus párrafos y en este caso hace una inferencia sencilla a modo de paráfrasis.</v>
      </c>
      <c r="N37" s="1" t="str">
        <f>IFERROR(VLOOKUP(CONCATENATE(L$1,L37),'Formulario de Preguntas'!$C$10:$FN$181,4,FALSE),"")</f>
        <v>RESPUESTA CORRECTA</v>
      </c>
      <c r="O37" s="24" t="str">
        <f>IF($B37='Formulario de Respuestas'!$D36,'Formulario de Respuestas'!$I36,"ES DIFERENTE")</f>
        <v>C</v>
      </c>
      <c r="P37" s="1" t="str">
        <f>IFERROR(VLOOKUP(CONCATENATE(O$1,O37),'Formulario de Preguntas'!$C$10:$FN$181,3,FALSE),"")</f>
        <v>Identifica parte de la información presente en el texto, pero confunde el texto con uno de carácter periodístico.</v>
      </c>
      <c r="Q37" s="1" t="str">
        <f>IFERROR(VLOOKUP(CONCATENATE(O$1,O37),'Formulario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7" s="24" t="str">
        <f>IF($B37='Formulario de Respuestas'!$D36,'Formulario de Respuestas'!$J36,"ES DIFERENTE")</f>
        <v>B</v>
      </c>
      <c r="S37" s="1" t="str">
        <f>IFERROR(VLOOKUP(CONCATENATE(R$1,R37),'Formulario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7" s="1" t="str">
        <f>IFERROR(VLOOKUP(CONCATENATE(R$1,R37),'Formulario de Preguntas'!$C$10:$FN$181,4,FALSE),"")</f>
        <v>RESPUESTA CORRECTA</v>
      </c>
      <c r="U37" s="24" t="str">
        <f>IF($B37='Formulario de Respuestas'!$D36,'Formulario de Respuestas'!$K36,"ES DIFERENTE")</f>
        <v>D</v>
      </c>
      <c r="V37" s="1" t="str">
        <f>IFERROR(VLOOKUP(CONCATENATE(U$1,U37),'Formulario de Preguntas'!$C$10:$FN$181,3,FALSE),"")</f>
        <v>Confunde elementos descriptivos del texto, los cuales no identifica las acciones y reacciones de los personajes.</v>
      </c>
      <c r="W37" s="1" t="str">
        <f>IFERROR(VLOOKUP(CONCATENATE(U$1,U37),'Formulario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37" s="24" t="str">
        <f>IF($B37='Formulario de Respuestas'!$D36,'Formulario de Respuestas'!$L36,"ES DIFERENTE")</f>
        <v>A</v>
      </c>
      <c r="Y37" s="1" t="str">
        <f>IFERROR(VLOOKUP(CONCATENATE(X$1,X37),'Formulario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7" s="1" t="str">
        <f>IFERROR(VLOOKUP(CONCATENATE(X$1,X37),'Formulario de Preguntas'!$C$10:$FN$181,4,FALSE),"")</f>
        <v>RESPUESTA CORRECTA</v>
      </c>
      <c r="AA37" s="24" t="str">
        <f>IF($B37='Formulario de Respuestas'!$D36,'Formulario de Respuestas'!$M36,"ES DIFERENTE")</f>
        <v>A</v>
      </c>
      <c r="AB37" s="1" t="str">
        <f>IFERROR(VLOOKUP(CONCATENATE(AA$1,AA37),'Formulario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7" s="1" t="str">
        <f>IFERROR(VLOOKUP(CONCATENATE(AA$1,AA37),'Formulario de Preguntas'!$C$10:$FN$181,4,FALSE),"")</f>
        <v>RESPUESTA CORRECTA</v>
      </c>
      <c r="AD37" s="24" t="str">
        <f>IF($B37='Formulario de Respuestas'!$D36,'Formulario de Respuestas'!$N36,"ES DIFERENTE")</f>
        <v>A</v>
      </c>
      <c r="AE37" s="1" t="str">
        <f>IFERROR(VLOOKUP(CONCATENATE(AD$1,AD37),'Formulario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37" s="1" t="str">
        <f>IFERROR(VLOOKUP(CONCATENATE(AD$1,AD37),'Formulario de Preguntas'!$C$10:$FN$181,4,FALSE),"")</f>
        <v>RESPUESTA CORRECTA</v>
      </c>
      <c r="AG37" s="24" t="str">
        <f>IF($B37='Formulario de Respuestas'!$D36,'Formulario de Respuestas'!$O36,"ES DIFERENTE")</f>
        <v>B</v>
      </c>
      <c r="AH37" s="1" t="str">
        <f>IFERROR(VLOOKUP(CONCATENATE(AG$1,AG37),'Formulario de Preguntas'!$C$10:$FN$181,3,FALSE),"")</f>
        <v>No tiene en cuenta las marcas de tipo gramatical que propone el texto para identificar a quien narra la historia.</v>
      </c>
      <c r="AI37" s="1" t="str">
        <f>IFERROR(VLOOKUP(CONCATENATE(AG$1,AG37),'Formulario de Preguntas'!$C$10:$FN$181,4,FALSE),"")</f>
        <v xml:space="preserve">Organice una actividad de aula en la que inicie narrando un evento que hace en la mañana, posterior a ello pídale a uno de los niños que continúe la secuencia mencionando otra actividad que haría, cada niño debe empezar con frases como “la profesora organiza”, “la profesora habla de…”, etc. Procure escribir algunas de estas frases en el tablero para subrayar las palabras que nos permiten reconocer de quién se habla y quién habla. Proponga variaciones de este pequeño ejercicio para que aparezcan las posibles voces narrativas que se presentan en un relato.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v>
      </c>
      <c r="AJ37" s="24" t="str">
        <f>IF($B37='Formulario de Respuestas'!$D36,'Formulario de Respuestas'!$P36,"ES DIFERENTE")</f>
        <v>C</v>
      </c>
      <c r="AK37" s="1" t="str">
        <f>IFERROR(VLOOKUP(CONCATENATE(AJ$1,AJ37),'Formulario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7" s="1" t="str">
        <f>IFERROR(VLOOKUP(CONCATENATE(AJ$1,AJ37),'Formulario de Preguntas'!$C$10:$FN$181,4,FALSE),"")</f>
        <v>RESPUESTA CORRECTA</v>
      </c>
      <c r="AM37" s="24" t="str">
        <f>IF($B37='Formulario de Respuestas'!$D36,'Formulario de Respuestas'!$Q36,"ES DIFERENTE")</f>
        <v>D</v>
      </c>
      <c r="AN37" s="1" t="str">
        <f>IFERROR(VLOOKUP(CONCATENATE(AM$1,AM37),'Formulario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7" s="1" t="str">
        <f>IFERROR(VLOOKUP(CONCATENATE(AM$1,AM37),'Formulario de Preguntas'!$C$10:$FN$181,4,FALSE),"")</f>
        <v>RESPUESTA CORRECTA</v>
      </c>
      <c r="AP37" s="24" t="str">
        <f>IF($B37='Formulario de Respuestas'!$D36,'Formulario de Respuestas'!$R36,"ES DIFERENTE")</f>
        <v>C</v>
      </c>
      <c r="AQ37" s="1" t="str">
        <f>IFERROR(VLOOKUP(CONCATENATE(AP$1,AP37),'Formulario de Preguntas'!$C$10:$FN$181,3,FALSE),"")</f>
        <v xml:space="preserve">El estudiante elige una propuesta de narración que se relaciona con el tipo de narrador propuesto y que mantiene tota la coherencia en la narración, esto le permite proponer  acertadamente la estructura narrativa a partir de un cambio de narrador.
Posiblemente reconoce diversas estrategias para identificar el narrador de una historia, a partir de la relectura y análisis de los eventos que  presentan los texto; también,  ha relacionado las estructuras gramaticales que le permiten afirmar cuales son las voces presentes en la historia.
</v>
      </c>
      <c r="AR37" s="1" t="str">
        <f>IFERROR(VLOOKUP(CONCATENATE(AP$1,AP37),'Formulario de Preguntas'!$C$10:$FN$181,4,FALSE),"")</f>
        <v>RESPUESTA CORRECTA</v>
      </c>
      <c r="AS37" s="24" t="str">
        <f>IF($B37='Formulario de Respuestas'!$D36,'Formulario de Respuestas'!$S36,"ES DIFERENTE")</f>
        <v>D</v>
      </c>
      <c r="AT37" s="1" t="str">
        <f>IFERROR(VLOOKUP(CONCATENATE(AS$1,AS37),'Formulario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7" s="1" t="str">
        <f>IFERROR(VLOOKUP(CONCATENATE(AS$1,AS37),'Formulario de Preguntas'!$C$10:$FN$181,4,FALSE),"")</f>
        <v>RESPUESTA CORRECTA</v>
      </c>
      <c r="AV37" s="24" t="str">
        <f>IF($B37='Formulario de Respuestas'!$D36,'Formulario de Respuestas'!$T36,"ES DIFERENTE")</f>
        <v>D</v>
      </c>
      <c r="AW37" s="1" t="str">
        <f>IFERROR(VLOOKUP(CONCATENATE(AV$1,AV37),'Formulario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37" s="1" t="str">
        <f>IFERROR(VLOOKUP(CONCATENATE(AV$1,AV37),'Formulario de Preguntas'!$C$10:$FN$181,4,FALSE),"")</f>
        <v>RESPUESTA CORRECTA</v>
      </c>
      <c r="AY37" s="24" t="str">
        <f>IF($B37='Formulario de Respuestas'!$D36,'Formulario de Respuestas'!$U36,"ES DIFERENTE")</f>
        <v>B</v>
      </c>
      <c r="AZ37" s="1" t="str">
        <f>IFERROR(VLOOKUP(CONCATENATE(AY$1,AY37),'Formulario de Preguntas'!$C$10:$FN$181,3,FALSE),"")</f>
        <v xml:space="preserve">El estudiante reconoce distintas fuentes de información y selecciona la que menos se  adecuada para cumplir la intención comunicativa del texto que va a escribir. En este caso, reconoce que la selección de fuentes de información como uno de los pasos de la planeación de la escritura. 
Posiblemente ha participado en espacios en los que se discute el por qué y para qué de cada una de las fuentes seleccionadas y su relación con la intención comunicativa del texto que desea escribir.
</v>
      </c>
      <c r="BA37" s="1" t="str">
        <f>IFERROR(VLOOKUP(CONCATENATE(AY$1,AY37),'Formulario de Preguntas'!$C$10:$FN$181,4,FALSE),"")</f>
        <v>RESPUESTA CORRECTA</v>
      </c>
      <c r="BB37" s="24" t="str">
        <f>IF($B37='Formulario de Respuestas'!$D36,'Formulario de Respuestas'!$V36,"ES DIFERENTE")</f>
        <v>D</v>
      </c>
      <c r="BC37" s="1" t="str">
        <f>IFERROR(VLOOKUP(CONCATENATE(BB$1,BB37),'Formulario de Preguntas'!$C$10:$FN$181,3,FALSE),"")</f>
        <v>Al hacer una revisión del texto el estudiante identifica el campo semántico desde el cual puede realizar procesos se sustitución léxica. Posiblemente ha participado en la reflexión, individual y/o colectiva sobre el sentido de los textos y los elementos que lo componen; igualmente, reconoce en la planeación de los textos un espacio para la revisión, en la que los criterios de coherencia son elementos que se tienen en cuenta.</v>
      </c>
      <c r="BD37" s="1" t="str">
        <f>IFERROR(VLOOKUP(CONCATENATE(BB$1,BB37),'Formulario de Preguntas'!$C$10:$FN$181,4,FALSE),"")</f>
        <v>RESPUESTA CORRECTA</v>
      </c>
      <c r="BE37" s="24">
        <f>IF($B37='Formulario de Respuestas'!$D36,'Formulario de Respuestas'!$W36,"ES DIFERENTE")</f>
        <v>0</v>
      </c>
      <c r="BF37" s="1" t="str">
        <f>IFERROR(VLOOKUP(CONCATENATE(BE$1,BE37),'Formulario de Preguntas'!$C$10:$FN$181,3,FALSE),"")</f>
        <v/>
      </c>
      <c r="BG37" s="1" t="str">
        <f>IFERROR(VLOOKUP(CONCATENATE(BE$1,BE37),'Formulario de Preguntas'!$C$10:$FN$181,4,FALSE),"")</f>
        <v/>
      </c>
      <c r="BH37" s="24" t="str">
        <f>IF($B37='Formulario de Respuestas'!$D36,'Formulario de Respuestas'!$X36,"ES DIFERENTE")</f>
        <v>A</v>
      </c>
      <c r="BI37" s="1" t="str">
        <f>IFERROR(VLOOKUP(CONCATENATE(BH$1,BH37),'Formulario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7" s="1" t="str">
        <f>IFERROR(VLOOKUP(CONCATENATE(BH$1,BH37),'Formulario de Preguntas'!$C$10:$FN$181,4,FALSE),"")</f>
        <v>RESPUESTA CORRECTA</v>
      </c>
      <c r="BL37" s="26" t="str">
        <f>IF($B37='Formulario de Respuestas'!$D36,'Formulario de Respuestas'!$Y36,"ES DIFERENTE")</f>
        <v>D</v>
      </c>
      <c r="BM37" s="1" t="str">
        <f>IFERROR(VLOOKUP(CONCATENATE(BL$1,BL37),'Formulario de Preguntas'!$C$10:$FN$181,3,FALSE),"")</f>
        <v xml:space="preserve">El estudiante  reconoce la importancia de los detalles,  sin embargo, no tiene claridad sobre la  intención comunicativa la instrucción: elaborar títeres de animales en papel.
</v>
      </c>
      <c r="BN37" s="1" t="str">
        <f>IFERROR(VLOOKUP(CONCATENATE(BL$1,BL37),'Formulario de Preguntas'!$C$10:$FN$181,4,FALSE),"")</f>
        <v xml:space="preserve">Proponga,  para la realización de diferentes tipos de textos, la solución conjunta a la pregunta sobre qué información debe contener cada uno de ellos.  Así, se podrá hacer uso de los conocimientos que tienen los estudiantes de cada uno de ellos en contextos reales de circulación y comunicación. En estos espacios se puede dibujar la silueta de cada texto para que los estudiantes infieran que información va en cada uno de los espacios delimitados.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37" s="26" t="str">
        <f>IF($B37='Formulario de Respuestas'!$D36,'Formulario de Respuestas'!$Z36,"ES DIFERENTE")</f>
        <v>A</v>
      </c>
      <c r="BP37" s="1" t="str">
        <f>IFERROR(VLOOKUP(CONCATENATE(BO$1,BO37),'Formulario de Preguntas'!$C$10:$FN$181,3,FALSE),"")</f>
        <v>Selecciona una opción que no tiene ninguna relación con la intención comunicativa.</v>
      </c>
      <c r="BQ37" s="1" t="str">
        <f>IFERROR(VLOOKUP(CONCATENATE(BO$1,BO37),'Formulario de Preguntas'!$C$10:$FN$181,4,FALSE),"")</f>
        <v xml:space="preserve">Proponer situaciones comunicativas diversas en las cuales se analice la función de las escritura. En este caso reflexionar, por medio de preguntas sobre quiénes leerían el mensaje,  a quién interesaría, quién asistiría a la feria artesanal, etc.
Recomendaciones
En el libro Escuela Nueva 4°, Unidad 2, página 45 encontrará ejercicios que permiten reconocer la información que debe ir en los textos informativos. 
En Competencias Comunicativas puede remitirse a las páginas 45, 55-57, 66-67, 79, 119-120.
</v>
      </c>
      <c r="BR37" s="26" t="str">
        <f>IF($B37='Formulario de Respuestas'!$D36,'Formulario de Respuestas'!$AA36,"ES DIFERENTE")</f>
        <v>A</v>
      </c>
      <c r="BS37" s="1" t="str">
        <f>IFERROR(VLOOKUP(CONCATENATE(BR$1,BR37),'Formulario de Preguntas'!$C$10:$FN$181,3,FALSE),"")</f>
        <v>Confunde las expresiones correctas con las erradas, posiblemente por episodios de distracción frente a lo solicitado en el enunciado o por dificultades en el seguimiento de instrucciones.</v>
      </c>
      <c r="BT37" s="1" t="str">
        <f>IFERROR(VLOOKUP(CONCATENATE(BR$1,BR37),'Formulario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7" s="1">
        <f t="shared" si="0"/>
        <v>15</v>
      </c>
      <c r="BW37" s="1">
        <f t="shared" si="1"/>
        <v>0.25</v>
      </c>
      <c r="BX37" s="1">
        <f t="shared" si="3"/>
        <v>3.75</v>
      </c>
      <c r="BY37" s="1">
        <f>COUNTIF('Formulario de Respuestas'!$E36:$AC36,"A")</f>
        <v>6</v>
      </c>
      <c r="BZ37" s="1">
        <f>COUNTIF('Formulario de Respuestas'!$E36:$AC36,"B")</f>
        <v>3</v>
      </c>
      <c r="CA37" s="1">
        <f>COUNTIF('Formulario de Respuestas'!$E36:$AC36,"C")</f>
        <v>3</v>
      </c>
      <c r="CB37" s="1">
        <f>COUNTIF('Formulario de Respuestas'!$E36:$AC36,"D")</f>
        <v>10</v>
      </c>
      <c r="CC37" s="1">
        <f>COUNTIF('Formulario de Respuestas'!$E36:$AC36,"E (RESPUESTA ANULADA)")</f>
        <v>0</v>
      </c>
    </row>
    <row r="38" spans="1:81" x14ac:dyDescent="0.25">
      <c r="A38" s="1" t="str">
        <f>'Formulario de Respuestas'!C37</f>
        <v>JOSE CARLOS MONTES MERLANO</v>
      </c>
      <c r="B38" s="1">
        <f>'Formulario de Respuestas'!D37</f>
        <v>0</v>
      </c>
      <c r="C38" s="24" t="str">
        <f>IF($B38='Formulario de Respuestas'!$D37,'Formulario de Respuestas'!$E37,"ES DIFERENTE")</f>
        <v>D</v>
      </c>
      <c r="D38" s="15">
        <f>IFERROR(VLOOKUP(CONCATENATE(C$1,C38),'Formulario de Preguntas'!$C$2:$FN$181,3,FALSE),"")</f>
        <v>0</v>
      </c>
      <c r="E38" s="1">
        <f>IFERROR(VLOOKUP(CONCATENATE(C$1,C38),'Formulario de Preguntas'!$C$2:$FN$181,4,FALSE),"")</f>
        <v>0</v>
      </c>
      <c r="F38" s="24" t="str">
        <f>IF($B38='Formulario de Respuestas'!$D37,'Formulario de Respuestas'!$F37,"ES DIFERENTE")</f>
        <v>B</v>
      </c>
      <c r="G38" s="1">
        <f>IFERROR(VLOOKUP(CONCATENATE(F$1,F38),'Formulario de Preguntas'!$C$2:$FN$181,3,FALSE),"")</f>
        <v>0</v>
      </c>
      <c r="H38" s="1">
        <f>IFERROR(VLOOKUP(CONCATENATE(F$1,F38),'Formulario de Preguntas'!$C$2:$FN$181,4,FALSE),"")</f>
        <v>0</v>
      </c>
      <c r="I38" s="24" t="str">
        <f>IF($B38='Formulario de Respuestas'!$D37,'Formulario de Respuestas'!$G37,"ES DIFERENTE")</f>
        <v>B</v>
      </c>
      <c r="J38" s="1" t="str">
        <f>IFERROR(VLOOKUP(CONCATENATE(I$1,I38),'Formulario de Preguntas'!$C$10:$FN$181,3,FALSE),"")</f>
        <v xml:space="preserve">Escoge una oración, que si bien aborda parte de la información que el texto presenta, no es totalmente cierta. </v>
      </c>
      <c r="K38" s="1" t="str">
        <f>IFERROR(VLOOKUP(CONCATENATE(I$1,I38),'Formulario de Preguntas'!$C$10:$FN$181,4,FALSE),"")</f>
        <v xml:space="preserve">Las preguntas acerca de qué trata el texto y las razones que sustentan esta respuesta, permiten a los estudiantes afinar sus elecciones sobre la función de cada una de las frases que lo componen. En los procesos de inferencia, proponga a los estudiantes devolverse continuamente al texto para hallar en él la información que les permite llegar a una conclusión. 
Recomendaciones
Para fortalecer la comprensión lectora, identificando ideas principales y secundarias, remítase al libro  Escuela Nueva 4°, Unidad 2 - Guía 5, en la cual hallará la lectura “El origen de la noche” cuyas actividades posteriores se prestan para realizar deducciones y otras actividades de orden inferencial. En el libro Nivelemos 3. Guía del estudiante, aparecen algunas estrategias didácticas para construir párrafos a partir de una idea principal   págs. 17 a 25. 
En Competencias Comunicativas puede remitirse a las págs. 10-11 y 32-34.
</v>
      </c>
      <c r="L38" s="24" t="str">
        <f>IF($B38='Formulario de Respuestas'!$D37,'Formulario de Respuestas'!$H37,"ES DIFERENTE")</f>
        <v>B</v>
      </c>
      <c r="M38" s="1" t="str">
        <f>IFERROR(VLOOKUP(CONCATENATE(L$1,L38),'Formulario de Preguntas'!$C$10:$FN$181,3,FALSE),"")</f>
        <v>Recupera información parcial del texto;  sin embargo, infiere información que no se deduce del mismo y que no da cuenta de las relaciones planteadas.</v>
      </c>
      <c r="N38" s="1" t="str">
        <f>IFERROR(VLOOKUP(CONCATENATE(L$1,L38),'Formulario de Preguntas'!$C$10:$FN$181,4,FALSE),"")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Con el ánimo de reforzar la comprensión desde la función de la descripción, recurra al libro Competencias comunicativas 4, Unidad 1, páginas 20 y 21; de igual forma, en la Guía 4 de Nivelemos 4, encontrará el tema “El lenguaje también sirve para conocer, el cual le permitirá responder preguntas de orden literal, en la página 50.
</v>
      </c>
      <c r="O38" s="24" t="str">
        <f>IF($B38='Formulario de Respuestas'!$D37,'Formulario de Respuestas'!$I37,"ES DIFERENTE")</f>
        <v>C</v>
      </c>
      <c r="P38" s="1" t="str">
        <f>IFERROR(VLOOKUP(CONCATENATE(O$1,O38),'Formulario de Preguntas'!$C$10:$FN$181,3,FALSE),"")</f>
        <v>Identifica parte de la información presente en el texto, pero confunde el texto con uno de carácter periodístico.</v>
      </c>
      <c r="Q38" s="1" t="str">
        <f>IFERROR(VLOOKUP(CONCATENATE(O$1,O38),'Formulario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8" s="24" t="str">
        <f>IF($B38='Formulario de Respuestas'!$D37,'Formulario de Respuestas'!$J37,"ES DIFERENTE")</f>
        <v>C</v>
      </c>
      <c r="S38" s="1" t="str">
        <f>IFERROR(VLOOKUP(CONCATENATE(R$1,R38),'Formulario de Preguntas'!$C$10:$FN$181,3,FALSE),"")</f>
        <v>Posiblemente el estudiante no tiene en cuenta  la totalidad de la información presentada en el afiche y, aunque sí retoma un aspecto principal del mismo, no ubica este en un contexto más amplio, el cual puede deducirse a partir de otros aspectos tratados en el mismo.</v>
      </c>
      <c r="T38" s="1" t="str">
        <f>IFERROR(VLOOKUP(CONCATENATE(R$1,R38),'Formulario de Preguntas'!$C$10:$FN$181,4,FALSE),"")</f>
        <v xml:space="preserve">Permita  el acercamiento a diversas tipologías textuales propias y cotidianas del contexto de los estudiantes: afiches, notas, avisos publicitarios, circulares, cartas, volantes, clasificados, entre otros. En esta actividad  parta de la recolección de información de los espacios de la comunidad en los cuales las han visto, para preguntarse sobre sus características de composición, su intención comunicativa.  
Recomendaciones
Si cuenta con  Escuela Nueva 4°, remítase a la Unidad 9 - Guía 23, págs. 75 a 107 “Imágenes para reemplazar palabras”, aquí encontrará actividades sobre imágenes que tienen como propósito informar sobre algo: Emisor, Propósito, Destinatario, Localización, Código, Recursos, etc. Si utiliza Competencias Comunicativas 4°, pág. 45, libro del estudiante,  allí encontrará ejercicios para reconocer la finalidad del afiche y para interpretar mensajes que contienen algunos textos informativos. Desde las orientaciones de la guía del docente, relacionada con el capítulo 6 sobre sistemas simbólicos, oriente el empleo de las imágenes para expresar mensajes publicitarios
</v>
      </c>
      <c r="U38" s="24" t="str">
        <f>IF($B38='Formulario de Respuestas'!$D37,'Formulario de Respuestas'!$K37,"ES DIFERENTE")</f>
        <v>D</v>
      </c>
      <c r="V38" s="1" t="str">
        <f>IFERROR(VLOOKUP(CONCATENATE(U$1,U38),'Formulario de Preguntas'!$C$10:$FN$181,3,FALSE),"")</f>
        <v>Confunde elementos descriptivos del texto, los cuales no identifica las acciones y reacciones de los personajes.</v>
      </c>
      <c r="W38" s="1" t="str">
        <f>IFERROR(VLOOKUP(CONCATENATE(U$1,U38),'Formulario de Preguntas'!$C$10:$FN$181,4,FALSE),"")</f>
        <v xml:space="preserve">Con el fin de identificar detalles puntuales dentro de las narraciones y las informaciones veraces que se puedan deducir, se sugiere realizar ejercicios de comprensión relacionados con el reconocimiento de elementos presentes en los textos como los propuestos en el libro Escuela Nueva 4, Cartilla 1, Guía 6, páginas 56 a 61.
Si utiliza Competencias Comunicativas 4°, pág. 45, libro del estudiante,  allí encontrará ejercicios para reconocer la finalidad que contienen algunos textos informativos.
</v>
      </c>
      <c r="X38" s="24" t="str">
        <f>IF($B38='Formulario de Respuestas'!$D37,'Formulario de Respuestas'!$L37,"ES DIFERENTE")</f>
        <v>C</v>
      </c>
      <c r="Y38" s="1" t="str">
        <f>IFERROR(VLOOKUP(CONCATENATE(X$1,X38),'Formulario de Preguntas'!$C$10:$FN$181,3,FALSE),"")</f>
        <v>Propone una hipótesis de sentido sobre un posible final para la historia que desconoce la estructura de la narración y que no tiene en cuenta la información previa que  en ella se plantea.</v>
      </c>
      <c r="Z38" s="1" t="str">
        <f>IFERROR(VLOOKUP(CONCATENATE(X$1,X38),'Formulario de Preguntas'!$C$10:$FN$181,4,FALSE),"")</f>
        <v xml:space="preserve">Proponga  análisis de los textos que involucren afirmaciones acertadas y erradas con relación al contenido, que les permitan a los estudiantes asumir un papel más activo como lectores, como por ejemplo: el perico ligero habría conseguido comida no solo para él sino para todos los animales. En esta actividad es importante que posteriormente los estudiantes puedan construir ellos mismos estas afirmaciones y proponerlas a sus compañeros, teniendo en cuenta que deben tener claras las razones que justifican declarar como cierta o falsa una afirmación.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A38" s="24" t="str">
        <f>IF($B38='Formulario de Respuestas'!$D37,'Formulario de Respuestas'!$M37,"ES DIFERENTE")</f>
        <v>B</v>
      </c>
      <c r="AB38" s="1" t="str">
        <f>IFERROR(VLOOKUP(CONCATENATE(AA$1,AA38),'Formulario de Preguntas'!$C$10:$FN$181,3,FALSE),"")</f>
        <v>Posiblemente, no reconstruye el sentido de los enunciados, al no identificar  su intencionalidad y  no establecer relaciones con la información previa que aparece en el texto.</v>
      </c>
      <c r="AC38" s="1" t="str">
        <f>IFERROR(VLOOKUP(CONCATENATE(AA$1,AA38),'Formulario de Preguntas'!$C$10:$FN$181,4,FALSE),"")</f>
        <v xml:space="preserve">Proponga actividades didácticas que promuevan  un ejercicio de lectura comprensiva, de tal manera que se identifique el significado de las palabras y el sentido de los enunciados presentes en los textos. Se puede hacer un análisis de cada uno de los párrafos y establecer las relaciones entre ellos para recuperar el sentido global del texto. Recomendaciones
Si cuenta con  Escuela Nueva 4°, remítase a la Unidad 2 - Guía 6: El diseño y las palabras, págs.56 a 61. Si trabaja con Nivelemos 3°  guía del estudiante, “Vamos a analizar cuentos”, págs.41 a 54 y de la 63 a 61, en donde hay actividades de análisis de cuentos y fábulas.  Por último, si utiliza Competencias Comunicativas 4°,  puede consultar sobre la comprensión lectora págs. 15 a 19.
</v>
      </c>
      <c r="AD38" s="24" t="str">
        <f>IF($B38='Formulario de Respuestas'!$D37,'Formulario de Respuestas'!$N37,"ES DIFERENTE")</f>
        <v>D</v>
      </c>
      <c r="AE38" s="1" t="str">
        <f>IFERROR(VLOOKUP(CONCATENATE(AD$1,AD38),'Formulario de Preguntas'!$C$10:$FN$181,3,FALSE),"")</f>
        <v>Propone una hipótesis de sentido sobre un posible final para la historia que contiene una afirmación que no es probable según la información previa.</v>
      </c>
      <c r="AF38" s="1" t="str">
        <f>IFERROR(VLOOKUP(CONCATENATE(AD$1,AD38),'Formulario de Preguntas'!$C$10:$FN$181,4,FALSE),"")</f>
        <v xml:space="preserve">Realice prácticas de creación de textos donde los estudiantes formulen hipótesis de sentido en las cuales se conteste a una pregunta sobre una situación planteada en una frase, por ejemplo: ¿Qué pasaría si...? 
- Vas caminando  y cae un meteoro. 
- Todas las gallinas cacarearan al tiempo cada hora. 
- Una mañana al levantarnos hubiese desaparecido el sol. 
- Tu perro hablara. 
Para que estas respuestas se conviertan en una narración  proponga la creación de un plan textual que involucre, características y papel de los personajes, espacio, la estructura del texto, los hechos que ocurrirían, escoger al protagonista de la historia. 
Recomendaciones
Para identificar los elementos de la narración, en especial la secuencia y la relevancia de cada parte, como los finales o desenlaces, en el libro Escuela Nueva 4, Cartilla 1, página 10 encontrará los propósitos de las partes de la narración, con actividades de producción textual que permitirán recrear el final de los textos.
Por último, si utiliza Competencias Comunicativas 4°,  puede consultar en las páginas 55-57 y las págs. 66-67 para reforzar al estudiante.
</v>
      </c>
      <c r="AG38" s="24" t="str">
        <f>IF($B38='Formulario de Respuestas'!$D37,'Formulario de Respuestas'!$O37,"ES DIFERENTE")</f>
        <v>C</v>
      </c>
      <c r="AH38" s="1" t="str">
        <f>IFERROR(VLOOKUP(CONCATENATE(AG$1,AG38),'Formulario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38" s="1" t="str">
        <f>IFERROR(VLOOKUP(CONCATENATE(AG$1,AG38),'Formulario de Preguntas'!$C$10:$FN$181,4,FALSE),"")</f>
        <v>RESPUESTA CORRECTA</v>
      </c>
      <c r="AJ38" s="24" t="str">
        <f>IF($B38='Formulario de Respuestas'!$D37,'Formulario de Respuestas'!$P37,"ES DIFERENTE")</f>
        <v>C</v>
      </c>
      <c r="AK38" s="1" t="str">
        <f>IFERROR(VLOOKUP(CONCATENATE(AJ$1,AJ38),'Formulario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8" s="1" t="str">
        <f>IFERROR(VLOOKUP(CONCATENATE(AJ$1,AJ38),'Formulario de Preguntas'!$C$10:$FN$181,4,FALSE),"")</f>
        <v>RESPUESTA CORRECTA</v>
      </c>
      <c r="AM38" s="24" t="str">
        <f>IF($B38='Formulario de Respuestas'!$D37,'Formulario de Respuestas'!$Q37,"ES DIFERENTE")</f>
        <v>A</v>
      </c>
      <c r="AN38" s="1" t="str">
        <f>IFERROR(VLOOKUP(CONCATENATE(AM$1,AM38),'Formulario de Preguntas'!$C$10:$FN$181,3,FALSE),"")</f>
        <v>Elige  una conclusión sobre lo ocurrido en el relato sin tener en cuenta las relaciones de causa y efecto que se plantean en las acciones descritas.</v>
      </c>
      <c r="AO38" s="1" t="str">
        <f>IFERROR(VLOOKUP(CONCATENATE(AM$1,AM38),'Formulario de Preguntas'!$C$10:$FN$181,4,FALSE),"")</f>
        <v xml:space="preserve">Proponga espacios en los que se realicen inferencias predictivas, que tengan en cuenta la información previa a medida que avanza el relato. Puede partir del sentido del título y preguntas como: ¿Qué ha pasado hasta aquí? ¿Qué crees que debe seguir a continuación en el relato? ¿Qué suceso inesperado puede ocurrir? ¿Dónde se encuentran los protagonistas (en el caso de que no sea explícito)?
Recomendaciones
Si cuenta con  Escuela Nueva 4°, remítase a la Unidad 1 – Guías 1 y 2: “A divertirnos en serio”, págs. 10 a 23.  Si trabaja con Nivelemos 3° guía del estudiante, guía 5: “Vamos a analizar cuentos”, págs. 41 a 54.  Si utiliza Competencias Comunicativas 4°, texto narrativo 16 a 19 y de descripción de situaciones en la pág. 21. 
</v>
      </c>
      <c r="AP38" s="24" t="str">
        <f>IF($B38='Formulario de Respuestas'!$D37,'Formulario de Respuestas'!$R37,"ES DIFERENTE")</f>
        <v>D</v>
      </c>
      <c r="AQ38" s="1" t="str">
        <f>IFERROR(VLOOKUP(CONCATENATE(AP$1,AP38),'Formulario de Preguntas'!$C$10:$FN$181,3,FALSE),"")</f>
        <v xml:space="preserve">Elige una propuesta de narración que tiene en cuenta algunos cambios gramaticales para el tipo de narrador propuesto, pero que no mantiene la coherencia gramatical de la narración. </v>
      </c>
      <c r="AR38" s="1" t="str">
        <f>IFERROR(VLOOKUP(CONCATENATE(AP$1,AP38),'Formulario de Preguntas'!$C$10:$FN$181,4,FALSE),"")</f>
        <v xml:space="preserve">Proponga el análisis de las oraciones que componen el párrafo y la función que cumple cada una. En el caso en el que aparecen oraciones donde el sujeto es implícito hacer la pregunta sobre ¿quién o quiénes desarrollan la acción?, por ejemplo: “Dormimos a la orilla del caño” ¿Quiénes durmieron? Pida,  que en el caso de este tipo de oraciones, las reescriban de tal manera que el sujeto o los sujetos aparezcan de forma explícita en la oración.
Recomendaciones
Si cuenta con  Escuela Nueva 4°, remítase a la Unidad 5 - Guía 14: “Los eventos y el significado”, páginas 68 a 78. Si utiliza Competencias Comunicativas 4°,  encontrará actividades que permiten reconocer la función del verbo y la importancia de la coherencia en las oraciones. 
</v>
      </c>
      <c r="AS38" s="24" t="str">
        <f>IF($B38='Formulario de Respuestas'!$D37,'Formulario de Respuestas'!$S37,"ES DIFERENTE")</f>
        <v>B</v>
      </c>
      <c r="AT38" s="1" t="str">
        <f>IFERROR(VLOOKUP(CONCATENATE(AS$1,AS38),'Formulario de Preguntas'!$C$10:$FN$181,3,FALSE),"")</f>
        <v>No relaciona la viñeta 2  con la situación comunicativa  en la que se desenvuelve. Desconoce la reacción del personaje.</v>
      </c>
      <c r="AU38" s="1" t="str">
        <f>IFERROR(VLOOKUP(CONCATENATE(AS$1,AS38),'Formulario de Preguntas'!$C$10:$FN$181,4,FALSE),"")</f>
        <v xml:space="preserve">Proponga a los estudiantes la clasificación de diversos tipos de textos, por ejemplo: volantes, afiches, cuentos, recibos de servicios públicos, listas de mercado, recetas, el boletín de notas, circulares y cartas;  pida que expliquen  a los compañeros qué tuvieron en cuenta en el momento de clasificarlos. Propicie llegar a un conceso grupal  sobre los criterios que consideran más importantes para clasificar los textos y retomar en ellos la intención comunicativa, la organización del contenido, el posible lector o receptor del mensaje, etc.
Recomendaciones
Si cuenta con  Escuela Nueva 4°, remítase a la Unidad 1 - Guía 3 B, págs. 29 a 33.  Si trabaja con Nivelemos 3° guía del estudiante, guía 6: “La historieta”, allí encontrará preguntas sobre textos que combinan imagen y texto, págs. 55 a 62.  Si utiliza Competencias Comunicativas 4°,  encontrará actividades sobre la publicidad, págs. 109 a 112. Si se cuenta con Nivelemos 3 se sugiere trabajjar la guía 6  “La historieta” Nievlemos Lenguaje págs.  55 y 56.
</v>
      </c>
      <c r="AV38" s="24" t="str">
        <f>IF($B38='Formulario de Respuestas'!$D37,'Formulario de Respuestas'!$T37,"ES DIFERENTE")</f>
        <v>D</v>
      </c>
      <c r="AW38" s="1" t="str">
        <f>IFERROR(VLOOKUP(CONCATENATE(AV$1,AV38),'Formulario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38" s="1" t="str">
        <f>IFERROR(VLOOKUP(CONCATENATE(AV$1,AV38),'Formulario de Preguntas'!$C$10:$FN$181,4,FALSE),"")</f>
        <v>RESPUESTA CORRECTA</v>
      </c>
      <c r="AY38" s="24" t="str">
        <f>IF($B38='Formulario de Respuestas'!$D37,'Formulario de Respuestas'!$U37,"ES DIFERENTE")</f>
        <v>A</v>
      </c>
      <c r="AZ38" s="1" t="str">
        <f>IFERROR(VLOOKUP(CONCATENATE(AY$1,AY38),'Formulario de Preguntas'!$C$10:$FN$181,3,FALSE),"")</f>
        <v>Desconoce  las bases de la planeación textual, que puede ayudarle a preparar la descripción desde la intención comunicativa requerida.</v>
      </c>
      <c r="BA38" s="1" t="str">
        <f>IFERROR(VLOOKUP(CONCATENATE(AY$1,AY38),'Formulario de Preguntas'!$C$10:$FN$181,4,FALSE),"")</f>
        <v xml:space="preserve">Cuando proponga la planeación de cada uno de los pasos propios para la producción de un texto, deténgase en  la selección de las fuentes,  analice cada una de las que nombren los estudiantes. En estos espacios se debe relacionar la fuente citada y su relación con la función comunicativa del texto que vamos a escribir; para así descartar las que sirven y las que no aportan la información adecuada. Se debe seleccionar el título del libro o del capítulo, la página de internet, el artículo de la revista, el nombre de la persona, etc.
Recomendaciones
Si cuenta con  Escuela Nueva 4°, remítase a la Unidad 1 – Guía 1 y 2. “Las palabras pueden decir lo contrario”, pág. 9 a 24. Unidad 6 Guía 16: Las relaciones y el significado págs. 95 a 105. Unidad 8. Guía 22. Las palabras se relacionan entre sí. Pág. 65 a 74.Si trabaja con Nivelemos 3° guía del estudiante, Guía 3. “Describamos personas”, allí encontrará ejemplos de búsqueda de información, págs. 21 a 31.  Si utiliza Competencias Comunicativas 4°, cuadernillo de actividades,  allí encontrará ejercicios sobre la búsqueda de información a partir de un tema específico, págs. 37 a 40. 
</v>
      </c>
      <c r="BB38" s="24" t="str">
        <f>IF($B38='Formulario de Respuestas'!$D37,'Formulario de Respuestas'!$V37,"ES DIFERENTE")</f>
        <v>A</v>
      </c>
      <c r="BC38" s="1" t="str">
        <f>IFERROR(VLOOKUP(CONCATENATE(BB$1,BB38),'Formulario de Preguntas'!$C$10:$FN$181,3,FALSE),"")</f>
        <v>Al hacer una revisión del texto  no reconoce el campo semántico y las condiciones contextuales que le permitiría realizar los procesos de sustitución léxica.</v>
      </c>
      <c r="BD38" s="1" t="str">
        <f>IFERROR(VLOOKUP(CONCATENATE(BB$1,BB38),'Formulario de Preguntas'!$C$10:$FN$181,4,FALSE),"")</f>
        <v xml:space="preserve">Para trabajar los aspectos referenciales que permiten sustituir y reemplazar palabras por otras sin cambiar su sentido, proponga frases compuestas como ejemplo en donde aparezcan palabras como: ellos, estos, quienes, los cuales, etc. y asócielos con el referente.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8" s="24">
        <f>IF($B38='Formulario de Respuestas'!$D37,'Formulario de Respuestas'!$W37,"ES DIFERENTE")</f>
        <v>0</v>
      </c>
      <c r="BF38" s="1" t="str">
        <f>IFERROR(VLOOKUP(CONCATENATE(BE$1,BE38),'Formulario de Preguntas'!$C$10:$FN$181,3,FALSE),"")</f>
        <v/>
      </c>
      <c r="BG38" s="1" t="str">
        <f>IFERROR(VLOOKUP(CONCATENATE(BE$1,BE38),'Formulario de Preguntas'!$C$10:$FN$181,4,FALSE),"")</f>
        <v/>
      </c>
      <c r="BH38" s="24" t="str">
        <f>IF($B38='Formulario de Respuestas'!$D37,'Formulario de Respuestas'!$X37,"ES DIFERENTE")</f>
        <v>C</v>
      </c>
      <c r="BI38" s="1" t="str">
        <f>IFERROR(VLOOKUP(CONCATENATE(BH$1,BH38),'Formulario de Preguntas'!$C$10:$FN$181,3,FALSE),"")</f>
        <v>Identifica la información irreal, suministrada por la imagen y el texto que contiene.</v>
      </c>
      <c r="BJ38" s="1" t="str">
        <f>IFERROR(VLOOKUP(CONCATENATE(BH$1,BH38),'Formulario de Preguntas'!$C$10:$FN$181,4,FALSE),"")</f>
        <v xml:space="preserve">Proponer la reflexión sobre la función de cada una de las partes del texto. Leer una narración en voz alta y preguntar sobre las diferencias con la instrucción. 
Recomendaciones
Si cuenta con  Escuela Nueva 4°, remítase a la Unidad 3 - Guía 8: “Construyamos un párrafo”, aquí encontrará actividades enfatizando en la función de las instrucciones,  págs. 79 a 90. Si utiliza Competencias Comunicativas 4°, puede identificar las características del texto informativo y sobre ellas construir textos teniendo presentes las orientaciones en la construcción de párrafos. págs. 119 a 121. 
</v>
      </c>
      <c r="BL38" s="26" t="str">
        <f>IF($B38='Formulario de Respuestas'!$D37,'Formulario de Respuestas'!$Y37,"ES DIFERENTE")</f>
        <v>B</v>
      </c>
      <c r="BM38" s="1" t="str">
        <f>IFERROR(VLOOKUP(CONCATENATE(BL$1,BL38),'Formulario de Preguntas'!$C$10:$FN$181,3,FALSE),"")</f>
        <v>Reconoce un elemento parcialmente relacionado con la instrucción; sin embargo,  no tiene en cuenta  información relacionada directamente con la intención comunicativa del afiche: informar a toda la comunidad sobre la celebración de  los 20 años del colegio.</v>
      </c>
      <c r="BN38" s="1" t="str">
        <f>IFERROR(VLOOKUP(CONCATENATE(BL$1,BL38),'Formulario de Preguntas'!$C$10:$FN$181,4,FALSE),"")</f>
        <v xml:space="preserve">Retome los textos que circulan cotidianamente en el contexto del estudiante, úselos  para identificar cada uno de los elementos presentes en el proceso comunicativo. Luego, en compañía de los estudiantes,  reconozcan las dificultades que surgen cuando, por ejemplo, no es claro el destinatario o el mensaje está incompleto o desordenado.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38" s="26" t="str">
        <f>IF($B38='Formulario de Respuestas'!$D37,'Formulario de Respuestas'!$Z37,"ES DIFERENTE")</f>
        <v>D</v>
      </c>
      <c r="BP38" s="1" t="str">
        <f>IFERROR(VLOOKUP(CONCATENATE(BO$1,BO38),'Formulario de Preguntas'!$C$10:$FN$181,3,FALSE),"")</f>
        <v>Comprende la intención comunicativa de un instrumento de comunicación como es un afiche y deduce cuál es el texto que expresa apropiadamente esta intención.</v>
      </c>
      <c r="BQ38" s="1" t="str">
        <f>IFERROR(VLOOKUP(CONCATENATE(BO$1,BO38),'Formulario de Preguntas'!$C$10:$FN$181,4,FALSE),"")</f>
        <v>RESPUESTA CORRECTA</v>
      </c>
      <c r="BR38" s="26" t="str">
        <f>IF($B38='Formulario de Respuestas'!$D37,'Formulario de Respuestas'!$AA37,"ES DIFERENTE")</f>
        <v>C</v>
      </c>
      <c r="BS38" s="1" t="str">
        <f>IFERROR(VLOOKUP(CONCATENATE(BR$1,BR38),'Formulario de Preguntas'!$C$10:$FN$181,3,FALSE),"")</f>
        <v>Confunde las expresiones correctas con las erradas, posiblemente por episodios de distracción frente a lo solicitado en el enunciado o por dificultades en el seguimiento de instrucciones.</v>
      </c>
      <c r="BT38" s="1" t="str">
        <f>IFERROR(VLOOKUP(CONCATENATE(BR$1,BR38),'Formulario de Preguntas'!$C$10:$FN$181,4,FALSE),"")</f>
        <v xml:space="preserve">Abrir espacios de lectura y escritura colectiva en los cuales los compañeros llamen la atención sobre los errores que se cometen. Proponer la deconstrucción de frases, recortando cada una de las palabras que hacen parte de ellas, fortaleciendo los aspectos de cohesión y coherencia que benefician a la comprensión y la producción textual. 
De igual forma es importante reforzar el tema de categorías gramaticales desde la práctica de la escritura. Si se cuenta con competencias comunicativas 4 se sugiere trabajar de la unidad 3 las actividades La concordancia en oraciones y palabras sinónimas y antónimas págs. 89 y 90.
Si tiene la cartilla Nivelemos, remítase a las páginas 39, 64-65. Para el caso de Escuela Nueva puede remitirse a la cartilla 1, guía 7A  páginas 68-70; guía 7C  páginas 73-77 y cartilla 2 páginas 85-87.
</v>
      </c>
      <c r="BV38" s="1">
        <f t="shared" si="0"/>
        <v>4</v>
      </c>
      <c r="BW38" s="1">
        <f t="shared" si="1"/>
        <v>0.25</v>
      </c>
      <c r="BX38" s="1">
        <f t="shared" si="3"/>
        <v>1</v>
      </c>
      <c r="BY38" s="1">
        <f>COUNTIF('Formulario de Respuestas'!$E37:$AC37,"A")</f>
        <v>3</v>
      </c>
      <c r="BZ38" s="1">
        <f>COUNTIF('Formulario de Respuestas'!$E37:$AC37,"B")</f>
        <v>6</v>
      </c>
      <c r="CA38" s="1">
        <f>COUNTIF('Formulario de Respuestas'!$E37:$AC37,"C")</f>
        <v>7</v>
      </c>
      <c r="CB38" s="1">
        <f>COUNTIF('Formulario de Respuestas'!$E37:$AC37,"D")</f>
        <v>6</v>
      </c>
      <c r="CC38" s="1">
        <f>COUNTIF('Formulario de Respuestas'!$E37:$AC37,"E (RESPUESTA ANULADA)")</f>
        <v>0</v>
      </c>
    </row>
    <row r="39" spans="1:81" x14ac:dyDescent="0.25">
      <c r="A39" s="1" t="str">
        <f>'Formulario de Respuestas'!C38</f>
        <v>JUAN CARLOS JULIO MONTES</v>
      </c>
      <c r="B39" s="1">
        <f>'Formulario de Respuestas'!D38</f>
        <v>0</v>
      </c>
      <c r="C39" s="24" t="str">
        <f>IF($B39='Formulario de Respuestas'!$D38,'Formulario de Respuestas'!$E38,"ES DIFERENTE")</f>
        <v>D</v>
      </c>
      <c r="D39" s="15">
        <f>IFERROR(VLOOKUP(CONCATENATE(C$1,C39),'Formulario de Preguntas'!$C$2:$FN$181,3,FALSE),"")</f>
        <v>0</v>
      </c>
      <c r="E39" s="1">
        <f>IFERROR(VLOOKUP(CONCATENATE(C$1,C39),'Formulario de Preguntas'!$C$2:$FN$181,4,FALSE),"")</f>
        <v>0</v>
      </c>
      <c r="F39" s="24" t="str">
        <f>IF($B39='Formulario de Respuestas'!$D38,'Formulario de Respuestas'!$F38,"ES DIFERENTE")</f>
        <v>C</v>
      </c>
      <c r="G39" s="1">
        <f>IFERROR(VLOOKUP(CONCATENATE(F$1,F39),'Formulario de Preguntas'!$C$2:$FN$181,3,FALSE),"")</f>
        <v>0</v>
      </c>
      <c r="H39" s="1">
        <f>IFERROR(VLOOKUP(CONCATENATE(F$1,F39),'Formulario de Preguntas'!$C$2:$FN$181,4,FALSE),"")</f>
        <v>0</v>
      </c>
      <c r="I39" s="24" t="str">
        <f>IF($B39='Formulario de Respuestas'!$D38,'Formulario de Respuestas'!$G38,"ES DIFERENTE")</f>
        <v>D</v>
      </c>
      <c r="J39" s="1" t="str">
        <f>IFERROR(VLOOKUP(CONCATENATE(I$1,I39),'Formulario de Preguntas'!$C$10:$FN$181,3,FALSE),"")</f>
        <v>Identifica la idea principal realizando inferencias que tienen en cuenta la observación y análisis de los textos. Posiblemente ha participado en prácticas de lectura en las cuales se hacen inferencias a partir de la comprensión del texto, deteniéndose en el reconocimiento de las microestructuras (palabras y frases) y las macroestructuras (párrafos) y las relaciones que se dan entre cada una de estos elementos para la construcción del sentido global. Esto permite a su vez que, como lector,  asuma un papel más activo para identificar las pistas que el relato propone, teniendo en cuenta dónde aparecen y la relación que se establece entre oraciones y párrafos en el texto.</v>
      </c>
      <c r="K39" s="1" t="str">
        <f>IFERROR(VLOOKUP(CONCATENATE(I$1,I39),'Formulario de Preguntas'!$C$10:$FN$181,4,FALSE),"")</f>
        <v>RESPUESTA CORRECTA</v>
      </c>
      <c r="L39" s="24" t="str">
        <f>IF($B39='Formulario de Respuestas'!$D38,'Formulario de Respuestas'!$H38,"ES DIFERENTE")</f>
        <v>D</v>
      </c>
      <c r="M39" s="1" t="str">
        <f>IFERROR(VLOOKUP(CONCATENATE(L$1,L39),'Formulario de Preguntas'!$C$10:$FN$181,3,FALSE),"")</f>
        <v>Al estudiante se le facilita localizar información puntual en la narración, identificando lo que dice el texto en unos de sus párrafos y en este caso hace una inferencia sencilla a modo de paráfrasis.</v>
      </c>
      <c r="N39" s="1" t="str">
        <f>IFERROR(VLOOKUP(CONCATENATE(L$1,L39),'Formulario de Preguntas'!$C$10:$FN$181,4,FALSE),"")</f>
        <v>RESPUESTA CORRECTA</v>
      </c>
      <c r="O39" s="24" t="str">
        <f>IF($B39='Formulario de Respuestas'!$D38,'Formulario de Respuestas'!$I38,"ES DIFERENTE")</f>
        <v>B</v>
      </c>
      <c r="P39" s="1" t="str">
        <f>IFERROR(VLOOKUP(CONCATENATE(O$1,O39),'Formulario de Preguntas'!$C$10:$FN$181,3,FALSE),"")</f>
        <v>Identifica parte de la información presente en el texto,  pero confunde el texto con uno de carácter narrativo.</v>
      </c>
      <c r="Q39" s="1" t="str">
        <f>IFERROR(VLOOKUP(CONCATENATE(O$1,O39),'Formulario de Preguntas'!$C$10:$FN$181,4,FALSE),"")</f>
        <v xml:space="preserve">Proponer situaciones comunicativas diversas en las cuales se analice la función de la escritura. En este caso reflexionar, por medio de preguntas sobre la intención que le subyace, a quién estaría dirigido, por qué se diferencia de otros tipos de textos, etc. 
En el libro Competencias comunicativas 4, Unidad 1, página 10, se encuentra el tema llamado La intención y la situación comunicativa, cuyas actividades darán la posibilidad al estudiante, desde la práctica identificar y diferenciar algunos tipos de textos.
En Competencias Comunicativas puede remitirse a las págs. 10-11 y 32-34.
</v>
      </c>
      <c r="R39" s="24" t="str">
        <f>IF($B39='Formulario de Respuestas'!$D38,'Formulario de Respuestas'!$J38,"ES DIFERENTE")</f>
        <v>B</v>
      </c>
      <c r="S39" s="1" t="str">
        <f>IFERROR(VLOOKUP(CONCATENATE(R$1,R39),'Formulario de Preguntas'!$C$10:$FN$181,3,FALSE),"")</f>
        <v xml:space="preserve">Realiza inferencias acerca de la información  que presenta el afiche, teniendo en cuenta la observación y el análisis del mismo. El estudiante reconoce los elementos de la situación comunicativa, y los  tiene en cuenta para descartar los textos menos pertinentes en función de una intención comunicativa (informar) y un contexto específico (el colegio). De igual manera realiza una lectura que le permite reconocer la función de cada una de las microestructuras (palabras, frases y oraciones) que hacen parte del texto, para así establecer que información brinda. 
Posiblemente: se ha acercado a las situaciones comunicativas teniendo en cuenta que son prácticas sociales que cumplen un fin y que deben  ser analizadas en relación del mismo; ha participado de propuestas en las que se escogen con pertinencia medios, códigos, canales en función de la intención comunicativa.
</v>
      </c>
      <c r="T39" s="1" t="str">
        <f>IFERROR(VLOOKUP(CONCATENATE(R$1,R39),'Formulario de Preguntas'!$C$10:$FN$181,4,FALSE),"")</f>
        <v>RESPUESTA CORRECTA</v>
      </c>
      <c r="U39" s="24" t="str">
        <f>IF($B39='Formulario de Respuestas'!$D38,'Formulario de Respuestas'!$K38,"ES DIFERENTE")</f>
        <v>C</v>
      </c>
      <c r="V39" s="1" t="str">
        <f>IFERROR(VLOOKUP(CONCATENATE(U$1,U39),'Formulario de Preguntas'!$C$10:$FN$181,3,FALSE),"")</f>
        <v xml:space="preserve">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v>
      </c>
      <c r="W39" s="1" t="str">
        <f>IFERROR(VLOOKUP(CONCATENATE(U$1,U39),'Formulario de Preguntas'!$C$10:$FN$181,4,FALSE),"")</f>
        <v>RESPUESTA CORRECTA</v>
      </c>
      <c r="X39" s="24" t="str">
        <f>IF($B39='Formulario de Respuestas'!$D38,'Formulario de Respuestas'!$L38,"ES DIFERENTE")</f>
        <v>A</v>
      </c>
      <c r="Y39" s="1" t="str">
        <f>IFERROR(VLOOKUP(CONCATENATE(X$1,X39),'Formulario de Preguntas'!$C$10:$FN$181,3,FALSE),"")</f>
        <v xml:space="preserve">El estudiante propone una hipótesis de sentido sobre un posible final para la historia teniendo  en cuenta la información previa que plantea la narración, como las características de animales como el venado y la paloma.
Posiblemente: ha comprendido los textos a partir de una lectura minuciosa que tiene en cuenta los detalles de la narración que son relevantes para entenderla.
</v>
      </c>
      <c r="Z39" s="1" t="str">
        <f>IFERROR(VLOOKUP(CONCATENATE(X$1,X39),'Formulario de Preguntas'!$C$10:$FN$181,4,FALSE),"")</f>
        <v>RESPUESTA CORRECTA</v>
      </c>
      <c r="AA39" s="24" t="str">
        <f>IF($B39='Formulario de Respuestas'!$D38,'Formulario de Respuestas'!$M38,"ES DIFERENTE")</f>
        <v>A</v>
      </c>
      <c r="AB39" s="1" t="str">
        <f>IFERROR(VLOOKUP(CONCATENATE(AA$1,AA39),'Formulario de Preguntas'!$C$10:$FN$181,3,FALSE),"")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AC39" s="1" t="str">
        <f>IFERROR(VLOOKUP(CONCATENATE(AA$1,AA39),'Formulario de Preguntas'!$C$10:$FN$181,4,FALSE),"")</f>
        <v>RESPUESTA CORRECTA</v>
      </c>
      <c r="AD39" s="24" t="str">
        <f>IF($B39='Formulario de Respuestas'!$D38,'Formulario de Respuestas'!$N38,"ES DIFERENTE")</f>
        <v>A</v>
      </c>
      <c r="AE39" s="1" t="str">
        <f>IFERROR(VLOOKUP(CONCATENATE(AD$1,AD39),'Formulario de Preguntas'!$C$10:$FN$181,3,FALSE),"")</f>
        <v>El estudiante propone una hipótesis de sentido sobre un posible final para la historia teniendo  en cuenta la información previa que plantea la narración, como la actitud del joven leñador. Posiblemente ha comprendido los textos a partir de una lectura minuciosa que tiene en cuenta los detalles de la narración que son relevantes para entenderla.</v>
      </c>
      <c r="AF39" s="1" t="str">
        <f>IFERROR(VLOOKUP(CONCATENATE(AD$1,AD39),'Formulario de Preguntas'!$C$10:$FN$181,4,FALSE),"")</f>
        <v>RESPUESTA CORRECTA</v>
      </c>
      <c r="AG39" s="24" t="str">
        <f>IF($B39='Formulario de Respuestas'!$D38,'Formulario de Respuestas'!$O38,"ES DIFERENTE")</f>
        <v>C</v>
      </c>
      <c r="AH39" s="1" t="str">
        <f>IFERROR(VLOOKUP(CONCATENATE(AG$1,AG39),'Formulario de Preguntas'!$C$10:$FN$181,3,FALSE),"")</f>
        <v xml:space="preserve">El estudiante realiza inferencias que le permiten identificar quién narra una historia a partir del análisis de cómo se presenta la información y de los elementos gramaticales que remiten a identificar quien está contando. De igual manera reconoce que no siempre quien cuenta es un personaje. Posiblemente, el estudiante ha  explorado en el aula de clases los mecanismos empleados por los autores para construir un relato, así como las distintas voces que están presentes en los mismos y realiza inferencias que le permiten identificar quién narra una historia a partir del análisis de cómo se presenta la información. </v>
      </c>
      <c r="AI39" s="1" t="str">
        <f>IFERROR(VLOOKUP(CONCATENATE(AG$1,AG39),'Formulario de Preguntas'!$C$10:$FN$181,4,FALSE),"")</f>
        <v>RESPUESTA CORRECTA</v>
      </c>
      <c r="AJ39" s="24" t="str">
        <f>IF($B39='Formulario de Respuestas'!$D38,'Formulario de Respuestas'!$P38,"ES DIFERENTE")</f>
        <v>C</v>
      </c>
      <c r="AK39" s="1" t="str">
        <f>IFERROR(VLOOKUP(CONCATENATE(AJ$1,AJ39),'Formulario de Preguntas'!$C$10:$FN$181,3,FALSE),"")</f>
        <v>Comprende un relato e identifica, entre cuatro opciones, aquella que enuncia la enseñanza que un personaje del relato intenta impartirle a otro. Posiblemente ha participado en prácticas de lectura que abordan diferentes niveles de comprensión lectora y que se  centran en la claridad sobre lo que el texto propone, lo que puedo concluir del mismo, para posteriormente emitir  valoraciones personales sobre el mismo.</v>
      </c>
      <c r="AL39" s="1" t="str">
        <f>IFERROR(VLOOKUP(CONCATENATE(AJ$1,AJ39),'Formulario de Preguntas'!$C$10:$FN$181,4,FALSE),"")</f>
        <v>RESPUESTA CORRECTA</v>
      </c>
      <c r="AM39" s="24" t="str">
        <f>IF($B39='Formulario de Respuestas'!$D38,'Formulario de Respuestas'!$Q38,"ES DIFERENTE")</f>
        <v>D</v>
      </c>
      <c r="AN39" s="1" t="str">
        <f>IFERROR(VLOOKUP(CONCATENATE(AM$1,AM39),'Formulario de Preguntas'!$C$10:$FN$181,3,FALSE),"")</f>
        <v xml:space="preserve">El estudiante elige una conclusión sobre lo ocurrido en el relato que tiene en cuenta la información sobre las acciones y los personajes, de esta manera pueden inferir que si en la narración se afirma que los personajes son buenos amigos y posteriormente se describe las acciones que realizan juntos, esta es una causa de su buena amistad.  
Posiblemente: ha  participado de prácticas lectoras que tienen en cuenta la comprensión literal del texto para pasar a la inferencial. En este caso,  ha realizado predicciones sobre los relatos que se han basado en un análisis de la información presentada por los mismos.
</v>
      </c>
      <c r="AO39" s="1" t="str">
        <f>IFERROR(VLOOKUP(CONCATENATE(AM$1,AM39),'Formulario de Preguntas'!$C$10:$FN$181,4,FALSE),"")</f>
        <v>RESPUESTA CORRECTA</v>
      </c>
      <c r="AP39" s="24" t="str">
        <f>IF($B39='Formulario de Respuestas'!$D38,'Formulario de Respuestas'!$R38,"ES DIFERENTE")</f>
        <v>A</v>
      </c>
      <c r="AQ39" s="1" t="str">
        <f>IFERROR(VLOOKUP(CONCATENATE(AP$1,AP39),'Formulario de Preguntas'!$C$10:$FN$181,3,FALSE),"")</f>
        <v xml:space="preserve">Elige una propuesta de narración que no responde al tipo de narrador que se ha planteado. </v>
      </c>
      <c r="AR39" s="1" t="str">
        <f>IFERROR(VLOOKUP(CONCATENATE(AP$1,AP39),'Formulario de Preguntas'!$C$10:$FN$181,4,FALSE),"")</f>
        <v xml:space="preserve">Proponga actividades de aula en donde se plantee la narración de un evento, y cada niño realice las variaciones gramaticales correspondientes al narrarlo en primera persona. Varíe esta actividad proponiendo cambios en la voz narrativa: “si esto lo estuviera contando Pepito, quedaría…”
Recomendaciones
Si cuenta con  Escuela Nueva 4°, remítase a la Unidad 5 - Guía 8: “Vamos a analizar cuentos”, allí encontrará ejemplos de análisis de elementos del relato, págs. 78 a 81. Si trabaja con Nivelemos 3° guía del docente, guía 1: “Contemos anécdotas”, allí encontrará estrategias didácticas para el análisis de anécdotas, págs. 10 y 11.  Por último, si utiliza Competencias Comunicativas 3°,  encontrará actividades de comprensión lectora, págs. 41 a 43. 
</v>
      </c>
      <c r="AS39" s="24" t="str">
        <f>IF($B39='Formulario de Respuestas'!$D38,'Formulario de Respuestas'!$S38,"ES DIFERENTE")</f>
        <v>D</v>
      </c>
      <c r="AT39" s="1" t="str">
        <f>IFERROR(VLOOKUP(CONCATENATE(AS$1,AS39),'Formulario de Preguntas'!$C$10:$FN$181,3,FALSE),"")</f>
        <v xml:space="preserve">El estudiante reconoce que la intención comunicativa y la tipología textual de una historieta se  relacionan con una  situación comunicativa asociada con gesto, texto y contexto.
Posiblemente ha realizado un reconocimiento de los textos que surgen en situaciones comunicativas reales y ha analizado en ellos la relación texto – contexto; de igual manera, ha participado en la lectura  y  reflexión sobre la relación entre imagen y palabra en textos mixtos.
</v>
      </c>
      <c r="AU39" s="1" t="str">
        <f>IFERROR(VLOOKUP(CONCATENATE(AS$1,AS39),'Formulario de Preguntas'!$C$10:$FN$181,4,FALSE),"")</f>
        <v>RESPUESTA CORRECTA</v>
      </c>
      <c r="AV39" s="24" t="str">
        <f>IF($B39='Formulario de Respuestas'!$D38,'Formulario de Respuestas'!$T38,"ES DIFERENTE")</f>
        <v>D</v>
      </c>
      <c r="AW39" s="1" t="str">
        <f>IFERROR(VLOOKUP(CONCATENATE(AV$1,AV39),'Formulario de Preguntas'!$C$10:$FN$181,3,FALSE),"")</f>
        <v xml:space="preserve">El estudiante identifica la imagen como  una señal  y  la relaciona con su  intención comunicativa que, en este caso le permite ubicar un lugar específico como un colegio, un restaurante, un centro de salud, etc. 
Posiblemente ha participado en prácticas de comprensión de diversos tipos de textos, entre los que se incluyen las señales;  en ellos ha identificado su función comunicativa y ha analizado la función de la imagen y las razones de su uso; igualmente, ha participado en espacios de creación de textos que hacen uso de imágenes.
</v>
      </c>
      <c r="AX39" s="1" t="str">
        <f>IFERROR(VLOOKUP(CONCATENATE(AV$1,AV39),'Formulario de Preguntas'!$C$10:$FN$181,4,FALSE),"")</f>
        <v>RESPUESTA CORRECTA</v>
      </c>
      <c r="AY39" s="24" t="str">
        <f>IF($B39='Formulario de Respuestas'!$D38,'Formulario de Respuestas'!$U38,"ES DIFERENTE")</f>
        <v>D</v>
      </c>
      <c r="AZ39" s="1" t="str">
        <f>IFERROR(VLOOKUP(CONCATENATE(AY$1,AY39),'Formulario de Preguntas'!$C$10:$FN$181,3,FALSE),"")</f>
        <v/>
      </c>
      <c r="BA39" s="1" t="str">
        <f>IFERROR(VLOOKUP(CONCATENATE(AY$1,AY39),'Formulario de Preguntas'!$C$10:$FN$181,4,FALSE),"")</f>
        <v/>
      </c>
      <c r="BB39" s="24" t="str">
        <f>IF($B39='Formulario de Respuestas'!$D38,'Formulario de Respuestas'!$V38,"ES DIFERENTE")</f>
        <v>B</v>
      </c>
      <c r="BC39" s="1" t="str">
        <f>IFERROR(VLOOKUP(CONCATENATE(BB$1,BB39),'Formulario de Preguntas'!$C$10:$FN$181,3,FALSE),"")</f>
        <v>Al hacer una revisión del texto  no reconoce el campo semántico que le permitiría realizar los procesos de sustitución léxica.</v>
      </c>
      <c r="BD39" s="1" t="str">
        <f>IFERROR(VLOOKUP(CONCATENATE(BB$1,BB39),'Formulario de Preguntas'!$C$10:$FN$181,4,FALSE),"")</f>
        <v xml:space="preserve">En la planeación de los textos debe plantearse siempre un espacio de revisión, autocorrección y reescritura. De igual manera,  proponga la lectura de un par o del profesor para que realice aportes y revise el texto, tratando de identificar los posibles errores en la escritura del estudiante.
Recomendaciones
Si cuenta con  Escuela Nueva 4°, remítase a la Unidad 5 - Guía 15: “Las relaciones y el significado”, págs. 82 a  la 91, allí encontrará cómo trabajar las relaciones entre las palabras. Si trabaja con Nivelemos 3° guía del docente, Guía 2: “Mejoremos nuestra capacidad para describir”, allí encontrará  estrategias didácticas para la producción textual, págs. 13 a 20.  Por último, si utiliza Competencias Comunicativas 4°,  en la pág. 90, se refiere al significado de las palabras.
</v>
      </c>
      <c r="BE39" s="24">
        <f>IF($B39='Formulario de Respuestas'!$D38,'Formulario de Respuestas'!$W38,"ES DIFERENTE")</f>
        <v>0</v>
      </c>
      <c r="BF39" s="1" t="str">
        <f>IFERROR(VLOOKUP(CONCATENATE(BE$1,BE39),'Formulario de Preguntas'!$C$10:$FN$181,3,FALSE),"")</f>
        <v/>
      </c>
      <c r="BG39" s="1" t="str">
        <f>IFERROR(VLOOKUP(CONCATENATE(BE$1,BE39),'Formulario de Preguntas'!$C$10:$FN$181,4,FALSE),"")</f>
        <v/>
      </c>
      <c r="BH39" s="24" t="str">
        <f>IF($B39='Formulario de Respuestas'!$D38,'Formulario de Respuestas'!$X38,"ES DIFERENTE")</f>
        <v>A</v>
      </c>
      <c r="BI39" s="1" t="str">
        <f>IFERROR(VLOOKUP(CONCATENATE(BH$1,BH39),'Formulario de Preguntas'!$C$10:$FN$181,3,FALSE),"")</f>
        <v>Identifica la información del texto  a partir de silueta textual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v>
      </c>
      <c r="BJ39" s="1" t="str">
        <f>IFERROR(VLOOKUP(CONCATENATE(BH$1,BH39),'Formulario de Preguntas'!$C$10:$FN$181,4,FALSE),"")</f>
        <v>RESPUESTA CORRECTA</v>
      </c>
      <c r="BL39" s="26" t="str">
        <f>IF($B39='Formulario de Respuestas'!$D38,'Formulario de Respuestas'!$Y38,"ES DIFERENTE")</f>
        <v>B</v>
      </c>
      <c r="BM39" s="1" t="str">
        <f>IFERROR(VLOOKUP(CONCATENATE(BL$1,BL39),'Formulario de Preguntas'!$C$10:$FN$181,3,FALSE),"")</f>
        <v>Reconoce un elemento parcialmente relacionado con la instrucción; sin embargo,  no tiene en cuenta  información relacionada directamente con la intención comunicativa del afiche: informar a toda la comunidad sobre la celebración de  los 20 años del colegio.</v>
      </c>
      <c r="BN39" s="1" t="str">
        <f>IFERROR(VLOOKUP(CONCATENATE(BL$1,BL39),'Formulario de Preguntas'!$C$10:$FN$181,4,FALSE),"")</f>
        <v xml:space="preserve">Retome los textos que circulan cotidianamente en el contexto del estudiante, úselos  para identificar cada uno de los elementos presentes en el proceso comunicativo. Luego, en compañía de los estudiantes,  reconozcan las dificultades que surgen cuando, por ejemplo, no es claro el destinatario o el mensaje está incompleto o desordenado.
Recomendaciones
Si cuenta con  Escuela Nueva 4°, remítase a la Unidad 5 – Guía 12: “Los eventos y el significado”, aquí encontrará el acompañamiento a procesos de escritura de los niños, desde la intención comunicativa págs. 42 a 56. Si trabaja con Nivelemos 3°. Guía 2: “Mejoremos nuestra capacidad para describir”, allí encontrará  estrategias didácticas para  organizar las ideas para un texto, págs. 13 y 17. Si utiliza Competencias Comunicativas 4°, el taller para elaborar un aviso, es un ejercicio que permite reconocer la información que debe ir en los textos informativos. Págs.66 y 67. 
</v>
      </c>
      <c r="BO39" s="26" t="str">
        <f>IF($B39='Formulario de Respuestas'!$D38,'Formulario de Respuestas'!$Z38,"ES DIFERENTE")</f>
        <v>D</v>
      </c>
      <c r="BP39" s="1" t="str">
        <f>IFERROR(VLOOKUP(CONCATENATE(BO$1,BO39),'Formulario de Preguntas'!$C$10:$FN$181,3,FALSE),"")</f>
        <v>Comprende la intención comunicativa de un instrumento de comunicación como es un afiche y deduce cuál es el texto que expresa apropiadamente esta intención.</v>
      </c>
      <c r="BQ39" s="1" t="str">
        <f>IFERROR(VLOOKUP(CONCATENATE(BO$1,BO39),'Formulario de Preguntas'!$C$10:$FN$181,4,FALSE),"")</f>
        <v>RESPUESTA CORRECTA</v>
      </c>
      <c r="BR39" s="26" t="str">
        <f>IF($B39='Formulario de Respuestas'!$D38,'Formulario de Respuestas'!$AA38,"ES DIFERENTE")</f>
        <v>D</v>
      </c>
      <c r="BS39" s="1" t="str">
        <f>IFERROR(VLOOKUP(CONCATENATE(BR$1,BR39),'Formulario de Preguntas'!$C$10:$FN$181,3,FALSE),"")</f>
        <v>Reconoce el código alfabético, identificando las relaciones gramaticales discriminando las proposiciones erradas de la correcta. El estudiante posiblemente ha reflexionado en sus prácticas de producción y comprensión de textos sobre relaciones fonéticas - morfológicas y fonéticas - sintácticas, que le han permitido pensar sobre la escritura correcta de las palabras.</v>
      </c>
      <c r="BT39" s="1" t="str">
        <f>IFERROR(VLOOKUP(CONCATENATE(BR$1,BR39),'Formulario de Preguntas'!$C$10:$FN$181,4,FALSE),"")</f>
        <v>RESPUESTA CORRECTA</v>
      </c>
      <c r="BV39" s="1">
        <f t="shared" si="0"/>
        <v>15</v>
      </c>
      <c r="BW39" s="1">
        <f t="shared" si="1"/>
        <v>0.25</v>
      </c>
      <c r="BX39" s="1">
        <f t="shared" si="3"/>
        <v>3.75</v>
      </c>
      <c r="BY39" s="1">
        <f>COUNTIF('Formulario de Respuestas'!$E38:$AC38,"A")</f>
        <v>5</v>
      </c>
      <c r="BZ39" s="1">
        <f>COUNTIF('Formulario de Respuestas'!$E38:$AC38,"B")</f>
        <v>4</v>
      </c>
      <c r="CA39" s="1">
        <f>COUNTIF('Formulario de Respuestas'!$E38:$AC38,"C")</f>
        <v>4</v>
      </c>
      <c r="CB39" s="1">
        <f>COUNTIF('Formulario de Respuestas'!$E38:$AC38,"D")</f>
        <v>9</v>
      </c>
      <c r="CC39" s="1">
        <f>COUNTIF('Formulario de Respuestas'!$E38:$AC38,"E (RESPUESTA ANULADA)")</f>
        <v>0</v>
      </c>
    </row>
    <row r="40" spans="1:81" x14ac:dyDescent="0.25">
      <c r="A40" s="1">
        <f>'Formulario de Respuestas'!C39</f>
        <v>0</v>
      </c>
      <c r="B40" s="1">
        <f>'Formulario de Respuestas'!D39</f>
        <v>0</v>
      </c>
      <c r="C40" s="24">
        <f>IF($B40='Formulario de Respuestas'!$D39,'Formulario de Respuestas'!$E39,"ES DIFERENTE")</f>
        <v>0</v>
      </c>
      <c r="D40" s="15" t="str">
        <f>IFERROR(VLOOKUP(CONCATENATE(C$1,C40),'Formulario de Preguntas'!$C$2:$FN$181,3,FALSE),"")</f>
        <v/>
      </c>
      <c r="E40" s="1" t="str">
        <f>IFERROR(VLOOKUP(CONCATENATE(C$1,C40),'Formulario de Preguntas'!$C$2:$FN$181,4,FALSE),"")</f>
        <v/>
      </c>
      <c r="F40" s="24">
        <f>IF($B40='Formulario de Respuestas'!$D39,'Formulario de Respuestas'!$F39,"ES DIFERENTE")</f>
        <v>0</v>
      </c>
      <c r="G40" s="1" t="str">
        <f>IFERROR(VLOOKUP(CONCATENATE(F$1,F40),'Formulario de Preguntas'!$C$2:$FN$181,3,FALSE),"")</f>
        <v/>
      </c>
      <c r="H40" s="1" t="str">
        <f>IFERROR(VLOOKUP(CONCATENATE(F$1,F40),'Formulario de Preguntas'!$C$2:$FN$181,4,FALSE),"")</f>
        <v/>
      </c>
      <c r="I40" s="24">
        <f>IF($B40='Formulario de Respuestas'!$D39,'Formulario de Respuestas'!$G39,"ES DIFERENTE")</f>
        <v>0</v>
      </c>
      <c r="J40" s="1" t="str">
        <f>IFERROR(VLOOKUP(CONCATENATE(I$1,I40),'Formulario de Preguntas'!$C$10:$FN$181,3,FALSE),"")</f>
        <v/>
      </c>
      <c r="K40" s="1" t="str">
        <f>IFERROR(VLOOKUP(CONCATENATE(I$1,I40),'Formulario de Preguntas'!$C$10:$FN$181,4,FALSE),"")</f>
        <v/>
      </c>
      <c r="L40" s="24">
        <f>IF($B40='Formulario de Respuestas'!$D39,'Formulario de Respuestas'!$H39,"ES DIFERENTE")</f>
        <v>0</v>
      </c>
      <c r="M40" s="1" t="str">
        <f>IFERROR(VLOOKUP(CONCATENATE(L$1,L40),'Formulario de Preguntas'!$C$10:$FN$181,3,FALSE),"")</f>
        <v/>
      </c>
      <c r="N40" s="1" t="str">
        <f>IFERROR(VLOOKUP(CONCATENATE(L$1,L40),'Formulario de Preguntas'!$C$10:$FN$181,4,FALSE),"")</f>
        <v/>
      </c>
      <c r="O40" s="24">
        <f>IF($B40='Formulario de Respuestas'!$D39,'Formulario de Respuestas'!$I39,"ES DIFERENTE")</f>
        <v>0</v>
      </c>
      <c r="P40" s="1" t="str">
        <f>IFERROR(VLOOKUP(CONCATENATE(O$1,O40),'Formulario de Preguntas'!$C$10:$FN$181,3,FALSE),"")</f>
        <v/>
      </c>
      <c r="Q40" s="1" t="str">
        <f>IFERROR(VLOOKUP(CONCATENATE(O$1,O40),'Formulario de Preguntas'!$C$10:$FN$181,4,FALSE),"")</f>
        <v/>
      </c>
      <c r="R40" s="24">
        <f>IF($B40='Formulario de Respuestas'!$D39,'Formulario de Respuestas'!$J39,"ES DIFERENTE")</f>
        <v>0</v>
      </c>
      <c r="S40" s="1" t="str">
        <f>IFERROR(VLOOKUP(CONCATENATE(R$1,R40),'Formulario de Preguntas'!$C$10:$FN$181,3,FALSE),"")</f>
        <v/>
      </c>
      <c r="T40" s="1" t="str">
        <f>IFERROR(VLOOKUP(CONCATENATE(R$1,R40),'Formulario de Preguntas'!$C$10:$FN$181,4,FALSE),"")</f>
        <v/>
      </c>
      <c r="U40" s="24">
        <f>IF($B40='Formulario de Respuestas'!$D39,'Formulario de Respuestas'!$K39,"ES DIFERENTE")</f>
        <v>0</v>
      </c>
      <c r="V40" s="1" t="str">
        <f>IFERROR(VLOOKUP(CONCATENATE(U$1,U40),'Formulario de Preguntas'!$C$10:$FN$181,3,FALSE),"")</f>
        <v/>
      </c>
      <c r="W40" s="1" t="str">
        <f>IFERROR(VLOOKUP(CONCATENATE(U$1,U40),'Formulario de Preguntas'!$C$10:$FN$181,4,FALSE),"")</f>
        <v/>
      </c>
      <c r="X40" s="24">
        <f>IF($B40='Formulario de Respuestas'!$D39,'Formulario de Respuestas'!$L39,"ES DIFERENTE")</f>
        <v>0</v>
      </c>
      <c r="Y40" s="1" t="str">
        <f>IFERROR(VLOOKUP(CONCATENATE(X$1,X40),'Formulario de Preguntas'!$C$10:$FN$181,3,FALSE),"")</f>
        <v/>
      </c>
      <c r="Z40" s="1" t="str">
        <f>IFERROR(VLOOKUP(CONCATENATE(X$1,X40),'Formulario de Preguntas'!$C$10:$FN$181,4,FALSE),"")</f>
        <v/>
      </c>
      <c r="AA40" s="24">
        <f>IF($B40='Formulario de Respuestas'!$D39,'Formulario de Respuestas'!$M39,"ES DIFERENTE")</f>
        <v>0</v>
      </c>
      <c r="AB40" s="1" t="str">
        <f>IFERROR(VLOOKUP(CONCATENATE(AA$1,AA40),'Formulario de Preguntas'!$C$10:$FN$181,3,FALSE),"")</f>
        <v/>
      </c>
      <c r="AC40" s="1" t="str">
        <f>IFERROR(VLOOKUP(CONCATENATE(AA$1,AA40),'Formulario de Preguntas'!$C$10:$FN$181,4,FALSE),"")</f>
        <v/>
      </c>
      <c r="AD40" s="24">
        <f>IF($B40='Formulario de Respuestas'!$D39,'Formulario de Respuestas'!$N39,"ES DIFERENTE")</f>
        <v>0</v>
      </c>
      <c r="AE40" s="1" t="str">
        <f>IFERROR(VLOOKUP(CONCATENATE(AD$1,AD40),'Formulario de Preguntas'!$C$10:$FN$181,3,FALSE),"")</f>
        <v/>
      </c>
      <c r="AF40" s="1" t="str">
        <f>IFERROR(VLOOKUP(CONCATENATE(AD$1,AD40),'Formulario de Preguntas'!$C$10:$FN$181,4,FALSE),"")</f>
        <v/>
      </c>
      <c r="AG40" s="24">
        <f>IF($B40='Formulario de Respuestas'!$D39,'Formulario de Respuestas'!$O39,"ES DIFERENTE")</f>
        <v>0</v>
      </c>
      <c r="AH40" s="1" t="str">
        <f>IFERROR(VLOOKUP(CONCATENATE(AG$1,AG40),'Formulario de Preguntas'!$C$10:$FN$181,3,FALSE),"")</f>
        <v/>
      </c>
      <c r="AI40" s="1" t="str">
        <f>IFERROR(VLOOKUP(CONCATENATE(AG$1,AG40),'Formulario de Preguntas'!$C$10:$FN$181,4,FALSE),"")</f>
        <v/>
      </c>
      <c r="AJ40" s="24">
        <f>IF($B40='Formulario de Respuestas'!$D39,'Formulario de Respuestas'!$P39,"ES DIFERENTE")</f>
        <v>0</v>
      </c>
      <c r="AK40" s="1" t="str">
        <f>IFERROR(VLOOKUP(CONCATENATE(AJ$1,AJ40),'Formulario de Preguntas'!$C$10:$FN$181,3,FALSE),"")</f>
        <v/>
      </c>
      <c r="AL40" s="1" t="str">
        <f>IFERROR(VLOOKUP(CONCATENATE(AJ$1,AJ40),'Formulario de Preguntas'!$C$10:$FN$181,4,FALSE),"")</f>
        <v/>
      </c>
      <c r="AM40" s="24">
        <f>IF($B40='Formulario de Respuestas'!$D39,'Formulario de Respuestas'!$Q39,"ES DIFERENTE")</f>
        <v>0</v>
      </c>
      <c r="AN40" s="1" t="str">
        <f>IFERROR(VLOOKUP(CONCATENATE(AM$1,AM40),'Formulario de Preguntas'!$C$10:$FN$181,3,FALSE),"")</f>
        <v/>
      </c>
      <c r="AO40" s="1" t="str">
        <f>IFERROR(VLOOKUP(CONCATENATE(AM$1,AM40),'Formulario de Preguntas'!$C$10:$FN$181,4,FALSE),"")</f>
        <v/>
      </c>
      <c r="AP40" s="24">
        <f>IF($B40='Formulario de Respuestas'!$D39,'Formulario de Respuestas'!$R39,"ES DIFERENTE")</f>
        <v>0</v>
      </c>
      <c r="AQ40" s="1" t="str">
        <f>IFERROR(VLOOKUP(CONCATENATE(AP$1,AP40),'Formulario de Preguntas'!$C$10:$FN$181,3,FALSE),"")</f>
        <v/>
      </c>
      <c r="AR40" s="1" t="str">
        <f>IFERROR(VLOOKUP(CONCATENATE(AP$1,AP40),'Formulario de Preguntas'!$C$10:$FN$181,4,FALSE),"")</f>
        <v/>
      </c>
      <c r="AS40" s="24">
        <f>IF($B40='Formulario de Respuestas'!$D39,'Formulario de Respuestas'!$S39,"ES DIFERENTE")</f>
        <v>0</v>
      </c>
      <c r="AT40" s="1" t="str">
        <f>IFERROR(VLOOKUP(CONCATENATE(AS$1,AS40),'Formulario de Preguntas'!$C$10:$FN$181,3,FALSE),"")</f>
        <v/>
      </c>
      <c r="AU40" s="1" t="str">
        <f>IFERROR(VLOOKUP(CONCATENATE(AS$1,AS40),'Formulario de Preguntas'!$C$10:$FN$181,4,FALSE),"")</f>
        <v/>
      </c>
      <c r="AV40" s="24">
        <f>IF($B40='Formulario de Respuestas'!$D39,'Formulario de Respuestas'!$T39,"ES DIFERENTE")</f>
        <v>0</v>
      </c>
      <c r="AW40" s="1" t="str">
        <f>IFERROR(VLOOKUP(CONCATENATE(AV$1,AV40),'Formulario de Preguntas'!$C$10:$FN$181,3,FALSE),"")</f>
        <v/>
      </c>
      <c r="AX40" s="1" t="str">
        <f>IFERROR(VLOOKUP(CONCATENATE(AV$1,AV40),'Formulario de Preguntas'!$C$10:$FN$181,4,FALSE),"")</f>
        <v/>
      </c>
      <c r="AY40" s="24">
        <f>IF($B40='Formulario de Respuestas'!$D39,'Formulario de Respuestas'!$U39,"ES DIFERENTE")</f>
        <v>0</v>
      </c>
      <c r="AZ40" s="1" t="str">
        <f>IFERROR(VLOOKUP(CONCATENATE(AY$1,AY40),'Formulario de Preguntas'!$C$10:$FN$181,3,FALSE),"")</f>
        <v/>
      </c>
      <c r="BA40" s="1" t="str">
        <f>IFERROR(VLOOKUP(CONCATENATE(AY$1,AY40),'Formulario de Preguntas'!$C$10:$FN$181,4,FALSE),"")</f>
        <v/>
      </c>
      <c r="BB40" s="24">
        <f>IF($B40='Formulario de Respuestas'!$D39,'Formulario de Respuestas'!$V39,"ES DIFERENTE")</f>
        <v>0</v>
      </c>
      <c r="BC40" s="1" t="str">
        <f>IFERROR(VLOOKUP(CONCATENATE(BB$1,BB40),'Formulario de Preguntas'!$C$10:$FN$181,3,FALSE),"")</f>
        <v/>
      </c>
      <c r="BD40" s="1" t="str">
        <f>IFERROR(VLOOKUP(CONCATENATE(BB$1,BB40),'Formulario de Preguntas'!$C$10:$FN$181,4,FALSE),"")</f>
        <v/>
      </c>
      <c r="BE40" s="24">
        <f>IF($B40='Formulario de Respuestas'!$D39,'Formulario de Respuestas'!$W39,"ES DIFERENTE")</f>
        <v>0</v>
      </c>
      <c r="BF40" s="1" t="str">
        <f>IFERROR(VLOOKUP(CONCATENATE(BE$1,BE40),'Formulario de Preguntas'!$C$10:$FN$181,3,FALSE),"")</f>
        <v/>
      </c>
      <c r="BG40" s="1" t="str">
        <f>IFERROR(VLOOKUP(CONCATENATE(BE$1,BE40),'Formulario de Preguntas'!$C$10:$FN$181,4,FALSE),"")</f>
        <v/>
      </c>
      <c r="BH40" s="24">
        <f>IF($B40='Formulario de Respuestas'!$D39,'Formulario de Respuestas'!$X39,"ES DIFERENTE")</f>
        <v>0</v>
      </c>
      <c r="BI40" s="1" t="str">
        <f>IFERROR(VLOOKUP(CONCATENATE(BH$1,BH40),'Formulario de Preguntas'!$C$10:$FN$181,3,FALSE),"")</f>
        <v/>
      </c>
      <c r="BJ40" s="1" t="str">
        <f>IFERROR(VLOOKUP(CONCATENATE(BH$1,BH40),'Formulario de Preguntas'!$C$10:$FN$181,4,FALSE),"")</f>
        <v/>
      </c>
      <c r="BL40" s="26">
        <f>IF($B40='Formulario de Respuestas'!$D39,'Formulario de Respuestas'!$Y39,"ES DIFERENTE")</f>
        <v>0</v>
      </c>
      <c r="BM40" s="1" t="str">
        <f>IFERROR(VLOOKUP(CONCATENATE(BL$1,BL40),'Formulario de Preguntas'!$C$10:$FN$181,3,FALSE),"")</f>
        <v/>
      </c>
      <c r="BN40" s="1" t="str">
        <f>IFERROR(VLOOKUP(CONCATENATE(BL$1,BL40),'Formulario de Preguntas'!$C$10:$FN$181,4,FALSE),"")</f>
        <v/>
      </c>
      <c r="BO40" s="26">
        <f>IF($B40='Formulario de Respuestas'!$D39,'Formulario de Respuestas'!$Z39,"ES DIFERENTE")</f>
        <v>0</v>
      </c>
      <c r="BP40" s="1" t="str">
        <f>IFERROR(VLOOKUP(CONCATENATE(BO$1,BO40),'Formulario de Preguntas'!$C$10:$FN$181,3,FALSE),"")</f>
        <v/>
      </c>
      <c r="BQ40" s="1" t="str">
        <f>IFERROR(VLOOKUP(CONCATENATE(BO$1,BO40),'Formulario de Preguntas'!$C$10:$FN$181,4,FALSE),"")</f>
        <v/>
      </c>
      <c r="BR40" s="26">
        <f>IF($B40='Formulario de Respuestas'!$D39,'Formulario de Respuestas'!$AA39,"ES DIFERENTE")</f>
        <v>0</v>
      </c>
      <c r="BS40" s="1" t="str">
        <f>IFERROR(VLOOKUP(CONCATENATE(BR$1,BR40),'Formulario de Preguntas'!$C$10:$FN$181,3,FALSE),"")</f>
        <v/>
      </c>
      <c r="BT40" s="1" t="str">
        <f>IFERROR(VLOOKUP(CONCATENATE(BR$1,BR40),'Formulario de Preguntas'!$C$10:$FN$181,4,FALSE),"")</f>
        <v/>
      </c>
      <c r="BV40" s="1">
        <f t="shared" si="0"/>
        <v>0</v>
      </c>
      <c r="BW40" s="1">
        <f t="shared" si="1"/>
        <v>0.25</v>
      </c>
      <c r="BX40" s="1">
        <f t="shared" si="3"/>
        <v>0</v>
      </c>
      <c r="BY40" s="1">
        <f>COUNTIF('Formulario de Respuestas'!$E39:$AC39,"A")</f>
        <v>0</v>
      </c>
      <c r="BZ40" s="1">
        <f>COUNTIF('Formulario de Respuestas'!$E39:$AC39,"B")</f>
        <v>0</v>
      </c>
      <c r="CA40" s="1">
        <f>COUNTIF('Formulario de Respuestas'!$E39:$AC39,"C")</f>
        <v>0</v>
      </c>
      <c r="CB40" s="1">
        <f>COUNTIF('Formulario de Respuestas'!$E39:$AC39,"D")</f>
        <v>0</v>
      </c>
      <c r="CC40" s="1">
        <f>COUNTIF('Formulario de Respuestas'!$E39:$AC39,"E (RESPUESTA ANULADA)")</f>
        <v>0</v>
      </c>
    </row>
    <row r="41" spans="1:81" x14ac:dyDescent="0.25">
      <c r="A41" s="1">
        <f>'Formulario de Respuestas'!C40</f>
        <v>0</v>
      </c>
      <c r="B41" s="1">
        <f>'Formulario de Respuestas'!D40</f>
        <v>0</v>
      </c>
      <c r="C41" s="24">
        <f>IF($B41='Formulario de Respuestas'!$D40,'Formulario de Respuestas'!$E40,"ES DIFERENTE")</f>
        <v>0</v>
      </c>
      <c r="D41" s="15" t="str">
        <f>IFERROR(VLOOKUP(CONCATENATE(C$1,C41),'Formulario de Preguntas'!$C$2:$FN$181,3,FALSE),"")</f>
        <v/>
      </c>
      <c r="E41" s="1" t="str">
        <f>IFERROR(VLOOKUP(CONCATENATE(C$1,C41),'Formulario de Preguntas'!$C$2:$FN$181,4,FALSE),"")</f>
        <v/>
      </c>
      <c r="F41" s="24">
        <f>IF($B41='Formulario de Respuestas'!$D40,'Formulario de Respuestas'!$F40,"ES DIFERENTE")</f>
        <v>0</v>
      </c>
      <c r="G41" s="1" t="str">
        <f>IFERROR(VLOOKUP(CONCATENATE(F$1,F41),'Formulario de Preguntas'!$C$2:$FN$181,3,FALSE),"")</f>
        <v/>
      </c>
      <c r="H41" s="1" t="str">
        <f>IFERROR(VLOOKUP(CONCATENATE(F$1,F41),'Formulario de Preguntas'!$C$2:$FN$181,4,FALSE),"")</f>
        <v/>
      </c>
      <c r="I41" s="24">
        <f>IF($B41='Formulario de Respuestas'!$D40,'Formulario de Respuestas'!$G40,"ES DIFERENTE")</f>
        <v>0</v>
      </c>
      <c r="J41" s="1" t="str">
        <f>IFERROR(VLOOKUP(CONCATENATE(I$1,I41),'Formulario de Preguntas'!$C$10:$FN$181,3,FALSE),"")</f>
        <v/>
      </c>
      <c r="K41" s="1" t="str">
        <f>IFERROR(VLOOKUP(CONCATENATE(I$1,I41),'Formulario de Preguntas'!$C$10:$FN$181,4,FALSE),"")</f>
        <v/>
      </c>
      <c r="L41" s="24">
        <f>IF($B41='Formulario de Respuestas'!$D40,'Formulario de Respuestas'!$H40,"ES DIFERENTE")</f>
        <v>0</v>
      </c>
      <c r="M41" s="1" t="str">
        <f>IFERROR(VLOOKUP(CONCATENATE(L$1,L41),'Formulario de Preguntas'!$C$10:$FN$181,3,FALSE),"")</f>
        <v/>
      </c>
      <c r="N41" s="1" t="str">
        <f>IFERROR(VLOOKUP(CONCATENATE(L$1,L41),'Formulario de Preguntas'!$C$10:$FN$181,4,FALSE),"")</f>
        <v/>
      </c>
      <c r="O41" s="24">
        <f>IF($B41='Formulario de Respuestas'!$D40,'Formulario de Respuestas'!$I40,"ES DIFERENTE")</f>
        <v>0</v>
      </c>
      <c r="P41" s="1" t="str">
        <f>IFERROR(VLOOKUP(CONCATENATE(O$1,O41),'Formulario de Preguntas'!$C$10:$FN$181,3,FALSE),"")</f>
        <v/>
      </c>
      <c r="Q41" s="1" t="str">
        <f>IFERROR(VLOOKUP(CONCATENATE(O$1,O41),'Formulario de Preguntas'!$C$10:$FN$181,4,FALSE),"")</f>
        <v/>
      </c>
      <c r="R41" s="24">
        <f>IF($B41='Formulario de Respuestas'!$D40,'Formulario de Respuestas'!$J40,"ES DIFERENTE")</f>
        <v>0</v>
      </c>
      <c r="S41" s="1" t="str">
        <f>IFERROR(VLOOKUP(CONCATENATE(R$1,R41),'Formulario de Preguntas'!$C$10:$FN$181,3,FALSE),"")</f>
        <v/>
      </c>
      <c r="T41" s="1" t="str">
        <f>IFERROR(VLOOKUP(CONCATENATE(R$1,R41),'Formulario de Preguntas'!$C$10:$FN$181,4,FALSE),"")</f>
        <v/>
      </c>
      <c r="U41" s="24">
        <f>IF($B41='Formulario de Respuestas'!$D40,'Formulario de Respuestas'!$K40,"ES DIFERENTE")</f>
        <v>0</v>
      </c>
      <c r="V41" s="1" t="str">
        <f>IFERROR(VLOOKUP(CONCATENATE(U$1,U41),'Formulario de Preguntas'!$C$10:$FN$181,3,FALSE),"")</f>
        <v/>
      </c>
      <c r="W41" s="1" t="str">
        <f>IFERROR(VLOOKUP(CONCATENATE(U$1,U41),'Formulario de Preguntas'!$C$10:$FN$181,4,FALSE),"")</f>
        <v/>
      </c>
      <c r="X41" s="24">
        <f>IF($B41='Formulario de Respuestas'!$D40,'Formulario de Respuestas'!$L40,"ES DIFERENTE")</f>
        <v>0</v>
      </c>
      <c r="Y41" s="1" t="str">
        <f>IFERROR(VLOOKUP(CONCATENATE(X$1,X41),'Formulario de Preguntas'!$C$10:$FN$181,3,FALSE),"")</f>
        <v/>
      </c>
      <c r="Z41" s="1" t="str">
        <f>IFERROR(VLOOKUP(CONCATENATE(X$1,X41),'Formulario de Preguntas'!$C$10:$FN$181,4,FALSE),"")</f>
        <v/>
      </c>
      <c r="AA41" s="24">
        <f>IF($B41='Formulario de Respuestas'!$D40,'Formulario de Respuestas'!$M40,"ES DIFERENTE")</f>
        <v>0</v>
      </c>
      <c r="AB41" s="1" t="str">
        <f>IFERROR(VLOOKUP(CONCATENATE(AA$1,AA41),'Formulario de Preguntas'!$C$10:$FN$181,3,FALSE),"")</f>
        <v/>
      </c>
      <c r="AC41" s="1" t="str">
        <f>IFERROR(VLOOKUP(CONCATENATE(AA$1,AA41),'Formulario de Preguntas'!$C$10:$FN$181,4,FALSE),"")</f>
        <v/>
      </c>
      <c r="AD41" s="24">
        <f>IF($B41='Formulario de Respuestas'!$D40,'Formulario de Respuestas'!$N40,"ES DIFERENTE")</f>
        <v>0</v>
      </c>
      <c r="AE41" s="1" t="str">
        <f>IFERROR(VLOOKUP(CONCATENATE(AD$1,AD41),'Formulario de Preguntas'!$C$10:$FN$181,3,FALSE),"")</f>
        <v/>
      </c>
      <c r="AF41" s="1" t="str">
        <f>IFERROR(VLOOKUP(CONCATENATE(AD$1,AD41),'Formulario de Preguntas'!$C$10:$FN$181,4,FALSE),"")</f>
        <v/>
      </c>
      <c r="AG41" s="24">
        <f>IF($B41='Formulario de Respuestas'!$D40,'Formulario de Respuestas'!$O40,"ES DIFERENTE")</f>
        <v>0</v>
      </c>
      <c r="AH41" s="1" t="str">
        <f>IFERROR(VLOOKUP(CONCATENATE(AG$1,AG41),'Formulario de Preguntas'!$C$10:$FN$181,3,FALSE),"")</f>
        <v/>
      </c>
      <c r="AI41" s="1" t="str">
        <f>IFERROR(VLOOKUP(CONCATENATE(AG$1,AG41),'Formulario de Preguntas'!$C$10:$FN$181,4,FALSE),"")</f>
        <v/>
      </c>
      <c r="AJ41" s="24">
        <f>IF($B41='Formulario de Respuestas'!$D40,'Formulario de Respuestas'!$P40,"ES DIFERENTE")</f>
        <v>0</v>
      </c>
      <c r="AK41" s="1" t="str">
        <f>IFERROR(VLOOKUP(CONCATENATE(AJ$1,AJ41),'Formulario de Preguntas'!$C$10:$FN$181,3,FALSE),"")</f>
        <v/>
      </c>
      <c r="AL41" s="1" t="str">
        <f>IFERROR(VLOOKUP(CONCATENATE(AJ$1,AJ41),'Formulario de Preguntas'!$C$10:$FN$181,4,FALSE),"")</f>
        <v/>
      </c>
      <c r="AM41" s="24">
        <f>IF($B41='Formulario de Respuestas'!$D40,'Formulario de Respuestas'!$Q40,"ES DIFERENTE")</f>
        <v>0</v>
      </c>
      <c r="AN41" s="1" t="str">
        <f>IFERROR(VLOOKUP(CONCATENATE(AM$1,AM41),'Formulario de Preguntas'!$C$10:$FN$181,3,FALSE),"")</f>
        <v/>
      </c>
      <c r="AO41" s="1" t="str">
        <f>IFERROR(VLOOKUP(CONCATENATE(AM$1,AM41),'Formulario de Preguntas'!$C$10:$FN$181,4,FALSE),"")</f>
        <v/>
      </c>
      <c r="AP41" s="24">
        <f>IF($B41='Formulario de Respuestas'!$D40,'Formulario de Respuestas'!$R40,"ES DIFERENTE")</f>
        <v>0</v>
      </c>
      <c r="AQ41" s="1" t="str">
        <f>IFERROR(VLOOKUP(CONCATENATE(AP$1,AP41),'Formulario de Preguntas'!$C$10:$FN$181,3,FALSE),"")</f>
        <v/>
      </c>
      <c r="AR41" s="1" t="str">
        <f>IFERROR(VLOOKUP(CONCATENATE(AP$1,AP41),'Formulario de Preguntas'!$C$10:$FN$181,4,FALSE),"")</f>
        <v/>
      </c>
      <c r="AS41" s="24">
        <f>IF($B41='Formulario de Respuestas'!$D40,'Formulario de Respuestas'!$S40,"ES DIFERENTE")</f>
        <v>0</v>
      </c>
      <c r="AT41" s="1" t="str">
        <f>IFERROR(VLOOKUP(CONCATENATE(AS$1,AS41),'Formulario de Preguntas'!$C$10:$FN$181,3,FALSE),"")</f>
        <v/>
      </c>
      <c r="AU41" s="1" t="str">
        <f>IFERROR(VLOOKUP(CONCATENATE(AS$1,AS41),'Formulario de Preguntas'!$C$10:$FN$181,4,FALSE),"")</f>
        <v/>
      </c>
      <c r="AV41" s="24">
        <f>IF($B41='Formulario de Respuestas'!$D40,'Formulario de Respuestas'!$T40,"ES DIFERENTE")</f>
        <v>0</v>
      </c>
      <c r="AW41" s="1" t="str">
        <f>IFERROR(VLOOKUP(CONCATENATE(AV$1,AV41),'Formulario de Preguntas'!$C$10:$FN$181,3,FALSE),"")</f>
        <v/>
      </c>
      <c r="AX41" s="1" t="str">
        <f>IFERROR(VLOOKUP(CONCATENATE(AV$1,AV41),'Formulario de Preguntas'!$C$10:$FN$181,4,FALSE),"")</f>
        <v/>
      </c>
      <c r="AY41" s="24">
        <f>IF($B41='Formulario de Respuestas'!$D40,'Formulario de Respuestas'!$U40,"ES DIFERENTE")</f>
        <v>0</v>
      </c>
      <c r="AZ41" s="1" t="str">
        <f>IFERROR(VLOOKUP(CONCATENATE(AY$1,AY41),'Formulario de Preguntas'!$C$10:$FN$181,3,FALSE),"")</f>
        <v/>
      </c>
      <c r="BA41" s="1" t="str">
        <f>IFERROR(VLOOKUP(CONCATENATE(AY$1,AY41),'Formulario de Preguntas'!$C$10:$FN$181,4,FALSE),"")</f>
        <v/>
      </c>
      <c r="BB41" s="24">
        <f>IF($B41='Formulario de Respuestas'!$D40,'Formulario de Respuestas'!$V40,"ES DIFERENTE")</f>
        <v>0</v>
      </c>
      <c r="BC41" s="1" t="str">
        <f>IFERROR(VLOOKUP(CONCATENATE(BB$1,BB41),'Formulario de Preguntas'!$C$10:$FN$181,3,FALSE),"")</f>
        <v/>
      </c>
      <c r="BD41" s="1" t="str">
        <f>IFERROR(VLOOKUP(CONCATENATE(BB$1,BB41),'Formulario de Preguntas'!$C$10:$FN$181,4,FALSE),"")</f>
        <v/>
      </c>
      <c r="BE41" s="24">
        <f>IF($B41='Formulario de Respuestas'!$D40,'Formulario de Respuestas'!$W40,"ES DIFERENTE")</f>
        <v>0</v>
      </c>
      <c r="BF41" s="1" t="str">
        <f>IFERROR(VLOOKUP(CONCATENATE(BE$1,BE41),'Formulario de Preguntas'!$C$10:$FN$181,3,FALSE),"")</f>
        <v/>
      </c>
      <c r="BG41" s="1" t="str">
        <f>IFERROR(VLOOKUP(CONCATENATE(BE$1,BE41),'Formulario de Preguntas'!$C$10:$FN$181,4,FALSE),"")</f>
        <v/>
      </c>
      <c r="BH41" s="24">
        <f>IF($B41='Formulario de Respuestas'!$D40,'Formulario de Respuestas'!$X40,"ES DIFERENTE")</f>
        <v>0</v>
      </c>
      <c r="BI41" s="1" t="str">
        <f>IFERROR(VLOOKUP(CONCATENATE(BH$1,BH41),'Formulario de Preguntas'!$C$10:$FN$181,3,FALSE),"")</f>
        <v/>
      </c>
      <c r="BJ41" s="1" t="str">
        <f>IFERROR(VLOOKUP(CONCATENATE(BH$1,BH41),'Formulario de Preguntas'!$C$10:$FN$181,4,FALSE),"")</f>
        <v/>
      </c>
      <c r="BL41" s="26">
        <f>IF($B41='Formulario de Respuestas'!$D40,'Formulario de Respuestas'!$Y40,"ES DIFERENTE")</f>
        <v>0</v>
      </c>
      <c r="BM41" s="1" t="str">
        <f>IFERROR(VLOOKUP(CONCATENATE(BL$1,BL41),'Formulario de Preguntas'!$C$10:$FN$181,3,FALSE),"")</f>
        <v/>
      </c>
      <c r="BN41" s="1" t="str">
        <f>IFERROR(VLOOKUP(CONCATENATE(BL$1,BL41),'Formulario de Preguntas'!$C$10:$FN$181,4,FALSE),"")</f>
        <v/>
      </c>
      <c r="BO41" s="26">
        <f>IF($B41='Formulario de Respuestas'!$D40,'Formulario de Respuestas'!$Z40,"ES DIFERENTE")</f>
        <v>0</v>
      </c>
      <c r="BP41" s="1" t="str">
        <f>IFERROR(VLOOKUP(CONCATENATE(BO$1,BO41),'Formulario de Preguntas'!$C$10:$FN$181,3,FALSE),"")</f>
        <v/>
      </c>
      <c r="BQ41" s="1" t="str">
        <f>IFERROR(VLOOKUP(CONCATENATE(BO$1,BO41),'Formulario de Preguntas'!$C$10:$FN$181,4,FALSE),"")</f>
        <v/>
      </c>
      <c r="BR41" s="26">
        <f>IF($B41='Formulario de Respuestas'!$D40,'Formulario de Respuestas'!$AA40,"ES DIFERENTE")</f>
        <v>0</v>
      </c>
      <c r="BS41" s="1" t="str">
        <f>IFERROR(VLOOKUP(CONCATENATE(BR$1,BR41),'Formulario de Preguntas'!$C$10:$FN$181,3,FALSE),"")</f>
        <v/>
      </c>
      <c r="BT41" s="1" t="str">
        <f>IFERROR(VLOOKUP(CONCATENATE(BR$1,BR41),'Formulario de Preguntas'!$C$10:$FN$181,4,FALSE),"")</f>
        <v/>
      </c>
      <c r="BV41" s="1">
        <f t="shared" si="0"/>
        <v>0</v>
      </c>
      <c r="BW41" s="1">
        <f t="shared" si="1"/>
        <v>0.25</v>
      </c>
      <c r="BX41" s="1">
        <f t="shared" si="3"/>
        <v>0</v>
      </c>
      <c r="BY41" s="1">
        <f>COUNTIF('Formulario de Respuestas'!$E40:$AC40,"A")</f>
        <v>0</v>
      </c>
      <c r="BZ41" s="1">
        <f>COUNTIF('Formulario de Respuestas'!$E40:$AC40,"B")</f>
        <v>0</v>
      </c>
      <c r="CA41" s="1">
        <f>COUNTIF('Formulario de Respuestas'!$E40:$AC40,"C")</f>
        <v>0</v>
      </c>
      <c r="CB41" s="1">
        <f>COUNTIF('Formulario de Respuestas'!$E40:$AC40,"D")</f>
        <v>0</v>
      </c>
      <c r="CC41" s="1">
        <f>COUNTIF('Formulario de Respuestas'!$E40:$AC40,"E (RESPUESTA ANULADA)")</f>
        <v>0</v>
      </c>
    </row>
    <row r="42" spans="1:81" x14ac:dyDescent="0.25">
      <c r="A42" s="1">
        <f>'Formulario de Respuestas'!C41</f>
        <v>0</v>
      </c>
      <c r="B42" s="1">
        <f>'Formulario de Respuestas'!D41</f>
        <v>0</v>
      </c>
      <c r="C42" s="24">
        <f>IF($B42='Formulario de Respuestas'!$D41,'Formulario de Respuestas'!$E41,"ES DIFERENTE")</f>
        <v>0</v>
      </c>
      <c r="D42" s="15" t="str">
        <f>IFERROR(VLOOKUP(CONCATENATE(C$1,C42),'Formulario de Preguntas'!$C$2:$FN$181,3,FALSE),"")</f>
        <v/>
      </c>
      <c r="E42" s="1" t="str">
        <f>IFERROR(VLOOKUP(CONCATENATE(C$1,C42),'Formulario de Preguntas'!$C$2:$FN$181,4,FALSE),"")</f>
        <v/>
      </c>
      <c r="F42" s="24">
        <f>IF($B42='Formulario de Respuestas'!$D41,'Formulario de Respuestas'!$F41,"ES DIFERENTE")</f>
        <v>0</v>
      </c>
      <c r="G42" s="1" t="str">
        <f>IFERROR(VLOOKUP(CONCATENATE(F$1,F42),'Formulario de Preguntas'!$C$2:$FN$181,3,FALSE),"")</f>
        <v/>
      </c>
      <c r="H42" s="1" t="str">
        <f>IFERROR(VLOOKUP(CONCATENATE(F$1,F42),'Formulario de Preguntas'!$C$2:$FN$181,4,FALSE),"")</f>
        <v/>
      </c>
      <c r="I42" s="24">
        <f>IF($B42='Formulario de Respuestas'!$D41,'Formulario de Respuestas'!$G41,"ES DIFERENTE")</f>
        <v>0</v>
      </c>
      <c r="J42" s="1" t="str">
        <f>IFERROR(VLOOKUP(CONCATENATE(I$1,I42),'Formulario de Preguntas'!$C$10:$FN$181,3,FALSE),"")</f>
        <v/>
      </c>
      <c r="K42" s="1" t="str">
        <f>IFERROR(VLOOKUP(CONCATENATE(I$1,I42),'Formulario de Preguntas'!$C$10:$FN$181,4,FALSE),"")</f>
        <v/>
      </c>
      <c r="L42" s="24">
        <f>IF($B42='Formulario de Respuestas'!$D41,'Formulario de Respuestas'!$H41,"ES DIFERENTE")</f>
        <v>0</v>
      </c>
      <c r="M42" s="1" t="str">
        <f>IFERROR(VLOOKUP(CONCATENATE(L$1,L42),'Formulario de Preguntas'!$C$10:$FN$181,3,FALSE),"")</f>
        <v/>
      </c>
      <c r="N42" s="1" t="str">
        <f>IFERROR(VLOOKUP(CONCATENATE(L$1,L42),'Formulario de Preguntas'!$C$10:$FN$181,4,FALSE),"")</f>
        <v/>
      </c>
      <c r="O42" s="24">
        <f>IF($B42='Formulario de Respuestas'!$D41,'Formulario de Respuestas'!$I41,"ES DIFERENTE")</f>
        <v>0</v>
      </c>
      <c r="P42" s="1" t="str">
        <f>IFERROR(VLOOKUP(CONCATENATE(O$1,O42),'Formulario de Preguntas'!$C$10:$FN$181,3,FALSE),"")</f>
        <v/>
      </c>
      <c r="Q42" s="1" t="str">
        <f>IFERROR(VLOOKUP(CONCATENATE(O$1,O42),'Formulario de Preguntas'!$C$10:$FN$181,4,FALSE),"")</f>
        <v/>
      </c>
      <c r="R42" s="24">
        <f>IF($B42='Formulario de Respuestas'!$D41,'Formulario de Respuestas'!$J41,"ES DIFERENTE")</f>
        <v>0</v>
      </c>
      <c r="S42" s="1" t="str">
        <f>IFERROR(VLOOKUP(CONCATENATE(R$1,R42),'Formulario de Preguntas'!$C$10:$FN$181,3,FALSE),"")</f>
        <v/>
      </c>
      <c r="T42" s="1" t="str">
        <f>IFERROR(VLOOKUP(CONCATENATE(R$1,R42),'Formulario de Preguntas'!$C$10:$FN$181,4,FALSE),"")</f>
        <v/>
      </c>
      <c r="U42" s="24">
        <f>IF($B42='Formulario de Respuestas'!$D41,'Formulario de Respuestas'!$K41,"ES DIFERENTE")</f>
        <v>0</v>
      </c>
      <c r="V42" s="1" t="str">
        <f>IFERROR(VLOOKUP(CONCATENATE(U$1,U42),'Formulario de Preguntas'!$C$10:$FN$181,3,FALSE),"")</f>
        <v/>
      </c>
      <c r="W42" s="1" t="str">
        <f>IFERROR(VLOOKUP(CONCATENATE(U$1,U42),'Formulario de Preguntas'!$C$10:$FN$181,4,FALSE),"")</f>
        <v/>
      </c>
      <c r="X42" s="24">
        <f>IF($B42='Formulario de Respuestas'!$D41,'Formulario de Respuestas'!$L41,"ES DIFERENTE")</f>
        <v>0</v>
      </c>
      <c r="Y42" s="1" t="str">
        <f>IFERROR(VLOOKUP(CONCATENATE(X$1,X42),'Formulario de Preguntas'!$C$10:$FN$181,3,FALSE),"")</f>
        <v/>
      </c>
      <c r="Z42" s="1" t="str">
        <f>IFERROR(VLOOKUP(CONCATENATE(X$1,X42),'Formulario de Preguntas'!$C$10:$FN$181,4,FALSE),"")</f>
        <v/>
      </c>
      <c r="AA42" s="24">
        <f>IF($B42='Formulario de Respuestas'!$D41,'Formulario de Respuestas'!$M41,"ES DIFERENTE")</f>
        <v>0</v>
      </c>
      <c r="AB42" s="1" t="str">
        <f>IFERROR(VLOOKUP(CONCATENATE(AA$1,AA42),'Formulario de Preguntas'!$C$10:$FN$181,3,FALSE),"")</f>
        <v/>
      </c>
      <c r="AC42" s="1" t="str">
        <f>IFERROR(VLOOKUP(CONCATENATE(AA$1,AA42),'Formulario de Preguntas'!$C$10:$FN$181,4,FALSE),"")</f>
        <v/>
      </c>
      <c r="AD42" s="24">
        <f>IF($B42='Formulario de Respuestas'!$D41,'Formulario de Respuestas'!$N41,"ES DIFERENTE")</f>
        <v>0</v>
      </c>
      <c r="AE42" s="1" t="str">
        <f>IFERROR(VLOOKUP(CONCATENATE(AD$1,AD42),'Formulario de Preguntas'!$C$10:$FN$181,3,FALSE),"")</f>
        <v/>
      </c>
      <c r="AF42" s="1" t="str">
        <f>IFERROR(VLOOKUP(CONCATENATE(AD$1,AD42),'Formulario de Preguntas'!$C$10:$FN$181,4,FALSE),"")</f>
        <v/>
      </c>
      <c r="AG42" s="24">
        <f>IF($B42='Formulario de Respuestas'!$D41,'Formulario de Respuestas'!$O41,"ES DIFERENTE")</f>
        <v>0</v>
      </c>
      <c r="AH42" s="1" t="str">
        <f>IFERROR(VLOOKUP(CONCATENATE(AG$1,AG42),'Formulario de Preguntas'!$C$10:$FN$181,3,FALSE),"")</f>
        <v/>
      </c>
      <c r="AI42" s="1" t="str">
        <f>IFERROR(VLOOKUP(CONCATENATE(AG$1,AG42),'Formulario de Preguntas'!$C$10:$FN$181,4,FALSE),"")</f>
        <v/>
      </c>
      <c r="AJ42" s="24">
        <f>IF($B42='Formulario de Respuestas'!$D41,'Formulario de Respuestas'!$P41,"ES DIFERENTE")</f>
        <v>0</v>
      </c>
      <c r="AK42" s="1" t="str">
        <f>IFERROR(VLOOKUP(CONCATENATE(AJ$1,AJ42),'Formulario de Preguntas'!$C$10:$FN$181,3,FALSE),"")</f>
        <v/>
      </c>
      <c r="AL42" s="1" t="str">
        <f>IFERROR(VLOOKUP(CONCATENATE(AJ$1,AJ42),'Formulario de Preguntas'!$C$10:$FN$181,4,FALSE),"")</f>
        <v/>
      </c>
      <c r="AM42" s="24">
        <f>IF($B42='Formulario de Respuestas'!$D41,'Formulario de Respuestas'!$Q41,"ES DIFERENTE")</f>
        <v>0</v>
      </c>
      <c r="AN42" s="1" t="str">
        <f>IFERROR(VLOOKUP(CONCATENATE(AM$1,AM42),'Formulario de Preguntas'!$C$10:$FN$181,3,FALSE),"")</f>
        <v/>
      </c>
      <c r="AO42" s="1" t="str">
        <f>IFERROR(VLOOKUP(CONCATENATE(AM$1,AM42),'Formulario de Preguntas'!$C$10:$FN$181,4,FALSE),"")</f>
        <v/>
      </c>
      <c r="AP42" s="24">
        <f>IF($B42='Formulario de Respuestas'!$D41,'Formulario de Respuestas'!$R41,"ES DIFERENTE")</f>
        <v>0</v>
      </c>
      <c r="AQ42" s="1" t="str">
        <f>IFERROR(VLOOKUP(CONCATENATE(AP$1,AP42),'Formulario de Preguntas'!$C$10:$FN$181,3,FALSE),"")</f>
        <v/>
      </c>
      <c r="AR42" s="1" t="str">
        <f>IFERROR(VLOOKUP(CONCATENATE(AP$1,AP42),'Formulario de Preguntas'!$C$10:$FN$181,4,FALSE),"")</f>
        <v/>
      </c>
      <c r="AS42" s="24">
        <f>IF($B42='Formulario de Respuestas'!$D41,'Formulario de Respuestas'!$S41,"ES DIFERENTE")</f>
        <v>0</v>
      </c>
      <c r="AT42" s="1" t="str">
        <f>IFERROR(VLOOKUP(CONCATENATE(AS$1,AS42),'Formulario de Preguntas'!$C$10:$FN$181,3,FALSE),"")</f>
        <v/>
      </c>
      <c r="AU42" s="1" t="str">
        <f>IFERROR(VLOOKUP(CONCATENATE(AS$1,AS42),'Formulario de Preguntas'!$C$10:$FN$181,4,FALSE),"")</f>
        <v/>
      </c>
      <c r="AV42" s="24">
        <f>IF($B42='Formulario de Respuestas'!$D41,'Formulario de Respuestas'!$T41,"ES DIFERENTE")</f>
        <v>0</v>
      </c>
      <c r="AW42" s="1" t="str">
        <f>IFERROR(VLOOKUP(CONCATENATE(AV$1,AV42),'Formulario de Preguntas'!$C$10:$FN$181,3,FALSE),"")</f>
        <v/>
      </c>
      <c r="AX42" s="1" t="str">
        <f>IFERROR(VLOOKUP(CONCATENATE(AV$1,AV42),'Formulario de Preguntas'!$C$10:$FN$181,4,FALSE),"")</f>
        <v/>
      </c>
      <c r="AY42" s="24">
        <f>IF($B42='Formulario de Respuestas'!$D41,'Formulario de Respuestas'!$U41,"ES DIFERENTE")</f>
        <v>0</v>
      </c>
      <c r="AZ42" s="1" t="str">
        <f>IFERROR(VLOOKUP(CONCATENATE(AY$1,AY42),'Formulario de Preguntas'!$C$10:$FN$181,3,FALSE),"")</f>
        <v/>
      </c>
      <c r="BA42" s="1" t="str">
        <f>IFERROR(VLOOKUP(CONCATENATE(AY$1,AY42),'Formulario de Preguntas'!$C$10:$FN$181,4,FALSE),"")</f>
        <v/>
      </c>
      <c r="BB42" s="24">
        <f>IF($B42='Formulario de Respuestas'!$D41,'Formulario de Respuestas'!$V41,"ES DIFERENTE")</f>
        <v>0</v>
      </c>
      <c r="BC42" s="1" t="str">
        <f>IFERROR(VLOOKUP(CONCATENATE(BB$1,BB42),'Formulario de Preguntas'!$C$10:$FN$181,3,FALSE),"")</f>
        <v/>
      </c>
      <c r="BD42" s="1" t="str">
        <f>IFERROR(VLOOKUP(CONCATENATE(BB$1,BB42),'Formulario de Preguntas'!$C$10:$FN$181,4,FALSE),"")</f>
        <v/>
      </c>
      <c r="BE42" s="24">
        <f>IF($B42='Formulario de Respuestas'!$D41,'Formulario de Respuestas'!$W41,"ES DIFERENTE")</f>
        <v>0</v>
      </c>
      <c r="BF42" s="1" t="str">
        <f>IFERROR(VLOOKUP(CONCATENATE(BE$1,BE42),'Formulario de Preguntas'!$C$10:$FN$181,3,FALSE),"")</f>
        <v/>
      </c>
      <c r="BG42" s="1" t="str">
        <f>IFERROR(VLOOKUP(CONCATENATE(BE$1,BE42),'Formulario de Preguntas'!$C$10:$FN$181,4,FALSE),"")</f>
        <v/>
      </c>
      <c r="BH42" s="24">
        <f>IF($B42='Formulario de Respuestas'!$D41,'Formulario de Respuestas'!$X41,"ES DIFERENTE")</f>
        <v>0</v>
      </c>
      <c r="BI42" s="1" t="str">
        <f>IFERROR(VLOOKUP(CONCATENATE(BH$1,BH42),'Formulario de Preguntas'!$C$10:$FN$181,3,FALSE),"")</f>
        <v/>
      </c>
      <c r="BJ42" s="1" t="str">
        <f>IFERROR(VLOOKUP(CONCATENATE(BH$1,BH42),'Formulario de Preguntas'!$C$10:$FN$181,4,FALSE),"")</f>
        <v/>
      </c>
      <c r="BL42" s="26">
        <f>IF($B42='Formulario de Respuestas'!$D41,'Formulario de Respuestas'!$Y41,"ES DIFERENTE")</f>
        <v>0</v>
      </c>
      <c r="BM42" s="1" t="str">
        <f>IFERROR(VLOOKUP(CONCATENATE(BL$1,BL42),'Formulario de Preguntas'!$C$10:$FN$181,3,FALSE),"")</f>
        <v/>
      </c>
      <c r="BN42" s="1" t="str">
        <f>IFERROR(VLOOKUP(CONCATENATE(BL$1,BL42),'Formulario de Preguntas'!$C$10:$FN$181,4,FALSE),"")</f>
        <v/>
      </c>
      <c r="BO42" s="26">
        <f>IF($B42='Formulario de Respuestas'!$D41,'Formulario de Respuestas'!$Z41,"ES DIFERENTE")</f>
        <v>0</v>
      </c>
      <c r="BP42" s="1" t="str">
        <f>IFERROR(VLOOKUP(CONCATENATE(BO$1,BO42),'Formulario de Preguntas'!$C$10:$FN$181,3,FALSE),"")</f>
        <v/>
      </c>
      <c r="BQ42" s="1" t="str">
        <f>IFERROR(VLOOKUP(CONCATENATE(BO$1,BO42),'Formulario de Preguntas'!$C$10:$FN$181,4,FALSE),"")</f>
        <v/>
      </c>
      <c r="BR42" s="26">
        <f>IF($B42='Formulario de Respuestas'!$D41,'Formulario de Respuestas'!$AA41,"ES DIFERENTE")</f>
        <v>0</v>
      </c>
      <c r="BS42" s="1" t="str">
        <f>IFERROR(VLOOKUP(CONCATENATE(BR$1,BR42),'Formulario de Preguntas'!$C$10:$FN$181,3,FALSE),"")</f>
        <v/>
      </c>
      <c r="BT42" s="1" t="str">
        <f>IFERROR(VLOOKUP(CONCATENATE(BR$1,BR42),'Formulario de Preguntas'!$C$10:$FN$181,4,FALSE),"")</f>
        <v/>
      </c>
      <c r="BV42" s="1">
        <f t="shared" si="0"/>
        <v>0</v>
      </c>
      <c r="BW42" s="1">
        <f t="shared" si="1"/>
        <v>0.25</v>
      </c>
      <c r="BX42" s="1">
        <f t="shared" si="3"/>
        <v>0</v>
      </c>
      <c r="BY42" s="1">
        <f>COUNTIF('Formulario de Respuestas'!$E41:$AC41,"A")</f>
        <v>0</v>
      </c>
      <c r="BZ42" s="1">
        <f>COUNTIF('Formulario de Respuestas'!$E41:$AC41,"B")</f>
        <v>0</v>
      </c>
      <c r="CA42" s="1">
        <f>COUNTIF('Formulario de Respuestas'!$E41:$AC41,"C")</f>
        <v>0</v>
      </c>
      <c r="CB42" s="1">
        <f>COUNTIF('Formulario de Respuestas'!$E41:$AC41,"D")</f>
        <v>0</v>
      </c>
      <c r="CC42" s="1">
        <f>COUNTIF('Formulario de Respuestas'!$E41:$AC41,"E (RESPUESTA ANULADA)")</f>
        <v>0</v>
      </c>
    </row>
    <row r="43" spans="1:81" x14ac:dyDescent="0.25">
      <c r="A43" s="1">
        <f>'Formulario de Respuestas'!C42</f>
        <v>0</v>
      </c>
      <c r="B43" s="1">
        <f>'Formulario de Respuestas'!D42</f>
        <v>0</v>
      </c>
      <c r="C43" s="24">
        <f>IF($B43='Formulario de Respuestas'!$D42,'Formulario de Respuestas'!$E42,"ES DIFERENTE")</f>
        <v>0</v>
      </c>
      <c r="D43" s="15" t="str">
        <f>IFERROR(VLOOKUP(CONCATENATE(C$1,C43),'Formulario de Preguntas'!$C$2:$FN$181,3,FALSE),"")</f>
        <v/>
      </c>
      <c r="E43" s="1" t="str">
        <f>IFERROR(VLOOKUP(CONCATENATE(C$1,C43),'Formulario de Preguntas'!$C$2:$FN$181,4,FALSE),"")</f>
        <v/>
      </c>
      <c r="F43" s="24">
        <f>IF($B43='Formulario de Respuestas'!$D42,'Formulario de Respuestas'!$F42,"ES DIFERENTE")</f>
        <v>0</v>
      </c>
      <c r="G43" s="1" t="str">
        <f>IFERROR(VLOOKUP(CONCATENATE(F$1,F43),'Formulario de Preguntas'!$C$2:$FN$181,3,FALSE),"")</f>
        <v/>
      </c>
      <c r="H43" s="1" t="str">
        <f>IFERROR(VLOOKUP(CONCATENATE(F$1,F43),'Formulario de Preguntas'!$C$2:$FN$181,4,FALSE),"")</f>
        <v/>
      </c>
      <c r="I43" s="24">
        <f>IF($B43='Formulario de Respuestas'!$D42,'Formulario de Respuestas'!$G42,"ES DIFERENTE")</f>
        <v>0</v>
      </c>
      <c r="J43" s="1" t="str">
        <f>IFERROR(VLOOKUP(CONCATENATE(I$1,I43),'Formulario de Preguntas'!$C$10:$FN$181,3,FALSE),"")</f>
        <v/>
      </c>
      <c r="K43" s="1" t="str">
        <f>IFERROR(VLOOKUP(CONCATENATE(I$1,I43),'Formulario de Preguntas'!$C$10:$FN$181,4,FALSE),"")</f>
        <v/>
      </c>
      <c r="L43" s="24">
        <f>IF($B43='Formulario de Respuestas'!$D42,'Formulario de Respuestas'!$H42,"ES DIFERENTE")</f>
        <v>0</v>
      </c>
      <c r="M43" s="1" t="str">
        <f>IFERROR(VLOOKUP(CONCATENATE(L$1,L43),'Formulario de Preguntas'!$C$10:$FN$181,3,FALSE),"")</f>
        <v/>
      </c>
      <c r="N43" s="1" t="str">
        <f>IFERROR(VLOOKUP(CONCATENATE(L$1,L43),'Formulario de Preguntas'!$C$10:$FN$181,4,FALSE),"")</f>
        <v/>
      </c>
      <c r="O43" s="24">
        <f>IF($B43='Formulario de Respuestas'!$D42,'Formulario de Respuestas'!$I42,"ES DIFERENTE")</f>
        <v>0</v>
      </c>
      <c r="P43" s="1" t="str">
        <f>IFERROR(VLOOKUP(CONCATENATE(O$1,O43),'Formulario de Preguntas'!$C$10:$FN$181,3,FALSE),"")</f>
        <v/>
      </c>
      <c r="Q43" s="1" t="str">
        <f>IFERROR(VLOOKUP(CONCATENATE(O$1,O43),'Formulario de Preguntas'!$C$10:$FN$181,4,FALSE),"")</f>
        <v/>
      </c>
      <c r="R43" s="24">
        <f>IF($B43='Formulario de Respuestas'!$D42,'Formulario de Respuestas'!$J42,"ES DIFERENTE")</f>
        <v>0</v>
      </c>
      <c r="S43" s="1" t="str">
        <f>IFERROR(VLOOKUP(CONCATENATE(R$1,R43),'Formulario de Preguntas'!$C$10:$FN$181,3,FALSE),"")</f>
        <v/>
      </c>
      <c r="T43" s="1" t="str">
        <f>IFERROR(VLOOKUP(CONCATENATE(R$1,R43),'Formulario de Preguntas'!$C$10:$FN$181,4,FALSE),"")</f>
        <v/>
      </c>
      <c r="U43" s="24">
        <f>IF($B43='Formulario de Respuestas'!$D42,'Formulario de Respuestas'!$K42,"ES DIFERENTE")</f>
        <v>0</v>
      </c>
      <c r="V43" s="1" t="str">
        <f>IFERROR(VLOOKUP(CONCATENATE(U$1,U43),'Formulario de Preguntas'!$C$10:$FN$181,3,FALSE),"")</f>
        <v/>
      </c>
      <c r="W43" s="1" t="str">
        <f>IFERROR(VLOOKUP(CONCATENATE(U$1,U43),'Formulario de Preguntas'!$C$10:$FN$181,4,FALSE),"")</f>
        <v/>
      </c>
      <c r="X43" s="24">
        <f>IF($B43='Formulario de Respuestas'!$D42,'Formulario de Respuestas'!$L42,"ES DIFERENTE")</f>
        <v>0</v>
      </c>
      <c r="Y43" s="1" t="str">
        <f>IFERROR(VLOOKUP(CONCATENATE(X$1,X43),'Formulario de Preguntas'!$C$10:$FN$181,3,FALSE),"")</f>
        <v/>
      </c>
      <c r="Z43" s="1" t="str">
        <f>IFERROR(VLOOKUP(CONCATENATE(X$1,X43),'Formulario de Preguntas'!$C$10:$FN$181,4,FALSE),"")</f>
        <v/>
      </c>
      <c r="AA43" s="24">
        <f>IF($B43='Formulario de Respuestas'!$D42,'Formulario de Respuestas'!$M42,"ES DIFERENTE")</f>
        <v>0</v>
      </c>
      <c r="AB43" s="1" t="str">
        <f>IFERROR(VLOOKUP(CONCATENATE(AA$1,AA43),'Formulario de Preguntas'!$C$10:$FN$181,3,FALSE),"")</f>
        <v/>
      </c>
      <c r="AC43" s="1" t="str">
        <f>IFERROR(VLOOKUP(CONCATENATE(AA$1,AA43),'Formulario de Preguntas'!$C$10:$FN$181,4,FALSE),"")</f>
        <v/>
      </c>
      <c r="AD43" s="24">
        <f>IF($B43='Formulario de Respuestas'!$D42,'Formulario de Respuestas'!$N42,"ES DIFERENTE")</f>
        <v>0</v>
      </c>
      <c r="AE43" s="1" t="str">
        <f>IFERROR(VLOOKUP(CONCATENATE(AD$1,AD43),'Formulario de Preguntas'!$C$10:$FN$181,3,FALSE),"")</f>
        <v/>
      </c>
      <c r="AF43" s="1" t="str">
        <f>IFERROR(VLOOKUP(CONCATENATE(AD$1,AD43),'Formulario de Preguntas'!$C$10:$FN$181,4,FALSE),"")</f>
        <v/>
      </c>
      <c r="AG43" s="24">
        <f>IF($B43='Formulario de Respuestas'!$D42,'Formulario de Respuestas'!$O42,"ES DIFERENTE")</f>
        <v>0</v>
      </c>
      <c r="AH43" s="1" t="str">
        <f>IFERROR(VLOOKUP(CONCATENATE(AG$1,AG43),'Formulario de Preguntas'!$C$10:$FN$181,3,FALSE),"")</f>
        <v/>
      </c>
      <c r="AI43" s="1" t="str">
        <f>IFERROR(VLOOKUP(CONCATENATE(AG$1,AG43),'Formulario de Preguntas'!$C$10:$FN$181,4,FALSE),"")</f>
        <v/>
      </c>
      <c r="AJ43" s="24">
        <f>IF($B43='Formulario de Respuestas'!$D42,'Formulario de Respuestas'!$P42,"ES DIFERENTE")</f>
        <v>0</v>
      </c>
      <c r="AK43" s="1" t="str">
        <f>IFERROR(VLOOKUP(CONCATENATE(AJ$1,AJ43),'Formulario de Preguntas'!$C$10:$FN$181,3,FALSE),"")</f>
        <v/>
      </c>
      <c r="AL43" s="1" t="str">
        <f>IFERROR(VLOOKUP(CONCATENATE(AJ$1,AJ43),'Formulario de Preguntas'!$C$10:$FN$181,4,FALSE),"")</f>
        <v/>
      </c>
      <c r="AM43" s="24">
        <f>IF($B43='Formulario de Respuestas'!$D42,'Formulario de Respuestas'!$Q42,"ES DIFERENTE")</f>
        <v>0</v>
      </c>
      <c r="AN43" s="1" t="str">
        <f>IFERROR(VLOOKUP(CONCATENATE(AM$1,AM43),'Formulario de Preguntas'!$C$10:$FN$181,3,FALSE),"")</f>
        <v/>
      </c>
      <c r="AO43" s="1" t="str">
        <f>IFERROR(VLOOKUP(CONCATENATE(AM$1,AM43),'Formulario de Preguntas'!$C$10:$FN$181,4,FALSE),"")</f>
        <v/>
      </c>
      <c r="AP43" s="24">
        <f>IF($B43='Formulario de Respuestas'!$D42,'Formulario de Respuestas'!$R42,"ES DIFERENTE")</f>
        <v>0</v>
      </c>
      <c r="AQ43" s="1" t="str">
        <f>IFERROR(VLOOKUP(CONCATENATE(AP$1,AP43),'Formulario de Preguntas'!$C$10:$FN$181,3,FALSE),"")</f>
        <v/>
      </c>
      <c r="AR43" s="1" t="str">
        <f>IFERROR(VLOOKUP(CONCATENATE(AP$1,AP43),'Formulario de Preguntas'!$C$10:$FN$181,4,FALSE),"")</f>
        <v/>
      </c>
      <c r="AS43" s="24">
        <f>IF($B43='Formulario de Respuestas'!$D42,'Formulario de Respuestas'!$S42,"ES DIFERENTE")</f>
        <v>0</v>
      </c>
      <c r="AT43" s="1" t="str">
        <f>IFERROR(VLOOKUP(CONCATENATE(AS$1,AS43),'Formulario de Preguntas'!$C$10:$FN$181,3,FALSE),"")</f>
        <v/>
      </c>
      <c r="AU43" s="1" t="str">
        <f>IFERROR(VLOOKUP(CONCATENATE(AS$1,AS43),'Formulario de Preguntas'!$C$10:$FN$181,4,FALSE),"")</f>
        <v/>
      </c>
      <c r="AV43" s="24">
        <f>IF($B43='Formulario de Respuestas'!$D42,'Formulario de Respuestas'!$T42,"ES DIFERENTE")</f>
        <v>0</v>
      </c>
      <c r="AW43" s="1" t="str">
        <f>IFERROR(VLOOKUP(CONCATENATE(AV$1,AV43),'Formulario de Preguntas'!$C$10:$FN$181,3,FALSE),"")</f>
        <v/>
      </c>
      <c r="AX43" s="1" t="str">
        <f>IFERROR(VLOOKUP(CONCATENATE(AV$1,AV43),'Formulario de Preguntas'!$C$10:$FN$181,4,FALSE),"")</f>
        <v/>
      </c>
      <c r="AY43" s="24">
        <f>IF($B43='Formulario de Respuestas'!$D42,'Formulario de Respuestas'!$U42,"ES DIFERENTE")</f>
        <v>0</v>
      </c>
      <c r="AZ43" s="1" t="str">
        <f>IFERROR(VLOOKUP(CONCATENATE(AY$1,AY43),'Formulario de Preguntas'!$C$10:$FN$181,3,FALSE),"")</f>
        <v/>
      </c>
      <c r="BA43" s="1" t="str">
        <f>IFERROR(VLOOKUP(CONCATENATE(AY$1,AY43),'Formulario de Preguntas'!$C$10:$FN$181,4,FALSE),"")</f>
        <v/>
      </c>
      <c r="BB43" s="24">
        <f>IF($B43='Formulario de Respuestas'!$D42,'Formulario de Respuestas'!$V42,"ES DIFERENTE")</f>
        <v>0</v>
      </c>
      <c r="BC43" s="1" t="str">
        <f>IFERROR(VLOOKUP(CONCATENATE(BB$1,BB43),'Formulario de Preguntas'!$C$10:$FN$181,3,FALSE),"")</f>
        <v/>
      </c>
      <c r="BD43" s="1" t="str">
        <f>IFERROR(VLOOKUP(CONCATENATE(BB$1,BB43),'Formulario de Preguntas'!$C$10:$FN$181,4,FALSE),"")</f>
        <v/>
      </c>
      <c r="BE43" s="24">
        <f>IF($B43='Formulario de Respuestas'!$D42,'Formulario de Respuestas'!$W42,"ES DIFERENTE")</f>
        <v>0</v>
      </c>
      <c r="BF43" s="1" t="str">
        <f>IFERROR(VLOOKUP(CONCATENATE(BE$1,BE43),'Formulario de Preguntas'!$C$10:$FN$181,3,FALSE),"")</f>
        <v/>
      </c>
      <c r="BG43" s="1" t="str">
        <f>IFERROR(VLOOKUP(CONCATENATE(BE$1,BE43),'Formulario de Preguntas'!$C$10:$FN$181,4,FALSE),"")</f>
        <v/>
      </c>
      <c r="BH43" s="24">
        <f>IF($B43='Formulario de Respuestas'!$D42,'Formulario de Respuestas'!$X42,"ES DIFERENTE")</f>
        <v>0</v>
      </c>
      <c r="BI43" s="1" t="str">
        <f>IFERROR(VLOOKUP(CONCATENATE(BH$1,BH43),'Formulario de Preguntas'!$C$10:$FN$181,3,FALSE),"")</f>
        <v/>
      </c>
      <c r="BJ43" s="1" t="str">
        <f>IFERROR(VLOOKUP(CONCATENATE(BH$1,BH43),'Formulario de Preguntas'!$C$10:$FN$181,4,FALSE),"")</f>
        <v/>
      </c>
      <c r="BL43" s="26">
        <f>IF($B43='Formulario de Respuestas'!$D42,'Formulario de Respuestas'!$Y42,"ES DIFERENTE")</f>
        <v>0</v>
      </c>
      <c r="BM43" s="1" t="str">
        <f>IFERROR(VLOOKUP(CONCATENATE(BL$1,BL43),'Formulario de Preguntas'!$C$10:$FN$181,3,FALSE),"")</f>
        <v/>
      </c>
      <c r="BN43" s="1" t="str">
        <f>IFERROR(VLOOKUP(CONCATENATE(BL$1,BL43),'Formulario de Preguntas'!$C$10:$FN$181,4,FALSE),"")</f>
        <v/>
      </c>
      <c r="BO43" s="26">
        <f>IF($B43='Formulario de Respuestas'!$D42,'Formulario de Respuestas'!$Z42,"ES DIFERENTE")</f>
        <v>0</v>
      </c>
      <c r="BP43" s="1" t="str">
        <f>IFERROR(VLOOKUP(CONCATENATE(BO$1,BO43),'Formulario de Preguntas'!$C$10:$FN$181,3,FALSE),"")</f>
        <v/>
      </c>
      <c r="BQ43" s="1" t="str">
        <f>IFERROR(VLOOKUP(CONCATENATE(BO$1,BO43),'Formulario de Preguntas'!$C$10:$FN$181,4,FALSE),"")</f>
        <v/>
      </c>
      <c r="BR43" s="26">
        <f>IF($B43='Formulario de Respuestas'!$D42,'Formulario de Respuestas'!$AA42,"ES DIFERENTE")</f>
        <v>0</v>
      </c>
      <c r="BS43" s="1" t="str">
        <f>IFERROR(VLOOKUP(CONCATENATE(BR$1,BR43),'Formulario de Preguntas'!$C$10:$FN$181,3,FALSE),"")</f>
        <v/>
      </c>
      <c r="BT43" s="1" t="str">
        <f>IFERROR(VLOOKUP(CONCATENATE(BR$1,BR43),'Formulario de Preguntas'!$C$10:$FN$181,4,FALSE),"")</f>
        <v/>
      </c>
      <c r="BV43" s="1">
        <f t="shared" si="0"/>
        <v>0</v>
      </c>
      <c r="BW43" s="1">
        <f t="shared" si="1"/>
        <v>0.25</v>
      </c>
      <c r="BX43" s="1">
        <f t="shared" si="3"/>
        <v>0</v>
      </c>
      <c r="BY43" s="1">
        <f>COUNTIF('Formulario de Respuestas'!$E42:$AC42,"A")</f>
        <v>0</v>
      </c>
      <c r="BZ43" s="1">
        <f>COUNTIF('Formulario de Respuestas'!$E42:$AC42,"B")</f>
        <v>0</v>
      </c>
      <c r="CA43" s="1">
        <f>COUNTIF('Formulario de Respuestas'!$E42:$AC42,"C")</f>
        <v>0</v>
      </c>
      <c r="CB43" s="1">
        <f>COUNTIF('Formulario de Respuestas'!$E42:$AC42,"D")</f>
        <v>0</v>
      </c>
      <c r="CC43" s="1">
        <f>COUNTIF('Formulario de Respuestas'!$E42:$AC42,"E (RESPUESTA ANULADA)")</f>
        <v>0</v>
      </c>
    </row>
    <row r="44" spans="1:81" x14ac:dyDescent="0.25">
      <c r="A44" s="1">
        <f>'Formulario de Respuestas'!C43</f>
        <v>0</v>
      </c>
      <c r="B44" s="1">
        <f>'Formulario de Respuestas'!D43</f>
        <v>0</v>
      </c>
      <c r="C44" s="24">
        <f>IF($B44='Formulario de Respuestas'!$D43,'Formulario de Respuestas'!$E43,"ES DIFERENTE")</f>
        <v>0</v>
      </c>
      <c r="D44" s="15" t="str">
        <f>IFERROR(VLOOKUP(CONCATENATE(C$1,C44),'Formulario de Preguntas'!$C$2:$FN$181,3,FALSE),"")</f>
        <v/>
      </c>
      <c r="E44" s="1" t="str">
        <f>IFERROR(VLOOKUP(CONCATENATE(C$1,C44),'Formulario de Preguntas'!$C$2:$FN$181,4,FALSE),"")</f>
        <v/>
      </c>
      <c r="F44" s="24">
        <f>IF($B44='Formulario de Respuestas'!$D43,'Formulario de Respuestas'!$F43,"ES DIFERENTE")</f>
        <v>0</v>
      </c>
      <c r="G44" s="1" t="str">
        <f>IFERROR(VLOOKUP(CONCATENATE(F$1,F44),'Formulario de Preguntas'!$C$2:$FN$181,3,FALSE),"")</f>
        <v/>
      </c>
      <c r="H44" s="1" t="str">
        <f>IFERROR(VLOOKUP(CONCATENATE(F$1,F44),'Formulario de Preguntas'!$C$2:$FN$181,4,FALSE),"")</f>
        <v/>
      </c>
      <c r="I44" s="24">
        <f>IF($B44='Formulario de Respuestas'!$D43,'Formulario de Respuestas'!$G43,"ES DIFERENTE")</f>
        <v>0</v>
      </c>
      <c r="J44" s="1" t="str">
        <f>IFERROR(VLOOKUP(CONCATENATE(I$1,I44),'Formulario de Preguntas'!$C$10:$FN$181,3,FALSE),"")</f>
        <v/>
      </c>
      <c r="K44" s="1" t="str">
        <f>IFERROR(VLOOKUP(CONCATENATE(I$1,I44),'Formulario de Preguntas'!$C$10:$FN$181,4,FALSE),"")</f>
        <v/>
      </c>
      <c r="L44" s="24">
        <f>IF($B44='Formulario de Respuestas'!$D43,'Formulario de Respuestas'!$H43,"ES DIFERENTE")</f>
        <v>0</v>
      </c>
      <c r="M44" s="1" t="str">
        <f>IFERROR(VLOOKUP(CONCATENATE(L$1,L44),'Formulario de Preguntas'!$C$10:$FN$181,3,FALSE),"")</f>
        <v/>
      </c>
      <c r="N44" s="1" t="str">
        <f>IFERROR(VLOOKUP(CONCATENATE(L$1,L44),'Formulario de Preguntas'!$C$10:$FN$181,4,FALSE),"")</f>
        <v/>
      </c>
      <c r="O44" s="24">
        <f>IF($B44='Formulario de Respuestas'!$D43,'Formulario de Respuestas'!$I43,"ES DIFERENTE")</f>
        <v>0</v>
      </c>
      <c r="P44" s="1" t="str">
        <f>IFERROR(VLOOKUP(CONCATENATE(O$1,O44),'Formulario de Preguntas'!$C$10:$FN$181,3,FALSE),"")</f>
        <v/>
      </c>
      <c r="Q44" s="1" t="str">
        <f>IFERROR(VLOOKUP(CONCATENATE(O$1,O44),'Formulario de Preguntas'!$C$10:$FN$181,4,FALSE),"")</f>
        <v/>
      </c>
      <c r="R44" s="24">
        <f>IF($B44='Formulario de Respuestas'!$D43,'Formulario de Respuestas'!$J43,"ES DIFERENTE")</f>
        <v>0</v>
      </c>
      <c r="S44" s="1" t="str">
        <f>IFERROR(VLOOKUP(CONCATENATE(R$1,R44),'Formulario de Preguntas'!$C$10:$FN$181,3,FALSE),"")</f>
        <v/>
      </c>
      <c r="T44" s="1" t="str">
        <f>IFERROR(VLOOKUP(CONCATENATE(R$1,R44),'Formulario de Preguntas'!$C$10:$FN$181,4,FALSE),"")</f>
        <v/>
      </c>
      <c r="U44" s="24">
        <f>IF($B44='Formulario de Respuestas'!$D43,'Formulario de Respuestas'!$K43,"ES DIFERENTE")</f>
        <v>0</v>
      </c>
      <c r="V44" s="1" t="str">
        <f>IFERROR(VLOOKUP(CONCATENATE(U$1,U44),'Formulario de Preguntas'!$C$10:$FN$181,3,FALSE),"")</f>
        <v/>
      </c>
      <c r="W44" s="1" t="str">
        <f>IFERROR(VLOOKUP(CONCATENATE(U$1,U44),'Formulario de Preguntas'!$C$10:$FN$181,4,FALSE),"")</f>
        <v/>
      </c>
      <c r="X44" s="24">
        <f>IF($B44='Formulario de Respuestas'!$D43,'Formulario de Respuestas'!$L43,"ES DIFERENTE")</f>
        <v>0</v>
      </c>
      <c r="Y44" s="1" t="str">
        <f>IFERROR(VLOOKUP(CONCATENATE(X$1,X44),'Formulario de Preguntas'!$C$10:$FN$181,3,FALSE),"")</f>
        <v/>
      </c>
      <c r="Z44" s="1" t="str">
        <f>IFERROR(VLOOKUP(CONCATENATE(X$1,X44),'Formulario de Preguntas'!$C$10:$FN$181,4,FALSE),"")</f>
        <v/>
      </c>
      <c r="AA44" s="24">
        <f>IF($B44='Formulario de Respuestas'!$D43,'Formulario de Respuestas'!$M43,"ES DIFERENTE")</f>
        <v>0</v>
      </c>
      <c r="AB44" s="1" t="str">
        <f>IFERROR(VLOOKUP(CONCATENATE(AA$1,AA44),'Formulario de Preguntas'!$C$10:$FN$181,3,FALSE),"")</f>
        <v/>
      </c>
      <c r="AC44" s="1" t="str">
        <f>IFERROR(VLOOKUP(CONCATENATE(AA$1,AA44),'Formulario de Preguntas'!$C$10:$FN$181,4,FALSE),"")</f>
        <v/>
      </c>
      <c r="AD44" s="24">
        <f>IF($B44='Formulario de Respuestas'!$D43,'Formulario de Respuestas'!$N43,"ES DIFERENTE")</f>
        <v>0</v>
      </c>
      <c r="AE44" s="1" t="str">
        <f>IFERROR(VLOOKUP(CONCATENATE(AD$1,AD44),'Formulario de Preguntas'!$C$10:$FN$181,3,FALSE),"")</f>
        <v/>
      </c>
      <c r="AF44" s="1" t="str">
        <f>IFERROR(VLOOKUP(CONCATENATE(AD$1,AD44),'Formulario de Preguntas'!$C$10:$FN$181,4,FALSE),"")</f>
        <v/>
      </c>
      <c r="AG44" s="24">
        <f>IF($B44='Formulario de Respuestas'!$D43,'Formulario de Respuestas'!$O43,"ES DIFERENTE")</f>
        <v>0</v>
      </c>
      <c r="AH44" s="1" t="str">
        <f>IFERROR(VLOOKUP(CONCATENATE(AG$1,AG44),'Formulario de Preguntas'!$C$10:$FN$181,3,FALSE),"")</f>
        <v/>
      </c>
      <c r="AI44" s="1" t="str">
        <f>IFERROR(VLOOKUP(CONCATENATE(AG$1,AG44),'Formulario de Preguntas'!$C$10:$FN$181,4,FALSE),"")</f>
        <v/>
      </c>
      <c r="AJ44" s="24">
        <f>IF($B44='Formulario de Respuestas'!$D43,'Formulario de Respuestas'!$P43,"ES DIFERENTE")</f>
        <v>0</v>
      </c>
      <c r="AK44" s="1" t="str">
        <f>IFERROR(VLOOKUP(CONCATENATE(AJ$1,AJ44),'Formulario de Preguntas'!$C$10:$FN$181,3,FALSE),"")</f>
        <v/>
      </c>
      <c r="AL44" s="1" t="str">
        <f>IFERROR(VLOOKUP(CONCATENATE(AJ$1,AJ44),'Formulario de Preguntas'!$C$10:$FN$181,4,FALSE),"")</f>
        <v/>
      </c>
      <c r="AM44" s="24">
        <f>IF($B44='Formulario de Respuestas'!$D43,'Formulario de Respuestas'!$Q43,"ES DIFERENTE")</f>
        <v>0</v>
      </c>
      <c r="AN44" s="1" t="str">
        <f>IFERROR(VLOOKUP(CONCATENATE(AM$1,AM44),'Formulario de Preguntas'!$C$10:$FN$181,3,FALSE),"")</f>
        <v/>
      </c>
      <c r="AO44" s="1" t="str">
        <f>IFERROR(VLOOKUP(CONCATENATE(AM$1,AM44),'Formulario de Preguntas'!$C$10:$FN$181,4,FALSE),"")</f>
        <v/>
      </c>
      <c r="AP44" s="24">
        <f>IF($B44='Formulario de Respuestas'!$D43,'Formulario de Respuestas'!$R43,"ES DIFERENTE")</f>
        <v>0</v>
      </c>
      <c r="AQ44" s="1" t="str">
        <f>IFERROR(VLOOKUP(CONCATENATE(AP$1,AP44),'Formulario de Preguntas'!$C$10:$FN$181,3,FALSE),"")</f>
        <v/>
      </c>
      <c r="AR44" s="1" t="str">
        <f>IFERROR(VLOOKUP(CONCATENATE(AP$1,AP44),'Formulario de Preguntas'!$C$10:$FN$181,4,FALSE),"")</f>
        <v/>
      </c>
      <c r="AS44" s="24">
        <f>IF($B44='Formulario de Respuestas'!$D43,'Formulario de Respuestas'!$S43,"ES DIFERENTE")</f>
        <v>0</v>
      </c>
      <c r="AT44" s="1" t="str">
        <f>IFERROR(VLOOKUP(CONCATENATE(AS$1,AS44),'Formulario de Preguntas'!$C$10:$FN$181,3,FALSE),"")</f>
        <v/>
      </c>
      <c r="AU44" s="1" t="str">
        <f>IFERROR(VLOOKUP(CONCATENATE(AS$1,AS44),'Formulario de Preguntas'!$C$10:$FN$181,4,FALSE),"")</f>
        <v/>
      </c>
      <c r="AV44" s="24">
        <f>IF($B44='Formulario de Respuestas'!$D43,'Formulario de Respuestas'!$T43,"ES DIFERENTE")</f>
        <v>0</v>
      </c>
      <c r="AW44" s="1" t="str">
        <f>IFERROR(VLOOKUP(CONCATENATE(AV$1,AV44),'Formulario de Preguntas'!$C$10:$FN$181,3,FALSE),"")</f>
        <v/>
      </c>
      <c r="AX44" s="1" t="str">
        <f>IFERROR(VLOOKUP(CONCATENATE(AV$1,AV44),'Formulario de Preguntas'!$C$10:$FN$181,4,FALSE),"")</f>
        <v/>
      </c>
      <c r="AY44" s="24">
        <f>IF($B44='Formulario de Respuestas'!$D43,'Formulario de Respuestas'!$U43,"ES DIFERENTE")</f>
        <v>0</v>
      </c>
      <c r="AZ44" s="1" t="str">
        <f>IFERROR(VLOOKUP(CONCATENATE(AY$1,AY44),'Formulario de Preguntas'!$C$10:$FN$181,3,FALSE),"")</f>
        <v/>
      </c>
      <c r="BA44" s="1" t="str">
        <f>IFERROR(VLOOKUP(CONCATENATE(AY$1,AY44),'Formulario de Preguntas'!$C$10:$FN$181,4,FALSE),"")</f>
        <v/>
      </c>
      <c r="BB44" s="24">
        <f>IF($B44='Formulario de Respuestas'!$D43,'Formulario de Respuestas'!$V43,"ES DIFERENTE")</f>
        <v>0</v>
      </c>
      <c r="BC44" s="1" t="str">
        <f>IFERROR(VLOOKUP(CONCATENATE(BB$1,BB44),'Formulario de Preguntas'!$C$10:$FN$181,3,FALSE),"")</f>
        <v/>
      </c>
      <c r="BD44" s="1" t="str">
        <f>IFERROR(VLOOKUP(CONCATENATE(BB$1,BB44),'Formulario de Preguntas'!$C$10:$FN$181,4,FALSE),"")</f>
        <v/>
      </c>
      <c r="BE44" s="24">
        <f>IF($B44='Formulario de Respuestas'!$D43,'Formulario de Respuestas'!$W43,"ES DIFERENTE")</f>
        <v>0</v>
      </c>
      <c r="BF44" s="1" t="str">
        <f>IFERROR(VLOOKUP(CONCATENATE(BE$1,BE44),'Formulario de Preguntas'!$C$10:$FN$181,3,FALSE),"")</f>
        <v/>
      </c>
      <c r="BG44" s="1" t="str">
        <f>IFERROR(VLOOKUP(CONCATENATE(BE$1,BE44),'Formulario de Preguntas'!$C$10:$FN$181,4,FALSE),"")</f>
        <v/>
      </c>
      <c r="BH44" s="24">
        <f>IF($B44='Formulario de Respuestas'!$D43,'Formulario de Respuestas'!$X43,"ES DIFERENTE")</f>
        <v>0</v>
      </c>
      <c r="BI44" s="1" t="str">
        <f>IFERROR(VLOOKUP(CONCATENATE(BH$1,BH44),'Formulario de Preguntas'!$C$10:$FN$181,3,FALSE),"")</f>
        <v/>
      </c>
      <c r="BJ44" s="1" t="str">
        <f>IFERROR(VLOOKUP(CONCATENATE(BH$1,BH44),'Formulario de Preguntas'!$C$10:$FN$181,4,FALSE),"")</f>
        <v/>
      </c>
      <c r="BL44" s="26">
        <f>IF($B44='Formulario de Respuestas'!$D43,'Formulario de Respuestas'!$Y43,"ES DIFERENTE")</f>
        <v>0</v>
      </c>
      <c r="BM44" s="1" t="str">
        <f>IFERROR(VLOOKUP(CONCATENATE(BL$1,BL44),'Formulario de Preguntas'!$C$10:$FN$181,3,FALSE),"")</f>
        <v/>
      </c>
      <c r="BN44" s="1" t="str">
        <f>IFERROR(VLOOKUP(CONCATENATE(BL$1,BL44),'Formulario de Preguntas'!$C$10:$FN$181,4,FALSE),"")</f>
        <v/>
      </c>
      <c r="BO44" s="26">
        <f>IF($B44='Formulario de Respuestas'!$D43,'Formulario de Respuestas'!$Z43,"ES DIFERENTE")</f>
        <v>0</v>
      </c>
      <c r="BP44" s="1" t="str">
        <f>IFERROR(VLOOKUP(CONCATENATE(BO$1,BO44),'Formulario de Preguntas'!$C$10:$FN$181,3,FALSE),"")</f>
        <v/>
      </c>
      <c r="BQ44" s="1" t="str">
        <f>IFERROR(VLOOKUP(CONCATENATE(BO$1,BO44),'Formulario de Preguntas'!$C$10:$FN$181,4,FALSE),"")</f>
        <v/>
      </c>
      <c r="BR44" s="26">
        <f>IF($B44='Formulario de Respuestas'!$D43,'Formulario de Respuestas'!$AA43,"ES DIFERENTE")</f>
        <v>0</v>
      </c>
      <c r="BS44" s="1" t="str">
        <f>IFERROR(VLOOKUP(CONCATENATE(BR$1,BR44),'Formulario de Preguntas'!$C$10:$FN$181,3,FALSE),"")</f>
        <v/>
      </c>
      <c r="BT44" s="1" t="str">
        <f>IFERROR(VLOOKUP(CONCATENATE(BR$1,BR44),'Formulario de Preguntas'!$C$10:$FN$181,4,FALSE),"")</f>
        <v/>
      </c>
      <c r="BV44" s="1">
        <f t="shared" si="0"/>
        <v>0</v>
      </c>
      <c r="BW44" s="1">
        <f t="shared" si="1"/>
        <v>0.25</v>
      </c>
      <c r="BX44" s="1">
        <f t="shared" si="3"/>
        <v>0</v>
      </c>
      <c r="BY44" s="1">
        <f>COUNTIF('Formulario de Respuestas'!$E43:$AC43,"A")</f>
        <v>0</v>
      </c>
      <c r="BZ44" s="1">
        <f>COUNTIF('Formulario de Respuestas'!$E43:$AC43,"B")</f>
        <v>0</v>
      </c>
      <c r="CA44" s="1">
        <f>COUNTIF('Formulario de Respuestas'!$E43:$AC43,"C")</f>
        <v>0</v>
      </c>
      <c r="CB44" s="1">
        <f>COUNTIF('Formulario de Respuestas'!$E43:$AC43,"D")</f>
        <v>0</v>
      </c>
      <c r="CC44" s="1">
        <f>COUNTIF('Formulario de Respuestas'!$E43:$AC43,"E (RESPUESTA ANULADA)")</f>
        <v>0</v>
      </c>
    </row>
    <row r="45" spans="1:81" x14ac:dyDescent="0.25">
      <c r="A45" s="1">
        <f>'Formulario de Respuestas'!C44</f>
        <v>0</v>
      </c>
      <c r="B45" s="1">
        <f>'Formulario de Respuestas'!D44</f>
        <v>0</v>
      </c>
      <c r="C45" s="24">
        <f>IF($B45='Formulario de Respuestas'!$D44,'Formulario de Respuestas'!$E44,"ES DIFERENTE")</f>
        <v>0</v>
      </c>
      <c r="D45" s="15" t="str">
        <f>IFERROR(VLOOKUP(CONCATENATE(C$1,C45),'Formulario de Preguntas'!$C$2:$FN$181,3,FALSE),"")</f>
        <v/>
      </c>
      <c r="E45" s="1" t="str">
        <f>IFERROR(VLOOKUP(CONCATENATE(C$1,C45),'Formulario de Preguntas'!$C$2:$FN$181,4,FALSE),"")</f>
        <v/>
      </c>
      <c r="F45" s="24">
        <f>IF($B45='Formulario de Respuestas'!$D44,'Formulario de Respuestas'!$F44,"ES DIFERENTE")</f>
        <v>0</v>
      </c>
      <c r="G45" s="1" t="str">
        <f>IFERROR(VLOOKUP(CONCATENATE(F$1,F45),'Formulario de Preguntas'!$C$2:$FN$181,3,FALSE),"")</f>
        <v/>
      </c>
      <c r="H45" s="1" t="str">
        <f>IFERROR(VLOOKUP(CONCATENATE(F$1,F45),'Formulario de Preguntas'!$C$2:$FN$181,4,FALSE),"")</f>
        <v/>
      </c>
      <c r="I45" s="24">
        <f>IF($B45='Formulario de Respuestas'!$D44,'Formulario de Respuestas'!$G44,"ES DIFERENTE")</f>
        <v>0</v>
      </c>
      <c r="J45" s="1" t="str">
        <f>IFERROR(VLOOKUP(CONCATENATE(I$1,I45),'Formulario de Preguntas'!$C$10:$FN$181,3,FALSE),"")</f>
        <v/>
      </c>
      <c r="K45" s="1" t="str">
        <f>IFERROR(VLOOKUP(CONCATENATE(I$1,I45),'Formulario de Preguntas'!$C$10:$FN$181,4,FALSE),"")</f>
        <v/>
      </c>
      <c r="L45" s="24">
        <f>IF($B45='Formulario de Respuestas'!$D44,'Formulario de Respuestas'!$H44,"ES DIFERENTE")</f>
        <v>0</v>
      </c>
      <c r="M45" s="1" t="str">
        <f>IFERROR(VLOOKUP(CONCATENATE(L$1,L45),'Formulario de Preguntas'!$C$10:$FN$181,3,FALSE),"")</f>
        <v/>
      </c>
      <c r="N45" s="1" t="str">
        <f>IFERROR(VLOOKUP(CONCATENATE(L$1,L45),'Formulario de Preguntas'!$C$10:$FN$181,4,FALSE),"")</f>
        <v/>
      </c>
      <c r="O45" s="24">
        <f>IF($B45='Formulario de Respuestas'!$D44,'Formulario de Respuestas'!$I44,"ES DIFERENTE")</f>
        <v>0</v>
      </c>
      <c r="P45" s="1" t="str">
        <f>IFERROR(VLOOKUP(CONCATENATE(O$1,O45),'Formulario de Preguntas'!$C$10:$FN$181,3,FALSE),"")</f>
        <v/>
      </c>
      <c r="Q45" s="1" t="str">
        <f>IFERROR(VLOOKUP(CONCATENATE(O$1,O45),'Formulario de Preguntas'!$C$10:$FN$181,4,FALSE),"")</f>
        <v/>
      </c>
      <c r="R45" s="24">
        <f>IF($B45='Formulario de Respuestas'!$D44,'Formulario de Respuestas'!$J44,"ES DIFERENTE")</f>
        <v>0</v>
      </c>
      <c r="S45" s="1" t="str">
        <f>IFERROR(VLOOKUP(CONCATENATE(R$1,R45),'Formulario de Preguntas'!$C$10:$FN$181,3,FALSE),"")</f>
        <v/>
      </c>
      <c r="T45" s="1" t="str">
        <f>IFERROR(VLOOKUP(CONCATENATE(R$1,R45),'Formulario de Preguntas'!$C$10:$FN$181,4,FALSE),"")</f>
        <v/>
      </c>
      <c r="U45" s="24">
        <f>IF($B45='Formulario de Respuestas'!$D44,'Formulario de Respuestas'!$K44,"ES DIFERENTE")</f>
        <v>0</v>
      </c>
      <c r="V45" s="1" t="str">
        <f>IFERROR(VLOOKUP(CONCATENATE(U$1,U45),'Formulario de Preguntas'!$C$10:$FN$181,3,FALSE),"")</f>
        <v/>
      </c>
      <c r="W45" s="1" t="str">
        <f>IFERROR(VLOOKUP(CONCATENATE(U$1,U45),'Formulario de Preguntas'!$C$10:$FN$181,4,FALSE),"")</f>
        <v/>
      </c>
      <c r="X45" s="24">
        <f>IF($B45='Formulario de Respuestas'!$D44,'Formulario de Respuestas'!$L44,"ES DIFERENTE")</f>
        <v>0</v>
      </c>
      <c r="Y45" s="1" t="str">
        <f>IFERROR(VLOOKUP(CONCATENATE(X$1,X45),'Formulario de Preguntas'!$C$10:$FN$181,3,FALSE),"")</f>
        <v/>
      </c>
      <c r="Z45" s="1" t="str">
        <f>IFERROR(VLOOKUP(CONCATENATE(X$1,X45),'Formulario de Preguntas'!$C$10:$FN$181,4,FALSE),"")</f>
        <v/>
      </c>
      <c r="AA45" s="24">
        <f>IF($B45='Formulario de Respuestas'!$D44,'Formulario de Respuestas'!$M44,"ES DIFERENTE")</f>
        <v>0</v>
      </c>
      <c r="AB45" s="1" t="str">
        <f>IFERROR(VLOOKUP(CONCATENATE(AA$1,AA45),'Formulario de Preguntas'!$C$10:$FN$181,3,FALSE),"")</f>
        <v/>
      </c>
      <c r="AC45" s="1" t="str">
        <f>IFERROR(VLOOKUP(CONCATENATE(AA$1,AA45),'Formulario de Preguntas'!$C$10:$FN$181,4,FALSE),"")</f>
        <v/>
      </c>
      <c r="AD45" s="24">
        <f>IF($B45='Formulario de Respuestas'!$D44,'Formulario de Respuestas'!$N44,"ES DIFERENTE")</f>
        <v>0</v>
      </c>
      <c r="AE45" s="1" t="str">
        <f>IFERROR(VLOOKUP(CONCATENATE(AD$1,AD45),'Formulario de Preguntas'!$C$10:$FN$181,3,FALSE),"")</f>
        <v/>
      </c>
      <c r="AF45" s="1" t="str">
        <f>IFERROR(VLOOKUP(CONCATENATE(AD$1,AD45),'Formulario de Preguntas'!$C$10:$FN$181,4,FALSE),"")</f>
        <v/>
      </c>
      <c r="AG45" s="24">
        <f>IF($B45='Formulario de Respuestas'!$D44,'Formulario de Respuestas'!$O44,"ES DIFERENTE")</f>
        <v>0</v>
      </c>
      <c r="AH45" s="1" t="str">
        <f>IFERROR(VLOOKUP(CONCATENATE(AG$1,AG45),'Formulario de Preguntas'!$C$10:$FN$181,3,FALSE),"")</f>
        <v/>
      </c>
      <c r="AI45" s="1" t="str">
        <f>IFERROR(VLOOKUP(CONCATENATE(AG$1,AG45),'Formulario de Preguntas'!$C$10:$FN$181,4,FALSE),"")</f>
        <v/>
      </c>
      <c r="AJ45" s="24">
        <f>IF($B45='Formulario de Respuestas'!$D44,'Formulario de Respuestas'!$P44,"ES DIFERENTE")</f>
        <v>0</v>
      </c>
      <c r="AK45" s="1" t="str">
        <f>IFERROR(VLOOKUP(CONCATENATE(AJ$1,AJ45),'Formulario de Preguntas'!$C$10:$FN$181,3,FALSE),"")</f>
        <v/>
      </c>
      <c r="AL45" s="1" t="str">
        <f>IFERROR(VLOOKUP(CONCATENATE(AJ$1,AJ45),'Formulario de Preguntas'!$C$10:$FN$181,4,FALSE),"")</f>
        <v/>
      </c>
      <c r="AM45" s="24">
        <f>IF($B45='Formulario de Respuestas'!$D44,'Formulario de Respuestas'!$Q44,"ES DIFERENTE")</f>
        <v>0</v>
      </c>
      <c r="AN45" s="1" t="str">
        <f>IFERROR(VLOOKUP(CONCATENATE(AM$1,AM45),'Formulario de Preguntas'!$C$10:$FN$181,3,FALSE),"")</f>
        <v/>
      </c>
      <c r="AO45" s="1" t="str">
        <f>IFERROR(VLOOKUP(CONCATENATE(AM$1,AM45),'Formulario de Preguntas'!$C$10:$FN$181,4,FALSE),"")</f>
        <v/>
      </c>
      <c r="AP45" s="24">
        <f>IF($B45='Formulario de Respuestas'!$D44,'Formulario de Respuestas'!$R44,"ES DIFERENTE")</f>
        <v>0</v>
      </c>
      <c r="AQ45" s="1" t="str">
        <f>IFERROR(VLOOKUP(CONCATENATE(AP$1,AP45),'Formulario de Preguntas'!$C$10:$FN$181,3,FALSE),"")</f>
        <v/>
      </c>
      <c r="AR45" s="1" t="str">
        <f>IFERROR(VLOOKUP(CONCATENATE(AP$1,AP45),'Formulario de Preguntas'!$C$10:$FN$181,4,FALSE),"")</f>
        <v/>
      </c>
      <c r="AS45" s="24">
        <f>IF($B45='Formulario de Respuestas'!$D44,'Formulario de Respuestas'!$S44,"ES DIFERENTE")</f>
        <v>0</v>
      </c>
      <c r="AT45" s="1" t="str">
        <f>IFERROR(VLOOKUP(CONCATENATE(AS$1,AS45),'Formulario de Preguntas'!$C$10:$FN$181,3,FALSE),"")</f>
        <v/>
      </c>
      <c r="AU45" s="1" t="str">
        <f>IFERROR(VLOOKUP(CONCATENATE(AS$1,AS45),'Formulario de Preguntas'!$C$10:$FN$181,4,FALSE),"")</f>
        <v/>
      </c>
      <c r="AV45" s="24">
        <f>IF($B45='Formulario de Respuestas'!$D44,'Formulario de Respuestas'!$T44,"ES DIFERENTE")</f>
        <v>0</v>
      </c>
      <c r="AW45" s="1" t="str">
        <f>IFERROR(VLOOKUP(CONCATENATE(AV$1,AV45),'Formulario de Preguntas'!$C$10:$FN$181,3,FALSE),"")</f>
        <v/>
      </c>
      <c r="AX45" s="1" t="str">
        <f>IFERROR(VLOOKUP(CONCATENATE(AV$1,AV45),'Formulario de Preguntas'!$C$10:$FN$181,4,FALSE),"")</f>
        <v/>
      </c>
      <c r="AY45" s="24">
        <f>IF($B45='Formulario de Respuestas'!$D44,'Formulario de Respuestas'!$U44,"ES DIFERENTE")</f>
        <v>0</v>
      </c>
      <c r="AZ45" s="1" t="str">
        <f>IFERROR(VLOOKUP(CONCATENATE(AY$1,AY45),'Formulario de Preguntas'!$C$10:$FN$181,3,FALSE),"")</f>
        <v/>
      </c>
      <c r="BA45" s="1" t="str">
        <f>IFERROR(VLOOKUP(CONCATENATE(AY$1,AY45),'Formulario de Preguntas'!$C$10:$FN$181,4,FALSE),"")</f>
        <v/>
      </c>
      <c r="BB45" s="24">
        <f>IF($B45='Formulario de Respuestas'!$D44,'Formulario de Respuestas'!$V44,"ES DIFERENTE")</f>
        <v>0</v>
      </c>
      <c r="BC45" s="1" t="str">
        <f>IFERROR(VLOOKUP(CONCATENATE(BB$1,BB45),'Formulario de Preguntas'!$C$10:$FN$181,3,FALSE),"")</f>
        <v/>
      </c>
      <c r="BD45" s="1" t="str">
        <f>IFERROR(VLOOKUP(CONCATENATE(BB$1,BB45),'Formulario de Preguntas'!$C$10:$FN$181,4,FALSE),"")</f>
        <v/>
      </c>
      <c r="BE45" s="24">
        <f>IF($B45='Formulario de Respuestas'!$D44,'Formulario de Respuestas'!$W44,"ES DIFERENTE")</f>
        <v>0</v>
      </c>
      <c r="BF45" s="1" t="str">
        <f>IFERROR(VLOOKUP(CONCATENATE(BE$1,BE45),'Formulario de Preguntas'!$C$10:$FN$181,3,FALSE),"")</f>
        <v/>
      </c>
      <c r="BG45" s="1" t="str">
        <f>IFERROR(VLOOKUP(CONCATENATE(BE$1,BE45),'Formulario de Preguntas'!$C$10:$FN$181,4,FALSE),"")</f>
        <v/>
      </c>
      <c r="BH45" s="24">
        <f>IF($B45='Formulario de Respuestas'!$D44,'Formulario de Respuestas'!$X44,"ES DIFERENTE")</f>
        <v>0</v>
      </c>
      <c r="BI45" s="1" t="str">
        <f>IFERROR(VLOOKUP(CONCATENATE(BH$1,BH45),'Formulario de Preguntas'!$C$10:$FN$181,3,FALSE),"")</f>
        <v/>
      </c>
      <c r="BJ45" s="1" t="str">
        <f>IFERROR(VLOOKUP(CONCATENATE(BH$1,BH45),'Formulario de Preguntas'!$C$10:$FN$181,4,FALSE),"")</f>
        <v/>
      </c>
      <c r="BL45" s="26">
        <f>IF($B45='Formulario de Respuestas'!$D44,'Formulario de Respuestas'!$Y44,"ES DIFERENTE")</f>
        <v>0</v>
      </c>
      <c r="BM45" s="1" t="str">
        <f>IFERROR(VLOOKUP(CONCATENATE(BL$1,BL45),'Formulario de Preguntas'!$C$10:$FN$181,3,FALSE),"")</f>
        <v/>
      </c>
      <c r="BN45" s="1" t="str">
        <f>IFERROR(VLOOKUP(CONCATENATE(BL$1,BL45),'Formulario de Preguntas'!$C$10:$FN$181,4,FALSE),"")</f>
        <v/>
      </c>
      <c r="BO45" s="26">
        <f>IF($B45='Formulario de Respuestas'!$D44,'Formulario de Respuestas'!$Z44,"ES DIFERENTE")</f>
        <v>0</v>
      </c>
      <c r="BP45" s="1" t="str">
        <f>IFERROR(VLOOKUP(CONCATENATE(BO$1,BO45),'Formulario de Preguntas'!$C$10:$FN$181,3,FALSE),"")</f>
        <v/>
      </c>
      <c r="BQ45" s="1" t="str">
        <f>IFERROR(VLOOKUP(CONCATENATE(BO$1,BO45),'Formulario de Preguntas'!$C$10:$FN$181,4,FALSE),"")</f>
        <v/>
      </c>
      <c r="BR45" s="26">
        <f>IF($B45='Formulario de Respuestas'!$D44,'Formulario de Respuestas'!$AA44,"ES DIFERENTE")</f>
        <v>0</v>
      </c>
      <c r="BS45" s="1" t="str">
        <f>IFERROR(VLOOKUP(CONCATENATE(BR$1,BR45),'Formulario de Preguntas'!$C$10:$FN$181,3,FALSE),"")</f>
        <v/>
      </c>
      <c r="BT45" s="1" t="str">
        <f>IFERROR(VLOOKUP(CONCATENATE(BR$1,BR45),'Formulario de Preguntas'!$C$10:$FN$181,4,FALSE),"")</f>
        <v/>
      </c>
      <c r="BV45" s="1">
        <f t="shared" si="0"/>
        <v>0</v>
      </c>
      <c r="BW45" s="1">
        <f t="shared" si="1"/>
        <v>0.25</v>
      </c>
      <c r="BX45" s="1">
        <f t="shared" si="3"/>
        <v>0</v>
      </c>
      <c r="BY45" s="1">
        <f>COUNTIF('Formulario de Respuestas'!$E44:$AC44,"A")</f>
        <v>0</v>
      </c>
      <c r="BZ45" s="1">
        <f>COUNTIF('Formulario de Respuestas'!$E44:$AC44,"B")</f>
        <v>0</v>
      </c>
      <c r="CA45" s="1">
        <f>COUNTIF('Formulario de Respuestas'!$E44:$AC44,"C")</f>
        <v>0</v>
      </c>
      <c r="CB45" s="1">
        <f>COUNTIF('Formulario de Respuestas'!$E44:$AC44,"D")</f>
        <v>0</v>
      </c>
      <c r="CC45" s="1">
        <f>COUNTIF('Formulario de Respuestas'!$E44:$AC44,"E (RESPUESTA ANULADA)")</f>
        <v>0</v>
      </c>
    </row>
    <row r="46" spans="1:81" x14ac:dyDescent="0.25">
      <c r="A46" s="1">
        <f>'Formulario de Respuestas'!C45</f>
        <v>0</v>
      </c>
      <c r="B46" s="1">
        <f>'Formulario de Respuestas'!D45</f>
        <v>0</v>
      </c>
      <c r="C46" s="24">
        <f>IF($B46='Formulario de Respuestas'!$D45,'Formulario de Respuestas'!$E45,"ES DIFERENTE")</f>
        <v>0</v>
      </c>
      <c r="D46" s="15" t="str">
        <f>IFERROR(VLOOKUP(CONCATENATE(C$1,C46),'Formulario de Preguntas'!$C$2:$FN$181,3,FALSE),"")</f>
        <v/>
      </c>
      <c r="E46" s="1" t="str">
        <f>IFERROR(VLOOKUP(CONCATENATE(C$1,C46),'Formulario de Preguntas'!$C$2:$FN$181,4,FALSE),"")</f>
        <v/>
      </c>
      <c r="F46" s="24">
        <f>IF($B46='Formulario de Respuestas'!$D45,'Formulario de Respuestas'!$F45,"ES DIFERENTE")</f>
        <v>0</v>
      </c>
      <c r="G46" s="1" t="str">
        <f>IFERROR(VLOOKUP(CONCATENATE(F$1,F46),'Formulario de Preguntas'!$C$2:$FN$181,3,FALSE),"")</f>
        <v/>
      </c>
      <c r="H46" s="1" t="str">
        <f>IFERROR(VLOOKUP(CONCATENATE(F$1,F46),'Formulario de Preguntas'!$C$2:$FN$181,4,FALSE),"")</f>
        <v/>
      </c>
      <c r="I46" s="24">
        <f>IF($B46='Formulario de Respuestas'!$D45,'Formulario de Respuestas'!$G45,"ES DIFERENTE")</f>
        <v>0</v>
      </c>
      <c r="J46" s="1" t="str">
        <f>IFERROR(VLOOKUP(CONCATENATE(I$1,I46),'Formulario de Preguntas'!$C$10:$FN$181,3,FALSE),"")</f>
        <v/>
      </c>
      <c r="K46" s="1" t="str">
        <f>IFERROR(VLOOKUP(CONCATENATE(I$1,I46),'Formulario de Preguntas'!$C$10:$FN$181,4,FALSE),"")</f>
        <v/>
      </c>
      <c r="L46" s="24">
        <f>IF($B46='Formulario de Respuestas'!$D45,'Formulario de Respuestas'!$H45,"ES DIFERENTE")</f>
        <v>0</v>
      </c>
      <c r="M46" s="1" t="str">
        <f>IFERROR(VLOOKUP(CONCATENATE(L$1,L46),'Formulario de Preguntas'!$C$10:$FN$181,3,FALSE),"")</f>
        <v/>
      </c>
      <c r="N46" s="1" t="str">
        <f>IFERROR(VLOOKUP(CONCATENATE(L$1,L46),'Formulario de Preguntas'!$C$10:$FN$181,4,FALSE),"")</f>
        <v/>
      </c>
      <c r="O46" s="24">
        <f>IF($B46='Formulario de Respuestas'!$D45,'Formulario de Respuestas'!$I45,"ES DIFERENTE")</f>
        <v>0</v>
      </c>
      <c r="P46" s="1" t="str">
        <f>IFERROR(VLOOKUP(CONCATENATE(O$1,O46),'Formulario de Preguntas'!$C$10:$FN$181,3,FALSE),"")</f>
        <v/>
      </c>
      <c r="Q46" s="1" t="str">
        <f>IFERROR(VLOOKUP(CONCATENATE(O$1,O46),'Formulario de Preguntas'!$C$10:$FN$181,4,FALSE),"")</f>
        <v/>
      </c>
      <c r="R46" s="24">
        <f>IF($B46='Formulario de Respuestas'!$D45,'Formulario de Respuestas'!$J45,"ES DIFERENTE")</f>
        <v>0</v>
      </c>
      <c r="S46" s="1" t="str">
        <f>IFERROR(VLOOKUP(CONCATENATE(R$1,R46),'Formulario de Preguntas'!$C$10:$FN$181,3,FALSE),"")</f>
        <v/>
      </c>
      <c r="T46" s="1" t="str">
        <f>IFERROR(VLOOKUP(CONCATENATE(R$1,R46),'Formulario de Preguntas'!$C$10:$FN$181,4,FALSE),"")</f>
        <v/>
      </c>
      <c r="U46" s="24">
        <f>IF($B46='Formulario de Respuestas'!$D45,'Formulario de Respuestas'!$K45,"ES DIFERENTE")</f>
        <v>0</v>
      </c>
      <c r="V46" s="1" t="str">
        <f>IFERROR(VLOOKUP(CONCATENATE(U$1,U46),'Formulario de Preguntas'!$C$10:$FN$181,3,FALSE),"")</f>
        <v/>
      </c>
      <c r="W46" s="1" t="str">
        <f>IFERROR(VLOOKUP(CONCATENATE(U$1,U46),'Formulario de Preguntas'!$C$10:$FN$181,4,FALSE),"")</f>
        <v/>
      </c>
      <c r="X46" s="24">
        <f>IF($B46='Formulario de Respuestas'!$D45,'Formulario de Respuestas'!$L45,"ES DIFERENTE")</f>
        <v>0</v>
      </c>
      <c r="Y46" s="1" t="str">
        <f>IFERROR(VLOOKUP(CONCATENATE(X$1,X46),'Formulario de Preguntas'!$C$10:$FN$181,3,FALSE),"")</f>
        <v/>
      </c>
      <c r="Z46" s="1" t="str">
        <f>IFERROR(VLOOKUP(CONCATENATE(X$1,X46),'Formulario de Preguntas'!$C$10:$FN$181,4,FALSE),"")</f>
        <v/>
      </c>
      <c r="AA46" s="24">
        <f>IF($B46='Formulario de Respuestas'!$D45,'Formulario de Respuestas'!$M45,"ES DIFERENTE")</f>
        <v>0</v>
      </c>
      <c r="AB46" s="1" t="str">
        <f>IFERROR(VLOOKUP(CONCATENATE(AA$1,AA46),'Formulario de Preguntas'!$C$10:$FN$181,3,FALSE),"")</f>
        <v/>
      </c>
      <c r="AC46" s="1" t="str">
        <f>IFERROR(VLOOKUP(CONCATENATE(AA$1,AA46),'Formulario de Preguntas'!$C$10:$FN$181,4,FALSE),"")</f>
        <v/>
      </c>
      <c r="AD46" s="24">
        <f>IF($B46='Formulario de Respuestas'!$D45,'Formulario de Respuestas'!$N45,"ES DIFERENTE")</f>
        <v>0</v>
      </c>
      <c r="AE46" s="1" t="str">
        <f>IFERROR(VLOOKUP(CONCATENATE(AD$1,AD46),'Formulario de Preguntas'!$C$10:$FN$181,3,FALSE),"")</f>
        <v/>
      </c>
      <c r="AF46" s="1" t="str">
        <f>IFERROR(VLOOKUP(CONCATENATE(AD$1,AD46),'Formulario de Preguntas'!$C$10:$FN$181,4,FALSE),"")</f>
        <v/>
      </c>
      <c r="AG46" s="24">
        <f>IF($B46='Formulario de Respuestas'!$D45,'Formulario de Respuestas'!$O45,"ES DIFERENTE")</f>
        <v>0</v>
      </c>
      <c r="AH46" s="1" t="str">
        <f>IFERROR(VLOOKUP(CONCATENATE(AG$1,AG46),'Formulario de Preguntas'!$C$10:$FN$181,3,FALSE),"")</f>
        <v/>
      </c>
      <c r="AI46" s="1" t="str">
        <f>IFERROR(VLOOKUP(CONCATENATE(AG$1,AG46),'Formulario de Preguntas'!$C$10:$FN$181,4,FALSE),"")</f>
        <v/>
      </c>
      <c r="AJ46" s="24">
        <f>IF($B46='Formulario de Respuestas'!$D45,'Formulario de Respuestas'!$P45,"ES DIFERENTE")</f>
        <v>0</v>
      </c>
      <c r="AK46" s="1" t="str">
        <f>IFERROR(VLOOKUP(CONCATENATE(AJ$1,AJ46),'Formulario de Preguntas'!$C$10:$FN$181,3,FALSE),"")</f>
        <v/>
      </c>
      <c r="AL46" s="1" t="str">
        <f>IFERROR(VLOOKUP(CONCATENATE(AJ$1,AJ46),'Formulario de Preguntas'!$C$10:$FN$181,4,FALSE),"")</f>
        <v/>
      </c>
      <c r="AM46" s="24">
        <f>IF($B46='Formulario de Respuestas'!$D45,'Formulario de Respuestas'!$Q45,"ES DIFERENTE")</f>
        <v>0</v>
      </c>
      <c r="AN46" s="1" t="str">
        <f>IFERROR(VLOOKUP(CONCATENATE(AM$1,AM46),'Formulario de Preguntas'!$C$10:$FN$181,3,FALSE),"")</f>
        <v/>
      </c>
      <c r="AO46" s="1" t="str">
        <f>IFERROR(VLOOKUP(CONCATENATE(AM$1,AM46),'Formulario de Preguntas'!$C$10:$FN$181,4,FALSE),"")</f>
        <v/>
      </c>
      <c r="AP46" s="24">
        <f>IF($B46='Formulario de Respuestas'!$D45,'Formulario de Respuestas'!$R45,"ES DIFERENTE")</f>
        <v>0</v>
      </c>
      <c r="AQ46" s="1" t="str">
        <f>IFERROR(VLOOKUP(CONCATENATE(AP$1,AP46),'Formulario de Preguntas'!$C$10:$FN$181,3,FALSE),"")</f>
        <v/>
      </c>
      <c r="AR46" s="1" t="str">
        <f>IFERROR(VLOOKUP(CONCATENATE(AP$1,AP46),'Formulario de Preguntas'!$C$10:$FN$181,4,FALSE),"")</f>
        <v/>
      </c>
      <c r="AS46" s="24">
        <f>IF($B46='Formulario de Respuestas'!$D45,'Formulario de Respuestas'!$S45,"ES DIFERENTE")</f>
        <v>0</v>
      </c>
      <c r="AT46" s="1" t="str">
        <f>IFERROR(VLOOKUP(CONCATENATE(AS$1,AS46),'Formulario de Preguntas'!$C$10:$FN$181,3,FALSE),"")</f>
        <v/>
      </c>
      <c r="AU46" s="1" t="str">
        <f>IFERROR(VLOOKUP(CONCATENATE(AS$1,AS46),'Formulario de Preguntas'!$C$10:$FN$181,4,FALSE),"")</f>
        <v/>
      </c>
      <c r="AV46" s="24">
        <f>IF($B46='Formulario de Respuestas'!$D45,'Formulario de Respuestas'!$T45,"ES DIFERENTE")</f>
        <v>0</v>
      </c>
      <c r="AW46" s="1" t="str">
        <f>IFERROR(VLOOKUP(CONCATENATE(AV$1,AV46),'Formulario de Preguntas'!$C$10:$FN$181,3,FALSE),"")</f>
        <v/>
      </c>
      <c r="AX46" s="1" t="str">
        <f>IFERROR(VLOOKUP(CONCATENATE(AV$1,AV46),'Formulario de Preguntas'!$C$10:$FN$181,4,FALSE),"")</f>
        <v/>
      </c>
      <c r="AY46" s="24">
        <f>IF($B46='Formulario de Respuestas'!$D45,'Formulario de Respuestas'!$U45,"ES DIFERENTE")</f>
        <v>0</v>
      </c>
      <c r="AZ46" s="1" t="str">
        <f>IFERROR(VLOOKUP(CONCATENATE(AY$1,AY46),'Formulario de Preguntas'!$C$10:$FN$181,3,FALSE),"")</f>
        <v/>
      </c>
      <c r="BA46" s="1" t="str">
        <f>IFERROR(VLOOKUP(CONCATENATE(AY$1,AY46),'Formulario de Preguntas'!$C$10:$FN$181,4,FALSE),"")</f>
        <v/>
      </c>
      <c r="BB46" s="24">
        <f>IF($B46='Formulario de Respuestas'!$D45,'Formulario de Respuestas'!$V45,"ES DIFERENTE")</f>
        <v>0</v>
      </c>
      <c r="BC46" s="1" t="str">
        <f>IFERROR(VLOOKUP(CONCATENATE(BB$1,BB46),'Formulario de Preguntas'!$C$10:$FN$181,3,FALSE),"")</f>
        <v/>
      </c>
      <c r="BD46" s="1" t="str">
        <f>IFERROR(VLOOKUP(CONCATENATE(BB$1,BB46),'Formulario de Preguntas'!$C$10:$FN$181,4,FALSE),"")</f>
        <v/>
      </c>
      <c r="BE46" s="24">
        <f>IF($B46='Formulario de Respuestas'!$D45,'Formulario de Respuestas'!$W45,"ES DIFERENTE")</f>
        <v>0</v>
      </c>
      <c r="BF46" s="1" t="str">
        <f>IFERROR(VLOOKUP(CONCATENATE(BE$1,BE46),'Formulario de Preguntas'!$C$10:$FN$181,3,FALSE),"")</f>
        <v/>
      </c>
      <c r="BG46" s="1" t="str">
        <f>IFERROR(VLOOKUP(CONCATENATE(BE$1,BE46),'Formulario de Preguntas'!$C$10:$FN$181,4,FALSE),"")</f>
        <v/>
      </c>
      <c r="BH46" s="24">
        <f>IF($B46='Formulario de Respuestas'!$D45,'Formulario de Respuestas'!$X45,"ES DIFERENTE")</f>
        <v>0</v>
      </c>
      <c r="BI46" s="1" t="str">
        <f>IFERROR(VLOOKUP(CONCATENATE(BH$1,BH46),'Formulario de Preguntas'!$C$10:$FN$181,3,FALSE),"")</f>
        <v/>
      </c>
      <c r="BJ46" s="1" t="str">
        <f>IFERROR(VLOOKUP(CONCATENATE(BH$1,BH46),'Formulario de Preguntas'!$C$10:$FN$181,4,FALSE),"")</f>
        <v/>
      </c>
      <c r="BL46" s="26">
        <f>IF($B46='Formulario de Respuestas'!$D45,'Formulario de Respuestas'!$Y45,"ES DIFERENTE")</f>
        <v>0</v>
      </c>
      <c r="BM46" s="1" t="str">
        <f>IFERROR(VLOOKUP(CONCATENATE(BL$1,BL46),'Formulario de Preguntas'!$C$10:$FN$181,3,FALSE),"")</f>
        <v/>
      </c>
      <c r="BN46" s="1" t="str">
        <f>IFERROR(VLOOKUP(CONCATENATE(BL$1,BL46),'Formulario de Preguntas'!$C$10:$FN$181,4,FALSE),"")</f>
        <v/>
      </c>
      <c r="BO46" s="26">
        <f>IF($B46='Formulario de Respuestas'!$D45,'Formulario de Respuestas'!$Z45,"ES DIFERENTE")</f>
        <v>0</v>
      </c>
      <c r="BP46" s="1" t="str">
        <f>IFERROR(VLOOKUP(CONCATENATE(BO$1,BO46),'Formulario de Preguntas'!$C$10:$FN$181,3,FALSE),"")</f>
        <v/>
      </c>
      <c r="BQ46" s="1" t="str">
        <f>IFERROR(VLOOKUP(CONCATENATE(BO$1,BO46),'Formulario de Preguntas'!$C$10:$FN$181,4,FALSE),"")</f>
        <v/>
      </c>
      <c r="BR46" s="26">
        <f>IF($B46='Formulario de Respuestas'!$D45,'Formulario de Respuestas'!$AA45,"ES DIFERENTE")</f>
        <v>0</v>
      </c>
      <c r="BS46" s="1" t="str">
        <f>IFERROR(VLOOKUP(CONCATENATE(BR$1,BR46),'Formulario de Preguntas'!$C$10:$FN$181,3,FALSE),"")</f>
        <v/>
      </c>
      <c r="BT46" s="1" t="str">
        <f>IFERROR(VLOOKUP(CONCATENATE(BR$1,BR46),'Formulario de Preguntas'!$C$10:$FN$181,4,FALSE),"")</f>
        <v/>
      </c>
      <c r="BV46" s="1">
        <f t="shared" si="0"/>
        <v>0</v>
      </c>
      <c r="BW46" s="1">
        <f t="shared" si="1"/>
        <v>0.25</v>
      </c>
      <c r="BX46" s="1">
        <f t="shared" si="3"/>
        <v>0</v>
      </c>
      <c r="BY46" s="1">
        <f>COUNTIF('Formulario de Respuestas'!$E45:$AC45,"A")</f>
        <v>0</v>
      </c>
      <c r="BZ46" s="1">
        <f>COUNTIF('Formulario de Respuestas'!$E45:$AC45,"B")</f>
        <v>0</v>
      </c>
      <c r="CA46" s="1">
        <f>COUNTIF('Formulario de Respuestas'!$E45:$AC45,"C")</f>
        <v>0</v>
      </c>
      <c r="CB46" s="1">
        <f>COUNTIF('Formulario de Respuestas'!$E45:$AC45,"D")</f>
        <v>0</v>
      </c>
      <c r="CC46" s="1">
        <f>COUNTIF('Formulario de Respuestas'!$E45:$AC45,"E (RESPUESTA ANULADA)")</f>
        <v>0</v>
      </c>
    </row>
    <row r="47" spans="1:81" x14ac:dyDescent="0.25">
      <c r="A47" s="1">
        <f>'Formulario de Respuestas'!C46</f>
        <v>0</v>
      </c>
      <c r="B47" s="1">
        <f>'Formulario de Respuestas'!D46</f>
        <v>0</v>
      </c>
      <c r="C47" s="24">
        <f>IF($B47='Formulario de Respuestas'!$D46,'Formulario de Respuestas'!$E46,"ES DIFERENTE")</f>
        <v>0</v>
      </c>
      <c r="D47" s="15" t="str">
        <f>IFERROR(VLOOKUP(CONCATENATE(C$1,C47),'Formulario de Preguntas'!$C$2:$FN$181,3,FALSE),"")</f>
        <v/>
      </c>
      <c r="E47" s="1" t="str">
        <f>IFERROR(VLOOKUP(CONCATENATE(C$1,C47),'Formulario de Preguntas'!$C$2:$FN$181,4,FALSE),"")</f>
        <v/>
      </c>
      <c r="F47" s="24">
        <f>IF($B47='Formulario de Respuestas'!$D46,'Formulario de Respuestas'!$F46,"ES DIFERENTE")</f>
        <v>0</v>
      </c>
      <c r="G47" s="1" t="str">
        <f>IFERROR(VLOOKUP(CONCATENATE(F$1,F47),'Formulario de Preguntas'!$C$2:$FN$181,3,FALSE),"")</f>
        <v/>
      </c>
      <c r="H47" s="1" t="str">
        <f>IFERROR(VLOOKUP(CONCATENATE(F$1,F47),'Formulario de Preguntas'!$C$2:$FN$181,4,FALSE),"")</f>
        <v/>
      </c>
      <c r="I47" s="24">
        <f>IF($B47='Formulario de Respuestas'!$D46,'Formulario de Respuestas'!$G46,"ES DIFERENTE")</f>
        <v>0</v>
      </c>
      <c r="J47" s="1" t="str">
        <f>IFERROR(VLOOKUP(CONCATENATE(I$1,I47),'Formulario de Preguntas'!$C$10:$FN$181,3,FALSE),"")</f>
        <v/>
      </c>
      <c r="K47" s="1" t="str">
        <f>IFERROR(VLOOKUP(CONCATENATE(I$1,I47),'Formulario de Preguntas'!$C$10:$FN$181,4,FALSE),"")</f>
        <v/>
      </c>
      <c r="L47" s="24">
        <f>IF($B47='Formulario de Respuestas'!$D46,'Formulario de Respuestas'!$H46,"ES DIFERENTE")</f>
        <v>0</v>
      </c>
      <c r="M47" s="1" t="str">
        <f>IFERROR(VLOOKUP(CONCATENATE(L$1,L47),'Formulario de Preguntas'!$C$10:$FN$181,3,FALSE),"")</f>
        <v/>
      </c>
      <c r="N47" s="1" t="str">
        <f>IFERROR(VLOOKUP(CONCATENATE(L$1,L47),'Formulario de Preguntas'!$C$10:$FN$181,4,FALSE),"")</f>
        <v/>
      </c>
      <c r="O47" s="24">
        <f>IF($B47='Formulario de Respuestas'!$D46,'Formulario de Respuestas'!$I46,"ES DIFERENTE")</f>
        <v>0</v>
      </c>
      <c r="P47" s="1" t="str">
        <f>IFERROR(VLOOKUP(CONCATENATE(O$1,O47),'Formulario de Preguntas'!$C$10:$FN$181,3,FALSE),"")</f>
        <v/>
      </c>
      <c r="Q47" s="1" t="str">
        <f>IFERROR(VLOOKUP(CONCATENATE(O$1,O47),'Formulario de Preguntas'!$C$10:$FN$181,4,FALSE),"")</f>
        <v/>
      </c>
      <c r="R47" s="24">
        <f>IF($B47='Formulario de Respuestas'!$D46,'Formulario de Respuestas'!$J46,"ES DIFERENTE")</f>
        <v>0</v>
      </c>
      <c r="S47" s="1" t="str">
        <f>IFERROR(VLOOKUP(CONCATENATE(R$1,R47),'Formulario de Preguntas'!$C$10:$FN$181,3,FALSE),"")</f>
        <v/>
      </c>
      <c r="T47" s="1" t="str">
        <f>IFERROR(VLOOKUP(CONCATENATE(R$1,R47),'Formulario de Preguntas'!$C$10:$FN$181,4,FALSE),"")</f>
        <v/>
      </c>
      <c r="U47" s="24">
        <f>IF($B47='Formulario de Respuestas'!$D46,'Formulario de Respuestas'!$K46,"ES DIFERENTE")</f>
        <v>0</v>
      </c>
      <c r="V47" s="1" t="str">
        <f>IFERROR(VLOOKUP(CONCATENATE(U$1,U47),'Formulario de Preguntas'!$C$10:$FN$181,3,FALSE),"")</f>
        <v/>
      </c>
      <c r="W47" s="1" t="str">
        <f>IFERROR(VLOOKUP(CONCATENATE(U$1,U47),'Formulario de Preguntas'!$C$10:$FN$181,4,FALSE),"")</f>
        <v/>
      </c>
      <c r="X47" s="24">
        <f>IF($B47='Formulario de Respuestas'!$D46,'Formulario de Respuestas'!$L46,"ES DIFERENTE")</f>
        <v>0</v>
      </c>
      <c r="Y47" s="1" t="str">
        <f>IFERROR(VLOOKUP(CONCATENATE(X$1,X47),'Formulario de Preguntas'!$C$10:$FN$181,3,FALSE),"")</f>
        <v/>
      </c>
      <c r="Z47" s="1" t="str">
        <f>IFERROR(VLOOKUP(CONCATENATE(X$1,X47),'Formulario de Preguntas'!$C$10:$FN$181,4,FALSE),"")</f>
        <v/>
      </c>
      <c r="AA47" s="24">
        <f>IF($B47='Formulario de Respuestas'!$D46,'Formulario de Respuestas'!$M46,"ES DIFERENTE")</f>
        <v>0</v>
      </c>
      <c r="AB47" s="1" t="str">
        <f>IFERROR(VLOOKUP(CONCATENATE(AA$1,AA47),'Formulario de Preguntas'!$C$10:$FN$181,3,FALSE),"")</f>
        <v/>
      </c>
      <c r="AC47" s="1" t="str">
        <f>IFERROR(VLOOKUP(CONCATENATE(AA$1,AA47),'Formulario de Preguntas'!$C$10:$FN$181,4,FALSE),"")</f>
        <v/>
      </c>
      <c r="AD47" s="24">
        <f>IF($B47='Formulario de Respuestas'!$D46,'Formulario de Respuestas'!$N46,"ES DIFERENTE")</f>
        <v>0</v>
      </c>
      <c r="AE47" s="1" t="str">
        <f>IFERROR(VLOOKUP(CONCATENATE(AD$1,AD47),'Formulario de Preguntas'!$C$10:$FN$181,3,FALSE),"")</f>
        <v/>
      </c>
      <c r="AF47" s="1" t="str">
        <f>IFERROR(VLOOKUP(CONCATENATE(AD$1,AD47),'Formulario de Preguntas'!$C$10:$FN$181,4,FALSE),"")</f>
        <v/>
      </c>
      <c r="AG47" s="24">
        <f>IF($B47='Formulario de Respuestas'!$D46,'Formulario de Respuestas'!$O46,"ES DIFERENTE")</f>
        <v>0</v>
      </c>
      <c r="AH47" s="1" t="str">
        <f>IFERROR(VLOOKUP(CONCATENATE(AG$1,AG47),'Formulario de Preguntas'!$C$10:$FN$181,3,FALSE),"")</f>
        <v/>
      </c>
      <c r="AI47" s="1" t="str">
        <f>IFERROR(VLOOKUP(CONCATENATE(AG$1,AG47),'Formulario de Preguntas'!$C$10:$FN$181,4,FALSE),"")</f>
        <v/>
      </c>
      <c r="AJ47" s="24">
        <f>IF($B47='Formulario de Respuestas'!$D46,'Formulario de Respuestas'!$P46,"ES DIFERENTE")</f>
        <v>0</v>
      </c>
      <c r="AK47" s="1" t="str">
        <f>IFERROR(VLOOKUP(CONCATENATE(AJ$1,AJ47),'Formulario de Preguntas'!$C$10:$FN$181,3,FALSE),"")</f>
        <v/>
      </c>
      <c r="AL47" s="1" t="str">
        <f>IFERROR(VLOOKUP(CONCATENATE(AJ$1,AJ47),'Formulario de Preguntas'!$C$10:$FN$181,4,FALSE),"")</f>
        <v/>
      </c>
      <c r="AM47" s="24">
        <f>IF($B47='Formulario de Respuestas'!$D46,'Formulario de Respuestas'!$Q46,"ES DIFERENTE")</f>
        <v>0</v>
      </c>
      <c r="AN47" s="1" t="str">
        <f>IFERROR(VLOOKUP(CONCATENATE(AM$1,AM47),'Formulario de Preguntas'!$C$10:$FN$181,3,FALSE),"")</f>
        <v/>
      </c>
      <c r="AO47" s="1" t="str">
        <f>IFERROR(VLOOKUP(CONCATENATE(AM$1,AM47),'Formulario de Preguntas'!$C$10:$FN$181,4,FALSE),"")</f>
        <v/>
      </c>
      <c r="AP47" s="24">
        <f>IF($B47='Formulario de Respuestas'!$D46,'Formulario de Respuestas'!$R46,"ES DIFERENTE")</f>
        <v>0</v>
      </c>
      <c r="AQ47" s="1" t="str">
        <f>IFERROR(VLOOKUP(CONCATENATE(AP$1,AP47),'Formulario de Preguntas'!$C$10:$FN$181,3,FALSE),"")</f>
        <v/>
      </c>
      <c r="AR47" s="1" t="str">
        <f>IFERROR(VLOOKUP(CONCATENATE(AP$1,AP47),'Formulario de Preguntas'!$C$10:$FN$181,4,FALSE),"")</f>
        <v/>
      </c>
      <c r="AS47" s="24">
        <f>IF($B47='Formulario de Respuestas'!$D46,'Formulario de Respuestas'!$S46,"ES DIFERENTE")</f>
        <v>0</v>
      </c>
      <c r="AT47" s="1" t="str">
        <f>IFERROR(VLOOKUP(CONCATENATE(AS$1,AS47),'Formulario de Preguntas'!$C$10:$FN$181,3,FALSE),"")</f>
        <v/>
      </c>
      <c r="AU47" s="1" t="str">
        <f>IFERROR(VLOOKUP(CONCATENATE(AS$1,AS47),'Formulario de Preguntas'!$C$10:$FN$181,4,FALSE),"")</f>
        <v/>
      </c>
      <c r="AV47" s="24">
        <f>IF($B47='Formulario de Respuestas'!$D46,'Formulario de Respuestas'!$T46,"ES DIFERENTE")</f>
        <v>0</v>
      </c>
      <c r="AW47" s="1" t="str">
        <f>IFERROR(VLOOKUP(CONCATENATE(AV$1,AV47),'Formulario de Preguntas'!$C$10:$FN$181,3,FALSE),"")</f>
        <v/>
      </c>
      <c r="AX47" s="1" t="str">
        <f>IFERROR(VLOOKUP(CONCATENATE(AV$1,AV47),'Formulario de Preguntas'!$C$10:$FN$181,4,FALSE),"")</f>
        <v/>
      </c>
      <c r="AY47" s="24">
        <f>IF($B47='Formulario de Respuestas'!$D46,'Formulario de Respuestas'!$U46,"ES DIFERENTE")</f>
        <v>0</v>
      </c>
      <c r="AZ47" s="1" t="str">
        <f>IFERROR(VLOOKUP(CONCATENATE(AY$1,AY47),'Formulario de Preguntas'!$C$10:$FN$181,3,FALSE),"")</f>
        <v/>
      </c>
      <c r="BA47" s="1" t="str">
        <f>IFERROR(VLOOKUP(CONCATENATE(AY$1,AY47),'Formulario de Preguntas'!$C$10:$FN$181,4,FALSE),"")</f>
        <v/>
      </c>
      <c r="BB47" s="24">
        <f>IF($B47='Formulario de Respuestas'!$D46,'Formulario de Respuestas'!$V46,"ES DIFERENTE")</f>
        <v>0</v>
      </c>
      <c r="BC47" s="1" t="str">
        <f>IFERROR(VLOOKUP(CONCATENATE(BB$1,BB47),'Formulario de Preguntas'!$C$10:$FN$181,3,FALSE),"")</f>
        <v/>
      </c>
      <c r="BD47" s="1" t="str">
        <f>IFERROR(VLOOKUP(CONCATENATE(BB$1,BB47),'Formulario de Preguntas'!$C$10:$FN$181,4,FALSE),"")</f>
        <v/>
      </c>
      <c r="BE47" s="24">
        <f>IF($B47='Formulario de Respuestas'!$D46,'Formulario de Respuestas'!$W46,"ES DIFERENTE")</f>
        <v>0</v>
      </c>
      <c r="BF47" s="1" t="str">
        <f>IFERROR(VLOOKUP(CONCATENATE(BE$1,BE47),'Formulario de Preguntas'!$C$10:$FN$181,3,FALSE),"")</f>
        <v/>
      </c>
      <c r="BG47" s="1" t="str">
        <f>IFERROR(VLOOKUP(CONCATENATE(BE$1,BE47),'Formulario de Preguntas'!$C$10:$FN$181,4,FALSE),"")</f>
        <v/>
      </c>
      <c r="BH47" s="24">
        <f>IF($B47='Formulario de Respuestas'!$D46,'Formulario de Respuestas'!$X46,"ES DIFERENTE")</f>
        <v>0</v>
      </c>
      <c r="BI47" s="1" t="str">
        <f>IFERROR(VLOOKUP(CONCATENATE(BH$1,BH47),'Formulario de Preguntas'!$C$10:$FN$181,3,FALSE),"")</f>
        <v/>
      </c>
      <c r="BJ47" s="1" t="str">
        <f>IFERROR(VLOOKUP(CONCATENATE(BH$1,BH47),'Formulario de Preguntas'!$C$10:$FN$181,4,FALSE),"")</f>
        <v/>
      </c>
      <c r="BL47" s="26">
        <f>IF($B47='Formulario de Respuestas'!$D46,'Formulario de Respuestas'!$Y46,"ES DIFERENTE")</f>
        <v>0</v>
      </c>
      <c r="BM47" s="1" t="str">
        <f>IFERROR(VLOOKUP(CONCATENATE(BL$1,BL47),'Formulario de Preguntas'!$C$10:$FN$181,3,FALSE),"")</f>
        <v/>
      </c>
      <c r="BN47" s="1" t="str">
        <f>IFERROR(VLOOKUP(CONCATENATE(BL$1,BL47),'Formulario de Preguntas'!$C$10:$FN$181,4,FALSE),"")</f>
        <v/>
      </c>
      <c r="BO47" s="26">
        <f>IF($B47='Formulario de Respuestas'!$D46,'Formulario de Respuestas'!$Z46,"ES DIFERENTE")</f>
        <v>0</v>
      </c>
      <c r="BP47" s="1" t="str">
        <f>IFERROR(VLOOKUP(CONCATENATE(BO$1,BO47),'Formulario de Preguntas'!$C$10:$FN$181,3,FALSE),"")</f>
        <v/>
      </c>
      <c r="BQ47" s="1" t="str">
        <f>IFERROR(VLOOKUP(CONCATENATE(BO$1,BO47),'Formulario de Preguntas'!$C$10:$FN$181,4,FALSE),"")</f>
        <v/>
      </c>
      <c r="BR47" s="26">
        <f>IF($B47='Formulario de Respuestas'!$D46,'Formulario de Respuestas'!$AA46,"ES DIFERENTE")</f>
        <v>0</v>
      </c>
      <c r="BS47" s="1" t="str">
        <f>IFERROR(VLOOKUP(CONCATENATE(BR$1,BR47),'Formulario de Preguntas'!$C$10:$FN$181,3,FALSE),"")</f>
        <v/>
      </c>
      <c r="BT47" s="1" t="str">
        <f>IFERROR(VLOOKUP(CONCATENATE(BR$1,BR47),'Formulario de Preguntas'!$C$10:$FN$181,4,FALSE),"")</f>
        <v/>
      </c>
      <c r="BV47" s="1">
        <f t="shared" si="0"/>
        <v>0</v>
      </c>
      <c r="BW47" s="1">
        <f t="shared" si="1"/>
        <v>0.25</v>
      </c>
      <c r="BX47" s="1">
        <f t="shared" si="3"/>
        <v>0</v>
      </c>
      <c r="BY47" s="1">
        <f>COUNTIF('Formulario de Respuestas'!$E46:$AC46,"A")</f>
        <v>0</v>
      </c>
      <c r="BZ47" s="1">
        <f>COUNTIF('Formulario de Respuestas'!$E46:$AC46,"B")</f>
        <v>0</v>
      </c>
      <c r="CA47" s="1">
        <f>COUNTIF('Formulario de Respuestas'!$E46:$AC46,"C")</f>
        <v>0</v>
      </c>
      <c r="CB47" s="1">
        <f>COUNTIF('Formulario de Respuestas'!$E46:$AC46,"D")</f>
        <v>0</v>
      </c>
      <c r="CC47" s="1">
        <f>COUNTIF('Formulario de Respuestas'!$E46:$AC46,"E (RESPUESTA ANULADA)")</f>
        <v>0</v>
      </c>
    </row>
    <row r="48" spans="1:81" x14ac:dyDescent="0.25">
      <c r="A48" s="1">
        <f>'Formulario de Respuestas'!C47</f>
        <v>0</v>
      </c>
      <c r="B48" s="1">
        <f>'Formulario de Respuestas'!D47</f>
        <v>0</v>
      </c>
      <c r="C48" s="24">
        <f>IF($B48='Formulario de Respuestas'!$D47,'Formulario de Respuestas'!$E47,"ES DIFERENTE")</f>
        <v>0</v>
      </c>
      <c r="D48" s="15" t="str">
        <f>IFERROR(VLOOKUP(CONCATENATE(C$1,C48),'Formulario de Preguntas'!$C$2:$FN$181,3,FALSE),"")</f>
        <v/>
      </c>
      <c r="E48" s="1" t="str">
        <f>IFERROR(VLOOKUP(CONCATENATE(C$1,C48),'Formulario de Preguntas'!$C$2:$FN$181,4,FALSE),"")</f>
        <v/>
      </c>
      <c r="F48" s="24">
        <f>IF($B48='Formulario de Respuestas'!$D47,'Formulario de Respuestas'!$F47,"ES DIFERENTE")</f>
        <v>0</v>
      </c>
      <c r="G48" s="1" t="str">
        <f>IFERROR(VLOOKUP(CONCATENATE(F$1,F48),'Formulario de Preguntas'!$C$2:$FN$181,3,FALSE),"")</f>
        <v/>
      </c>
      <c r="H48" s="1" t="str">
        <f>IFERROR(VLOOKUP(CONCATENATE(F$1,F48),'Formulario de Preguntas'!$C$2:$FN$181,4,FALSE),"")</f>
        <v/>
      </c>
      <c r="I48" s="24">
        <f>IF($B48='Formulario de Respuestas'!$D47,'Formulario de Respuestas'!$G47,"ES DIFERENTE")</f>
        <v>0</v>
      </c>
      <c r="J48" s="1" t="str">
        <f>IFERROR(VLOOKUP(CONCATENATE(I$1,I48),'Formulario de Preguntas'!$C$10:$FN$181,3,FALSE),"")</f>
        <v/>
      </c>
      <c r="K48" s="1" t="str">
        <f>IFERROR(VLOOKUP(CONCATENATE(I$1,I48),'Formulario de Preguntas'!$C$10:$FN$181,4,FALSE),"")</f>
        <v/>
      </c>
      <c r="L48" s="24">
        <f>IF($B48='Formulario de Respuestas'!$D47,'Formulario de Respuestas'!$H47,"ES DIFERENTE")</f>
        <v>0</v>
      </c>
      <c r="M48" s="1" t="str">
        <f>IFERROR(VLOOKUP(CONCATENATE(L$1,L48),'Formulario de Preguntas'!$C$10:$FN$181,3,FALSE),"")</f>
        <v/>
      </c>
      <c r="N48" s="1" t="str">
        <f>IFERROR(VLOOKUP(CONCATENATE(L$1,L48),'Formulario de Preguntas'!$C$10:$FN$181,4,FALSE),"")</f>
        <v/>
      </c>
      <c r="O48" s="24">
        <f>IF($B48='Formulario de Respuestas'!$D47,'Formulario de Respuestas'!$I47,"ES DIFERENTE")</f>
        <v>0</v>
      </c>
      <c r="P48" s="1" t="str">
        <f>IFERROR(VLOOKUP(CONCATENATE(O$1,O48),'Formulario de Preguntas'!$C$10:$FN$181,3,FALSE),"")</f>
        <v/>
      </c>
      <c r="Q48" s="1" t="str">
        <f>IFERROR(VLOOKUP(CONCATENATE(O$1,O48),'Formulario de Preguntas'!$C$10:$FN$181,4,FALSE),"")</f>
        <v/>
      </c>
      <c r="R48" s="24">
        <f>IF($B48='Formulario de Respuestas'!$D47,'Formulario de Respuestas'!$J47,"ES DIFERENTE")</f>
        <v>0</v>
      </c>
      <c r="S48" s="1" t="str">
        <f>IFERROR(VLOOKUP(CONCATENATE(R$1,R48),'Formulario de Preguntas'!$C$10:$FN$181,3,FALSE),"")</f>
        <v/>
      </c>
      <c r="T48" s="1" t="str">
        <f>IFERROR(VLOOKUP(CONCATENATE(R$1,R48),'Formulario de Preguntas'!$C$10:$FN$181,4,FALSE),"")</f>
        <v/>
      </c>
      <c r="U48" s="24">
        <f>IF($B48='Formulario de Respuestas'!$D47,'Formulario de Respuestas'!$K47,"ES DIFERENTE")</f>
        <v>0</v>
      </c>
      <c r="V48" s="1" t="str">
        <f>IFERROR(VLOOKUP(CONCATENATE(U$1,U48),'Formulario de Preguntas'!$C$10:$FN$181,3,FALSE),"")</f>
        <v/>
      </c>
      <c r="W48" s="1" t="str">
        <f>IFERROR(VLOOKUP(CONCATENATE(U$1,U48),'Formulario de Preguntas'!$C$10:$FN$181,4,FALSE),"")</f>
        <v/>
      </c>
      <c r="X48" s="24">
        <f>IF($B48='Formulario de Respuestas'!$D47,'Formulario de Respuestas'!$L47,"ES DIFERENTE")</f>
        <v>0</v>
      </c>
      <c r="Y48" s="1" t="str">
        <f>IFERROR(VLOOKUP(CONCATENATE(X$1,X48),'Formulario de Preguntas'!$C$10:$FN$181,3,FALSE),"")</f>
        <v/>
      </c>
      <c r="Z48" s="1" t="str">
        <f>IFERROR(VLOOKUP(CONCATENATE(X$1,X48),'Formulario de Preguntas'!$C$10:$FN$181,4,FALSE),"")</f>
        <v/>
      </c>
      <c r="AA48" s="24">
        <f>IF($B48='Formulario de Respuestas'!$D47,'Formulario de Respuestas'!$M47,"ES DIFERENTE")</f>
        <v>0</v>
      </c>
      <c r="AB48" s="1" t="str">
        <f>IFERROR(VLOOKUP(CONCATENATE(AA$1,AA48),'Formulario de Preguntas'!$C$10:$FN$181,3,FALSE),"")</f>
        <v/>
      </c>
      <c r="AC48" s="1" t="str">
        <f>IFERROR(VLOOKUP(CONCATENATE(AA$1,AA48),'Formulario de Preguntas'!$C$10:$FN$181,4,FALSE),"")</f>
        <v/>
      </c>
      <c r="AD48" s="24">
        <f>IF($B48='Formulario de Respuestas'!$D47,'Formulario de Respuestas'!$N47,"ES DIFERENTE")</f>
        <v>0</v>
      </c>
      <c r="AE48" s="1" t="str">
        <f>IFERROR(VLOOKUP(CONCATENATE(AD$1,AD48),'Formulario de Preguntas'!$C$10:$FN$181,3,FALSE),"")</f>
        <v/>
      </c>
      <c r="AF48" s="1" t="str">
        <f>IFERROR(VLOOKUP(CONCATENATE(AD$1,AD48),'Formulario de Preguntas'!$C$10:$FN$181,4,FALSE),"")</f>
        <v/>
      </c>
      <c r="AG48" s="24">
        <f>IF($B48='Formulario de Respuestas'!$D47,'Formulario de Respuestas'!$O47,"ES DIFERENTE")</f>
        <v>0</v>
      </c>
      <c r="AH48" s="1" t="str">
        <f>IFERROR(VLOOKUP(CONCATENATE(AG$1,AG48),'Formulario de Preguntas'!$C$10:$FN$181,3,FALSE),"")</f>
        <v/>
      </c>
      <c r="AI48" s="1" t="str">
        <f>IFERROR(VLOOKUP(CONCATENATE(AG$1,AG48),'Formulario de Preguntas'!$C$10:$FN$181,4,FALSE),"")</f>
        <v/>
      </c>
      <c r="AJ48" s="24">
        <f>IF($B48='Formulario de Respuestas'!$D47,'Formulario de Respuestas'!$P47,"ES DIFERENTE")</f>
        <v>0</v>
      </c>
      <c r="AK48" s="1" t="str">
        <f>IFERROR(VLOOKUP(CONCATENATE(AJ$1,AJ48),'Formulario de Preguntas'!$C$10:$FN$181,3,FALSE),"")</f>
        <v/>
      </c>
      <c r="AL48" s="1" t="str">
        <f>IFERROR(VLOOKUP(CONCATENATE(AJ$1,AJ48),'Formulario de Preguntas'!$C$10:$FN$181,4,FALSE),"")</f>
        <v/>
      </c>
      <c r="AM48" s="24">
        <f>IF($B48='Formulario de Respuestas'!$D47,'Formulario de Respuestas'!$Q47,"ES DIFERENTE")</f>
        <v>0</v>
      </c>
      <c r="AN48" s="1" t="str">
        <f>IFERROR(VLOOKUP(CONCATENATE(AM$1,AM48),'Formulario de Preguntas'!$C$10:$FN$181,3,FALSE),"")</f>
        <v/>
      </c>
      <c r="AO48" s="1" t="str">
        <f>IFERROR(VLOOKUP(CONCATENATE(AM$1,AM48),'Formulario de Preguntas'!$C$10:$FN$181,4,FALSE),"")</f>
        <v/>
      </c>
      <c r="AP48" s="24">
        <f>IF($B48='Formulario de Respuestas'!$D47,'Formulario de Respuestas'!$R47,"ES DIFERENTE")</f>
        <v>0</v>
      </c>
      <c r="AQ48" s="1" t="str">
        <f>IFERROR(VLOOKUP(CONCATENATE(AP$1,AP48),'Formulario de Preguntas'!$C$10:$FN$181,3,FALSE),"")</f>
        <v/>
      </c>
      <c r="AR48" s="1" t="str">
        <f>IFERROR(VLOOKUP(CONCATENATE(AP$1,AP48),'Formulario de Preguntas'!$C$10:$FN$181,4,FALSE),"")</f>
        <v/>
      </c>
      <c r="AS48" s="24">
        <f>IF($B48='Formulario de Respuestas'!$D47,'Formulario de Respuestas'!$S47,"ES DIFERENTE")</f>
        <v>0</v>
      </c>
      <c r="AT48" s="1" t="str">
        <f>IFERROR(VLOOKUP(CONCATENATE(AS$1,AS48),'Formulario de Preguntas'!$C$10:$FN$181,3,FALSE),"")</f>
        <v/>
      </c>
      <c r="AU48" s="1" t="str">
        <f>IFERROR(VLOOKUP(CONCATENATE(AS$1,AS48),'Formulario de Preguntas'!$C$10:$FN$181,4,FALSE),"")</f>
        <v/>
      </c>
      <c r="AV48" s="24">
        <f>IF($B48='Formulario de Respuestas'!$D47,'Formulario de Respuestas'!$T47,"ES DIFERENTE")</f>
        <v>0</v>
      </c>
      <c r="AW48" s="1" t="str">
        <f>IFERROR(VLOOKUP(CONCATENATE(AV$1,AV48),'Formulario de Preguntas'!$C$10:$FN$181,3,FALSE),"")</f>
        <v/>
      </c>
      <c r="AX48" s="1" t="str">
        <f>IFERROR(VLOOKUP(CONCATENATE(AV$1,AV48),'Formulario de Preguntas'!$C$10:$FN$181,4,FALSE),"")</f>
        <v/>
      </c>
      <c r="AY48" s="24">
        <f>IF($B48='Formulario de Respuestas'!$D47,'Formulario de Respuestas'!$U47,"ES DIFERENTE")</f>
        <v>0</v>
      </c>
      <c r="AZ48" s="1" t="str">
        <f>IFERROR(VLOOKUP(CONCATENATE(AY$1,AY48),'Formulario de Preguntas'!$C$10:$FN$181,3,FALSE),"")</f>
        <v/>
      </c>
      <c r="BA48" s="1" t="str">
        <f>IFERROR(VLOOKUP(CONCATENATE(AY$1,AY48),'Formulario de Preguntas'!$C$10:$FN$181,4,FALSE),"")</f>
        <v/>
      </c>
      <c r="BB48" s="24">
        <f>IF($B48='Formulario de Respuestas'!$D47,'Formulario de Respuestas'!$V47,"ES DIFERENTE")</f>
        <v>0</v>
      </c>
      <c r="BC48" s="1" t="str">
        <f>IFERROR(VLOOKUP(CONCATENATE(BB$1,BB48),'Formulario de Preguntas'!$C$10:$FN$181,3,FALSE),"")</f>
        <v/>
      </c>
      <c r="BD48" s="1" t="str">
        <f>IFERROR(VLOOKUP(CONCATENATE(BB$1,BB48),'Formulario de Preguntas'!$C$10:$FN$181,4,FALSE),"")</f>
        <v/>
      </c>
      <c r="BE48" s="24">
        <f>IF($B48='Formulario de Respuestas'!$D47,'Formulario de Respuestas'!$W47,"ES DIFERENTE")</f>
        <v>0</v>
      </c>
      <c r="BF48" s="1" t="str">
        <f>IFERROR(VLOOKUP(CONCATENATE(BE$1,BE48),'Formulario de Preguntas'!$C$10:$FN$181,3,FALSE),"")</f>
        <v/>
      </c>
      <c r="BG48" s="1" t="str">
        <f>IFERROR(VLOOKUP(CONCATENATE(BE$1,BE48),'Formulario de Preguntas'!$C$10:$FN$181,4,FALSE),"")</f>
        <v/>
      </c>
      <c r="BH48" s="24">
        <f>IF($B48='Formulario de Respuestas'!$D47,'Formulario de Respuestas'!$X47,"ES DIFERENTE")</f>
        <v>0</v>
      </c>
      <c r="BI48" s="1" t="str">
        <f>IFERROR(VLOOKUP(CONCATENATE(BH$1,BH48),'Formulario de Preguntas'!$C$10:$FN$181,3,FALSE),"")</f>
        <v/>
      </c>
      <c r="BJ48" s="1" t="str">
        <f>IFERROR(VLOOKUP(CONCATENATE(BH$1,BH48),'Formulario de Preguntas'!$C$10:$FN$181,4,FALSE),"")</f>
        <v/>
      </c>
      <c r="BL48" s="26">
        <f>IF($B48='Formulario de Respuestas'!$D47,'Formulario de Respuestas'!$Y47,"ES DIFERENTE")</f>
        <v>0</v>
      </c>
      <c r="BM48" s="1" t="str">
        <f>IFERROR(VLOOKUP(CONCATENATE(BL$1,BL48),'Formulario de Preguntas'!$C$10:$FN$181,3,FALSE),"")</f>
        <v/>
      </c>
      <c r="BN48" s="1" t="str">
        <f>IFERROR(VLOOKUP(CONCATENATE(BL$1,BL48),'Formulario de Preguntas'!$C$10:$FN$181,4,FALSE),"")</f>
        <v/>
      </c>
      <c r="BO48" s="26">
        <f>IF($B48='Formulario de Respuestas'!$D47,'Formulario de Respuestas'!$Z47,"ES DIFERENTE")</f>
        <v>0</v>
      </c>
      <c r="BP48" s="1" t="str">
        <f>IFERROR(VLOOKUP(CONCATENATE(BO$1,BO48),'Formulario de Preguntas'!$C$10:$FN$181,3,FALSE),"")</f>
        <v/>
      </c>
      <c r="BQ48" s="1" t="str">
        <f>IFERROR(VLOOKUP(CONCATENATE(BO$1,BO48),'Formulario de Preguntas'!$C$10:$FN$181,4,FALSE),"")</f>
        <v/>
      </c>
      <c r="BR48" s="26">
        <f>IF($B48='Formulario de Respuestas'!$D47,'Formulario de Respuestas'!$AA47,"ES DIFERENTE")</f>
        <v>0</v>
      </c>
      <c r="BS48" s="1" t="str">
        <f>IFERROR(VLOOKUP(CONCATENATE(BR$1,BR48),'Formulario de Preguntas'!$C$10:$FN$181,3,FALSE),"")</f>
        <v/>
      </c>
      <c r="BT48" s="1" t="str">
        <f>IFERROR(VLOOKUP(CONCATENATE(BR$1,BR48),'Formulario de Preguntas'!$C$10:$FN$181,4,FALSE),"")</f>
        <v/>
      </c>
      <c r="BV48" s="1">
        <f t="shared" si="0"/>
        <v>0</v>
      </c>
      <c r="BW48" s="1">
        <f t="shared" si="1"/>
        <v>0.25</v>
      </c>
      <c r="BX48" s="1">
        <f t="shared" si="3"/>
        <v>0</v>
      </c>
      <c r="BY48" s="1">
        <f>COUNTIF('Formulario de Respuestas'!$E47:$AC47,"A")</f>
        <v>0</v>
      </c>
      <c r="BZ48" s="1">
        <f>COUNTIF('Formulario de Respuestas'!$E47:$AC47,"B")</f>
        <v>0</v>
      </c>
      <c r="CA48" s="1">
        <f>COUNTIF('Formulario de Respuestas'!$E47:$AC47,"C")</f>
        <v>0</v>
      </c>
      <c r="CB48" s="1">
        <f>COUNTIF('Formulario de Respuestas'!$E47:$AC47,"D")</f>
        <v>0</v>
      </c>
      <c r="CC48" s="1">
        <f>COUNTIF('Formulario de Respuestas'!$E47:$AC47,"E (RESPUESTA ANULADA)")</f>
        <v>0</v>
      </c>
    </row>
    <row r="49" spans="1:81" x14ac:dyDescent="0.25">
      <c r="A49" s="1">
        <f>'Formulario de Respuestas'!C48</f>
        <v>0</v>
      </c>
      <c r="B49" s="1">
        <f>'Formulario de Respuestas'!D48</f>
        <v>0</v>
      </c>
      <c r="C49" s="24">
        <f>IF($B49='Formulario de Respuestas'!$D48,'Formulario de Respuestas'!$E48,"ES DIFERENTE")</f>
        <v>0</v>
      </c>
      <c r="D49" s="15" t="str">
        <f>IFERROR(VLOOKUP(CONCATENATE(C$1,C49),'Formulario de Preguntas'!$C$2:$FN$181,3,FALSE),"")</f>
        <v/>
      </c>
      <c r="E49" s="1" t="str">
        <f>IFERROR(VLOOKUP(CONCATENATE(C$1,C49),'Formulario de Preguntas'!$C$2:$FN$181,4,FALSE),"")</f>
        <v/>
      </c>
      <c r="F49" s="24">
        <f>IF($B49='Formulario de Respuestas'!$D48,'Formulario de Respuestas'!$F48,"ES DIFERENTE")</f>
        <v>0</v>
      </c>
      <c r="G49" s="1" t="str">
        <f>IFERROR(VLOOKUP(CONCATENATE(F$1,F49),'Formulario de Preguntas'!$C$2:$FN$181,3,FALSE),"")</f>
        <v/>
      </c>
      <c r="H49" s="1" t="str">
        <f>IFERROR(VLOOKUP(CONCATENATE(F$1,F49),'Formulario de Preguntas'!$C$2:$FN$181,4,FALSE),"")</f>
        <v/>
      </c>
      <c r="I49" s="24">
        <f>IF($B49='Formulario de Respuestas'!$D48,'Formulario de Respuestas'!$G48,"ES DIFERENTE")</f>
        <v>0</v>
      </c>
      <c r="J49" s="1" t="str">
        <f>IFERROR(VLOOKUP(CONCATENATE(I$1,I49),'Formulario de Preguntas'!$C$10:$FN$181,3,FALSE),"")</f>
        <v/>
      </c>
      <c r="K49" s="1" t="str">
        <f>IFERROR(VLOOKUP(CONCATENATE(I$1,I49),'Formulario de Preguntas'!$C$10:$FN$181,4,FALSE),"")</f>
        <v/>
      </c>
      <c r="L49" s="24">
        <f>IF($B49='Formulario de Respuestas'!$D48,'Formulario de Respuestas'!$H48,"ES DIFERENTE")</f>
        <v>0</v>
      </c>
      <c r="M49" s="1" t="str">
        <f>IFERROR(VLOOKUP(CONCATENATE(L$1,L49),'Formulario de Preguntas'!$C$10:$FN$181,3,FALSE),"")</f>
        <v/>
      </c>
      <c r="N49" s="1" t="str">
        <f>IFERROR(VLOOKUP(CONCATENATE(L$1,L49),'Formulario de Preguntas'!$C$10:$FN$181,4,FALSE),"")</f>
        <v/>
      </c>
      <c r="O49" s="24">
        <f>IF($B49='Formulario de Respuestas'!$D48,'Formulario de Respuestas'!$I48,"ES DIFERENTE")</f>
        <v>0</v>
      </c>
      <c r="P49" s="1" t="str">
        <f>IFERROR(VLOOKUP(CONCATENATE(O$1,O49),'Formulario de Preguntas'!$C$10:$FN$181,3,FALSE),"")</f>
        <v/>
      </c>
      <c r="Q49" s="1" t="str">
        <f>IFERROR(VLOOKUP(CONCATENATE(O$1,O49),'Formulario de Preguntas'!$C$10:$FN$181,4,FALSE),"")</f>
        <v/>
      </c>
      <c r="R49" s="24">
        <f>IF($B49='Formulario de Respuestas'!$D48,'Formulario de Respuestas'!$J48,"ES DIFERENTE")</f>
        <v>0</v>
      </c>
      <c r="S49" s="1" t="str">
        <f>IFERROR(VLOOKUP(CONCATENATE(R$1,R49),'Formulario de Preguntas'!$C$10:$FN$181,3,FALSE),"")</f>
        <v/>
      </c>
      <c r="T49" s="1" t="str">
        <f>IFERROR(VLOOKUP(CONCATENATE(R$1,R49),'Formulario de Preguntas'!$C$10:$FN$181,4,FALSE),"")</f>
        <v/>
      </c>
      <c r="U49" s="24">
        <f>IF($B49='Formulario de Respuestas'!$D48,'Formulario de Respuestas'!$K48,"ES DIFERENTE")</f>
        <v>0</v>
      </c>
      <c r="V49" s="1" t="str">
        <f>IFERROR(VLOOKUP(CONCATENATE(U$1,U49),'Formulario de Preguntas'!$C$10:$FN$181,3,FALSE),"")</f>
        <v/>
      </c>
      <c r="W49" s="1" t="str">
        <f>IFERROR(VLOOKUP(CONCATENATE(U$1,U49),'Formulario de Preguntas'!$C$10:$FN$181,4,FALSE),"")</f>
        <v/>
      </c>
      <c r="X49" s="24">
        <f>IF($B49='Formulario de Respuestas'!$D48,'Formulario de Respuestas'!$L48,"ES DIFERENTE")</f>
        <v>0</v>
      </c>
      <c r="Y49" s="1" t="str">
        <f>IFERROR(VLOOKUP(CONCATENATE(X$1,X49),'Formulario de Preguntas'!$C$10:$FN$181,3,FALSE),"")</f>
        <v/>
      </c>
      <c r="Z49" s="1" t="str">
        <f>IFERROR(VLOOKUP(CONCATENATE(X$1,X49),'Formulario de Preguntas'!$C$10:$FN$181,4,FALSE),"")</f>
        <v/>
      </c>
      <c r="AA49" s="24">
        <f>IF($B49='Formulario de Respuestas'!$D48,'Formulario de Respuestas'!$M48,"ES DIFERENTE")</f>
        <v>0</v>
      </c>
      <c r="AB49" s="1" t="str">
        <f>IFERROR(VLOOKUP(CONCATENATE(AA$1,AA49),'Formulario de Preguntas'!$C$10:$FN$181,3,FALSE),"")</f>
        <v/>
      </c>
      <c r="AC49" s="1" t="str">
        <f>IFERROR(VLOOKUP(CONCATENATE(AA$1,AA49),'Formulario de Preguntas'!$C$10:$FN$181,4,FALSE),"")</f>
        <v/>
      </c>
      <c r="AD49" s="24">
        <f>IF($B49='Formulario de Respuestas'!$D48,'Formulario de Respuestas'!$N48,"ES DIFERENTE")</f>
        <v>0</v>
      </c>
      <c r="AE49" s="1" t="str">
        <f>IFERROR(VLOOKUP(CONCATENATE(AD$1,AD49),'Formulario de Preguntas'!$C$10:$FN$181,3,FALSE),"")</f>
        <v/>
      </c>
      <c r="AF49" s="1" t="str">
        <f>IFERROR(VLOOKUP(CONCATENATE(AD$1,AD49),'Formulario de Preguntas'!$C$10:$FN$181,4,FALSE),"")</f>
        <v/>
      </c>
      <c r="AG49" s="24">
        <f>IF($B49='Formulario de Respuestas'!$D48,'Formulario de Respuestas'!$O48,"ES DIFERENTE")</f>
        <v>0</v>
      </c>
      <c r="AH49" s="1" t="str">
        <f>IFERROR(VLOOKUP(CONCATENATE(AG$1,AG49),'Formulario de Preguntas'!$C$10:$FN$181,3,FALSE),"")</f>
        <v/>
      </c>
      <c r="AI49" s="1" t="str">
        <f>IFERROR(VLOOKUP(CONCATENATE(AG$1,AG49),'Formulario de Preguntas'!$C$10:$FN$181,4,FALSE),"")</f>
        <v/>
      </c>
      <c r="AJ49" s="24">
        <f>IF($B49='Formulario de Respuestas'!$D48,'Formulario de Respuestas'!$P48,"ES DIFERENTE")</f>
        <v>0</v>
      </c>
      <c r="AK49" s="1" t="str">
        <f>IFERROR(VLOOKUP(CONCATENATE(AJ$1,AJ49),'Formulario de Preguntas'!$C$10:$FN$181,3,FALSE),"")</f>
        <v/>
      </c>
      <c r="AL49" s="1" t="str">
        <f>IFERROR(VLOOKUP(CONCATENATE(AJ$1,AJ49),'Formulario de Preguntas'!$C$10:$FN$181,4,FALSE),"")</f>
        <v/>
      </c>
      <c r="AM49" s="24">
        <f>IF($B49='Formulario de Respuestas'!$D48,'Formulario de Respuestas'!$Q48,"ES DIFERENTE")</f>
        <v>0</v>
      </c>
      <c r="AN49" s="1" t="str">
        <f>IFERROR(VLOOKUP(CONCATENATE(AM$1,AM49),'Formulario de Preguntas'!$C$10:$FN$181,3,FALSE),"")</f>
        <v/>
      </c>
      <c r="AO49" s="1" t="str">
        <f>IFERROR(VLOOKUP(CONCATENATE(AM$1,AM49),'Formulario de Preguntas'!$C$10:$FN$181,4,FALSE),"")</f>
        <v/>
      </c>
      <c r="AP49" s="24">
        <f>IF($B49='Formulario de Respuestas'!$D48,'Formulario de Respuestas'!$R48,"ES DIFERENTE")</f>
        <v>0</v>
      </c>
      <c r="AQ49" s="1" t="str">
        <f>IFERROR(VLOOKUP(CONCATENATE(AP$1,AP49),'Formulario de Preguntas'!$C$10:$FN$181,3,FALSE),"")</f>
        <v/>
      </c>
      <c r="AR49" s="1" t="str">
        <f>IFERROR(VLOOKUP(CONCATENATE(AP$1,AP49),'Formulario de Preguntas'!$C$10:$FN$181,4,FALSE),"")</f>
        <v/>
      </c>
      <c r="AS49" s="24">
        <f>IF($B49='Formulario de Respuestas'!$D48,'Formulario de Respuestas'!$S48,"ES DIFERENTE")</f>
        <v>0</v>
      </c>
      <c r="AT49" s="1" t="str">
        <f>IFERROR(VLOOKUP(CONCATENATE(AS$1,AS49),'Formulario de Preguntas'!$C$10:$FN$181,3,FALSE),"")</f>
        <v/>
      </c>
      <c r="AU49" s="1" t="str">
        <f>IFERROR(VLOOKUP(CONCATENATE(AS$1,AS49),'Formulario de Preguntas'!$C$10:$FN$181,4,FALSE),"")</f>
        <v/>
      </c>
      <c r="AV49" s="24">
        <f>IF($B49='Formulario de Respuestas'!$D48,'Formulario de Respuestas'!$T48,"ES DIFERENTE")</f>
        <v>0</v>
      </c>
      <c r="AW49" s="1" t="str">
        <f>IFERROR(VLOOKUP(CONCATENATE(AV$1,AV49),'Formulario de Preguntas'!$C$10:$FN$181,3,FALSE),"")</f>
        <v/>
      </c>
      <c r="AX49" s="1" t="str">
        <f>IFERROR(VLOOKUP(CONCATENATE(AV$1,AV49),'Formulario de Preguntas'!$C$10:$FN$181,4,FALSE),"")</f>
        <v/>
      </c>
      <c r="AY49" s="24">
        <f>IF($B49='Formulario de Respuestas'!$D48,'Formulario de Respuestas'!$U48,"ES DIFERENTE")</f>
        <v>0</v>
      </c>
      <c r="AZ49" s="1" t="str">
        <f>IFERROR(VLOOKUP(CONCATENATE(AY$1,AY49),'Formulario de Preguntas'!$C$10:$FN$181,3,FALSE),"")</f>
        <v/>
      </c>
      <c r="BA49" s="1" t="str">
        <f>IFERROR(VLOOKUP(CONCATENATE(AY$1,AY49),'Formulario de Preguntas'!$C$10:$FN$181,4,FALSE),"")</f>
        <v/>
      </c>
      <c r="BB49" s="24">
        <f>IF($B49='Formulario de Respuestas'!$D48,'Formulario de Respuestas'!$V48,"ES DIFERENTE")</f>
        <v>0</v>
      </c>
      <c r="BC49" s="1" t="str">
        <f>IFERROR(VLOOKUP(CONCATENATE(BB$1,BB49),'Formulario de Preguntas'!$C$10:$FN$181,3,FALSE),"")</f>
        <v/>
      </c>
      <c r="BD49" s="1" t="str">
        <f>IFERROR(VLOOKUP(CONCATENATE(BB$1,BB49),'Formulario de Preguntas'!$C$10:$FN$181,4,FALSE),"")</f>
        <v/>
      </c>
      <c r="BE49" s="24">
        <f>IF($B49='Formulario de Respuestas'!$D48,'Formulario de Respuestas'!$W48,"ES DIFERENTE")</f>
        <v>0</v>
      </c>
      <c r="BF49" s="1" t="str">
        <f>IFERROR(VLOOKUP(CONCATENATE(BE$1,BE49),'Formulario de Preguntas'!$C$10:$FN$181,3,FALSE),"")</f>
        <v/>
      </c>
      <c r="BG49" s="1" t="str">
        <f>IFERROR(VLOOKUP(CONCATENATE(BE$1,BE49),'Formulario de Preguntas'!$C$10:$FN$181,4,FALSE),"")</f>
        <v/>
      </c>
      <c r="BH49" s="24">
        <f>IF($B49='Formulario de Respuestas'!$D48,'Formulario de Respuestas'!$X48,"ES DIFERENTE")</f>
        <v>0</v>
      </c>
      <c r="BI49" s="1" t="str">
        <f>IFERROR(VLOOKUP(CONCATENATE(BH$1,BH49),'Formulario de Preguntas'!$C$10:$FN$181,3,FALSE),"")</f>
        <v/>
      </c>
      <c r="BJ49" s="1" t="str">
        <f>IFERROR(VLOOKUP(CONCATENATE(BH$1,BH49),'Formulario de Preguntas'!$C$10:$FN$181,4,FALSE),"")</f>
        <v/>
      </c>
      <c r="BL49" s="26">
        <f>IF($B49='Formulario de Respuestas'!$D48,'Formulario de Respuestas'!$Y48,"ES DIFERENTE")</f>
        <v>0</v>
      </c>
      <c r="BM49" s="1" t="str">
        <f>IFERROR(VLOOKUP(CONCATENATE(BL$1,BL49),'Formulario de Preguntas'!$C$10:$FN$181,3,FALSE),"")</f>
        <v/>
      </c>
      <c r="BN49" s="1" t="str">
        <f>IFERROR(VLOOKUP(CONCATENATE(BL$1,BL49),'Formulario de Preguntas'!$C$10:$FN$181,4,FALSE),"")</f>
        <v/>
      </c>
      <c r="BO49" s="26">
        <f>IF($B49='Formulario de Respuestas'!$D48,'Formulario de Respuestas'!$Z48,"ES DIFERENTE")</f>
        <v>0</v>
      </c>
      <c r="BP49" s="1" t="str">
        <f>IFERROR(VLOOKUP(CONCATENATE(BO$1,BO49),'Formulario de Preguntas'!$C$10:$FN$181,3,FALSE),"")</f>
        <v/>
      </c>
      <c r="BQ49" s="1" t="str">
        <f>IFERROR(VLOOKUP(CONCATENATE(BO$1,BO49),'Formulario de Preguntas'!$C$10:$FN$181,4,FALSE),"")</f>
        <v/>
      </c>
      <c r="BR49" s="26">
        <f>IF($B49='Formulario de Respuestas'!$D48,'Formulario de Respuestas'!$AA48,"ES DIFERENTE")</f>
        <v>0</v>
      </c>
      <c r="BS49" s="1" t="str">
        <f>IFERROR(VLOOKUP(CONCATENATE(BR$1,BR49),'Formulario de Preguntas'!$C$10:$FN$181,3,FALSE),"")</f>
        <v/>
      </c>
      <c r="BT49" s="1" t="str">
        <f>IFERROR(VLOOKUP(CONCATENATE(BR$1,BR49),'Formulario de Preguntas'!$C$10:$FN$181,4,FALSE),"")</f>
        <v/>
      </c>
      <c r="BV49" s="1">
        <f t="shared" si="0"/>
        <v>0</v>
      </c>
      <c r="BW49" s="1">
        <f t="shared" si="1"/>
        <v>0.25</v>
      </c>
      <c r="BX49" s="1">
        <f t="shared" si="3"/>
        <v>0</v>
      </c>
      <c r="BY49" s="1">
        <f>COUNTIF('Formulario de Respuestas'!$E48:$AC48,"A")</f>
        <v>0</v>
      </c>
      <c r="BZ49" s="1">
        <f>COUNTIF('Formulario de Respuestas'!$E48:$AC48,"B")</f>
        <v>0</v>
      </c>
      <c r="CA49" s="1">
        <f>COUNTIF('Formulario de Respuestas'!$E48:$AC48,"C")</f>
        <v>0</v>
      </c>
      <c r="CB49" s="1">
        <f>COUNTIF('Formulario de Respuestas'!$E48:$AC48,"D")</f>
        <v>0</v>
      </c>
      <c r="CC49" s="1">
        <f>COUNTIF('Formulario de Respuestas'!$E48:$AC48,"E (RESPUESTA ANULADA)")</f>
        <v>0</v>
      </c>
    </row>
    <row r="50" spans="1:81" x14ac:dyDescent="0.25">
      <c r="A50" s="1">
        <f>'Formulario de Respuestas'!C49</f>
        <v>0</v>
      </c>
      <c r="B50" s="1">
        <f>'Formulario de Respuestas'!D49</f>
        <v>0</v>
      </c>
      <c r="C50" s="24">
        <f>IF($B50='Formulario de Respuestas'!$D49,'Formulario de Respuestas'!$E49,"ES DIFERENTE")</f>
        <v>0</v>
      </c>
      <c r="D50" s="15" t="str">
        <f>IFERROR(VLOOKUP(CONCATENATE(C$1,C50),'Formulario de Preguntas'!$C$2:$FN$181,3,FALSE),"")</f>
        <v/>
      </c>
      <c r="E50" s="1" t="str">
        <f>IFERROR(VLOOKUP(CONCATENATE(C$1,C50),'Formulario de Preguntas'!$C$2:$FN$181,4,FALSE),"")</f>
        <v/>
      </c>
      <c r="F50" s="24">
        <f>IF($B50='Formulario de Respuestas'!$D49,'Formulario de Respuestas'!$F49,"ES DIFERENTE")</f>
        <v>0</v>
      </c>
      <c r="G50" s="1" t="str">
        <f>IFERROR(VLOOKUP(CONCATENATE(F$1,F50),'Formulario de Preguntas'!$C$2:$FN$181,3,FALSE),"")</f>
        <v/>
      </c>
      <c r="H50" s="1" t="str">
        <f>IFERROR(VLOOKUP(CONCATENATE(F$1,F50),'Formulario de Preguntas'!$C$2:$FN$181,4,FALSE),"")</f>
        <v/>
      </c>
      <c r="I50" s="24">
        <f>IF($B50='Formulario de Respuestas'!$D49,'Formulario de Respuestas'!$G49,"ES DIFERENTE")</f>
        <v>0</v>
      </c>
      <c r="J50" s="1" t="str">
        <f>IFERROR(VLOOKUP(CONCATENATE(I$1,I50),'Formulario de Preguntas'!$C$10:$FN$181,3,FALSE),"")</f>
        <v/>
      </c>
      <c r="K50" s="1" t="str">
        <f>IFERROR(VLOOKUP(CONCATENATE(I$1,I50),'Formulario de Preguntas'!$C$10:$FN$181,4,FALSE),"")</f>
        <v/>
      </c>
      <c r="L50" s="24">
        <f>IF($B50='Formulario de Respuestas'!$D49,'Formulario de Respuestas'!$H49,"ES DIFERENTE")</f>
        <v>0</v>
      </c>
      <c r="M50" s="1" t="str">
        <f>IFERROR(VLOOKUP(CONCATENATE(L$1,L50),'Formulario de Preguntas'!$C$10:$FN$181,3,FALSE),"")</f>
        <v/>
      </c>
      <c r="N50" s="1" t="str">
        <f>IFERROR(VLOOKUP(CONCATENATE(L$1,L50),'Formulario de Preguntas'!$C$10:$FN$181,4,FALSE),"")</f>
        <v/>
      </c>
      <c r="O50" s="24">
        <f>IF($B50='Formulario de Respuestas'!$D49,'Formulario de Respuestas'!$I49,"ES DIFERENTE")</f>
        <v>0</v>
      </c>
      <c r="P50" s="1" t="str">
        <f>IFERROR(VLOOKUP(CONCATENATE(O$1,O50),'Formulario de Preguntas'!$C$10:$FN$181,3,FALSE),"")</f>
        <v/>
      </c>
      <c r="Q50" s="1" t="str">
        <f>IFERROR(VLOOKUP(CONCATENATE(O$1,O50),'Formulario de Preguntas'!$C$10:$FN$181,4,FALSE),"")</f>
        <v/>
      </c>
      <c r="R50" s="24">
        <f>IF($B50='Formulario de Respuestas'!$D49,'Formulario de Respuestas'!$J49,"ES DIFERENTE")</f>
        <v>0</v>
      </c>
      <c r="S50" s="1" t="str">
        <f>IFERROR(VLOOKUP(CONCATENATE(R$1,R50),'Formulario de Preguntas'!$C$10:$FN$181,3,FALSE),"")</f>
        <v/>
      </c>
      <c r="T50" s="1" t="str">
        <f>IFERROR(VLOOKUP(CONCATENATE(R$1,R50),'Formulario de Preguntas'!$C$10:$FN$181,4,FALSE),"")</f>
        <v/>
      </c>
      <c r="U50" s="24">
        <f>IF($B50='Formulario de Respuestas'!$D49,'Formulario de Respuestas'!$K49,"ES DIFERENTE")</f>
        <v>0</v>
      </c>
      <c r="V50" s="1" t="str">
        <f>IFERROR(VLOOKUP(CONCATENATE(U$1,U50),'Formulario de Preguntas'!$C$10:$FN$181,3,FALSE),"")</f>
        <v/>
      </c>
      <c r="W50" s="1" t="str">
        <f>IFERROR(VLOOKUP(CONCATENATE(U$1,U50),'Formulario de Preguntas'!$C$10:$FN$181,4,FALSE),"")</f>
        <v/>
      </c>
      <c r="X50" s="24">
        <f>IF($B50='Formulario de Respuestas'!$D49,'Formulario de Respuestas'!$L49,"ES DIFERENTE")</f>
        <v>0</v>
      </c>
      <c r="Y50" s="1" t="str">
        <f>IFERROR(VLOOKUP(CONCATENATE(X$1,X50),'Formulario de Preguntas'!$C$10:$FN$181,3,FALSE),"")</f>
        <v/>
      </c>
      <c r="Z50" s="1" t="str">
        <f>IFERROR(VLOOKUP(CONCATENATE(X$1,X50),'Formulario de Preguntas'!$C$10:$FN$181,4,FALSE),"")</f>
        <v/>
      </c>
      <c r="AA50" s="24">
        <f>IF($B50='Formulario de Respuestas'!$D49,'Formulario de Respuestas'!$M49,"ES DIFERENTE")</f>
        <v>0</v>
      </c>
      <c r="AB50" s="1" t="str">
        <f>IFERROR(VLOOKUP(CONCATENATE(AA$1,AA50),'Formulario de Preguntas'!$C$10:$FN$181,3,FALSE),"")</f>
        <v/>
      </c>
      <c r="AC50" s="1" t="str">
        <f>IFERROR(VLOOKUP(CONCATENATE(AA$1,AA50),'Formulario de Preguntas'!$C$10:$FN$181,4,FALSE),"")</f>
        <v/>
      </c>
      <c r="AD50" s="24">
        <f>IF($B50='Formulario de Respuestas'!$D49,'Formulario de Respuestas'!$N49,"ES DIFERENTE")</f>
        <v>0</v>
      </c>
      <c r="AE50" s="1" t="str">
        <f>IFERROR(VLOOKUP(CONCATENATE(AD$1,AD50),'Formulario de Preguntas'!$C$10:$FN$181,3,FALSE),"")</f>
        <v/>
      </c>
      <c r="AF50" s="1" t="str">
        <f>IFERROR(VLOOKUP(CONCATENATE(AD$1,AD50),'Formulario de Preguntas'!$C$10:$FN$181,4,FALSE),"")</f>
        <v/>
      </c>
      <c r="AG50" s="24">
        <f>IF($B50='Formulario de Respuestas'!$D49,'Formulario de Respuestas'!$O49,"ES DIFERENTE")</f>
        <v>0</v>
      </c>
      <c r="AH50" s="1" t="str">
        <f>IFERROR(VLOOKUP(CONCATENATE(AG$1,AG50),'Formulario de Preguntas'!$C$10:$FN$181,3,FALSE),"")</f>
        <v/>
      </c>
      <c r="AI50" s="1" t="str">
        <f>IFERROR(VLOOKUP(CONCATENATE(AG$1,AG50),'Formulario de Preguntas'!$C$10:$FN$181,4,FALSE),"")</f>
        <v/>
      </c>
      <c r="AJ50" s="24">
        <f>IF($B50='Formulario de Respuestas'!$D49,'Formulario de Respuestas'!$P49,"ES DIFERENTE")</f>
        <v>0</v>
      </c>
      <c r="AK50" s="1" t="str">
        <f>IFERROR(VLOOKUP(CONCATENATE(AJ$1,AJ50),'Formulario de Preguntas'!$C$10:$FN$181,3,FALSE),"")</f>
        <v/>
      </c>
      <c r="AL50" s="1" t="str">
        <f>IFERROR(VLOOKUP(CONCATENATE(AJ$1,AJ50),'Formulario de Preguntas'!$C$10:$FN$181,4,FALSE),"")</f>
        <v/>
      </c>
      <c r="AM50" s="24">
        <f>IF($B50='Formulario de Respuestas'!$D49,'Formulario de Respuestas'!$Q49,"ES DIFERENTE")</f>
        <v>0</v>
      </c>
      <c r="AN50" s="1" t="str">
        <f>IFERROR(VLOOKUP(CONCATENATE(AM$1,AM50),'Formulario de Preguntas'!$C$10:$FN$181,3,FALSE),"")</f>
        <v/>
      </c>
      <c r="AO50" s="1" t="str">
        <f>IFERROR(VLOOKUP(CONCATENATE(AM$1,AM50),'Formulario de Preguntas'!$C$10:$FN$181,4,FALSE),"")</f>
        <v/>
      </c>
      <c r="AP50" s="24">
        <f>IF($B50='Formulario de Respuestas'!$D49,'Formulario de Respuestas'!$R49,"ES DIFERENTE")</f>
        <v>0</v>
      </c>
      <c r="AQ50" s="1" t="str">
        <f>IFERROR(VLOOKUP(CONCATENATE(AP$1,AP50),'Formulario de Preguntas'!$C$10:$FN$181,3,FALSE),"")</f>
        <v/>
      </c>
      <c r="AR50" s="1" t="str">
        <f>IFERROR(VLOOKUP(CONCATENATE(AP$1,AP50),'Formulario de Preguntas'!$C$10:$FN$181,4,FALSE),"")</f>
        <v/>
      </c>
      <c r="AS50" s="24">
        <f>IF($B50='Formulario de Respuestas'!$D49,'Formulario de Respuestas'!$S49,"ES DIFERENTE")</f>
        <v>0</v>
      </c>
      <c r="AT50" s="1" t="str">
        <f>IFERROR(VLOOKUP(CONCATENATE(AS$1,AS50),'Formulario de Preguntas'!$C$10:$FN$181,3,FALSE),"")</f>
        <v/>
      </c>
      <c r="AU50" s="1" t="str">
        <f>IFERROR(VLOOKUP(CONCATENATE(AS$1,AS50),'Formulario de Preguntas'!$C$10:$FN$181,4,FALSE),"")</f>
        <v/>
      </c>
      <c r="AV50" s="24">
        <f>IF($B50='Formulario de Respuestas'!$D49,'Formulario de Respuestas'!$T49,"ES DIFERENTE")</f>
        <v>0</v>
      </c>
      <c r="AW50" s="1" t="str">
        <f>IFERROR(VLOOKUP(CONCATENATE(AV$1,AV50),'Formulario de Preguntas'!$C$10:$FN$181,3,FALSE),"")</f>
        <v/>
      </c>
      <c r="AX50" s="1" t="str">
        <f>IFERROR(VLOOKUP(CONCATENATE(AV$1,AV50),'Formulario de Preguntas'!$C$10:$FN$181,4,FALSE),"")</f>
        <v/>
      </c>
      <c r="AY50" s="24">
        <f>IF($B50='Formulario de Respuestas'!$D49,'Formulario de Respuestas'!$U49,"ES DIFERENTE")</f>
        <v>0</v>
      </c>
      <c r="AZ50" s="1" t="str">
        <f>IFERROR(VLOOKUP(CONCATENATE(AY$1,AY50),'Formulario de Preguntas'!$C$10:$FN$181,3,FALSE),"")</f>
        <v/>
      </c>
      <c r="BA50" s="1" t="str">
        <f>IFERROR(VLOOKUP(CONCATENATE(AY$1,AY50),'Formulario de Preguntas'!$C$10:$FN$181,4,FALSE),"")</f>
        <v/>
      </c>
      <c r="BB50" s="24">
        <f>IF($B50='Formulario de Respuestas'!$D49,'Formulario de Respuestas'!$V49,"ES DIFERENTE")</f>
        <v>0</v>
      </c>
      <c r="BC50" s="1" t="str">
        <f>IFERROR(VLOOKUP(CONCATENATE(BB$1,BB50),'Formulario de Preguntas'!$C$10:$FN$181,3,FALSE),"")</f>
        <v/>
      </c>
      <c r="BD50" s="1" t="str">
        <f>IFERROR(VLOOKUP(CONCATENATE(BB$1,BB50),'Formulario de Preguntas'!$C$10:$FN$181,4,FALSE),"")</f>
        <v/>
      </c>
      <c r="BE50" s="24">
        <f>IF($B50='Formulario de Respuestas'!$D49,'Formulario de Respuestas'!$W49,"ES DIFERENTE")</f>
        <v>0</v>
      </c>
      <c r="BF50" s="1" t="str">
        <f>IFERROR(VLOOKUP(CONCATENATE(BE$1,BE50),'Formulario de Preguntas'!$C$10:$FN$181,3,FALSE),"")</f>
        <v/>
      </c>
      <c r="BG50" s="1" t="str">
        <f>IFERROR(VLOOKUP(CONCATENATE(BE$1,BE50),'Formulario de Preguntas'!$C$10:$FN$181,4,FALSE),"")</f>
        <v/>
      </c>
      <c r="BH50" s="24">
        <f>IF($B50='Formulario de Respuestas'!$D49,'Formulario de Respuestas'!$X49,"ES DIFERENTE")</f>
        <v>0</v>
      </c>
      <c r="BI50" s="1" t="str">
        <f>IFERROR(VLOOKUP(CONCATENATE(BH$1,BH50),'Formulario de Preguntas'!$C$10:$FN$181,3,FALSE),"")</f>
        <v/>
      </c>
      <c r="BJ50" s="1" t="str">
        <f>IFERROR(VLOOKUP(CONCATENATE(BH$1,BH50),'Formulario de Preguntas'!$C$10:$FN$181,4,FALSE),"")</f>
        <v/>
      </c>
      <c r="BL50" s="26">
        <f>IF($B50='Formulario de Respuestas'!$D49,'Formulario de Respuestas'!$Y49,"ES DIFERENTE")</f>
        <v>0</v>
      </c>
      <c r="BM50" s="1" t="str">
        <f>IFERROR(VLOOKUP(CONCATENATE(BL$1,BL50),'Formulario de Preguntas'!$C$10:$FN$181,3,FALSE),"")</f>
        <v/>
      </c>
      <c r="BN50" s="1" t="str">
        <f>IFERROR(VLOOKUP(CONCATENATE(BL$1,BL50),'Formulario de Preguntas'!$C$10:$FN$181,4,FALSE),"")</f>
        <v/>
      </c>
      <c r="BO50" s="26">
        <f>IF($B50='Formulario de Respuestas'!$D49,'Formulario de Respuestas'!$Z49,"ES DIFERENTE")</f>
        <v>0</v>
      </c>
      <c r="BP50" s="1" t="str">
        <f>IFERROR(VLOOKUP(CONCATENATE(BO$1,BO50),'Formulario de Preguntas'!$C$10:$FN$181,3,FALSE),"")</f>
        <v/>
      </c>
      <c r="BQ50" s="1" t="str">
        <f>IFERROR(VLOOKUP(CONCATENATE(BO$1,BO50),'Formulario de Preguntas'!$C$10:$FN$181,4,FALSE),"")</f>
        <v/>
      </c>
      <c r="BR50" s="26">
        <f>IF($B50='Formulario de Respuestas'!$D49,'Formulario de Respuestas'!$AA49,"ES DIFERENTE")</f>
        <v>0</v>
      </c>
      <c r="BS50" s="1" t="str">
        <f>IFERROR(VLOOKUP(CONCATENATE(BR$1,BR50),'Formulario de Preguntas'!$C$10:$FN$181,3,FALSE),"")</f>
        <v/>
      </c>
      <c r="BT50" s="1" t="str">
        <f>IFERROR(VLOOKUP(CONCATENATE(BR$1,BR50),'Formulario de Preguntas'!$C$10:$FN$181,4,FALSE),"")</f>
        <v/>
      </c>
      <c r="BV50" s="1">
        <f t="shared" si="0"/>
        <v>0</v>
      </c>
      <c r="BW50" s="1">
        <f t="shared" si="1"/>
        <v>0.25</v>
      </c>
      <c r="BX50" s="1">
        <f t="shared" si="3"/>
        <v>0</v>
      </c>
      <c r="BY50" s="1">
        <f>COUNTIF('Formulario de Respuestas'!$E49:$AC49,"A")</f>
        <v>0</v>
      </c>
      <c r="BZ50" s="1">
        <f>COUNTIF('Formulario de Respuestas'!$E49:$AC49,"B")</f>
        <v>0</v>
      </c>
      <c r="CA50" s="1">
        <f>COUNTIF('Formulario de Respuestas'!$E49:$AC49,"C")</f>
        <v>0</v>
      </c>
      <c r="CB50" s="1">
        <f>COUNTIF('Formulario de Respuestas'!$E49:$AC49,"D")</f>
        <v>0</v>
      </c>
      <c r="CC50" s="1">
        <f>COUNTIF('Formulario de Respuestas'!$E49:$AC49,"E (RESPUESTA ANULADA)")</f>
        <v>0</v>
      </c>
    </row>
    <row r="51" spans="1:81" x14ac:dyDescent="0.25">
      <c r="A51" s="1">
        <f>'Formulario de Respuestas'!C50</f>
        <v>0</v>
      </c>
      <c r="B51" s="1">
        <f>'Formulario de Respuestas'!D50</f>
        <v>0</v>
      </c>
      <c r="C51" s="24">
        <f>IF($B51='Formulario de Respuestas'!$D50,'Formulario de Respuestas'!$E50,"ES DIFERENTE")</f>
        <v>0</v>
      </c>
      <c r="D51" s="15" t="str">
        <f>IFERROR(VLOOKUP(CONCATENATE(C$1,C51),'Formulario de Preguntas'!$C$2:$FN$181,3,FALSE),"")</f>
        <v/>
      </c>
      <c r="E51" s="1" t="str">
        <f>IFERROR(VLOOKUP(CONCATENATE(C$1,C51),'Formulario de Preguntas'!$C$2:$FN$181,4,FALSE),"")</f>
        <v/>
      </c>
      <c r="F51" s="24">
        <f>IF($B51='Formulario de Respuestas'!$D50,'Formulario de Respuestas'!$F50,"ES DIFERENTE")</f>
        <v>0</v>
      </c>
      <c r="G51" s="1" t="str">
        <f>IFERROR(VLOOKUP(CONCATENATE(F$1,F51),'Formulario de Preguntas'!$C$2:$FN$181,3,FALSE),"")</f>
        <v/>
      </c>
      <c r="H51" s="1" t="str">
        <f>IFERROR(VLOOKUP(CONCATENATE(F$1,F51),'Formulario de Preguntas'!$C$2:$FN$181,4,FALSE),"")</f>
        <v/>
      </c>
      <c r="I51" s="24">
        <f>IF($B51='Formulario de Respuestas'!$D50,'Formulario de Respuestas'!$G50,"ES DIFERENTE")</f>
        <v>0</v>
      </c>
      <c r="J51" s="1" t="str">
        <f>IFERROR(VLOOKUP(CONCATENATE(I$1,I51),'Formulario de Preguntas'!$C$10:$FN$181,3,FALSE),"")</f>
        <v/>
      </c>
      <c r="K51" s="1" t="str">
        <f>IFERROR(VLOOKUP(CONCATENATE(I$1,I51),'Formulario de Preguntas'!$C$10:$FN$181,4,FALSE),"")</f>
        <v/>
      </c>
      <c r="L51" s="24">
        <f>IF($B51='Formulario de Respuestas'!$D50,'Formulario de Respuestas'!$H50,"ES DIFERENTE")</f>
        <v>0</v>
      </c>
      <c r="M51" s="1" t="str">
        <f>IFERROR(VLOOKUP(CONCATENATE(L$1,L51),'Formulario de Preguntas'!$C$10:$FN$181,3,FALSE),"")</f>
        <v/>
      </c>
      <c r="N51" s="1" t="str">
        <f>IFERROR(VLOOKUP(CONCATENATE(L$1,L51),'Formulario de Preguntas'!$C$10:$FN$181,4,FALSE),"")</f>
        <v/>
      </c>
      <c r="O51" s="24">
        <f>IF($B51='Formulario de Respuestas'!$D50,'Formulario de Respuestas'!$I50,"ES DIFERENTE")</f>
        <v>0</v>
      </c>
      <c r="P51" s="1" t="str">
        <f>IFERROR(VLOOKUP(CONCATENATE(O$1,O51),'Formulario de Preguntas'!$C$10:$FN$181,3,FALSE),"")</f>
        <v/>
      </c>
      <c r="Q51" s="1" t="str">
        <f>IFERROR(VLOOKUP(CONCATENATE(O$1,O51),'Formulario de Preguntas'!$C$10:$FN$181,4,FALSE),"")</f>
        <v/>
      </c>
      <c r="R51" s="24">
        <f>IF($B51='Formulario de Respuestas'!$D50,'Formulario de Respuestas'!$J50,"ES DIFERENTE")</f>
        <v>0</v>
      </c>
      <c r="S51" s="1" t="str">
        <f>IFERROR(VLOOKUP(CONCATENATE(R$1,R51),'Formulario de Preguntas'!$C$10:$FN$181,3,FALSE),"")</f>
        <v/>
      </c>
      <c r="T51" s="1" t="str">
        <f>IFERROR(VLOOKUP(CONCATENATE(R$1,R51),'Formulario de Preguntas'!$C$10:$FN$181,4,FALSE),"")</f>
        <v/>
      </c>
      <c r="U51" s="24">
        <f>IF($B51='Formulario de Respuestas'!$D50,'Formulario de Respuestas'!$K50,"ES DIFERENTE")</f>
        <v>0</v>
      </c>
      <c r="V51" s="1" t="str">
        <f>IFERROR(VLOOKUP(CONCATENATE(U$1,U51),'Formulario de Preguntas'!$C$10:$FN$181,3,FALSE),"")</f>
        <v/>
      </c>
      <c r="W51" s="1" t="str">
        <f>IFERROR(VLOOKUP(CONCATENATE(U$1,U51),'Formulario de Preguntas'!$C$10:$FN$181,4,FALSE),"")</f>
        <v/>
      </c>
      <c r="X51" s="24">
        <f>IF($B51='Formulario de Respuestas'!$D50,'Formulario de Respuestas'!$L50,"ES DIFERENTE")</f>
        <v>0</v>
      </c>
      <c r="Y51" s="1" t="str">
        <f>IFERROR(VLOOKUP(CONCATENATE(X$1,X51),'Formulario de Preguntas'!$C$10:$FN$181,3,FALSE),"")</f>
        <v/>
      </c>
      <c r="Z51" s="1" t="str">
        <f>IFERROR(VLOOKUP(CONCATENATE(X$1,X51),'Formulario de Preguntas'!$C$10:$FN$181,4,FALSE),"")</f>
        <v/>
      </c>
      <c r="AA51" s="24">
        <f>IF($B51='Formulario de Respuestas'!$D50,'Formulario de Respuestas'!$M50,"ES DIFERENTE")</f>
        <v>0</v>
      </c>
      <c r="AB51" s="1" t="str">
        <f>IFERROR(VLOOKUP(CONCATENATE(AA$1,AA51),'Formulario de Preguntas'!$C$10:$FN$181,3,FALSE),"")</f>
        <v/>
      </c>
      <c r="AC51" s="1" t="str">
        <f>IFERROR(VLOOKUP(CONCATENATE(AA$1,AA51),'Formulario de Preguntas'!$C$10:$FN$181,4,FALSE),"")</f>
        <v/>
      </c>
      <c r="AD51" s="24">
        <f>IF($B51='Formulario de Respuestas'!$D50,'Formulario de Respuestas'!$N50,"ES DIFERENTE")</f>
        <v>0</v>
      </c>
      <c r="AE51" s="1" t="str">
        <f>IFERROR(VLOOKUP(CONCATENATE(AD$1,AD51),'Formulario de Preguntas'!$C$10:$FN$181,3,FALSE),"")</f>
        <v/>
      </c>
      <c r="AF51" s="1" t="str">
        <f>IFERROR(VLOOKUP(CONCATENATE(AD$1,AD51),'Formulario de Preguntas'!$C$10:$FN$181,4,FALSE),"")</f>
        <v/>
      </c>
      <c r="AG51" s="24">
        <f>IF($B51='Formulario de Respuestas'!$D50,'Formulario de Respuestas'!$O50,"ES DIFERENTE")</f>
        <v>0</v>
      </c>
      <c r="AH51" s="1" t="str">
        <f>IFERROR(VLOOKUP(CONCATENATE(AG$1,AG51),'Formulario de Preguntas'!$C$10:$FN$181,3,FALSE),"")</f>
        <v/>
      </c>
      <c r="AI51" s="1" t="str">
        <f>IFERROR(VLOOKUP(CONCATENATE(AG$1,AG51),'Formulario de Preguntas'!$C$10:$FN$181,4,FALSE),"")</f>
        <v/>
      </c>
      <c r="AJ51" s="24">
        <f>IF($B51='Formulario de Respuestas'!$D50,'Formulario de Respuestas'!$P50,"ES DIFERENTE")</f>
        <v>0</v>
      </c>
      <c r="AK51" s="1" t="str">
        <f>IFERROR(VLOOKUP(CONCATENATE(AJ$1,AJ51),'Formulario de Preguntas'!$C$10:$FN$181,3,FALSE),"")</f>
        <v/>
      </c>
      <c r="AL51" s="1" t="str">
        <f>IFERROR(VLOOKUP(CONCATENATE(AJ$1,AJ51),'Formulario de Preguntas'!$C$10:$FN$181,4,FALSE),"")</f>
        <v/>
      </c>
      <c r="AM51" s="24">
        <f>IF($B51='Formulario de Respuestas'!$D50,'Formulario de Respuestas'!$Q50,"ES DIFERENTE")</f>
        <v>0</v>
      </c>
      <c r="AN51" s="1" t="str">
        <f>IFERROR(VLOOKUP(CONCATENATE(AM$1,AM51),'Formulario de Preguntas'!$C$10:$FN$181,3,FALSE),"")</f>
        <v/>
      </c>
      <c r="AO51" s="1" t="str">
        <f>IFERROR(VLOOKUP(CONCATENATE(AM$1,AM51),'Formulario de Preguntas'!$C$10:$FN$181,4,FALSE),"")</f>
        <v/>
      </c>
      <c r="AP51" s="24">
        <f>IF($B51='Formulario de Respuestas'!$D50,'Formulario de Respuestas'!$R50,"ES DIFERENTE")</f>
        <v>0</v>
      </c>
      <c r="AQ51" s="1" t="str">
        <f>IFERROR(VLOOKUP(CONCATENATE(AP$1,AP51),'Formulario de Preguntas'!$C$10:$FN$181,3,FALSE),"")</f>
        <v/>
      </c>
      <c r="AR51" s="1" t="str">
        <f>IFERROR(VLOOKUP(CONCATENATE(AP$1,AP51),'Formulario de Preguntas'!$C$10:$FN$181,4,FALSE),"")</f>
        <v/>
      </c>
      <c r="AS51" s="24">
        <f>IF($B51='Formulario de Respuestas'!$D50,'Formulario de Respuestas'!$S50,"ES DIFERENTE")</f>
        <v>0</v>
      </c>
      <c r="AT51" s="1" t="str">
        <f>IFERROR(VLOOKUP(CONCATENATE(AS$1,AS51),'Formulario de Preguntas'!$C$10:$FN$181,3,FALSE),"")</f>
        <v/>
      </c>
      <c r="AU51" s="1" t="str">
        <f>IFERROR(VLOOKUP(CONCATENATE(AS$1,AS51),'Formulario de Preguntas'!$C$10:$FN$181,4,FALSE),"")</f>
        <v/>
      </c>
      <c r="AV51" s="24">
        <f>IF($B51='Formulario de Respuestas'!$D50,'Formulario de Respuestas'!$T50,"ES DIFERENTE")</f>
        <v>0</v>
      </c>
      <c r="AW51" s="1" t="str">
        <f>IFERROR(VLOOKUP(CONCATENATE(AV$1,AV51),'Formulario de Preguntas'!$C$10:$FN$181,3,FALSE),"")</f>
        <v/>
      </c>
      <c r="AX51" s="1" t="str">
        <f>IFERROR(VLOOKUP(CONCATENATE(AV$1,AV51),'Formulario de Preguntas'!$C$10:$FN$181,4,FALSE),"")</f>
        <v/>
      </c>
      <c r="AY51" s="24">
        <f>IF($B51='Formulario de Respuestas'!$D50,'Formulario de Respuestas'!$U50,"ES DIFERENTE")</f>
        <v>0</v>
      </c>
      <c r="AZ51" s="1" t="str">
        <f>IFERROR(VLOOKUP(CONCATENATE(AY$1,AY51),'Formulario de Preguntas'!$C$10:$FN$181,3,FALSE),"")</f>
        <v/>
      </c>
      <c r="BA51" s="1" t="str">
        <f>IFERROR(VLOOKUP(CONCATENATE(AY$1,AY51),'Formulario de Preguntas'!$C$10:$FN$181,4,FALSE),"")</f>
        <v/>
      </c>
      <c r="BB51" s="24">
        <f>IF($B51='Formulario de Respuestas'!$D50,'Formulario de Respuestas'!$V50,"ES DIFERENTE")</f>
        <v>0</v>
      </c>
      <c r="BC51" s="1" t="str">
        <f>IFERROR(VLOOKUP(CONCATENATE(BB$1,BB51),'Formulario de Preguntas'!$C$10:$FN$181,3,FALSE),"")</f>
        <v/>
      </c>
      <c r="BD51" s="1" t="str">
        <f>IFERROR(VLOOKUP(CONCATENATE(BB$1,BB51),'Formulario de Preguntas'!$C$10:$FN$181,4,FALSE),"")</f>
        <v/>
      </c>
      <c r="BE51" s="24">
        <f>IF($B51='Formulario de Respuestas'!$D50,'Formulario de Respuestas'!$W50,"ES DIFERENTE")</f>
        <v>0</v>
      </c>
      <c r="BF51" s="1" t="str">
        <f>IFERROR(VLOOKUP(CONCATENATE(BE$1,BE51),'Formulario de Preguntas'!$C$10:$FN$181,3,FALSE),"")</f>
        <v/>
      </c>
      <c r="BG51" s="1" t="str">
        <f>IFERROR(VLOOKUP(CONCATENATE(BE$1,BE51),'Formulario de Preguntas'!$C$10:$FN$181,4,FALSE),"")</f>
        <v/>
      </c>
      <c r="BH51" s="24">
        <f>IF($B51='Formulario de Respuestas'!$D50,'Formulario de Respuestas'!$X50,"ES DIFERENTE")</f>
        <v>0</v>
      </c>
      <c r="BI51" s="1" t="str">
        <f>IFERROR(VLOOKUP(CONCATENATE(BH$1,BH51),'Formulario de Preguntas'!$C$10:$FN$181,3,FALSE),"")</f>
        <v/>
      </c>
      <c r="BJ51" s="1" t="str">
        <f>IFERROR(VLOOKUP(CONCATENATE(BH$1,BH51),'Formulario de Preguntas'!$C$10:$FN$181,4,FALSE),"")</f>
        <v/>
      </c>
      <c r="BL51" s="26">
        <f>IF($B51='Formulario de Respuestas'!$D50,'Formulario de Respuestas'!$Y50,"ES DIFERENTE")</f>
        <v>0</v>
      </c>
      <c r="BM51" s="1" t="str">
        <f>IFERROR(VLOOKUP(CONCATENATE(BL$1,BL51),'Formulario de Preguntas'!$C$10:$FN$181,3,FALSE),"")</f>
        <v/>
      </c>
      <c r="BN51" s="1" t="str">
        <f>IFERROR(VLOOKUP(CONCATENATE(BL$1,BL51),'Formulario de Preguntas'!$C$10:$FN$181,4,FALSE),"")</f>
        <v/>
      </c>
      <c r="BO51" s="26">
        <f>IF($B51='Formulario de Respuestas'!$D50,'Formulario de Respuestas'!$Z50,"ES DIFERENTE")</f>
        <v>0</v>
      </c>
      <c r="BP51" s="1" t="str">
        <f>IFERROR(VLOOKUP(CONCATENATE(BO$1,BO51),'Formulario de Preguntas'!$C$10:$FN$181,3,FALSE),"")</f>
        <v/>
      </c>
      <c r="BQ51" s="1" t="str">
        <f>IFERROR(VLOOKUP(CONCATENATE(BO$1,BO51),'Formulario de Preguntas'!$C$10:$FN$181,4,FALSE),"")</f>
        <v/>
      </c>
      <c r="BR51" s="26">
        <f>IF($B51='Formulario de Respuestas'!$D50,'Formulario de Respuestas'!$AA50,"ES DIFERENTE")</f>
        <v>0</v>
      </c>
      <c r="BS51" s="1" t="str">
        <f>IFERROR(VLOOKUP(CONCATENATE(BR$1,BR51),'Formulario de Preguntas'!$C$10:$FN$181,3,FALSE),"")</f>
        <v/>
      </c>
      <c r="BT51" s="1" t="str">
        <f>IFERROR(VLOOKUP(CONCATENATE(BR$1,BR51),'Formulario de Preguntas'!$C$10:$FN$181,4,FALSE),"")</f>
        <v/>
      </c>
      <c r="BV51" s="1">
        <f t="shared" si="0"/>
        <v>0</v>
      </c>
      <c r="BW51" s="1">
        <f t="shared" si="1"/>
        <v>0.25</v>
      </c>
      <c r="BX51" s="1">
        <f t="shared" si="3"/>
        <v>0</v>
      </c>
      <c r="BY51" s="1">
        <f>COUNTIF('Formulario de Respuestas'!$E50:$AC50,"A")</f>
        <v>0</v>
      </c>
      <c r="BZ51" s="1">
        <f>COUNTIF('Formulario de Respuestas'!$E50:$AC50,"B")</f>
        <v>0</v>
      </c>
      <c r="CA51" s="1">
        <f>COUNTIF('Formulario de Respuestas'!$E50:$AC50,"C")</f>
        <v>0</v>
      </c>
      <c r="CB51" s="1">
        <f>COUNTIF('Formulario de Respuestas'!$E50:$AC50,"D")</f>
        <v>0</v>
      </c>
      <c r="CC51" s="1">
        <f>COUNTIF('Formulario de Respuestas'!$E50:$AC50,"E (RESPUESTA ANULADA)")</f>
        <v>0</v>
      </c>
    </row>
    <row r="52" spans="1:81" x14ac:dyDescent="0.25">
      <c r="A52" s="1">
        <f>'Formulario de Respuestas'!C51</f>
        <v>0</v>
      </c>
      <c r="B52" s="1">
        <f>'Formulario de Respuestas'!D51</f>
        <v>0</v>
      </c>
      <c r="C52" s="24">
        <f>IF($B52='Formulario de Respuestas'!$D51,'Formulario de Respuestas'!$E51,"ES DIFERENTE")</f>
        <v>0</v>
      </c>
      <c r="D52" s="15" t="str">
        <f>IFERROR(VLOOKUP(CONCATENATE(C$1,C52),'Formulario de Preguntas'!$C$2:$FN$181,3,FALSE),"")</f>
        <v/>
      </c>
      <c r="E52" s="1" t="str">
        <f>IFERROR(VLOOKUP(CONCATENATE(C$1,C52),'Formulario de Preguntas'!$C$2:$FN$181,4,FALSE),"")</f>
        <v/>
      </c>
      <c r="F52" s="24">
        <f>IF($B52='Formulario de Respuestas'!$D51,'Formulario de Respuestas'!$F51,"ES DIFERENTE")</f>
        <v>0</v>
      </c>
      <c r="G52" s="1" t="str">
        <f>IFERROR(VLOOKUP(CONCATENATE(F$1,F52),'Formulario de Preguntas'!$C$2:$FN$181,3,FALSE),"")</f>
        <v/>
      </c>
      <c r="H52" s="1" t="str">
        <f>IFERROR(VLOOKUP(CONCATENATE(F$1,F52),'Formulario de Preguntas'!$C$2:$FN$181,4,FALSE),"")</f>
        <v/>
      </c>
      <c r="I52" s="24">
        <f>IF($B52='Formulario de Respuestas'!$D51,'Formulario de Respuestas'!$G51,"ES DIFERENTE")</f>
        <v>0</v>
      </c>
      <c r="J52" s="1" t="str">
        <f>IFERROR(VLOOKUP(CONCATENATE(I$1,I52),'Formulario de Preguntas'!$C$10:$FN$181,3,FALSE),"")</f>
        <v/>
      </c>
      <c r="K52" s="1" t="str">
        <f>IFERROR(VLOOKUP(CONCATENATE(I$1,I52),'Formulario de Preguntas'!$C$10:$FN$181,4,FALSE),"")</f>
        <v/>
      </c>
      <c r="L52" s="24">
        <f>IF($B52='Formulario de Respuestas'!$D51,'Formulario de Respuestas'!$H51,"ES DIFERENTE")</f>
        <v>0</v>
      </c>
      <c r="M52" s="1" t="str">
        <f>IFERROR(VLOOKUP(CONCATENATE(L$1,L52),'Formulario de Preguntas'!$C$10:$FN$181,3,FALSE),"")</f>
        <v/>
      </c>
      <c r="N52" s="1" t="str">
        <f>IFERROR(VLOOKUP(CONCATENATE(L$1,L52),'Formulario de Preguntas'!$C$10:$FN$181,4,FALSE),"")</f>
        <v/>
      </c>
      <c r="O52" s="24">
        <f>IF($B52='Formulario de Respuestas'!$D51,'Formulario de Respuestas'!$I51,"ES DIFERENTE")</f>
        <v>0</v>
      </c>
      <c r="P52" s="1" t="str">
        <f>IFERROR(VLOOKUP(CONCATENATE(O$1,O52),'Formulario de Preguntas'!$C$10:$FN$181,3,FALSE),"")</f>
        <v/>
      </c>
      <c r="Q52" s="1" t="str">
        <f>IFERROR(VLOOKUP(CONCATENATE(O$1,O52),'Formulario de Preguntas'!$C$10:$FN$181,4,FALSE),"")</f>
        <v/>
      </c>
      <c r="R52" s="24">
        <f>IF($B52='Formulario de Respuestas'!$D51,'Formulario de Respuestas'!$J51,"ES DIFERENTE")</f>
        <v>0</v>
      </c>
      <c r="S52" s="1" t="str">
        <f>IFERROR(VLOOKUP(CONCATENATE(R$1,R52),'Formulario de Preguntas'!$C$10:$FN$181,3,FALSE),"")</f>
        <v/>
      </c>
      <c r="T52" s="1" t="str">
        <f>IFERROR(VLOOKUP(CONCATENATE(R$1,R52),'Formulario de Preguntas'!$C$10:$FN$181,4,FALSE),"")</f>
        <v/>
      </c>
      <c r="U52" s="24">
        <f>IF($B52='Formulario de Respuestas'!$D51,'Formulario de Respuestas'!$K51,"ES DIFERENTE")</f>
        <v>0</v>
      </c>
      <c r="V52" s="1" t="str">
        <f>IFERROR(VLOOKUP(CONCATENATE(U$1,U52),'Formulario de Preguntas'!$C$10:$FN$181,3,FALSE),"")</f>
        <v/>
      </c>
      <c r="W52" s="1" t="str">
        <f>IFERROR(VLOOKUP(CONCATENATE(U$1,U52),'Formulario de Preguntas'!$C$10:$FN$181,4,FALSE),"")</f>
        <v/>
      </c>
      <c r="X52" s="24">
        <f>IF($B52='Formulario de Respuestas'!$D51,'Formulario de Respuestas'!$L51,"ES DIFERENTE")</f>
        <v>0</v>
      </c>
      <c r="Y52" s="1" t="str">
        <f>IFERROR(VLOOKUP(CONCATENATE(X$1,X52),'Formulario de Preguntas'!$C$10:$FN$181,3,FALSE),"")</f>
        <v/>
      </c>
      <c r="Z52" s="1" t="str">
        <f>IFERROR(VLOOKUP(CONCATENATE(X$1,X52),'Formulario de Preguntas'!$C$10:$FN$181,4,FALSE),"")</f>
        <v/>
      </c>
      <c r="AA52" s="24">
        <f>IF($B52='Formulario de Respuestas'!$D51,'Formulario de Respuestas'!$M51,"ES DIFERENTE")</f>
        <v>0</v>
      </c>
      <c r="AB52" s="1" t="str">
        <f>IFERROR(VLOOKUP(CONCATENATE(AA$1,AA52),'Formulario de Preguntas'!$C$10:$FN$181,3,FALSE),"")</f>
        <v/>
      </c>
      <c r="AC52" s="1" t="str">
        <f>IFERROR(VLOOKUP(CONCATENATE(AA$1,AA52),'Formulario de Preguntas'!$C$10:$FN$181,4,FALSE),"")</f>
        <v/>
      </c>
      <c r="AD52" s="24">
        <f>IF($B52='Formulario de Respuestas'!$D51,'Formulario de Respuestas'!$N51,"ES DIFERENTE")</f>
        <v>0</v>
      </c>
      <c r="AE52" s="1" t="str">
        <f>IFERROR(VLOOKUP(CONCATENATE(AD$1,AD52),'Formulario de Preguntas'!$C$10:$FN$181,3,FALSE),"")</f>
        <v/>
      </c>
      <c r="AF52" s="1" t="str">
        <f>IFERROR(VLOOKUP(CONCATENATE(AD$1,AD52),'Formulario de Preguntas'!$C$10:$FN$181,4,FALSE),"")</f>
        <v/>
      </c>
      <c r="AG52" s="24">
        <f>IF($B52='Formulario de Respuestas'!$D51,'Formulario de Respuestas'!$O51,"ES DIFERENTE")</f>
        <v>0</v>
      </c>
      <c r="AH52" s="1" t="str">
        <f>IFERROR(VLOOKUP(CONCATENATE(AG$1,AG52),'Formulario de Preguntas'!$C$10:$FN$181,3,FALSE),"")</f>
        <v/>
      </c>
      <c r="AI52" s="1" t="str">
        <f>IFERROR(VLOOKUP(CONCATENATE(AG$1,AG52),'Formulario de Preguntas'!$C$10:$FN$181,4,FALSE),"")</f>
        <v/>
      </c>
      <c r="AJ52" s="24">
        <f>IF($B52='Formulario de Respuestas'!$D51,'Formulario de Respuestas'!$P51,"ES DIFERENTE")</f>
        <v>0</v>
      </c>
      <c r="AK52" s="1" t="str">
        <f>IFERROR(VLOOKUP(CONCATENATE(AJ$1,AJ52),'Formulario de Preguntas'!$C$10:$FN$181,3,FALSE),"")</f>
        <v/>
      </c>
      <c r="AL52" s="1" t="str">
        <f>IFERROR(VLOOKUP(CONCATENATE(AJ$1,AJ52),'Formulario de Preguntas'!$C$10:$FN$181,4,FALSE),"")</f>
        <v/>
      </c>
      <c r="AM52" s="24">
        <f>IF($B52='Formulario de Respuestas'!$D51,'Formulario de Respuestas'!$Q51,"ES DIFERENTE")</f>
        <v>0</v>
      </c>
      <c r="AN52" s="1" t="str">
        <f>IFERROR(VLOOKUP(CONCATENATE(AM$1,AM52),'Formulario de Preguntas'!$C$10:$FN$181,3,FALSE),"")</f>
        <v/>
      </c>
      <c r="AO52" s="1" t="str">
        <f>IFERROR(VLOOKUP(CONCATENATE(AM$1,AM52),'Formulario de Preguntas'!$C$10:$FN$181,4,FALSE),"")</f>
        <v/>
      </c>
      <c r="AP52" s="24">
        <f>IF($B52='Formulario de Respuestas'!$D51,'Formulario de Respuestas'!$R51,"ES DIFERENTE")</f>
        <v>0</v>
      </c>
      <c r="AQ52" s="1" t="str">
        <f>IFERROR(VLOOKUP(CONCATENATE(AP$1,AP52),'Formulario de Preguntas'!$C$10:$FN$181,3,FALSE),"")</f>
        <v/>
      </c>
      <c r="AR52" s="1" t="str">
        <f>IFERROR(VLOOKUP(CONCATENATE(AP$1,AP52),'Formulario de Preguntas'!$C$10:$FN$181,4,FALSE),"")</f>
        <v/>
      </c>
      <c r="AS52" s="24">
        <f>IF($B52='Formulario de Respuestas'!$D51,'Formulario de Respuestas'!$S51,"ES DIFERENTE")</f>
        <v>0</v>
      </c>
      <c r="AT52" s="1" t="str">
        <f>IFERROR(VLOOKUP(CONCATENATE(AS$1,AS52),'Formulario de Preguntas'!$C$10:$FN$181,3,FALSE),"")</f>
        <v/>
      </c>
      <c r="AU52" s="1" t="str">
        <f>IFERROR(VLOOKUP(CONCATENATE(AS$1,AS52),'Formulario de Preguntas'!$C$10:$FN$181,4,FALSE),"")</f>
        <v/>
      </c>
      <c r="AV52" s="24">
        <f>IF($B52='Formulario de Respuestas'!$D51,'Formulario de Respuestas'!$T51,"ES DIFERENTE")</f>
        <v>0</v>
      </c>
      <c r="AW52" s="1" t="str">
        <f>IFERROR(VLOOKUP(CONCATENATE(AV$1,AV52),'Formulario de Preguntas'!$C$10:$FN$181,3,FALSE),"")</f>
        <v/>
      </c>
      <c r="AX52" s="1" t="str">
        <f>IFERROR(VLOOKUP(CONCATENATE(AV$1,AV52),'Formulario de Preguntas'!$C$10:$FN$181,4,FALSE),"")</f>
        <v/>
      </c>
      <c r="AY52" s="24">
        <f>IF($B52='Formulario de Respuestas'!$D51,'Formulario de Respuestas'!$U51,"ES DIFERENTE")</f>
        <v>0</v>
      </c>
      <c r="AZ52" s="1" t="str">
        <f>IFERROR(VLOOKUP(CONCATENATE(AY$1,AY52),'Formulario de Preguntas'!$C$10:$FN$181,3,FALSE),"")</f>
        <v/>
      </c>
      <c r="BA52" s="1" t="str">
        <f>IFERROR(VLOOKUP(CONCATENATE(AY$1,AY52),'Formulario de Preguntas'!$C$10:$FN$181,4,FALSE),"")</f>
        <v/>
      </c>
      <c r="BB52" s="24">
        <f>IF($B52='Formulario de Respuestas'!$D51,'Formulario de Respuestas'!$V51,"ES DIFERENTE")</f>
        <v>0</v>
      </c>
      <c r="BC52" s="1" t="str">
        <f>IFERROR(VLOOKUP(CONCATENATE(BB$1,BB52),'Formulario de Preguntas'!$C$10:$FN$181,3,FALSE),"")</f>
        <v/>
      </c>
      <c r="BD52" s="1" t="str">
        <f>IFERROR(VLOOKUP(CONCATENATE(BB$1,BB52),'Formulario de Preguntas'!$C$10:$FN$181,4,FALSE),"")</f>
        <v/>
      </c>
      <c r="BE52" s="24">
        <f>IF($B52='Formulario de Respuestas'!$D51,'Formulario de Respuestas'!$W51,"ES DIFERENTE")</f>
        <v>0</v>
      </c>
      <c r="BF52" s="1" t="str">
        <f>IFERROR(VLOOKUP(CONCATENATE(BE$1,BE52),'Formulario de Preguntas'!$C$10:$FN$181,3,FALSE),"")</f>
        <v/>
      </c>
      <c r="BG52" s="1" t="str">
        <f>IFERROR(VLOOKUP(CONCATENATE(BE$1,BE52),'Formulario de Preguntas'!$C$10:$FN$181,4,FALSE),"")</f>
        <v/>
      </c>
      <c r="BH52" s="24">
        <f>IF($B52='Formulario de Respuestas'!$D51,'Formulario de Respuestas'!$X51,"ES DIFERENTE")</f>
        <v>0</v>
      </c>
      <c r="BI52" s="1" t="str">
        <f>IFERROR(VLOOKUP(CONCATENATE(BH$1,BH52),'Formulario de Preguntas'!$C$10:$FN$181,3,FALSE),"")</f>
        <v/>
      </c>
      <c r="BJ52" s="1" t="str">
        <f>IFERROR(VLOOKUP(CONCATENATE(BH$1,BH52),'Formulario de Preguntas'!$C$10:$FN$181,4,FALSE),"")</f>
        <v/>
      </c>
      <c r="BL52" s="26">
        <f>IF($B52='Formulario de Respuestas'!$D51,'Formulario de Respuestas'!$Y51,"ES DIFERENTE")</f>
        <v>0</v>
      </c>
      <c r="BM52" s="1" t="str">
        <f>IFERROR(VLOOKUP(CONCATENATE(BL$1,BL52),'Formulario de Preguntas'!$C$10:$FN$181,3,FALSE),"")</f>
        <v/>
      </c>
      <c r="BN52" s="1" t="str">
        <f>IFERROR(VLOOKUP(CONCATENATE(BL$1,BL52),'Formulario de Preguntas'!$C$10:$FN$181,4,FALSE),"")</f>
        <v/>
      </c>
      <c r="BO52" s="26">
        <f>IF($B52='Formulario de Respuestas'!$D51,'Formulario de Respuestas'!$Z51,"ES DIFERENTE")</f>
        <v>0</v>
      </c>
      <c r="BP52" s="1" t="str">
        <f>IFERROR(VLOOKUP(CONCATENATE(BO$1,BO52),'Formulario de Preguntas'!$C$10:$FN$181,3,FALSE),"")</f>
        <v/>
      </c>
      <c r="BQ52" s="1" t="str">
        <f>IFERROR(VLOOKUP(CONCATENATE(BO$1,BO52),'Formulario de Preguntas'!$C$10:$FN$181,4,FALSE),"")</f>
        <v/>
      </c>
      <c r="BR52" s="26">
        <f>IF($B52='Formulario de Respuestas'!$D51,'Formulario de Respuestas'!$AA51,"ES DIFERENTE")</f>
        <v>0</v>
      </c>
      <c r="BS52" s="1" t="str">
        <f>IFERROR(VLOOKUP(CONCATENATE(BR$1,BR52),'Formulario de Preguntas'!$C$10:$FN$181,3,FALSE),"")</f>
        <v/>
      </c>
      <c r="BT52" s="1" t="str">
        <f>IFERROR(VLOOKUP(CONCATENATE(BR$1,BR52),'Formulario de Preguntas'!$C$10:$FN$181,4,FALSE),"")</f>
        <v/>
      </c>
      <c r="BV52" s="1">
        <f t="shared" si="0"/>
        <v>0</v>
      </c>
      <c r="BW52" s="1">
        <f t="shared" si="1"/>
        <v>0.25</v>
      </c>
      <c r="BX52" s="1">
        <f t="shared" si="3"/>
        <v>0</v>
      </c>
      <c r="BY52" s="1">
        <f>COUNTIF('Formulario de Respuestas'!$E51:$AC51,"A")</f>
        <v>0</v>
      </c>
      <c r="BZ52" s="1">
        <f>COUNTIF('Formulario de Respuestas'!$E51:$AC51,"B")</f>
        <v>0</v>
      </c>
      <c r="CA52" s="1">
        <f>COUNTIF('Formulario de Respuestas'!$E51:$AC51,"C")</f>
        <v>0</v>
      </c>
      <c r="CB52" s="1">
        <f>COUNTIF('Formulario de Respuestas'!$E51:$AC51,"D")</f>
        <v>0</v>
      </c>
      <c r="CC52" s="1">
        <f>COUNTIF('Formulario de Respuestas'!$E51:$AC51,"E (RESPUESTA ANULADA)")</f>
        <v>0</v>
      </c>
    </row>
    <row r="53" spans="1:81" x14ac:dyDescent="0.25">
      <c r="A53" s="1">
        <f>'Formulario de Respuestas'!C52</f>
        <v>0</v>
      </c>
      <c r="B53" s="1">
        <f>'Formulario de Respuestas'!D52</f>
        <v>0</v>
      </c>
      <c r="C53" s="24">
        <f>IF($B53='Formulario de Respuestas'!$D52,'Formulario de Respuestas'!$E52,"ES DIFERENTE")</f>
        <v>0</v>
      </c>
      <c r="D53" s="15" t="str">
        <f>IFERROR(VLOOKUP(CONCATENATE(C$1,C53),'Formulario de Preguntas'!$C$2:$FN$181,3,FALSE),"")</f>
        <v/>
      </c>
      <c r="E53" s="1" t="str">
        <f>IFERROR(VLOOKUP(CONCATENATE(C$1,C53),'Formulario de Preguntas'!$C$2:$FN$181,4,FALSE),"")</f>
        <v/>
      </c>
      <c r="F53" s="24">
        <f>IF($B53='Formulario de Respuestas'!$D52,'Formulario de Respuestas'!$F52,"ES DIFERENTE")</f>
        <v>0</v>
      </c>
      <c r="G53" s="1" t="str">
        <f>IFERROR(VLOOKUP(CONCATENATE(F$1,F53),'Formulario de Preguntas'!$C$2:$FN$181,3,FALSE),"")</f>
        <v/>
      </c>
      <c r="H53" s="1" t="str">
        <f>IFERROR(VLOOKUP(CONCATENATE(F$1,F53),'Formulario de Preguntas'!$C$2:$FN$181,4,FALSE),"")</f>
        <v/>
      </c>
      <c r="I53" s="24">
        <f>IF($B53='Formulario de Respuestas'!$D52,'Formulario de Respuestas'!$G52,"ES DIFERENTE")</f>
        <v>0</v>
      </c>
      <c r="J53" s="1" t="str">
        <f>IFERROR(VLOOKUP(CONCATENATE(I$1,I53),'Formulario de Preguntas'!$C$10:$FN$181,3,FALSE),"")</f>
        <v/>
      </c>
      <c r="K53" s="1" t="str">
        <f>IFERROR(VLOOKUP(CONCATENATE(I$1,I53),'Formulario de Preguntas'!$C$10:$FN$181,4,FALSE),"")</f>
        <v/>
      </c>
      <c r="L53" s="24">
        <f>IF($B53='Formulario de Respuestas'!$D52,'Formulario de Respuestas'!$H52,"ES DIFERENTE")</f>
        <v>0</v>
      </c>
      <c r="M53" s="1" t="str">
        <f>IFERROR(VLOOKUP(CONCATENATE(L$1,L53),'Formulario de Preguntas'!$C$10:$FN$181,3,FALSE),"")</f>
        <v/>
      </c>
      <c r="N53" s="1" t="str">
        <f>IFERROR(VLOOKUP(CONCATENATE(L$1,L53),'Formulario de Preguntas'!$C$10:$FN$181,4,FALSE),"")</f>
        <v/>
      </c>
      <c r="O53" s="24">
        <f>IF($B53='Formulario de Respuestas'!$D52,'Formulario de Respuestas'!$I52,"ES DIFERENTE")</f>
        <v>0</v>
      </c>
      <c r="P53" s="1" t="str">
        <f>IFERROR(VLOOKUP(CONCATENATE(O$1,O53),'Formulario de Preguntas'!$C$10:$FN$181,3,FALSE),"")</f>
        <v/>
      </c>
      <c r="Q53" s="1" t="str">
        <f>IFERROR(VLOOKUP(CONCATENATE(O$1,O53),'Formulario de Preguntas'!$C$10:$FN$181,4,FALSE),"")</f>
        <v/>
      </c>
      <c r="R53" s="24">
        <f>IF($B53='Formulario de Respuestas'!$D52,'Formulario de Respuestas'!$J52,"ES DIFERENTE")</f>
        <v>0</v>
      </c>
      <c r="S53" s="1" t="str">
        <f>IFERROR(VLOOKUP(CONCATENATE(R$1,R53),'Formulario de Preguntas'!$C$10:$FN$181,3,FALSE),"")</f>
        <v/>
      </c>
      <c r="T53" s="1" t="str">
        <f>IFERROR(VLOOKUP(CONCATENATE(R$1,R53),'Formulario de Preguntas'!$C$10:$FN$181,4,FALSE),"")</f>
        <v/>
      </c>
      <c r="U53" s="24">
        <f>IF($B53='Formulario de Respuestas'!$D52,'Formulario de Respuestas'!$K52,"ES DIFERENTE")</f>
        <v>0</v>
      </c>
      <c r="V53" s="1" t="str">
        <f>IFERROR(VLOOKUP(CONCATENATE(U$1,U53),'Formulario de Preguntas'!$C$10:$FN$181,3,FALSE),"")</f>
        <v/>
      </c>
      <c r="W53" s="1" t="str">
        <f>IFERROR(VLOOKUP(CONCATENATE(U$1,U53),'Formulario de Preguntas'!$C$10:$FN$181,4,FALSE),"")</f>
        <v/>
      </c>
      <c r="X53" s="24">
        <f>IF($B53='Formulario de Respuestas'!$D52,'Formulario de Respuestas'!$L52,"ES DIFERENTE")</f>
        <v>0</v>
      </c>
      <c r="Y53" s="1" t="str">
        <f>IFERROR(VLOOKUP(CONCATENATE(X$1,X53),'Formulario de Preguntas'!$C$10:$FN$181,3,FALSE),"")</f>
        <v/>
      </c>
      <c r="Z53" s="1" t="str">
        <f>IFERROR(VLOOKUP(CONCATENATE(X$1,X53),'Formulario de Preguntas'!$C$10:$FN$181,4,FALSE),"")</f>
        <v/>
      </c>
      <c r="AA53" s="24">
        <f>IF($B53='Formulario de Respuestas'!$D52,'Formulario de Respuestas'!$M52,"ES DIFERENTE")</f>
        <v>0</v>
      </c>
      <c r="AB53" s="1" t="str">
        <f>IFERROR(VLOOKUP(CONCATENATE(AA$1,AA53),'Formulario de Preguntas'!$C$10:$FN$181,3,FALSE),"")</f>
        <v/>
      </c>
      <c r="AC53" s="1" t="str">
        <f>IFERROR(VLOOKUP(CONCATENATE(AA$1,AA53),'Formulario de Preguntas'!$C$10:$FN$181,4,FALSE),"")</f>
        <v/>
      </c>
      <c r="AD53" s="24">
        <f>IF($B53='Formulario de Respuestas'!$D52,'Formulario de Respuestas'!$N52,"ES DIFERENTE")</f>
        <v>0</v>
      </c>
      <c r="AE53" s="1" t="str">
        <f>IFERROR(VLOOKUP(CONCATENATE(AD$1,AD53),'Formulario de Preguntas'!$C$10:$FN$181,3,FALSE),"")</f>
        <v/>
      </c>
      <c r="AF53" s="1" t="str">
        <f>IFERROR(VLOOKUP(CONCATENATE(AD$1,AD53),'Formulario de Preguntas'!$C$10:$FN$181,4,FALSE),"")</f>
        <v/>
      </c>
      <c r="AG53" s="24">
        <f>IF($B53='Formulario de Respuestas'!$D52,'Formulario de Respuestas'!$O52,"ES DIFERENTE")</f>
        <v>0</v>
      </c>
      <c r="AH53" s="1" t="str">
        <f>IFERROR(VLOOKUP(CONCATENATE(AG$1,AG53),'Formulario de Preguntas'!$C$10:$FN$181,3,FALSE),"")</f>
        <v/>
      </c>
      <c r="AI53" s="1" t="str">
        <f>IFERROR(VLOOKUP(CONCATENATE(AG$1,AG53),'Formulario de Preguntas'!$C$10:$FN$181,4,FALSE),"")</f>
        <v/>
      </c>
      <c r="AJ53" s="24">
        <f>IF($B53='Formulario de Respuestas'!$D52,'Formulario de Respuestas'!$P52,"ES DIFERENTE")</f>
        <v>0</v>
      </c>
      <c r="AK53" s="1" t="str">
        <f>IFERROR(VLOOKUP(CONCATENATE(AJ$1,AJ53),'Formulario de Preguntas'!$C$10:$FN$181,3,FALSE),"")</f>
        <v/>
      </c>
      <c r="AL53" s="1" t="str">
        <f>IFERROR(VLOOKUP(CONCATENATE(AJ$1,AJ53),'Formulario de Preguntas'!$C$10:$FN$181,4,FALSE),"")</f>
        <v/>
      </c>
      <c r="AM53" s="24">
        <f>IF($B53='Formulario de Respuestas'!$D52,'Formulario de Respuestas'!$Q52,"ES DIFERENTE")</f>
        <v>0</v>
      </c>
      <c r="AN53" s="1" t="str">
        <f>IFERROR(VLOOKUP(CONCATENATE(AM$1,AM53),'Formulario de Preguntas'!$C$10:$FN$181,3,FALSE),"")</f>
        <v/>
      </c>
      <c r="AO53" s="1" t="str">
        <f>IFERROR(VLOOKUP(CONCATENATE(AM$1,AM53),'Formulario de Preguntas'!$C$10:$FN$181,4,FALSE),"")</f>
        <v/>
      </c>
      <c r="AP53" s="24">
        <f>IF($B53='Formulario de Respuestas'!$D52,'Formulario de Respuestas'!$R52,"ES DIFERENTE")</f>
        <v>0</v>
      </c>
      <c r="AQ53" s="1" t="str">
        <f>IFERROR(VLOOKUP(CONCATENATE(AP$1,AP53),'Formulario de Preguntas'!$C$10:$FN$181,3,FALSE),"")</f>
        <v/>
      </c>
      <c r="AR53" s="1" t="str">
        <f>IFERROR(VLOOKUP(CONCATENATE(AP$1,AP53),'Formulario de Preguntas'!$C$10:$FN$181,4,FALSE),"")</f>
        <v/>
      </c>
      <c r="AS53" s="24">
        <f>IF($B53='Formulario de Respuestas'!$D52,'Formulario de Respuestas'!$S52,"ES DIFERENTE")</f>
        <v>0</v>
      </c>
      <c r="AT53" s="1" t="str">
        <f>IFERROR(VLOOKUP(CONCATENATE(AS$1,AS53),'Formulario de Preguntas'!$C$10:$FN$181,3,FALSE),"")</f>
        <v/>
      </c>
      <c r="AU53" s="1" t="str">
        <f>IFERROR(VLOOKUP(CONCATENATE(AS$1,AS53),'Formulario de Preguntas'!$C$10:$FN$181,4,FALSE),"")</f>
        <v/>
      </c>
      <c r="AV53" s="24">
        <f>IF($B53='Formulario de Respuestas'!$D52,'Formulario de Respuestas'!$T52,"ES DIFERENTE")</f>
        <v>0</v>
      </c>
      <c r="AW53" s="1" t="str">
        <f>IFERROR(VLOOKUP(CONCATENATE(AV$1,AV53),'Formulario de Preguntas'!$C$10:$FN$181,3,FALSE),"")</f>
        <v/>
      </c>
      <c r="AX53" s="1" t="str">
        <f>IFERROR(VLOOKUP(CONCATENATE(AV$1,AV53),'Formulario de Preguntas'!$C$10:$FN$181,4,FALSE),"")</f>
        <v/>
      </c>
      <c r="AY53" s="24">
        <f>IF($B53='Formulario de Respuestas'!$D52,'Formulario de Respuestas'!$U52,"ES DIFERENTE")</f>
        <v>0</v>
      </c>
      <c r="AZ53" s="1" t="str">
        <f>IFERROR(VLOOKUP(CONCATENATE(AY$1,AY53),'Formulario de Preguntas'!$C$10:$FN$181,3,FALSE),"")</f>
        <v/>
      </c>
      <c r="BA53" s="1" t="str">
        <f>IFERROR(VLOOKUP(CONCATENATE(AY$1,AY53),'Formulario de Preguntas'!$C$10:$FN$181,4,FALSE),"")</f>
        <v/>
      </c>
      <c r="BB53" s="24">
        <f>IF($B53='Formulario de Respuestas'!$D52,'Formulario de Respuestas'!$V52,"ES DIFERENTE")</f>
        <v>0</v>
      </c>
      <c r="BC53" s="1" t="str">
        <f>IFERROR(VLOOKUP(CONCATENATE(BB$1,BB53),'Formulario de Preguntas'!$C$10:$FN$181,3,FALSE),"")</f>
        <v/>
      </c>
      <c r="BD53" s="1" t="str">
        <f>IFERROR(VLOOKUP(CONCATENATE(BB$1,BB53),'Formulario de Preguntas'!$C$10:$FN$181,4,FALSE),"")</f>
        <v/>
      </c>
      <c r="BE53" s="24">
        <f>IF($B53='Formulario de Respuestas'!$D52,'Formulario de Respuestas'!$W52,"ES DIFERENTE")</f>
        <v>0</v>
      </c>
      <c r="BF53" s="1" t="str">
        <f>IFERROR(VLOOKUP(CONCATENATE(BE$1,BE53),'Formulario de Preguntas'!$C$10:$FN$181,3,FALSE),"")</f>
        <v/>
      </c>
      <c r="BG53" s="1" t="str">
        <f>IFERROR(VLOOKUP(CONCATENATE(BE$1,BE53),'Formulario de Preguntas'!$C$10:$FN$181,4,FALSE),"")</f>
        <v/>
      </c>
      <c r="BH53" s="24">
        <f>IF($B53='Formulario de Respuestas'!$D52,'Formulario de Respuestas'!$X52,"ES DIFERENTE")</f>
        <v>0</v>
      </c>
      <c r="BI53" s="1" t="str">
        <f>IFERROR(VLOOKUP(CONCATENATE(BH$1,BH53),'Formulario de Preguntas'!$C$10:$FN$181,3,FALSE),"")</f>
        <v/>
      </c>
      <c r="BJ53" s="1" t="str">
        <f>IFERROR(VLOOKUP(CONCATENATE(BH$1,BH53),'Formulario de Preguntas'!$C$10:$FN$181,4,FALSE),"")</f>
        <v/>
      </c>
      <c r="BL53" s="26">
        <f>IF($B53='Formulario de Respuestas'!$D52,'Formulario de Respuestas'!$Y52,"ES DIFERENTE")</f>
        <v>0</v>
      </c>
      <c r="BM53" s="1" t="str">
        <f>IFERROR(VLOOKUP(CONCATENATE(BL$1,BL53),'Formulario de Preguntas'!$C$10:$FN$181,3,FALSE),"")</f>
        <v/>
      </c>
      <c r="BN53" s="1" t="str">
        <f>IFERROR(VLOOKUP(CONCATENATE(BL$1,BL53),'Formulario de Preguntas'!$C$10:$FN$181,4,FALSE),"")</f>
        <v/>
      </c>
      <c r="BO53" s="26">
        <f>IF($B53='Formulario de Respuestas'!$D52,'Formulario de Respuestas'!$Z52,"ES DIFERENTE")</f>
        <v>0</v>
      </c>
      <c r="BP53" s="1" t="str">
        <f>IFERROR(VLOOKUP(CONCATENATE(BO$1,BO53),'Formulario de Preguntas'!$C$10:$FN$181,3,FALSE),"")</f>
        <v/>
      </c>
      <c r="BQ53" s="1" t="str">
        <f>IFERROR(VLOOKUP(CONCATENATE(BO$1,BO53),'Formulario de Preguntas'!$C$10:$FN$181,4,FALSE),"")</f>
        <v/>
      </c>
      <c r="BR53" s="26">
        <f>IF($B53='Formulario de Respuestas'!$D52,'Formulario de Respuestas'!$AA52,"ES DIFERENTE")</f>
        <v>0</v>
      </c>
      <c r="BS53" s="1" t="str">
        <f>IFERROR(VLOOKUP(CONCATENATE(BR$1,BR53),'Formulario de Preguntas'!$C$10:$FN$181,3,FALSE),"")</f>
        <v/>
      </c>
      <c r="BT53" s="1" t="str">
        <f>IFERROR(VLOOKUP(CONCATENATE(BR$1,BR53),'Formulario de Preguntas'!$C$10:$FN$181,4,FALSE),"")</f>
        <v/>
      </c>
      <c r="BV53" s="1">
        <f t="shared" si="0"/>
        <v>0</v>
      </c>
      <c r="BW53" s="1">
        <f t="shared" si="1"/>
        <v>0.25</v>
      </c>
      <c r="BX53" s="1">
        <f t="shared" si="3"/>
        <v>0</v>
      </c>
      <c r="BY53" s="1">
        <f>COUNTIF('Formulario de Respuestas'!$E52:$AC52,"A")</f>
        <v>0</v>
      </c>
      <c r="BZ53" s="1">
        <f>COUNTIF('Formulario de Respuestas'!$E52:$AC52,"B")</f>
        <v>0</v>
      </c>
      <c r="CA53" s="1">
        <f>COUNTIF('Formulario de Respuestas'!$E52:$AC52,"C")</f>
        <v>0</v>
      </c>
      <c r="CB53" s="1">
        <f>COUNTIF('Formulario de Respuestas'!$E52:$AC52,"D")</f>
        <v>0</v>
      </c>
      <c r="CC53" s="1">
        <f>COUNTIF('Formulario de Respuestas'!$E52:$AC52,"E (RESPUESTA ANULADA)")</f>
        <v>0</v>
      </c>
    </row>
    <row r="54" spans="1:81" x14ac:dyDescent="0.25">
      <c r="A54" s="1">
        <f>'Formulario de Respuestas'!C53</f>
        <v>0</v>
      </c>
      <c r="B54" s="1">
        <f>'Formulario de Respuestas'!D53</f>
        <v>0</v>
      </c>
      <c r="C54" s="24">
        <f>IF($B54='Formulario de Respuestas'!$D53,'Formulario de Respuestas'!$E53,"ES DIFERENTE")</f>
        <v>0</v>
      </c>
      <c r="D54" s="15" t="str">
        <f>IFERROR(VLOOKUP(CONCATENATE(C$1,C54),'Formulario de Preguntas'!$C$2:$FN$181,3,FALSE),"")</f>
        <v/>
      </c>
      <c r="E54" s="1" t="str">
        <f>IFERROR(VLOOKUP(CONCATENATE(C$1,C54),'Formulario de Preguntas'!$C$2:$FN$181,4,FALSE),"")</f>
        <v/>
      </c>
      <c r="F54" s="24">
        <f>IF($B54='Formulario de Respuestas'!$D53,'Formulario de Respuestas'!$F53,"ES DIFERENTE")</f>
        <v>0</v>
      </c>
      <c r="G54" s="1" t="str">
        <f>IFERROR(VLOOKUP(CONCATENATE(F$1,F54),'Formulario de Preguntas'!$C$2:$FN$181,3,FALSE),"")</f>
        <v/>
      </c>
      <c r="H54" s="1" t="str">
        <f>IFERROR(VLOOKUP(CONCATENATE(F$1,F54),'Formulario de Preguntas'!$C$2:$FN$181,4,FALSE),"")</f>
        <v/>
      </c>
      <c r="I54" s="24">
        <f>IF($B54='Formulario de Respuestas'!$D53,'Formulario de Respuestas'!$G53,"ES DIFERENTE")</f>
        <v>0</v>
      </c>
      <c r="J54" s="1" t="str">
        <f>IFERROR(VLOOKUP(CONCATENATE(I$1,I54),'Formulario de Preguntas'!$C$10:$FN$181,3,FALSE),"")</f>
        <v/>
      </c>
      <c r="K54" s="1" t="str">
        <f>IFERROR(VLOOKUP(CONCATENATE(I$1,I54),'Formulario de Preguntas'!$C$10:$FN$181,4,FALSE),"")</f>
        <v/>
      </c>
      <c r="L54" s="24">
        <f>IF($B54='Formulario de Respuestas'!$D53,'Formulario de Respuestas'!$H53,"ES DIFERENTE")</f>
        <v>0</v>
      </c>
      <c r="M54" s="1" t="str">
        <f>IFERROR(VLOOKUP(CONCATENATE(L$1,L54),'Formulario de Preguntas'!$C$10:$FN$181,3,FALSE),"")</f>
        <v/>
      </c>
      <c r="N54" s="1" t="str">
        <f>IFERROR(VLOOKUP(CONCATENATE(L$1,L54),'Formulario de Preguntas'!$C$10:$FN$181,4,FALSE),"")</f>
        <v/>
      </c>
      <c r="O54" s="24">
        <f>IF($B54='Formulario de Respuestas'!$D53,'Formulario de Respuestas'!$I53,"ES DIFERENTE")</f>
        <v>0</v>
      </c>
      <c r="P54" s="1" t="str">
        <f>IFERROR(VLOOKUP(CONCATENATE(O$1,O54),'Formulario de Preguntas'!$C$10:$FN$181,3,FALSE),"")</f>
        <v/>
      </c>
      <c r="Q54" s="1" t="str">
        <f>IFERROR(VLOOKUP(CONCATENATE(O$1,O54),'Formulario de Preguntas'!$C$10:$FN$181,4,FALSE),"")</f>
        <v/>
      </c>
      <c r="R54" s="24">
        <f>IF($B54='Formulario de Respuestas'!$D53,'Formulario de Respuestas'!$J53,"ES DIFERENTE")</f>
        <v>0</v>
      </c>
      <c r="S54" s="1" t="str">
        <f>IFERROR(VLOOKUP(CONCATENATE(R$1,R54),'Formulario de Preguntas'!$C$10:$FN$181,3,FALSE),"")</f>
        <v/>
      </c>
      <c r="T54" s="1" t="str">
        <f>IFERROR(VLOOKUP(CONCATENATE(R$1,R54),'Formulario de Preguntas'!$C$10:$FN$181,4,FALSE),"")</f>
        <v/>
      </c>
      <c r="U54" s="24">
        <f>IF($B54='Formulario de Respuestas'!$D53,'Formulario de Respuestas'!$K53,"ES DIFERENTE")</f>
        <v>0</v>
      </c>
      <c r="V54" s="1" t="str">
        <f>IFERROR(VLOOKUP(CONCATENATE(U$1,U54),'Formulario de Preguntas'!$C$10:$FN$181,3,FALSE),"")</f>
        <v/>
      </c>
      <c r="W54" s="1" t="str">
        <f>IFERROR(VLOOKUP(CONCATENATE(U$1,U54),'Formulario de Preguntas'!$C$10:$FN$181,4,FALSE),"")</f>
        <v/>
      </c>
      <c r="X54" s="24">
        <f>IF($B54='Formulario de Respuestas'!$D53,'Formulario de Respuestas'!$L53,"ES DIFERENTE")</f>
        <v>0</v>
      </c>
      <c r="Y54" s="1" t="str">
        <f>IFERROR(VLOOKUP(CONCATENATE(X$1,X54),'Formulario de Preguntas'!$C$10:$FN$181,3,FALSE),"")</f>
        <v/>
      </c>
      <c r="Z54" s="1" t="str">
        <f>IFERROR(VLOOKUP(CONCATENATE(X$1,X54),'Formulario de Preguntas'!$C$10:$FN$181,4,FALSE),"")</f>
        <v/>
      </c>
      <c r="AA54" s="24">
        <f>IF($B54='Formulario de Respuestas'!$D53,'Formulario de Respuestas'!$M53,"ES DIFERENTE")</f>
        <v>0</v>
      </c>
      <c r="AB54" s="1" t="str">
        <f>IFERROR(VLOOKUP(CONCATENATE(AA$1,AA54),'Formulario de Preguntas'!$C$10:$FN$181,3,FALSE),"")</f>
        <v/>
      </c>
      <c r="AC54" s="1" t="str">
        <f>IFERROR(VLOOKUP(CONCATENATE(AA$1,AA54),'Formulario de Preguntas'!$C$10:$FN$181,4,FALSE),"")</f>
        <v/>
      </c>
      <c r="AD54" s="24">
        <f>IF($B54='Formulario de Respuestas'!$D53,'Formulario de Respuestas'!$N53,"ES DIFERENTE")</f>
        <v>0</v>
      </c>
      <c r="AE54" s="1" t="str">
        <f>IFERROR(VLOOKUP(CONCATENATE(AD$1,AD54),'Formulario de Preguntas'!$C$10:$FN$181,3,FALSE),"")</f>
        <v/>
      </c>
      <c r="AF54" s="1" t="str">
        <f>IFERROR(VLOOKUP(CONCATENATE(AD$1,AD54),'Formulario de Preguntas'!$C$10:$FN$181,4,FALSE),"")</f>
        <v/>
      </c>
      <c r="AG54" s="24">
        <f>IF($B54='Formulario de Respuestas'!$D53,'Formulario de Respuestas'!$O53,"ES DIFERENTE")</f>
        <v>0</v>
      </c>
      <c r="AH54" s="1" t="str">
        <f>IFERROR(VLOOKUP(CONCATENATE(AG$1,AG54),'Formulario de Preguntas'!$C$10:$FN$181,3,FALSE),"")</f>
        <v/>
      </c>
      <c r="AI54" s="1" t="str">
        <f>IFERROR(VLOOKUP(CONCATENATE(AG$1,AG54),'Formulario de Preguntas'!$C$10:$FN$181,4,FALSE),"")</f>
        <v/>
      </c>
      <c r="AJ54" s="24">
        <f>IF($B54='Formulario de Respuestas'!$D53,'Formulario de Respuestas'!$P53,"ES DIFERENTE")</f>
        <v>0</v>
      </c>
      <c r="AK54" s="1" t="str">
        <f>IFERROR(VLOOKUP(CONCATENATE(AJ$1,AJ54),'Formulario de Preguntas'!$C$10:$FN$181,3,FALSE),"")</f>
        <v/>
      </c>
      <c r="AL54" s="1" t="str">
        <f>IFERROR(VLOOKUP(CONCATENATE(AJ$1,AJ54),'Formulario de Preguntas'!$C$10:$FN$181,4,FALSE),"")</f>
        <v/>
      </c>
      <c r="AM54" s="24">
        <f>IF($B54='Formulario de Respuestas'!$D53,'Formulario de Respuestas'!$Q53,"ES DIFERENTE")</f>
        <v>0</v>
      </c>
      <c r="AN54" s="1" t="str">
        <f>IFERROR(VLOOKUP(CONCATENATE(AM$1,AM54),'Formulario de Preguntas'!$C$10:$FN$181,3,FALSE),"")</f>
        <v/>
      </c>
      <c r="AO54" s="1" t="str">
        <f>IFERROR(VLOOKUP(CONCATENATE(AM$1,AM54),'Formulario de Preguntas'!$C$10:$FN$181,4,FALSE),"")</f>
        <v/>
      </c>
      <c r="AP54" s="24">
        <f>IF($B54='Formulario de Respuestas'!$D53,'Formulario de Respuestas'!$R53,"ES DIFERENTE")</f>
        <v>0</v>
      </c>
      <c r="AQ54" s="1" t="str">
        <f>IFERROR(VLOOKUP(CONCATENATE(AP$1,AP54),'Formulario de Preguntas'!$C$10:$FN$181,3,FALSE),"")</f>
        <v/>
      </c>
      <c r="AR54" s="1" t="str">
        <f>IFERROR(VLOOKUP(CONCATENATE(AP$1,AP54),'Formulario de Preguntas'!$C$10:$FN$181,4,FALSE),"")</f>
        <v/>
      </c>
      <c r="AS54" s="24">
        <f>IF($B54='Formulario de Respuestas'!$D53,'Formulario de Respuestas'!$S53,"ES DIFERENTE")</f>
        <v>0</v>
      </c>
      <c r="AT54" s="1" t="str">
        <f>IFERROR(VLOOKUP(CONCATENATE(AS$1,AS54),'Formulario de Preguntas'!$C$10:$FN$181,3,FALSE),"")</f>
        <v/>
      </c>
      <c r="AU54" s="1" t="str">
        <f>IFERROR(VLOOKUP(CONCATENATE(AS$1,AS54),'Formulario de Preguntas'!$C$10:$FN$181,4,FALSE),"")</f>
        <v/>
      </c>
      <c r="AV54" s="24">
        <f>IF($B54='Formulario de Respuestas'!$D53,'Formulario de Respuestas'!$T53,"ES DIFERENTE")</f>
        <v>0</v>
      </c>
      <c r="AW54" s="1" t="str">
        <f>IFERROR(VLOOKUP(CONCATENATE(AV$1,AV54),'Formulario de Preguntas'!$C$10:$FN$181,3,FALSE),"")</f>
        <v/>
      </c>
      <c r="AX54" s="1" t="str">
        <f>IFERROR(VLOOKUP(CONCATENATE(AV$1,AV54),'Formulario de Preguntas'!$C$10:$FN$181,4,FALSE),"")</f>
        <v/>
      </c>
      <c r="AY54" s="24">
        <f>IF($B54='Formulario de Respuestas'!$D53,'Formulario de Respuestas'!$U53,"ES DIFERENTE")</f>
        <v>0</v>
      </c>
      <c r="AZ54" s="1" t="str">
        <f>IFERROR(VLOOKUP(CONCATENATE(AY$1,AY54),'Formulario de Preguntas'!$C$10:$FN$181,3,FALSE),"")</f>
        <v/>
      </c>
      <c r="BA54" s="1" t="str">
        <f>IFERROR(VLOOKUP(CONCATENATE(AY$1,AY54),'Formulario de Preguntas'!$C$10:$FN$181,4,FALSE),"")</f>
        <v/>
      </c>
      <c r="BB54" s="24">
        <f>IF($B54='Formulario de Respuestas'!$D53,'Formulario de Respuestas'!$V53,"ES DIFERENTE")</f>
        <v>0</v>
      </c>
      <c r="BC54" s="1" t="str">
        <f>IFERROR(VLOOKUP(CONCATENATE(BB$1,BB54),'Formulario de Preguntas'!$C$10:$FN$181,3,FALSE),"")</f>
        <v/>
      </c>
      <c r="BD54" s="1" t="str">
        <f>IFERROR(VLOOKUP(CONCATENATE(BB$1,BB54),'Formulario de Preguntas'!$C$10:$FN$181,4,FALSE),"")</f>
        <v/>
      </c>
      <c r="BE54" s="24">
        <f>IF($B54='Formulario de Respuestas'!$D53,'Formulario de Respuestas'!$W53,"ES DIFERENTE")</f>
        <v>0</v>
      </c>
      <c r="BF54" s="1" t="str">
        <f>IFERROR(VLOOKUP(CONCATENATE(BE$1,BE54),'Formulario de Preguntas'!$C$10:$FN$181,3,FALSE),"")</f>
        <v/>
      </c>
      <c r="BG54" s="1" t="str">
        <f>IFERROR(VLOOKUP(CONCATENATE(BE$1,BE54),'Formulario de Preguntas'!$C$10:$FN$181,4,FALSE),"")</f>
        <v/>
      </c>
      <c r="BH54" s="24">
        <f>IF($B54='Formulario de Respuestas'!$D53,'Formulario de Respuestas'!$X53,"ES DIFERENTE")</f>
        <v>0</v>
      </c>
      <c r="BI54" s="1" t="str">
        <f>IFERROR(VLOOKUP(CONCATENATE(BH$1,BH54),'Formulario de Preguntas'!$C$10:$FN$181,3,FALSE),"")</f>
        <v/>
      </c>
      <c r="BJ54" s="1" t="str">
        <f>IFERROR(VLOOKUP(CONCATENATE(BH$1,BH54),'Formulario de Preguntas'!$C$10:$FN$181,4,FALSE),"")</f>
        <v/>
      </c>
      <c r="BL54" s="26">
        <f>IF($B54='Formulario de Respuestas'!$D53,'Formulario de Respuestas'!$Y53,"ES DIFERENTE")</f>
        <v>0</v>
      </c>
      <c r="BM54" s="1" t="str">
        <f>IFERROR(VLOOKUP(CONCATENATE(BL$1,BL54),'Formulario de Preguntas'!$C$10:$FN$181,3,FALSE),"")</f>
        <v/>
      </c>
      <c r="BN54" s="1" t="str">
        <f>IFERROR(VLOOKUP(CONCATENATE(BL$1,BL54),'Formulario de Preguntas'!$C$10:$FN$181,4,FALSE),"")</f>
        <v/>
      </c>
      <c r="BO54" s="26">
        <f>IF($B54='Formulario de Respuestas'!$D53,'Formulario de Respuestas'!$Z53,"ES DIFERENTE")</f>
        <v>0</v>
      </c>
      <c r="BP54" s="1" t="str">
        <f>IFERROR(VLOOKUP(CONCATENATE(BO$1,BO54),'Formulario de Preguntas'!$C$10:$FN$181,3,FALSE),"")</f>
        <v/>
      </c>
      <c r="BQ54" s="1" t="str">
        <f>IFERROR(VLOOKUP(CONCATENATE(BO$1,BO54),'Formulario de Preguntas'!$C$10:$FN$181,4,FALSE),"")</f>
        <v/>
      </c>
      <c r="BR54" s="26">
        <f>IF($B54='Formulario de Respuestas'!$D53,'Formulario de Respuestas'!$AA53,"ES DIFERENTE")</f>
        <v>0</v>
      </c>
      <c r="BS54" s="1" t="str">
        <f>IFERROR(VLOOKUP(CONCATENATE(BR$1,BR54),'Formulario de Preguntas'!$C$10:$FN$181,3,FALSE),"")</f>
        <v/>
      </c>
      <c r="BT54" s="1" t="str">
        <f>IFERROR(VLOOKUP(CONCATENATE(BR$1,BR54),'Formulario de Preguntas'!$C$10:$FN$181,4,FALSE),"")</f>
        <v/>
      </c>
      <c r="BV54" s="1">
        <f t="shared" si="0"/>
        <v>0</v>
      </c>
      <c r="BW54" s="1">
        <f t="shared" si="1"/>
        <v>0.25</v>
      </c>
      <c r="BX54" s="1">
        <f t="shared" si="3"/>
        <v>0</v>
      </c>
      <c r="BY54" s="1">
        <f>COUNTIF('Formulario de Respuestas'!$E53:$AC53,"A")</f>
        <v>0</v>
      </c>
      <c r="BZ54" s="1">
        <f>COUNTIF('Formulario de Respuestas'!$E53:$AC53,"B")</f>
        <v>0</v>
      </c>
      <c r="CA54" s="1">
        <f>COUNTIF('Formulario de Respuestas'!$E53:$AC53,"C")</f>
        <v>0</v>
      </c>
      <c r="CB54" s="1">
        <f>COUNTIF('Formulario de Respuestas'!$E53:$AC53,"D")</f>
        <v>0</v>
      </c>
      <c r="CC54" s="1">
        <f>COUNTIF('Formulario de Respuestas'!$E53:$AC53,"E (RESPUESTA ANULADA)")</f>
        <v>0</v>
      </c>
    </row>
    <row r="55" spans="1:81" x14ac:dyDescent="0.25">
      <c r="A55" s="1">
        <f>'Formulario de Respuestas'!C54</f>
        <v>0</v>
      </c>
      <c r="B55" s="1">
        <f>'Formulario de Respuestas'!D54</f>
        <v>0</v>
      </c>
      <c r="C55" s="24">
        <f>IF($B55='Formulario de Respuestas'!$D54,'Formulario de Respuestas'!$E54,"ES DIFERENTE")</f>
        <v>0</v>
      </c>
      <c r="D55" s="15" t="str">
        <f>IFERROR(VLOOKUP(CONCATENATE(C$1,C55),'Formulario de Preguntas'!$C$2:$FN$181,3,FALSE),"")</f>
        <v/>
      </c>
      <c r="E55" s="1" t="str">
        <f>IFERROR(VLOOKUP(CONCATENATE(C$1,C55),'Formulario de Preguntas'!$C$2:$FN$181,4,FALSE),"")</f>
        <v/>
      </c>
      <c r="F55" s="24">
        <f>IF($B55='Formulario de Respuestas'!$D54,'Formulario de Respuestas'!$F54,"ES DIFERENTE")</f>
        <v>0</v>
      </c>
      <c r="G55" s="1" t="str">
        <f>IFERROR(VLOOKUP(CONCATENATE(F$1,F55),'Formulario de Preguntas'!$C$2:$FN$181,3,FALSE),"")</f>
        <v/>
      </c>
      <c r="H55" s="1" t="str">
        <f>IFERROR(VLOOKUP(CONCATENATE(F$1,F55),'Formulario de Preguntas'!$C$2:$FN$181,4,FALSE),"")</f>
        <v/>
      </c>
      <c r="I55" s="24">
        <f>IF($B55='Formulario de Respuestas'!$D54,'Formulario de Respuestas'!$G54,"ES DIFERENTE")</f>
        <v>0</v>
      </c>
      <c r="J55" s="1" t="str">
        <f>IFERROR(VLOOKUP(CONCATENATE(I$1,I55),'Formulario de Preguntas'!$C$10:$FN$181,3,FALSE),"")</f>
        <v/>
      </c>
      <c r="K55" s="1" t="str">
        <f>IFERROR(VLOOKUP(CONCATENATE(I$1,I55),'Formulario de Preguntas'!$C$10:$FN$181,4,FALSE),"")</f>
        <v/>
      </c>
      <c r="L55" s="24">
        <f>IF($B55='Formulario de Respuestas'!$D54,'Formulario de Respuestas'!$H54,"ES DIFERENTE")</f>
        <v>0</v>
      </c>
      <c r="M55" s="1" t="str">
        <f>IFERROR(VLOOKUP(CONCATENATE(L$1,L55),'Formulario de Preguntas'!$C$10:$FN$181,3,FALSE),"")</f>
        <v/>
      </c>
      <c r="N55" s="1" t="str">
        <f>IFERROR(VLOOKUP(CONCATENATE(L$1,L55),'Formulario de Preguntas'!$C$10:$FN$181,4,FALSE),"")</f>
        <v/>
      </c>
      <c r="O55" s="24">
        <f>IF($B55='Formulario de Respuestas'!$D54,'Formulario de Respuestas'!$I54,"ES DIFERENTE")</f>
        <v>0</v>
      </c>
      <c r="P55" s="1" t="str">
        <f>IFERROR(VLOOKUP(CONCATENATE(O$1,O55),'Formulario de Preguntas'!$C$10:$FN$181,3,FALSE),"")</f>
        <v/>
      </c>
      <c r="Q55" s="1" t="str">
        <f>IFERROR(VLOOKUP(CONCATENATE(O$1,O55),'Formulario de Preguntas'!$C$10:$FN$181,4,FALSE),"")</f>
        <v/>
      </c>
      <c r="R55" s="24">
        <f>IF($B55='Formulario de Respuestas'!$D54,'Formulario de Respuestas'!$J54,"ES DIFERENTE")</f>
        <v>0</v>
      </c>
      <c r="S55" s="1" t="str">
        <f>IFERROR(VLOOKUP(CONCATENATE(R$1,R55),'Formulario de Preguntas'!$C$10:$FN$181,3,FALSE),"")</f>
        <v/>
      </c>
      <c r="T55" s="1" t="str">
        <f>IFERROR(VLOOKUP(CONCATENATE(R$1,R55),'Formulario de Preguntas'!$C$10:$FN$181,4,FALSE),"")</f>
        <v/>
      </c>
      <c r="U55" s="24">
        <f>IF($B55='Formulario de Respuestas'!$D54,'Formulario de Respuestas'!$K54,"ES DIFERENTE")</f>
        <v>0</v>
      </c>
      <c r="V55" s="1" t="str">
        <f>IFERROR(VLOOKUP(CONCATENATE(U$1,U55),'Formulario de Preguntas'!$C$10:$FN$181,3,FALSE),"")</f>
        <v/>
      </c>
      <c r="W55" s="1" t="str">
        <f>IFERROR(VLOOKUP(CONCATENATE(U$1,U55),'Formulario de Preguntas'!$C$10:$FN$181,4,FALSE),"")</f>
        <v/>
      </c>
      <c r="X55" s="24">
        <f>IF($B55='Formulario de Respuestas'!$D54,'Formulario de Respuestas'!$L54,"ES DIFERENTE")</f>
        <v>0</v>
      </c>
      <c r="Y55" s="1" t="str">
        <f>IFERROR(VLOOKUP(CONCATENATE(X$1,X55),'Formulario de Preguntas'!$C$10:$FN$181,3,FALSE),"")</f>
        <v/>
      </c>
      <c r="Z55" s="1" t="str">
        <f>IFERROR(VLOOKUP(CONCATENATE(X$1,X55),'Formulario de Preguntas'!$C$10:$FN$181,4,FALSE),"")</f>
        <v/>
      </c>
      <c r="AA55" s="24">
        <f>IF($B55='Formulario de Respuestas'!$D54,'Formulario de Respuestas'!$M54,"ES DIFERENTE")</f>
        <v>0</v>
      </c>
      <c r="AB55" s="1" t="str">
        <f>IFERROR(VLOOKUP(CONCATENATE(AA$1,AA55),'Formulario de Preguntas'!$C$10:$FN$181,3,FALSE),"")</f>
        <v/>
      </c>
      <c r="AC55" s="1" t="str">
        <f>IFERROR(VLOOKUP(CONCATENATE(AA$1,AA55),'Formulario de Preguntas'!$C$10:$FN$181,4,FALSE),"")</f>
        <v/>
      </c>
      <c r="AD55" s="24">
        <f>IF($B55='Formulario de Respuestas'!$D54,'Formulario de Respuestas'!$N54,"ES DIFERENTE")</f>
        <v>0</v>
      </c>
      <c r="AE55" s="1" t="str">
        <f>IFERROR(VLOOKUP(CONCATENATE(AD$1,AD55),'Formulario de Preguntas'!$C$10:$FN$181,3,FALSE),"")</f>
        <v/>
      </c>
      <c r="AF55" s="1" t="str">
        <f>IFERROR(VLOOKUP(CONCATENATE(AD$1,AD55),'Formulario de Preguntas'!$C$10:$FN$181,4,FALSE),"")</f>
        <v/>
      </c>
      <c r="AG55" s="24">
        <f>IF($B55='Formulario de Respuestas'!$D54,'Formulario de Respuestas'!$O54,"ES DIFERENTE")</f>
        <v>0</v>
      </c>
      <c r="AH55" s="1" t="str">
        <f>IFERROR(VLOOKUP(CONCATENATE(AG$1,AG55),'Formulario de Preguntas'!$C$10:$FN$181,3,FALSE),"")</f>
        <v/>
      </c>
      <c r="AI55" s="1" t="str">
        <f>IFERROR(VLOOKUP(CONCATENATE(AG$1,AG55),'Formulario de Preguntas'!$C$10:$FN$181,4,FALSE),"")</f>
        <v/>
      </c>
      <c r="AJ55" s="24">
        <f>IF($B55='Formulario de Respuestas'!$D54,'Formulario de Respuestas'!$P54,"ES DIFERENTE")</f>
        <v>0</v>
      </c>
      <c r="AK55" s="1" t="str">
        <f>IFERROR(VLOOKUP(CONCATENATE(AJ$1,AJ55),'Formulario de Preguntas'!$C$10:$FN$181,3,FALSE),"")</f>
        <v/>
      </c>
      <c r="AL55" s="1" t="str">
        <f>IFERROR(VLOOKUP(CONCATENATE(AJ$1,AJ55),'Formulario de Preguntas'!$C$10:$FN$181,4,FALSE),"")</f>
        <v/>
      </c>
      <c r="AM55" s="24">
        <f>IF($B55='Formulario de Respuestas'!$D54,'Formulario de Respuestas'!$Q54,"ES DIFERENTE")</f>
        <v>0</v>
      </c>
      <c r="AN55" s="1" t="str">
        <f>IFERROR(VLOOKUP(CONCATENATE(AM$1,AM55),'Formulario de Preguntas'!$C$10:$FN$181,3,FALSE),"")</f>
        <v/>
      </c>
      <c r="AO55" s="1" t="str">
        <f>IFERROR(VLOOKUP(CONCATENATE(AM$1,AM55),'Formulario de Preguntas'!$C$10:$FN$181,4,FALSE),"")</f>
        <v/>
      </c>
      <c r="AP55" s="24">
        <f>IF($B55='Formulario de Respuestas'!$D54,'Formulario de Respuestas'!$R54,"ES DIFERENTE")</f>
        <v>0</v>
      </c>
      <c r="AQ55" s="1" t="str">
        <f>IFERROR(VLOOKUP(CONCATENATE(AP$1,AP55),'Formulario de Preguntas'!$C$10:$FN$181,3,FALSE),"")</f>
        <v/>
      </c>
      <c r="AR55" s="1" t="str">
        <f>IFERROR(VLOOKUP(CONCATENATE(AP$1,AP55),'Formulario de Preguntas'!$C$10:$FN$181,4,FALSE),"")</f>
        <v/>
      </c>
      <c r="AS55" s="24">
        <f>IF($B55='Formulario de Respuestas'!$D54,'Formulario de Respuestas'!$S54,"ES DIFERENTE")</f>
        <v>0</v>
      </c>
      <c r="AT55" s="1" t="str">
        <f>IFERROR(VLOOKUP(CONCATENATE(AS$1,AS55),'Formulario de Preguntas'!$C$10:$FN$181,3,FALSE),"")</f>
        <v/>
      </c>
      <c r="AU55" s="1" t="str">
        <f>IFERROR(VLOOKUP(CONCATENATE(AS$1,AS55),'Formulario de Preguntas'!$C$10:$FN$181,4,FALSE),"")</f>
        <v/>
      </c>
      <c r="AV55" s="24">
        <f>IF($B55='Formulario de Respuestas'!$D54,'Formulario de Respuestas'!$T54,"ES DIFERENTE")</f>
        <v>0</v>
      </c>
      <c r="AW55" s="1" t="str">
        <f>IFERROR(VLOOKUP(CONCATENATE(AV$1,AV55),'Formulario de Preguntas'!$C$10:$FN$181,3,FALSE),"")</f>
        <v/>
      </c>
      <c r="AX55" s="1" t="str">
        <f>IFERROR(VLOOKUP(CONCATENATE(AV$1,AV55),'Formulario de Preguntas'!$C$10:$FN$181,4,FALSE),"")</f>
        <v/>
      </c>
      <c r="AY55" s="24">
        <f>IF($B55='Formulario de Respuestas'!$D54,'Formulario de Respuestas'!$U54,"ES DIFERENTE")</f>
        <v>0</v>
      </c>
      <c r="AZ55" s="1" t="str">
        <f>IFERROR(VLOOKUP(CONCATENATE(AY$1,AY55),'Formulario de Preguntas'!$C$10:$FN$181,3,FALSE),"")</f>
        <v/>
      </c>
      <c r="BA55" s="1" t="str">
        <f>IFERROR(VLOOKUP(CONCATENATE(AY$1,AY55),'Formulario de Preguntas'!$C$10:$FN$181,4,FALSE),"")</f>
        <v/>
      </c>
      <c r="BB55" s="24">
        <f>IF($B55='Formulario de Respuestas'!$D54,'Formulario de Respuestas'!$V54,"ES DIFERENTE")</f>
        <v>0</v>
      </c>
      <c r="BC55" s="1" t="str">
        <f>IFERROR(VLOOKUP(CONCATENATE(BB$1,BB55),'Formulario de Preguntas'!$C$10:$FN$181,3,FALSE),"")</f>
        <v/>
      </c>
      <c r="BD55" s="1" t="str">
        <f>IFERROR(VLOOKUP(CONCATENATE(BB$1,BB55),'Formulario de Preguntas'!$C$10:$FN$181,4,FALSE),"")</f>
        <v/>
      </c>
      <c r="BE55" s="24">
        <f>IF($B55='Formulario de Respuestas'!$D54,'Formulario de Respuestas'!$W54,"ES DIFERENTE")</f>
        <v>0</v>
      </c>
      <c r="BF55" s="1" t="str">
        <f>IFERROR(VLOOKUP(CONCATENATE(BE$1,BE55),'Formulario de Preguntas'!$C$10:$FN$181,3,FALSE),"")</f>
        <v/>
      </c>
      <c r="BG55" s="1" t="str">
        <f>IFERROR(VLOOKUP(CONCATENATE(BE$1,BE55),'Formulario de Preguntas'!$C$10:$FN$181,4,FALSE),"")</f>
        <v/>
      </c>
      <c r="BH55" s="24">
        <f>IF($B55='Formulario de Respuestas'!$D54,'Formulario de Respuestas'!$X54,"ES DIFERENTE")</f>
        <v>0</v>
      </c>
      <c r="BI55" s="1" t="str">
        <f>IFERROR(VLOOKUP(CONCATENATE(BH$1,BH55),'Formulario de Preguntas'!$C$10:$FN$181,3,FALSE),"")</f>
        <v/>
      </c>
      <c r="BJ55" s="1" t="str">
        <f>IFERROR(VLOOKUP(CONCATENATE(BH$1,BH55),'Formulario de Preguntas'!$C$10:$FN$181,4,FALSE),"")</f>
        <v/>
      </c>
      <c r="BL55" s="26">
        <f>IF($B55='Formulario de Respuestas'!$D54,'Formulario de Respuestas'!$Y54,"ES DIFERENTE")</f>
        <v>0</v>
      </c>
      <c r="BM55" s="1" t="str">
        <f>IFERROR(VLOOKUP(CONCATENATE(BL$1,BL55),'Formulario de Preguntas'!$C$10:$FN$181,3,FALSE),"")</f>
        <v/>
      </c>
      <c r="BN55" s="1" t="str">
        <f>IFERROR(VLOOKUP(CONCATENATE(BL$1,BL55),'Formulario de Preguntas'!$C$10:$FN$181,4,FALSE),"")</f>
        <v/>
      </c>
      <c r="BO55" s="26">
        <f>IF($B55='Formulario de Respuestas'!$D54,'Formulario de Respuestas'!$Z54,"ES DIFERENTE")</f>
        <v>0</v>
      </c>
      <c r="BP55" s="1" t="str">
        <f>IFERROR(VLOOKUP(CONCATENATE(BO$1,BO55),'Formulario de Preguntas'!$C$10:$FN$181,3,FALSE),"")</f>
        <v/>
      </c>
      <c r="BQ55" s="1" t="str">
        <f>IFERROR(VLOOKUP(CONCATENATE(BO$1,BO55),'Formulario de Preguntas'!$C$10:$FN$181,4,FALSE),"")</f>
        <v/>
      </c>
      <c r="BR55" s="26">
        <f>IF($B55='Formulario de Respuestas'!$D54,'Formulario de Respuestas'!$AA54,"ES DIFERENTE")</f>
        <v>0</v>
      </c>
      <c r="BS55" s="1" t="str">
        <f>IFERROR(VLOOKUP(CONCATENATE(BR$1,BR55),'Formulario de Preguntas'!$C$10:$FN$181,3,FALSE),"")</f>
        <v/>
      </c>
      <c r="BT55" s="1" t="str">
        <f>IFERROR(VLOOKUP(CONCATENATE(BR$1,BR55),'Formulario de Preguntas'!$C$10:$FN$181,4,FALSE),"")</f>
        <v/>
      </c>
      <c r="BV55" s="1">
        <f t="shared" si="0"/>
        <v>0</v>
      </c>
      <c r="BW55" s="1">
        <f t="shared" si="1"/>
        <v>0.25</v>
      </c>
      <c r="BX55" s="1">
        <f t="shared" si="3"/>
        <v>0</v>
      </c>
      <c r="BY55" s="1">
        <f>COUNTIF('Formulario de Respuestas'!$E54:$AC54,"A")</f>
        <v>0</v>
      </c>
      <c r="BZ55" s="1">
        <f>COUNTIF('Formulario de Respuestas'!$E54:$AC54,"B")</f>
        <v>0</v>
      </c>
      <c r="CA55" s="1">
        <f>COUNTIF('Formulario de Respuestas'!$E54:$AC54,"C")</f>
        <v>0</v>
      </c>
      <c r="CB55" s="1">
        <f>COUNTIF('Formulario de Respuestas'!$E54:$AC54,"D")</f>
        <v>0</v>
      </c>
      <c r="CC55" s="1">
        <f>COUNTIF('Formulario de Respuestas'!$E54:$AC54,"E (RESPUESTA ANULADA)")</f>
        <v>0</v>
      </c>
    </row>
    <row r="56" spans="1:81" x14ac:dyDescent="0.25">
      <c r="A56" s="1">
        <f>'Formulario de Respuestas'!C55</f>
        <v>0</v>
      </c>
      <c r="B56" s="1">
        <f>'Formulario de Respuestas'!D55</f>
        <v>0</v>
      </c>
      <c r="C56" s="24">
        <f>IF($B56='Formulario de Respuestas'!$D55,'Formulario de Respuestas'!$E55,"ES DIFERENTE")</f>
        <v>0</v>
      </c>
      <c r="D56" s="15" t="str">
        <f>IFERROR(VLOOKUP(CONCATENATE(C$1,C56),'Formulario de Preguntas'!$C$2:$FN$181,3,FALSE),"")</f>
        <v/>
      </c>
      <c r="E56" s="1" t="str">
        <f>IFERROR(VLOOKUP(CONCATENATE(C$1,C56),'Formulario de Preguntas'!$C$2:$FN$181,4,FALSE),"")</f>
        <v/>
      </c>
      <c r="F56" s="24">
        <f>IF($B56='Formulario de Respuestas'!$D55,'Formulario de Respuestas'!$F55,"ES DIFERENTE")</f>
        <v>0</v>
      </c>
      <c r="G56" s="1" t="str">
        <f>IFERROR(VLOOKUP(CONCATENATE(F$1,F56),'Formulario de Preguntas'!$C$2:$FN$181,3,FALSE),"")</f>
        <v/>
      </c>
      <c r="H56" s="1" t="str">
        <f>IFERROR(VLOOKUP(CONCATENATE(F$1,F56),'Formulario de Preguntas'!$C$2:$FN$181,4,FALSE),"")</f>
        <v/>
      </c>
      <c r="I56" s="24">
        <f>IF($B56='Formulario de Respuestas'!$D55,'Formulario de Respuestas'!$G55,"ES DIFERENTE")</f>
        <v>0</v>
      </c>
      <c r="J56" s="1" t="str">
        <f>IFERROR(VLOOKUP(CONCATENATE(I$1,I56),'Formulario de Preguntas'!$C$10:$FN$181,3,FALSE),"")</f>
        <v/>
      </c>
      <c r="K56" s="1" t="str">
        <f>IFERROR(VLOOKUP(CONCATENATE(I$1,I56),'Formulario de Preguntas'!$C$10:$FN$181,4,FALSE),"")</f>
        <v/>
      </c>
      <c r="L56" s="24">
        <f>IF($B56='Formulario de Respuestas'!$D55,'Formulario de Respuestas'!$H55,"ES DIFERENTE")</f>
        <v>0</v>
      </c>
      <c r="M56" s="1" t="str">
        <f>IFERROR(VLOOKUP(CONCATENATE(L$1,L56),'Formulario de Preguntas'!$C$10:$FN$181,3,FALSE),"")</f>
        <v/>
      </c>
      <c r="N56" s="1" t="str">
        <f>IFERROR(VLOOKUP(CONCATENATE(L$1,L56),'Formulario de Preguntas'!$C$10:$FN$181,4,FALSE),"")</f>
        <v/>
      </c>
      <c r="O56" s="24">
        <f>IF($B56='Formulario de Respuestas'!$D55,'Formulario de Respuestas'!$I55,"ES DIFERENTE")</f>
        <v>0</v>
      </c>
      <c r="P56" s="1" t="str">
        <f>IFERROR(VLOOKUP(CONCATENATE(O$1,O56),'Formulario de Preguntas'!$C$10:$FN$181,3,FALSE),"")</f>
        <v/>
      </c>
      <c r="Q56" s="1" t="str">
        <f>IFERROR(VLOOKUP(CONCATENATE(O$1,O56),'Formulario de Preguntas'!$C$10:$FN$181,4,FALSE),"")</f>
        <v/>
      </c>
      <c r="R56" s="24">
        <f>IF($B56='Formulario de Respuestas'!$D55,'Formulario de Respuestas'!$J55,"ES DIFERENTE")</f>
        <v>0</v>
      </c>
      <c r="S56" s="1" t="str">
        <f>IFERROR(VLOOKUP(CONCATENATE(R$1,R56),'Formulario de Preguntas'!$C$10:$FN$181,3,FALSE),"")</f>
        <v/>
      </c>
      <c r="T56" s="1" t="str">
        <f>IFERROR(VLOOKUP(CONCATENATE(R$1,R56),'Formulario de Preguntas'!$C$10:$FN$181,4,FALSE),"")</f>
        <v/>
      </c>
      <c r="U56" s="24">
        <f>IF($B56='Formulario de Respuestas'!$D55,'Formulario de Respuestas'!$K55,"ES DIFERENTE")</f>
        <v>0</v>
      </c>
      <c r="V56" s="1" t="str">
        <f>IFERROR(VLOOKUP(CONCATENATE(U$1,U56),'Formulario de Preguntas'!$C$10:$FN$181,3,FALSE),"")</f>
        <v/>
      </c>
      <c r="W56" s="1" t="str">
        <f>IFERROR(VLOOKUP(CONCATENATE(U$1,U56),'Formulario de Preguntas'!$C$10:$FN$181,4,FALSE),"")</f>
        <v/>
      </c>
      <c r="X56" s="24">
        <f>IF($B56='Formulario de Respuestas'!$D55,'Formulario de Respuestas'!$L55,"ES DIFERENTE")</f>
        <v>0</v>
      </c>
      <c r="Y56" s="1" t="str">
        <f>IFERROR(VLOOKUP(CONCATENATE(X$1,X56),'Formulario de Preguntas'!$C$10:$FN$181,3,FALSE),"")</f>
        <v/>
      </c>
      <c r="Z56" s="1" t="str">
        <f>IFERROR(VLOOKUP(CONCATENATE(X$1,X56),'Formulario de Preguntas'!$C$10:$FN$181,4,FALSE),"")</f>
        <v/>
      </c>
      <c r="AA56" s="24">
        <f>IF($B56='Formulario de Respuestas'!$D55,'Formulario de Respuestas'!$M55,"ES DIFERENTE")</f>
        <v>0</v>
      </c>
      <c r="AB56" s="1" t="str">
        <f>IFERROR(VLOOKUP(CONCATENATE(AA$1,AA56),'Formulario de Preguntas'!$C$10:$FN$181,3,FALSE),"")</f>
        <v/>
      </c>
      <c r="AC56" s="1" t="str">
        <f>IFERROR(VLOOKUP(CONCATENATE(AA$1,AA56),'Formulario de Preguntas'!$C$10:$FN$181,4,FALSE),"")</f>
        <v/>
      </c>
      <c r="AD56" s="24">
        <f>IF($B56='Formulario de Respuestas'!$D55,'Formulario de Respuestas'!$N55,"ES DIFERENTE")</f>
        <v>0</v>
      </c>
      <c r="AE56" s="1" t="str">
        <f>IFERROR(VLOOKUP(CONCATENATE(AD$1,AD56),'Formulario de Preguntas'!$C$10:$FN$181,3,FALSE),"")</f>
        <v/>
      </c>
      <c r="AF56" s="1" t="str">
        <f>IFERROR(VLOOKUP(CONCATENATE(AD$1,AD56),'Formulario de Preguntas'!$C$10:$FN$181,4,FALSE),"")</f>
        <v/>
      </c>
      <c r="AG56" s="24">
        <f>IF($B56='Formulario de Respuestas'!$D55,'Formulario de Respuestas'!$O55,"ES DIFERENTE")</f>
        <v>0</v>
      </c>
      <c r="AH56" s="1" t="str">
        <f>IFERROR(VLOOKUP(CONCATENATE(AG$1,AG56),'Formulario de Preguntas'!$C$10:$FN$181,3,FALSE),"")</f>
        <v/>
      </c>
      <c r="AI56" s="1" t="str">
        <f>IFERROR(VLOOKUP(CONCATENATE(AG$1,AG56),'Formulario de Preguntas'!$C$10:$FN$181,4,FALSE),"")</f>
        <v/>
      </c>
      <c r="AJ56" s="24">
        <f>IF($B56='Formulario de Respuestas'!$D55,'Formulario de Respuestas'!$P55,"ES DIFERENTE")</f>
        <v>0</v>
      </c>
      <c r="AK56" s="1" t="str">
        <f>IFERROR(VLOOKUP(CONCATENATE(AJ$1,AJ56),'Formulario de Preguntas'!$C$10:$FN$181,3,FALSE),"")</f>
        <v/>
      </c>
      <c r="AL56" s="1" t="str">
        <f>IFERROR(VLOOKUP(CONCATENATE(AJ$1,AJ56),'Formulario de Preguntas'!$C$10:$FN$181,4,FALSE),"")</f>
        <v/>
      </c>
      <c r="AM56" s="24">
        <f>IF($B56='Formulario de Respuestas'!$D55,'Formulario de Respuestas'!$Q55,"ES DIFERENTE")</f>
        <v>0</v>
      </c>
      <c r="AN56" s="1" t="str">
        <f>IFERROR(VLOOKUP(CONCATENATE(AM$1,AM56),'Formulario de Preguntas'!$C$10:$FN$181,3,FALSE),"")</f>
        <v/>
      </c>
      <c r="AO56" s="1" t="str">
        <f>IFERROR(VLOOKUP(CONCATENATE(AM$1,AM56),'Formulario de Preguntas'!$C$10:$FN$181,4,FALSE),"")</f>
        <v/>
      </c>
      <c r="AP56" s="24">
        <f>IF($B56='Formulario de Respuestas'!$D55,'Formulario de Respuestas'!$R55,"ES DIFERENTE")</f>
        <v>0</v>
      </c>
      <c r="AQ56" s="1" t="str">
        <f>IFERROR(VLOOKUP(CONCATENATE(AP$1,AP56),'Formulario de Preguntas'!$C$10:$FN$181,3,FALSE),"")</f>
        <v/>
      </c>
      <c r="AR56" s="1" t="str">
        <f>IFERROR(VLOOKUP(CONCATENATE(AP$1,AP56),'Formulario de Preguntas'!$C$10:$FN$181,4,FALSE),"")</f>
        <v/>
      </c>
      <c r="AS56" s="24">
        <f>IF($B56='Formulario de Respuestas'!$D55,'Formulario de Respuestas'!$S55,"ES DIFERENTE")</f>
        <v>0</v>
      </c>
      <c r="AT56" s="1" t="str">
        <f>IFERROR(VLOOKUP(CONCATENATE(AS$1,AS56),'Formulario de Preguntas'!$C$10:$FN$181,3,FALSE),"")</f>
        <v/>
      </c>
      <c r="AU56" s="1" t="str">
        <f>IFERROR(VLOOKUP(CONCATENATE(AS$1,AS56),'Formulario de Preguntas'!$C$10:$FN$181,4,FALSE),"")</f>
        <v/>
      </c>
      <c r="AV56" s="24">
        <f>IF($B56='Formulario de Respuestas'!$D55,'Formulario de Respuestas'!$T55,"ES DIFERENTE")</f>
        <v>0</v>
      </c>
      <c r="AW56" s="1" t="str">
        <f>IFERROR(VLOOKUP(CONCATENATE(AV$1,AV56),'Formulario de Preguntas'!$C$10:$FN$181,3,FALSE),"")</f>
        <v/>
      </c>
      <c r="AX56" s="1" t="str">
        <f>IFERROR(VLOOKUP(CONCATENATE(AV$1,AV56),'Formulario de Preguntas'!$C$10:$FN$181,4,FALSE),"")</f>
        <v/>
      </c>
      <c r="AY56" s="24">
        <f>IF($B56='Formulario de Respuestas'!$D55,'Formulario de Respuestas'!$U55,"ES DIFERENTE")</f>
        <v>0</v>
      </c>
      <c r="AZ56" s="1" t="str">
        <f>IFERROR(VLOOKUP(CONCATENATE(AY$1,AY56),'Formulario de Preguntas'!$C$10:$FN$181,3,FALSE),"")</f>
        <v/>
      </c>
      <c r="BA56" s="1" t="str">
        <f>IFERROR(VLOOKUP(CONCATENATE(AY$1,AY56),'Formulario de Preguntas'!$C$10:$FN$181,4,FALSE),"")</f>
        <v/>
      </c>
      <c r="BB56" s="24">
        <f>IF($B56='Formulario de Respuestas'!$D55,'Formulario de Respuestas'!$V55,"ES DIFERENTE")</f>
        <v>0</v>
      </c>
      <c r="BC56" s="1" t="str">
        <f>IFERROR(VLOOKUP(CONCATENATE(BB$1,BB56),'Formulario de Preguntas'!$C$10:$FN$181,3,FALSE),"")</f>
        <v/>
      </c>
      <c r="BD56" s="1" t="str">
        <f>IFERROR(VLOOKUP(CONCATENATE(BB$1,BB56),'Formulario de Preguntas'!$C$10:$FN$181,4,FALSE),"")</f>
        <v/>
      </c>
      <c r="BE56" s="24">
        <f>IF($B56='Formulario de Respuestas'!$D55,'Formulario de Respuestas'!$W55,"ES DIFERENTE")</f>
        <v>0</v>
      </c>
      <c r="BF56" s="1" t="str">
        <f>IFERROR(VLOOKUP(CONCATENATE(BE$1,BE56),'Formulario de Preguntas'!$C$10:$FN$181,3,FALSE),"")</f>
        <v/>
      </c>
      <c r="BG56" s="1" t="str">
        <f>IFERROR(VLOOKUP(CONCATENATE(BE$1,BE56),'Formulario de Preguntas'!$C$10:$FN$181,4,FALSE),"")</f>
        <v/>
      </c>
      <c r="BH56" s="24">
        <f>IF($B56='Formulario de Respuestas'!$D55,'Formulario de Respuestas'!$X55,"ES DIFERENTE")</f>
        <v>0</v>
      </c>
      <c r="BI56" s="1" t="str">
        <f>IFERROR(VLOOKUP(CONCATENATE(BH$1,BH56),'Formulario de Preguntas'!$C$10:$FN$181,3,FALSE),"")</f>
        <v/>
      </c>
      <c r="BJ56" s="1" t="str">
        <f>IFERROR(VLOOKUP(CONCATENATE(BH$1,BH56),'Formulario de Preguntas'!$C$10:$FN$181,4,FALSE),"")</f>
        <v/>
      </c>
      <c r="BL56" s="26">
        <f>IF($B56='Formulario de Respuestas'!$D55,'Formulario de Respuestas'!$Y55,"ES DIFERENTE")</f>
        <v>0</v>
      </c>
      <c r="BM56" s="1" t="str">
        <f>IFERROR(VLOOKUP(CONCATENATE(BL$1,BL56),'Formulario de Preguntas'!$C$10:$FN$181,3,FALSE),"")</f>
        <v/>
      </c>
      <c r="BN56" s="1" t="str">
        <f>IFERROR(VLOOKUP(CONCATENATE(BL$1,BL56),'Formulario de Preguntas'!$C$10:$FN$181,4,FALSE),"")</f>
        <v/>
      </c>
      <c r="BO56" s="26">
        <f>IF($B56='Formulario de Respuestas'!$D55,'Formulario de Respuestas'!$Z55,"ES DIFERENTE")</f>
        <v>0</v>
      </c>
      <c r="BP56" s="1" t="str">
        <f>IFERROR(VLOOKUP(CONCATENATE(BO$1,BO56),'Formulario de Preguntas'!$C$10:$FN$181,3,FALSE),"")</f>
        <v/>
      </c>
      <c r="BQ56" s="1" t="str">
        <f>IFERROR(VLOOKUP(CONCATENATE(BO$1,BO56),'Formulario de Preguntas'!$C$10:$FN$181,4,FALSE),"")</f>
        <v/>
      </c>
      <c r="BR56" s="26">
        <f>IF($B56='Formulario de Respuestas'!$D55,'Formulario de Respuestas'!$AA55,"ES DIFERENTE")</f>
        <v>0</v>
      </c>
      <c r="BS56" s="1" t="str">
        <f>IFERROR(VLOOKUP(CONCATENATE(BR$1,BR56),'Formulario de Preguntas'!$C$10:$FN$181,3,FALSE),"")</f>
        <v/>
      </c>
      <c r="BT56" s="1" t="str">
        <f>IFERROR(VLOOKUP(CONCATENATE(BR$1,BR56),'Formulario de Preguntas'!$C$10:$FN$181,4,FALSE),"")</f>
        <v/>
      </c>
      <c r="BV56" s="1">
        <f t="shared" si="0"/>
        <v>0</v>
      </c>
      <c r="BW56" s="1">
        <f t="shared" si="1"/>
        <v>0.25</v>
      </c>
      <c r="BX56" s="1">
        <f t="shared" si="3"/>
        <v>0</v>
      </c>
      <c r="BY56" s="1">
        <f>COUNTIF('Formulario de Respuestas'!$E55:$AC55,"A")</f>
        <v>0</v>
      </c>
      <c r="BZ56" s="1">
        <f>COUNTIF('Formulario de Respuestas'!$E55:$AC55,"B")</f>
        <v>0</v>
      </c>
      <c r="CA56" s="1">
        <f>COUNTIF('Formulario de Respuestas'!$E55:$AC55,"C")</f>
        <v>0</v>
      </c>
      <c r="CB56" s="1">
        <f>COUNTIF('Formulario de Respuestas'!$E55:$AC55,"D")</f>
        <v>0</v>
      </c>
      <c r="CC56" s="1">
        <f>COUNTIF('Formulario de Respuestas'!$E55:$AC55,"E (RESPUESTA ANULADA)")</f>
        <v>0</v>
      </c>
    </row>
    <row r="57" spans="1:81" x14ac:dyDescent="0.25">
      <c r="A57" s="1">
        <f>'Formulario de Respuestas'!C56</f>
        <v>0</v>
      </c>
      <c r="B57" s="1">
        <f>'Formulario de Respuestas'!D56</f>
        <v>0</v>
      </c>
      <c r="C57" s="24">
        <f>IF($B57='Formulario de Respuestas'!$D56,'Formulario de Respuestas'!$E56,"ES DIFERENTE")</f>
        <v>0</v>
      </c>
      <c r="D57" s="15" t="str">
        <f>IFERROR(VLOOKUP(CONCATENATE(C$1,C57),'Formulario de Preguntas'!$C$2:$FN$181,3,FALSE),"")</f>
        <v/>
      </c>
      <c r="E57" s="1" t="str">
        <f>IFERROR(VLOOKUP(CONCATENATE(C$1,C57),'Formulario de Preguntas'!$C$2:$FN$181,4,FALSE),"")</f>
        <v/>
      </c>
      <c r="F57" s="24">
        <f>IF($B57='Formulario de Respuestas'!$D56,'Formulario de Respuestas'!$F56,"ES DIFERENTE")</f>
        <v>0</v>
      </c>
      <c r="G57" s="1" t="str">
        <f>IFERROR(VLOOKUP(CONCATENATE(F$1,F57),'Formulario de Preguntas'!$C$2:$FN$181,3,FALSE),"")</f>
        <v/>
      </c>
      <c r="H57" s="1" t="str">
        <f>IFERROR(VLOOKUP(CONCATENATE(F$1,F57),'Formulario de Preguntas'!$C$2:$FN$181,4,FALSE),"")</f>
        <v/>
      </c>
      <c r="I57" s="24">
        <f>IF($B57='Formulario de Respuestas'!$D56,'Formulario de Respuestas'!$G56,"ES DIFERENTE")</f>
        <v>0</v>
      </c>
      <c r="J57" s="1" t="str">
        <f>IFERROR(VLOOKUP(CONCATENATE(I$1,I57),'Formulario de Preguntas'!$C$10:$FN$181,3,FALSE),"")</f>
        <v/>
      </c>
      <c r="K57" s="1" t="str">
        <f>IFERROR(VLOOKUP(CONCATENATE(I$1,I57),'Formulario de Preguntas'!$C$10:$FN$181,4,FALSE),"")</f>
        <v/>
      </c>
      <c r="L57" s="24">
        <f>IF($B57='Formulario de Respuestas'!$D56,'Formulario de Respuestas'!$H56,"ES DIFERENTE")</f>
        <v>0</v>
      </c>
      <c r="M57" s="1" t="str">
        <f>IFERROR(VLOOKUP(CONCATENATE(L$1,L57),'Formulario de Preguntas'!$C$10:$FN$181,3,FALSE),"")</f>
        <v/>
      </c>
      <c r="N57" s="1" t="str">
        <f>IFERROR(VLOOKUP(CONCATENATE(L$1,L57),'Formulario de Preguntas'!$C$10:$FN$181,4,FALSE),"")</f>
        <v/>
      </c>
      <c r="O57" s="24">
        <f>IF($B57='Formulario de Respuestas'!$D56,'Formulario de Respuestas'!$I56,"ES DIFERENTE")</f>
        <v>0</v>
      </c>
      <c r="P57" s="1" t="str">
        <f>IFERROR(VLOOKUP(CONCATENATE(O$1,O57),'Formulario de Preguntas'!$C$10:$FN$181,3,FALSE),"")</f>
        <v/>
      </c>
      <c r="Q57" s="1" t="str">
        <f>IFERROR(VLOOKUP(CONCATENATE(O$1,O57),'Formulario de Preguntas'!$C$10:$FN$181,4,FALSE),"")</f>
        <v/>
      </c>
      <c r="R57" s="24">
        <f>IF($B57='Formulario de Respuestas'!$D56,'Formulario de Respuestas'!$J56,"ES DIFERENTE")</f>
        <v>0</v>
      </c>
      <c r="S57" s="1" t="str">
        <f>IFERROR(VLOOKUP(CONCATENATE(R$1,R57),'Formulario de Preguntas'!$C$10:$FN$181,3,FALSE),"")</f>
        <v/>
      </c>
      <c r="T57" s="1" t="str">
        <f>IFERROR(VLOOKUP(CONCATENATE(R$1,R57),'Formulario de Preguntas'!$C$10:$FN$181,4,FALSE),"")</f>
        <v/>
      </c>
      <c r="U57" s="24">
        <f>IF($B57='Formulario de Respuestas'!$D56,'Formulario de Respuestas'!$K56,"ES DIFERENTE")</f>
        <v>0</v>
      </c>
      <c r="V57" s="1" t="str">
        <f>IFERROR(VLOOKUP(CONCATENATE(U$1,U57),'Formulario de Preguntas'!$C$10:$FN$181,3,FALSE),"")</f>
        <v/>
      </c>
      <c r="W57" s="1" t="str">
        <f>IFERROR(VLOOKUP(CONCATENATE(U$1,U57),'Formulario de Preguntas'!$C$10:$FN$181,4,FALSE),"")</f>
        <v/>
      </c>
      <c r="X57" s="24">
        <f>IF($B57='Formulario de Respuestas'!$D56,'Formulario de Respuestas'!$L56,"ES DIFERENTE")</f>
        <v>0</v>
      </c>
      <c r="Y57" s="1" t="str">
        <f>IFERROR(VLOOKUP(CONCATENATE(X$1,X57),'Formulario de Preguntas'!$C$10:$FN$181,3,FALSE),"")</f>
        <v/>
      </c>
      <c r="Z57" s="1" t="str">
        <f>IFERROR(VLOOKUP(CONCATENATE(X$1,X57),'Formulario de Preguntas'!$C$10:$FN$181,4,FALSE),"")</f>
        <v/>
      </c>
      <c r="AA57" s="24">
        <f>IF($B57='Formulario de Respuestas'!$D56,'Formulario de Respuestas'!$M56,"ES DIFERENTE")</f>
        <v>0</v>
      </c>
      <c r="AB57" s="1" t="str">
        <f>IFERROR(VLOOKUP(CONCATENATE(AA$1,AA57),'Formulario de Preguntas'!$C$10:$FN$181,3,FALSE),"")</f>
        <v/>
      </c>
      <c r="AC57" s="1" t="str">
        <f>IFERROR(VLOOKUP(CONCATENATE(AA$1,AA57),'Formulario de Preguntas'!$C$10:$FN$181,4,FALSE),"")</f>
        <v/>
      </c>
      <c r="AD57" s="24">
        <f>IF($B57='Formulario de Respuestas'!$D56,'Formulario de Respuestas'!$N56,"ES DIFERENTE")</f>
        <v>0</v>
      </c>
      <c r="AE57" s="1" t="str">
        <f>IFERROR(VLOOKUP(CONCATENATE(AD$1,AD57),'Formulario de Preguntas'!$C$10:$FN$181,3,FALSE),"")</f>
        <v/>
      </c>
      <c r="AF57" s="1" t="str">
        <f>IFERROR(VLOOKUP(CONCATENATE(AD$1,AD57),'Formulario de Preguntas'!$C$10:$FN$181,4,FALSE),"")</f>
        <v/>
      </c>
      <c r="AG57" s="24">
        <f>IF($B57='Formulario de Respuestas'!$D56,'Formulario de Respuestas'!$O56,"ES DIFERENTE")</f>
        <v>0</v>
      </c>
      <c r="AH57" s="1" t="str">
        <f>IFERROR(VLOOKUP(CONCATENATE(AG$1,AG57),'Formulario de Preguntas'!$C$10:$FN$181,3,FALSE),"")</f>
        <v/>
      </c>
      <c r="AI57" s="1" t="str">
        <f>IFERROR(VLOOKUP(CONCATENATE(AG$1,AG57),'Formulario de Preguntas'!$C$10:$FN$181,4,FALSE),"")</f>
        <v/>
      </c>
      <c r="AJ57" s="24">
        <f>IF($B57='Formulario de Respuestas'!$D56,'Formulario de Respuestas'!$P56,"ES DIFERENTE")</f>
        <v>0</v>
      </c>
      <c r="AK57" s="1" t="str">
        <f>IFERROR(VLOOKUP(CONCATENATE(AJ$1,AJ57),'Formulario de Preguntas'!$C$10:$FN$181,3,FALSE),"")</f>
        <v/>
      </c>
      <c r="AL57" s="1" t="str">
        <f>IFERROR(VLOOKUP(CONCATENATE(AJ$1,AJ57),'Formulario de Preguntas'!$C$10:$FN$181,4,FALSE),"")</f>
        <v/>
      </c>
      <c r="AM57" s="24">
        <f>IF($B57='Formulario de Respuestas'!$D56,'Formulario de Respuestas'!$Q56,"ES DIFERENTE")</f>
        <v>0</v>
      </c>
      <c r="AN57" s="1" t="str">
        <f>IFERROR(VLOOKUP(CONCATENATE(AM$1,AM57),'Formulario de Preguntas'!$C$10:$FN$181,3,FALSE),"")</f>
        <v/>
      </c>
      <c r="AO57" s="1" t="str">
        <f>IFERROR(VLOOKUP(CONCATENATE(AM$1,AM57),'Formulario de Preguntas'!$C$10:$FN$181,4,FALSE),"")</f>
        <v/>
      </c>
      <c r="AP57" s="24">
        <f>IF($B57='Formulario de Respuestas'!$D56,'Formulario de Respuestas'!$R56,"ES DIFERENTE")</f>
        <v>0</v>
      </c>
      <c r="AQ57" s="1" t="str">
        <f>IFERROR(VLOOKUP(CONCATENATE(AP$1,AP57),'Formulario de Preguntas'!$C$10:$FN$181,3,FALSE),"")</f>
        <v/>
      </c>
      <c r="AR57" s="1" t="str">
        <f>IFERROR(VLOOKUP(CONCATENATE(AP$1,AP57),'Formulario de Preguntas'!$C$10:$FN$181,4,FALSE),"")</f>
        <v/>
      </c>
      <c r="AS57" s="24">
        <f>IF($B57='Formulario de Respuestas'!$D56,'Formulario de Respuestas'!$S56,"ES DIFERENTE")</f>
        <v>0</v>
      </c>
      <c r="AT57" s="1" t="str">
        <f>IFERROR(VLOOKUP(CONCATENATE(AS$1,AS57),'Formulario de Preguntas'!$C$10:$FN$181,3,FALSE),"")</f>
        <v/>
      </c>
      <c r="AU57" s="1" t="str">
        <f>IFERROR(VLOOKUP(CONCATENATE(AS$1,AS57),'Formulario de Preguntas'!$C$10:$FN$181,4,FALSE),"")</f>
        <v/>
      </c>
      <c r="AV57" s="24">
        <f>IF($B57='Formulario de Respuestas'!$D56,'Formulario de Respuestas'!$T56,"ES DIFERENTE")</f>
        <v>0</v>
      </c>
      <c r="AW57" s="1" t="str">
        <f>IFERROR(VLOOKUP(CONCATENATE(AV$1,AV57),'Formulario de Preguntas'!$C$10:$FN$181,3,FALSE),"")</f>
        <v/>
      </c>
      <c r="AX57" s="1" t="str">
        <f>IFERROR(VLOOKUP(CONCATENATE(AV$1,AV57),'Formulario de Preguntas'!$C$10:$FN$181,4,FALSE),"")</f>
        <v/>
      </c>
      <c r="AY57" s="24">
        <f>IF($B57='Formulario de Respuestas'!$D56,'Formulario de Respuestas'!$U56,"ES DIFERENTE")</f>
        <v>0</v>
      </c>
      <c r="AZ57" s="1" t="str">
        <f>IFERROR(VLOOKUP(CONCATENATE(AY$1,AY57),'Formulario de Preguntas'!$C$10:$FN$181,3,FALSE),"")</f>
        <v/>
      </c>
      <c r="BA57" s="1" t="str">
        <f>IFERROR(VLOOKUP(CONCATENATE(AY$1,AY57),'Formulario de Preguntas'!$C$10:$FN$181,4,FALSE),"")</f>
        <v/>
      </c>
      <c r="BB57" s="24">
        <f>IF($B57='Formulario de Respuestas'!$D56,'Formulario de Respuestas'!$V56,"ES DIFERENTE")</f>
        <v>0</v>
      </c>
      <c r="BC57" s="1" t="str">
        <f>IFERROR(VLOOKUP(CONCATENATE(BB$1,BB57),'Formulario de Preguntas'!$C$10:$FN$181,3,FALSE),"")</f>
        <v/>
      </c>
      <c r="BD57" s="1" t="str">
        <f>IFERROR(VLOOKUP(CONCATENATE(BB$1,BB57),'Formulario de Preguntas'!$C$10:$FN$181,4,FALSE),"")</f>
        <v/>
      </c>
      <c r="BE57" s="24">
        <f>IF($B57='Formulario de Respuestas'!$D56,'Formulario de Respuestas'!$W56,"ES DIFERENTE")</f>
        <v>0</v>
      </c>
      <c r="BF57" s="1" t="str">
        <f>IFERROR(VLOOKUP(CONCATENATE(BE$1,BE57),'Formulario de Preguntas'!$C$10:$FN$181,3,FALSE),"")</f>
        <v/>
      </c>
      <c r="BG57" s="1" t="str">
        <f>IFERROR(VLOOKUP(CONCATENATE(BE$1,BE57),'Formulario de Preguntas'!$C$10:$FN$181,4,FALSE),"")</f>
        <v/>
      </c>
      <c r="BH57" s="24">
        <f>IF($B57='Formulario de Respuestas'!$D56,'Formulario de Respuestas'!$X56,"ES DIFERENTE")</f>
        <v>0</v>
      </c>
      <c r="BI57" s="1" t="str">
        <f>IFERROR(VLOOKUP(CONCATENATE(BH$1,BH57),'Formulario de Preguntas'!$C$10:$FN$181,3,FALSE),"")</f>
        <v/>
      </c>
      <c r="BJ57" s="1" t="str">
        <f>IFERROR(VLOOKUP(CONCATENATE(BH$1,BH57),'Formulario de Preguntas'!$C$10:$FN$181,4,FALSE),"")</f>
        <v/>
      </c>
      <c r="BL57" s="26">
        <f>IF($B57='Formulario de Respuestas'!$D56,'Formulario de Respuestas'!$Y56,"ES DIFERENTE")</f>
        <v>0</v>
      </c>
      <c r="BM57" s="1" t="str">
        <f>IFERROR(VLOOKUP(CONCATENATE(BL$1,BL57),'Formulario de Preguntas'!$C$10:$FN$181,3,FALSE),"")</f>
        <v/>
      </c>
      <c r="BN57" s="1" t="str">
        <f>IFERROR(VLOOKUP(CONCATENATE(BL$1,BL57),'Formulario de Preguntas'!$C$10:$FN$181,4,FALSE),"")</f>
        <v/>
      </c>
      <c r="BO57" s="26">
        <f>IF($B57='Formulario de Respuestas'!$D56,'Formulario de Respuestas'!$Z56,"ES DIFERENTE")</f>
        <v>0</v>
      </c>
      <c r="BP57" s="1" t="str">
        <f>IFERROR(VLOOKUP(CONCATENATE(BO$1,BO57),'Formulario de Preguntas'!$C$10:$FN$181,3,FALSE),"")</f>
        <v/>
      </c>
      <c r="BQ57" s="1" t="str">
        <f>IFERROR(VLOOKUP(CONCATENATE(BO$1,BO57),'Formulario de Preguntas'!$C$10:$FN$181,4,FALSE),"")</f>
        <v/>
      </c>
      <c r="BR57" s="26">
        <f>IF($B57='Formulario de Respuestas'!$D56,'Formulario de Respuestas'!$AA56,"ES DIFERENTE")</f>
        <v>0</v>
      </c>
      <c r="BS57" s="1" t="str">
        <f>IFERROR(VLOOKUP(CONCATENATE(BR$1,BR57),'Formulario de Preguntas'!$C$10:$FN$181,3,FALSE),"")</f>
        <v/>
      </c>
      <c r="BT57" s="1" t="str">
        <f>IFERROR(VLOOKUP(CONCATENATE(BR$1,BR57),'Formulario de Preguntas'!$C$10:$FN$181,4,FALSE),"")</f>
        <v/>
      </c>
      <c r="BV57" s="1">
        <f t="shared" si="0"/>
        <v>0</v>
      </c>
      <c r="BW57" s="1">
        <f t="shared" si="1"/>
        <v>0.25</v>
      </c>
      <c r="BX57" s="1">
        <f t="shared" si="3"/>
        <v>0</v>
      </c>
      <c r="BY57" s="1">
        <f>COUNTIF('Formulario de Respuestas'!$E56:$AC56,"A")</f>
        <v>0</v>
      </c>
      <c r="BZ57" s="1">
        <f>COUNTIF('Formulario de Respuestas'!$E56:$AC56,"B")</f>
        <v>0</v>
      </c>
      <c r="CA57" s="1">
        <f>COUNTIF('Formulario de Respuestas'!$E56:$AC56,"C")</f>
        <v>0</v>
      </c>
      <c r="CB57" s="1">
        <f>COUNTIF('Formulario de Respuestas'!$E56:$AC56,"D")</f>
        <v>0</v>
      </c>
      <c r="CC57" s="1">
        <f>COUNTIF('Formulario de Respuestas'!$E56:$AC56,"E (RESPUESTA ANULADA)")</f>
        <v>0</v>
      </c>
    </row>
    <row r="58" spans="1:81" x14ac:dyDescent="0.25">
      <c r="A58" s="1">
        <f>'Formulario de Respuestas'!C57</f>
        <v>0</v>
      </c>
      <c r="B58" s="1">
        <f>'Formulario de Respuestas'!D57</f>
        <v>0</v>
      </c>
      <c r="C58" s="24">
        <f>IF($B58='Formulario de Respuestas'!$D57,'Formulario de Respuestas'!$E57,"ES DIFERENTE")</f>
        <v>0</v>
      </c>
      <c r="D58" s="15" t="str">
        <f>IFERROR(VLOOKUP(CONCATENATE(C$1,C58),'Formulario de Preguntas'!$C$2:$FN$181,3,FALSE),"")</f>
        <v/>
      </c>
      <c r="E58" s="1" t="str">
        <f>IFERROR(VLOOKUP(CONCATENATE(C$1,C58),'Formulario de Preguntas'!$C$2:$FN$181,4,FALSE),"")</f>
        <v/>
      </c>
      <c r="F58" s="24">
        <f>IF($B58='Formulario de Respuestas'!$D57,'Formulario de Respuestas'!$F57,"ES DIFERENTE")</f>
        <v>0</v>
      </c>
      <c r="G58" s="1" t="str">
        <f>IFERROR(VLOOKUP(CONCATENATE(F$1,F58),'Formulario de Preguntas'!$C$2:$FN$181,3,FALSE),"")</f>
        <v/>
      </c>
      <c r="H58" s="1" t="str">
        <f>IFERROR(VLOOKUP(CONCATENATE(F$1,F58),'Formulario de Preguntas'!$C$2:$FN$181,4,FALSE),"")</f>
        <v/>
      </c>
      <c r="I58" s="24">
        <f>IF($B58='Formulario de Respuestas'!$D57,'Formulario de Respuestas'!$G57,"ES DIFERENTE")</f>
        <v>0</v>
      </c>
      <c r="J58" s="1" t="str">
        <f>IFERROR(VLOOKUP(CONCATENATE(I$1,I58),'Formulario de Preguntas'!$C$10:$FN$181,3,FALSE),"")</f>
        <v/>
      </c>
      <c r="K58" s="1" t="str">
        <f>IFERROR(VLOOKUP(CONCATENATE(I$1,I58),'Formulario de Preguntas'!$C$10:$FN$181,4,FALSE),"")</f>
        <v/>
      </c>
      <c r="L58" s="24">
        <f>IF($B58='Formulario de Respuestas'!$D57,'Formulario de Respuestas'!$H57,"ES DIFERENTE")</f>
        <v>0</v>
      </c>
      <c r="M58" s="1" t="str">
        <f>IFERROR(VLOOKUP(CONCATENATE(L$1,L58),'Formulario de Preguntas'!$C$10:$FN$181,3,FALSE),"")</f>
        <v/>
      </c>
      <c r="N58" s="1" t="str">
        <f>IFERROR(VLOOKUP(CONCATENATE(L$1,L58),'Formulario de Preguntas'!$C$10:$FN$181,4,FALSE),"")</f>
        <v/>
      </c>
      <c r="O58" s="24">
        <f>IF($B58='Formulario de Respuestas'!$D57,'Formulario de Respuestas'!$I57,"ES DIFERENTE")</f>
        <v>0</v>
      </c>
      <c r="P58" s="1" t="str">
        <f>IFERROR(VLOOKUP(CONCATENATE(O$1,O58),'Formulario de Preguntas'!$C$10:$FN$181,3,FALSE),"")</f>
        <v/>
      </c>
      <c r="Q58" s="1" t="str">
        <f>IFERROR(VLOOKUP(CONCATENATE(O$1,O58),'Formulario de Preguntas'!$C$10:$FN$181,4,FALSE),"")</f>
        <v/>
      </c>
      <c r="R58" s="24">
        <f>IF($B58='Formulario de Respuestas'!$D57,'Formulario de Respuestas'!$J57,"ES DIFERENTE")</f>
        <v>0</v>
      </c>
      <c r="S58" s="1" t="str">
        <f>IFERROR(VLOOKUP(CONCATENATE(R$1,R58),'Formulario de Preguntas'!$C$10:$FN$181,3,FALSE),"")</f>
        <v/>
      </c>
      <c r="T58" s="1" t="str">
        <f>IFERROR(VLOOKUP(CONCATENATE(R$1,R58),'Formulario de Preguntas'!$C$10:$FN$181,4,FALSE),"")</f>
        <v/>
      </c>
      <c r="U58" s="24">
        <f>IF($B58='Formulario de Respuestas'!$D57,'Formulario de Respuestas'!$K57,"ES DIFERENTE")</f>
        <v>0</v>
      </c>
      <c r="V58" s="1" t="str">
        <f>IFERROR(VLOOKUP(CONCATENATE(U$1,U58),'Formulario de Preguntas'!$C$10:$FN$181,3,FALSE),"")</f>
        <v/>
      </c>
      <c r="W58" s="1" t="str">
        <f>IFERROR(VLOOKUP(CONCATENATE(U$1,U58),'Formulario de Preguntas'!$C$10:$FN$181,4,FALSE),"")</f>
        <v/>
      </c>
      <c r="X58" s="24">
        <f>IF($B58='Formulario de Respuestas'!$D57,'Formulario de Respuestas'!$L57,"ES DIFERENTE")</f>
        <v>0</v>
      </c>
      <c r="Y58" s="1" t="str">
        <f>IFERROR(VLOOKUP(CONCATENATE(X$1,X58),'Formulario de Preguntas'!$C$10:$FN$181,3,FALSE),"")</f>
        <v/>
      </c>
      <c r="Z58" s="1" t="str">
        <f>IFERROR(VLOOKUP(CONCATENATE(X$1,X58),'Formulario de Preguntas'!$C$10:$FN$181,4,FALSE),"")</f>
        <v/>
      </c>
      <c r="AA58" s="24">
        <f>IF($B58='Formulario de Respuestas'!$D57,'Formulario de Respuestas'!$M57,"ES DIFERENTE")</f>
        <v>0</v>
      </c>
      <c r="AB58" s="1" t="str">
        <f>IFERROR(VLOOKUP(CONCATENATE(AA$1,AA58),'Formulario de Preguntas'!$C$10:$FN$181,3,FALSE),"")</f>
        <v/>
      </c>
      <c r="AC58" s="1" t="str">
        <f>IFERROR(VLOOKUP(CONCATENATE(AA$1,AA58),'Formulario de Preguntas'!$C$10:$FN$181,4,FALSE),"")</f>
        <v/>
      </c>
      <c r="AD58" s="24">
        <f>IF($B58='Formulario de Respuestas'!$D57,'Formulario de Respuestas'!$N57,"ES DIFERENTE")</f>
        <v>0</v>
      </c>
      <c r="AE58" s="1" t="str">
        <f>IFERROR(VLOOKUP(CONCATENATE(AD$1,AD58),'Formulario de Preguntas'!$C$10:$FN$181,3,FALSE),"")</f>
        <v/>
      </c>
      <c r="AF58" s="1" t="str">
        <f>IFERROR(VLOOKUP(CONCATENATE(AD$1,AD58),'Formulario de Preguntas'!$C$10:$FN$181,4,FALSE),"")</f>
        <v/>
      </c>
      <c r="AG58" s="24">
        <f>IF($B58='Formulario de Respuestas'!$D57,'Formulario de Respuestas'!$O57,"ES DIFERENTE")</f>
        <v>0</v>
      </c>
      <c r="AH58" s="1" t="str">
        <f>IFERROR(VLOOKUP(CONCATENATE(AG$1,AG58),'Formulario de Preguntas'!$C$10:$FN$181,3,FALSE),"")</f>
        <v/>
      </c>
      <c r="AI58" s="1" t="str">
        <f>IFERROR(VLOOKUP(CONCATENATE(AG$1,AG58),'Formulario de Preguntas'!$C$10:$FN$181,4,FALSE),"")</f>
        <v/>
      </c>
      <c r="AJ58" s="24">
        <f>IF($B58='Formulario de Respuestas'!$D57,'Formulario de Respuestas'!$P57,"ES DIFERENTE")</f>
        <v>0</v>
      </c>
      <c r="AK58" s="1" t="str">
        <f>IFERROR(VLOOKUP(CONCATENATE(AJ$1,AJ58),'Formulario de Preguntas'!$C$10:$FN$181,3,FALSE),"")</f>
        <v/>
      </c>
      <c r="AL58" s="1" t="str">
        <f>IFERROR(VLOOKUP(CONCATENATE(AJ$1,AJ58),'Formulario de Preguntas'!$C$10:$FN$181,4,FALSE),"")</f>
        <v/>
      </c>
      <c r="AM58" s="24">
        <f>IF($B58='Formulario de Respuestas'!$D57,'Formulario de Respuestas'!$Q57,"ES DIFERENTE")</f>
        <v>0</v>
      </c>
      <c r="AN58" s="1" t="str">
        <f>IFERROR(VLOOKUP(CONCATENATE(AM$1,AM58),'Formulario de Preguntas'!$C$10:$FN$181,3,FALSE),"")</f>
        <v/>
      </c>
      <c r="AO58" s="1" t="str">
        <f>IFERROR(VLOOKUP(CONCATENATE(AM$1,AM58),'Formulario de Preguntas'!$C$10:$FN$181,4,FALSE),"")</f>
        <v/>
      </c>
      <c r="AP58" s="24">
        <f>IF($B58='Formulario de Respuestas'!$D57,'Formulario de Respuestas'!$R57,"ES DIFERENTE")</f>
        <v>0</v>
      </c>
      <c r="AQ58" s="1" t="str">
        <f>IFERROR(VLOOKUP(CONCATENATE(AP$1,AP58),'Formulario de Preguntas'!$C$10:$FN$181,3,FALSE),"")</f>
        <v/>
      </c>
      <c r="AR58" s="1" t="str">
        <f>IFERROR(VLOOKUP(CONCATENATE(AP$1,AP58),'Formulario de Preguntas'!$C$10:$FN$181,4,FALSE),"")</f>
        <v/>
      </c>
      <c r="AS58" s="24">
        <f>IF($B58='Formulario de Respuestas'!$D57,'Formulario de Respuestas'!$S57,"ES DIFERENTE")</f>
        <v>0</v>
      </c>
      <c r="AT58" s="1" t="str">
        <f>IFERROR(VLOOKUP(CONCATENATE(AS$1,AS58),'Formulario de Preguntas'!$C$10:$FN$181,3,FALSE),"")</f>
        <v/>
      </c>
      <c r="AU58" s="1" t="str">
        <f>IFERROR(VLOOKUP(CONCATENATE(AS$1,AS58),'Formulario de Preguntas'!$C$10:$FN$181,4,FALSE),"")</f>
        <v/>
      </c>
      <c r="AV58" s="24">
        <f>IF($B58='Formulario de Respuestas'!$D57,'Formulario de Respuestas'!$T57,"ES DIFERENTE")</f>
        <v>0</v>
      </c>
      <c r="AW58" s="1" t="str">
        <f>IFERROR(VLOOKUP(CONCATENATE(AV$1,AV58),'Formulario de Preguntas'!$C$10:$FN$181,3,FALSE),"")</f>
        <v/>
      </c>
      <c r="AX58" s="1" t="str">
        <f>IFERROR(VLOOKUP(CONCATENATE(AV$1,AV58),'Formulario de Preguntas'!$C$10:$FN$181,4,FALSE),"")</f>
        <v/>
      </c>
      <c r="AY58" s="24">
        <f>IF($B58='Formulario de Respuestas'!$D57,'Formulario de Respuestas'!$U57,"ES DIFERENTE")</f>
        <v>0</v>
      </c>
      <c r="AZ58" s="1" t="str">
        <f>IFERROR(VLOOKUP(CONCATENATE(AY$1,AY58),'Formulario de Preguntas'!$C$10:$FN$181,3,FALSE),"")</f>
        <v/>
      </c>
      <c r="BA58" s="1" t="str">
        <f>IFERROR(VLOOKUP(CONCATENATE(AY$1,AY58),'Formulario de Preguntas'!$C$10:$FN$181,4,FALSE),"")</f>
        <v/>
      </c>
      <c r="BB58" s="24">
        <f>IF($B58='Formulario de Respuestas'!$D57,'Formulario de Respuestas'!$V57,"ES DIFERENTE")</f>
        <v>0</v>
      </c>
      <c r="BC58" s="1" t="str">
        <f>IFERROR(VLOOKUP(CONCATENATE(BB$1,BB58),'Formulario de Preguntas'!$C$10:$FN$181,3,FALSE),"")</f>
        <v/>
      </c>
      <c r="BD58" s="1" t="str">
        <f>IFERROR(VLOOKUP(CONCATENATE(BB$1,BB58),'Formulario de Preguntas'!$C$10:$FN$181,4,FALSE),"")</f>
        <v/>
      </c>
      <c r="BE58" s="24">
        <f>IF($B58='Formulario de Respuestas'!$D57,'Formulario de Respuestas'!$W57,"ES DIFERENTE")</f>
        <v>0</v>
      </c>
      <c r="BF58" s="1" t="str">
        <f>IFERROR(VLOOKUP(CONCATENATE(BE$1,BE58),'Formulario de Preguntas'!$C$10:$FN$181,3,FALSE),"")</f>
        <v/>
      </c>
      <c r="BG58" s="1" t="str">
        <f>IFERROR(VLOOKUP(CONCATENATE(BE$1,BE58),'Formulario de Preguntas'!$C$10:$FN$181,4,FALSE),"")</f>
        <v/>
      </c>
      <c r="BH58" s="24">
        <f>IF($B58='Formulario de Respuestas'!$D57,'Formulario de Respuestas'!$X57,"ES DIFERENTE")</f>
        <v>0</v>
      </c>
      <c r="BI58" s="1" t="str">
        <f>IFERROR(VLOOKUP(CONCATENATE(BH$1,BH58),'Formulario de Preguntas'!$C$10:$FN$181,3,FALSE),"")</f>
        <v/>
      </c>
      <c r="BJ58" s="1" t="str">
        <f>IFERROR(VLOOKUP(CONCATENATE(BH$1,BH58),'Formulario de Preguntas'!$C$10:$FN$181,4,FALSE),"")</f>
        <v/>
      </c>
      <c r="BL58" s="26">
        <f>IF($B58='Formulario de Respuestas'!$D57,'Formulario de Respuestas'!$Y57,"ES DIFERENTE")</f>
        <v>0</v>
      </c>
      <c r="BM58" s="1" t="str">
        <f>IFERROR(VLOOKUP(CONCATENATE(BL$1,BL58),'Formulario de Preguntas'!$C$10:$FN$181,3,FALSE),"")</f>
        <v/>
      </c>
      <c r="BN58" s="1" t="str">
        <f>IFERROR(VLOOKUP(CONCATENATE(BL$1,BL58),'Formulario de Preguntas'!$C$10:$FN$181,4,FALSE),"")</f>
        <v/>
      </c>
      <c r="BO58" s="26">
        <f>IF($B58='Formulario de Respuestas'!$D57,'Formulario de Respuestas'!$Z57,"ES DIFERENTE")</f>
        <v>0</v>
      </c>
      <c r="BP58" s="1" t="str">
        <f>IFERROR(VLOOKUP(CONCATENATE(BO$1,BO58),'Formulario de Preguntas'!$C$10:$FN$181,3,FALSE),"")</f>
        <v/>
      </c>
      <c r="BQ58" s="1" t="str">
        <f>IFERROR(VLOOKUP(CONCATENATE(BO$1,BO58),'Formulario de Preguntas'!$C$10:$FN$181,4,FALSE),"")</f>
        <v/>
      </c>
      <c r="BR58" s="26">
        <f>IF($B58='Formulario de Respuestas'!$D57,'Formulario de Respuestas'!$AA57,"ES DIFERENTE")</f>
        <v>0</v>
      </c>
      <c r="BS58" s="1" t="str">
        <f>IFERROR(VLOOKUP(CONCATENATE(BR$1,BR58),'Formulario de Preguntas'!$C$10:$FN$181,3,FALSE),"")</f>
        <v/>
      </c>
      <c r="BT58" s="1" t="str">
        <f>IFERROR(VLOOKUP(CONCATENATE(BR$1,BR58),'Formulario de Preguntas'!$C$10:$FN$181,4,FALSE),"")</f>
        <v/>
      </c>
      <c r="BV58" s="1">
        <f t="shared" si="0"/>
        <v>0</v>
      </c>
      <c r="BW58" s="1">
        <f t="shared" si="1"/>
        <v>0.25</v>
      </c>
      <c r="BX58" s="1">
        <f t="shared" si="3"/>
        <v>0</v>
      </c>
      <c r="BY58" s="1">
        <f>COUNTIF('Formulario de Respuestas'!$E57:$AC57,"A")</f>
        <v>0</v>
      </c>
      <c r="BZ58" s="1">
        <f>COUNTIF('Formulario de Respuestas'!$E57:$AC57,"B")</f>
        <v>0</v>
      </c>
      <c r="CA58" s="1">
        <f>COUNTIF('Formulario de Respuestas'!$E57:$AC57,"C")</f>
        <v>0</v>
      </c>
      <c r="CB58" s="1">
        <f>COUNTIF('Formulario de Respuestas'!$E57:$AC57,"D")</f>
        <v>0</v>
      </c>
      <c r="CC58" s="1">
        <f>COUNTIF('Formulario de Respuestas'!$E57:$AC57,"E (RESPUESTA ANULADA)")</f>
        <v>0</v>
      </c>
    </row>
    <row r="59" spans="1:81" x14ac:dyDescent="0.25">
      <c r="A59" s="1">
        <f>'Formulario de Respuestas'!C58</f>
        <v>0</v>
      </c>
      <c r="B59" s="1">
        <f>'Formulario de Respuestas'!D58</f>
        <v>0</v>
      </c>
      <c r="C59" s="24">
        <f>IF($B59='Formulario de Respuestas'!$D58,'Formulario de Respuestas'!$E58,"ES DIFERENTE")</f>
        <v>0</v>
      </c>
      <c r="D59" s="15" t="str">
        <f>IFERROR(VLOOKUP(CONCATENATE(C$1,C59),'Formulario de Preguntas'!$C$2:$FN$181,3,FALSE),"")</f>
        <v/>
      </c>
      <c r="E59" s="1" t="str">
        <f>IFERROR(VLOOKUP(CONCATENATE(C$1,C59),'Formulario de Preguntas'!$C$2:$FN$181,4,FALSE),"")</f>
        <v/>
      </c>
      <c r="F59" s="24">
        <f>IF($B59='Formulario de Respuestas'!$D58,'Formulario de Respuestas'!$F58,"ES DIFERENTE")</f>
        <v>0</v>
      </c>
      <c r="G59" s="1" t="str">
        <f>IFERROR(VLOOKUP(CONCATENATE(F$1,F59),'Formulario de Preguntas'!$C$2:$FN$181,3,FALSE),"")</f>
        <v/>
      </c>
      <c r="H59" s="1" t="str">
        <f>IFERROR(VLOOKUP(CONCATENATE(F$1,F59),'Formulario de Preguntas'!$C$2:$FN$181,4,FALSE),"")</f>
        <v/>
      </c>
      <c r="I59" s="24">
        <f>IF($B59='Formulario de Respuestas'!$D58,'Formulario de Respuestas'!$G58,"ES DIFERENTE")</f>
        <v>0</v>
      </c>
      <c r="J59" s="1" t="str">
        <f>IFERROR(VLOOKUP(CONCATENATE(I$1,I59),'Formulario de Preguntas'!$C$10:$FN$181,3,FALSE),"")</f>
        <v/>
      </c>
      <c r="K59" s="1" t="str">
        <f>IFERROR(VLOOKUP(CONCATENATE(I$1,I59),'Formulario de Preguntas'!$C$10:$FN$181,4,FALSE),"")</f>
        <v/>
      </c>
      <c r="L59" s="24">
        <f>IF($B59='Formulario de Respuestas'!$D58,'Formulario de Respuestas'!$H58,"ES DIFERENTE")</f>
        <v>0</v>
      </c>
      <c r="M59" s="1" t="str">
        <f>IFERROR(VLOOKUP(CONCATENATE(L$1,L59),'Formulario de Preguntas'!$C$10:$FN$181,3,FALSE),"")</f>
        <v/>
      </c>
      <c r="N59" s="1" t="str">
        <f>IFERROR(VLOOKUP(CONCATENATE(L$1,L59),'Formulario de Preguntas'!$C$10:$FN$181,4,FALSE),"")</f>
        <v/>
      </c>
      <c r="O59" s="24">
        <f>IF($B59='Formulario de Respuestas'!$D58,'Formulario de Respuestas'!$I58,"ES DIFERENTE")</f>
        <v>0</v>
      </c>
      <c r="P59" s="1" t="str">
        <f>IFERROR(VLOOKUP(CONCATENATE(O$1,O59),'Formulario de Preguntas'!$C$10:$FN$181,3,FALSE),"")</f>
        <v/>
      </c>
      <c r="Q59" s="1" t="str">
        <f>IFERROR(VLOOKUP(CONCATENATE(O$1,O59),'Formulario de Preguntas'!$C$10:$FN$181,4,FALSE),"")</f>
        <v/>
      </c>
      <c r="R59" s="24">
        <f>IF($B59='Formulario de Respuestas'!$D58,'Formulario de Respuestas'!$J58,"ES DIFERENTE")</f>
        <v>0</v>
      </c>
      <c r="S59" s="1" t="str">
        <f>IFERROR(VLOOKUP(CONCATENATE(R$1,R59),'Formulario de Preguntas'!$C$10:$FN$181,3,FALSE),"")</f>
        <v/>
      </c>
      <c r="T59" s="1" t="str">
        <f>IFERROR(VLOOKUP(CONCATENATE(R$1,R59),'Formulario de Preguntas'!$C$10:$FN$181,4,FALSE),"")</f>
        <v/>
      </c>
      <c r="U59" s="24">
        <f>IF($B59='Formulario de Respuestas'!$D58,'Formulario de Respuestas'!$K58,"ES DIFERENTE")</f>
        <v>0</v>
      </c>
      <c r="V59" s="1" t="str">
        <f>IFERROR(VLOOKUP(CONCATENATE(U$1,U59),'Formulario de Preguntas'!$C$10:$FN$181,3,FALSE),"")</f>
        <v/>
      </c>
      <c r="W59" s="1" t="str">
        <f>IFERROR(VLOOKUP(CONCATENATE(U$1,U59),'Formulario de Preguntas'!$C$10:$FN$181,4,FALSE),"")</f>
        <v/>
      </c>
      <c r="X59" s="24">
        <f>IF($B59='Formulario de Respuestas'!$D58,'Formulario de Respuestas'!$L58,"ES DIFERENTE")</f>
        <v>0</v>
      </c>
      <c r="Y59" s="1" t="str">
        <f>IFERROR(VLOOKUP(CONCATENATE(X$1,X59),'Formulario de Preguntas'!$C$10:$FN$181,3,FALSE),"")</f>
        <v/>
      </c>
      <c r="Z59" s="1" t="str">
        <f>IFERROR(VLOOKUP(CONCATENATE(X$1,X59),'Formulario de Preguntas'!$C$10:$FN$181,4,FALSE),"")</f>
        <v/>
      </c>
      <c r="AA59" s="24">
        <f>IF($B59='Formulario de Respuestas'!$D58,'Formulario de Respuestas'!$M58,"ES DIFERENTE")</f>
        <v>0</v>
      </c>
      <c r="AB59" s="1" t="str">
        <f>IFERROR(VLOOKUP(CONCATENATE(AA$1,AA59),'Formulario de Preguntas'!$C$10:$FN$181,3,FALSE),"")</f>
        <v/>
      </c>
      <c r="AC59" s="1" t="str">
        <f>IFERROR(VLOOKUP(CONCATENATE(AA$1,AA59),'Formulario de Preguntas'!$C$10:$FN$181,4,FALSE),"")</f>
        <v/>
      </c>
      <c r="AD59" s="24">
        <f>IF($B59='Formulario de Respuestas'!$D58,'Formulario de Respuestas'!$N58,"ES DIFERENTE")</f>
        <v>0</v>
      </c>
      <c r="AE59" s="1" t="str">
        <f>IFERROR(VLOOKUP(CONCATENATE(AD$1,AD59),'Formulario de Preguntas'!$C$10:$FN$181,3,FALSE),"")</f>
        <v/>
      </c>
      <c r="AF59" s="1" t="str">
        <f>IFERROR(VLOOKUP(CONCATENATE(AD$1,AD59),'Formulario de Preguntas'!$C$10:$FN$181,4,FALSE),"")</f>
        <v/>
      </c>
      <c r="AG59" s="24">
        <f>IF($B59='Formulario de Respuestas'!$D58,'Formulario de Respuestas'!$O58,"ES DIFERENTE")</f>
        <v>0</v>
      </c>
      <c r="AH59" s="1" t="str">
        <f>IFERROR(VLOOKUP(CONCATENATE(AG$1,AG59),'Formulario de Preguntas'!$C$10:$FN$181,3,FALSE),"")</f>
        <v/>
      </c>
      <c r="AI59" s="1" t="str">
        <f>IFERROR(VLOOKUP(CONCATENATE(AG$1,AG59),'Formulario de Preguntas'!$C$10:$FN$181,4,FALSE),"")</f>
        <v/>
      </c>
      <c r="AJ59" s="24">
        <f>IF($B59='Formulario de Respuestas'!$D58,'Formulario de Respuestas'!$P58,"ES DIFERENTE")</f>
        <v>0</v>
      </c>
      <c r="AK59" s="1" t="str">
        <f>IFERROR(VLOOKUP(CONCATENATE(AJ$1,AJ59),'Formulario de Preguntas'!$C$10:$FN$181,3,FALSE),"")</f>
        <v/>
      </c>
      <c r="AL59" s="1" t="str">
        <f>IFERROR(VLOOKUP(CONCATENATE(AJ$1,AJ59),'Formulario de Preguntas'!$C$10:$FN$181,4,FALSE),"")</f>
        <v/>
      </c>
      <c r="AM59" s="24">
        <f>IF($B59='Formulario de Respuestas'!$D58,'Formulario de Respuestas'!$Q58,"ES DIFERENTE")</f>
        <v>0</v>
      </c>
      <c r="AN59" s="1" t="str">
        <f>IFERROR(VLOOKUP(CONCATENATE(AM$1,AM59),'Formulario de Preguntas'!$C$10:$FN$181,3,FALSE),"")</f>
        <v/>
      </c>
      <c r="AO59" s="1" t="str">
        <f>IFERROR(VLOOKUP(CONCATENATE(AM$1,AM59),'Formulario de Preguntas'!$C$10:$FN$181,4,FALSE),"")</f>
        <v/>
      </c>
      <c r="AP59" s="24">
        <f>IF($B59='Formulario de Respuestas'!$D58,'Formulario de Respuestas'!$R58,"ES DIFERENTE")</f>
        <v>0</v>
      </c>
      <c r="AQ59" s="1" t="str">
        <f>IFERROR(VLOOKUP(CONCATENATE(AP$1,AP59),'Formulario de Preguntas'!$C$10:$FN$181,3,FALSE),"")</f>
        <v/>
      </c>
      <c r="AR59" s="1" t="str">
        <f>IFERROR(VLOOKUP(CONCATENATE(AP$1,AP59),'Formulario de Preguntas'!$C$10:$FN$181,4,FALSE),"")</f>
        <v/>
      </c>
      <c r="AS59" s="24">
        <f>IF($B59='Formulario de Respuestas'!$D58,'Formulario de Respuestas'!$S58,"ES DIFERENTE")</f>
        <v>0</v>
      </c>
      <c r="AT59" s="1" t="str">
        <f>IFERROR(VLOOKUP(CONCATENATE(AS$1,AS59),'Formulario de Preguntas'!$C$10:$FN$181,3,FALSE),"")</f>
        <v/>
      </c>
      <c r="AU59" s="1" t="str">
        <f>IFERROR(VLOOKUP(CONCATENATE(AS$1,AS59),'Formulario de Preguntas'!$C$10:$FN$181,4,FALSE),"")</f>
        <v/>
      </c>
      <c r="AV59" s="24">
        <f>IF($B59='Formulario de Respuestas'!$D58,'Formulario de Respuestas'!$T58,"ES DIFERENTE")</f>
        <v>0</v>
      </c>
      <c r="AW59" s="1" t="str">
        <f>IFERROR(VLOOKUP(CONCATENATE(AV$1,AV59),'Formulario de Preguntas'!$C$10:$FN$181,3,FALSE),"")</f>
        <v/>
      </c>
      <c r="AX59" s="1" t="str">
        <f>IFERROR(VLOOKUP(CONCATENATE(AV$1,AV59),'Formulario de Preguntas'!$C$10:$FN$181,4,FALSE),"")</f>
        <v/>
      </c>
      <c r="AY59" s="24">
        <f>IF($B59='Formulario de Respuestas'!$D58,'Formulario de Respuestas'!$U58,"ES DIFERENTE")</f>
        <v>0</v>
      </c>
      <c r="AZ59" s="1" t="str">
        <f>IFERROR(VLOOKUP(CONCATENATE(AY$1,AY59),'Formulario de Preguntas'!$C$10:$FN$181,3,FALSE),"")</f>
        <v/>
      </c>
      <c r="BA59" s="1" t="str">
        <f>IFERROR(VLOOKUP(CONCATENATE(AY$1,AY59),'Formulario de Preguntas'!$C$10:$FN$181,4,FALSE),"")</f>
        <v/>
      </c>
      <c r="BB59" s="24">
        <f>IF($B59='Formulario de Respuestas'!$D58,'Formulario de Respuestas'!$V58,"ES DIFERENTE")</f>
        <v>0</v>
      </c>
      <c r="BC59" s="1" t="str">
        <f>IFERROR(VLOOKUP(CONCATENATE(BB$1,BB59),'Formulario de Preguntas'!$C$10:$FN$181,3,FALSE),"")</f>
        <v/>
      </c>
      <c r="BD59" s="1" t="str">
        <f>IFERROR(VLOOKUP(CONCATENATE(BB$1,BB59),'Formulario de Preguntas'!$C$10:$FN$181,4,FALSE),"")</f>
        <v/>
      </c>
      <c r="BE59" s="24">
        <f>IF($B59='Formulario de Respuestas'!$D58,'Formulario de Respuestas'!$W58,"ES DIFERENTE")</f>
        <v>0</v>
      </c>
      <c r="BF59" s="1" t="str">
        <f>IFERROR(VLOOKUP(CONCATENATE(BE$1,BE59),'Formulario de Preguntas'!$C$10:$FN$181,3,FALSE),"")</f>
        <v/>
      </c>
      <c r="BG59" s="1" t="str">
        <f>IFERROR(VLOOKUP(CONCATENATE(BE$1,BE59),'Formulario de Preguntas'!$C$10:$FN$181,4,FALSE),"")</f>
        <v/>
      </c>
      <c r="BH59" s="24">
        <f>IF($B59='Formulario de Respuestas'!$D58,'Formulario de Respuestas'!$X58,"ES DIFERENTE")</f>
        <v>0</v>
      </c>
      <c r="BI59" s="1" t="str">
        <f>IFERROR(VLOOKUP(CONCATENATE(BH$1,BH59),'Formulario de Preguntas'!$C$10:$FN$181,3,FALSE),"")</f>
        <v/>
      </c>
      <c r="BJ59" s="1" t="str">
        <f>IFERROR(VLOOKUP(CONCATENATE(BH$1,BH59),'Formulario de Preguntas'!$C$10:$FN$181,4,FALSE),"")</f>
        <v/>
      </c>
      <c r="BL59" s="26">
        <f>IF($B59='Formulario de Respuestas'!$D58,'Formulario de Respuestas'!$Y58,"ES DIFERENTE")</f>
        <v>0</v>
      </c>
      <c r="BM59" s="1" t="str">
        <f>IFERROR(VLOOKUP(CONCATENATE(BL$1,BL59),'Formulario de Preguntas'!$C$10:$FN$181,3,FALSE),"")</f>
        <v/>
      </c>
      <c r="BN59" s="1" t="str">
        <f>IFERROR(VLOOKUP(CONCATENATE(BL$1,BL59),'Formulario de Preguntas'!$C$10:$FN$181,4,FALSE),"")</f>
        <v/>
      </c>
      <c r="BO59" s="26">
        <f>IF($B59='Formulario de Respuestas'!$D58,'Formulario de Respuestas'!$Z58,"ES DIFERENTE")</f>
        <v>0</v>
      </c>
      <c r="BP59" s="1" t="str">
        <f>IFERROR(VLOOKUP(CONCATENATE(BO$1,BO59),'Formulario de Preguntas'!$C$10:$FN$181,3,FALSE),"")</f>
        <v/>
      </c>
      <c r="BQ59" s="1" t="str">
        <f>IFERROR(VLOOKUP(CONCATENATE(BO$1,BO59),'Formulario de Preguntas'!$C$10:$FN$181,4,FALSE),"")</f>
        <v/>
      </c>
      <c r="BR59" s="26">
        <f>IF($B59='Formulario de Respuestas'!$D58,'Formulario de Respuestas'!$AA58,"ES DIFERENTE")</f>
        <v>0</v>
      </c>
      <c r="BS59" s="1" t="str">
        <f>IFERROR(VLOOKUP(CONCATENATE(BR$1,BR59),'Formulario de Preguntas'!$C$10:$FN$181,3,FALSE),"")</f>
        <v/>
      </c>
      <c r="BT59" s="1" t="str">
        <f>IFERROR(VLOOKUP(CONCATENATE(BR$1,BR59),'Formulario de Preguntas'!$C$10:$FN$181,4,FALSE),"")</f>
        <v/>
      </c>
      <c r="BV59" s="1">
        <f t="shared" si="0"/>
        <v>0</v>
      </c>
      <c r="BW59" s="1">
        <f t="shared" si="1"/>
        <v>0.25</v>
      </c>
      <c r="BX59" s="1">
        <f t="shared" si="3"/>
        <v>0</v>
      </c>
      <c r="BY59" s="1">
        <f>COUNTIF('Formulario de Respuestas'!$E58:$AC58,"A")</f>
        <v>0</v>
      </c>
      <c r="BZ59" s="1">
        <f>COUNTIF('Formulario de Respuestas'!$E58:$AC58,"B")</f>
        <v>0</v>
      </c>
      <c r="CA59" s="1">
        <f>COUNTIF('Formulario de Respuestas'!$E58:$AC58,"C")</f>
        <v>0</v>
      </c>
      <c r="CB59" s="1">
        <f>COUNTIF('Formulario de Respuestas'!$E58:$AC58,"D")</f>
        <v>0</v>
      </c>
      <c r="CC59" s="1">
        <f>COUNTIF('Formulario de Respuestas'!$E58:$AC58,"E (RESPUESTA ANULADA)")</f>
        <v>0</v>
      </c>
    </row>
    <row r="60" spans="1:81" x14ac:dyDescent="0.25">
      <c r="A60" s="1">
        <f>'Formulario de Respuestas'!C59</f>
        <v>0</v>
      </c>
      <c r="B60" s="1">
        <f>'Formulario de Respuestas'!D59</f>
        <v>0</v>
      </c>
      <c r="C60" s="24">
        <f>IF($B60='Formulario de Respuestas'!$D59,'Formulario de Respuestas'!$E59,"ES DIFERENTE")</f>
        <v>0</v>
      </c>
      <c r="D60" s="15" t="str">
        <f>IFERROR(VLOOKUP(CONCATENATE(C$1,C60),'Formulario de Preguntas'!$C$2:$FN$181,3,FALSE),"")</f>
        <v/>
      </c>
      <c r="E60" s="1" t="str">
        <f>IFERROR(VLOOKUP(CONCATENATE(C$1,C60),'Formulario de Preguntas'!$C$2:$FN$181,4,FALSE),"")</f>
        <v/>
      </c>
      <c r="F60" s="24">
        <f>IF($B60='Formulario de Respuestas'!$D59,'Formulario de Respuestas'!$F59,"ES DIFERENTE")</f>
        <v>0</v>
      </c>
      <c r="G60" s="1" t="str">
        <f>IFERROR(VLOOKUP(CONCATENATE(F$1,F60),'Formulario de Preguntas'!$C$2:$FN$181,3,FALSE),"")</f>
        <v/>
      </c>
      <c r="H60" s="1" t="str">
        <f>IFERROR(VLOOKUP(CONCATENATE(F$1,F60),'Formulario de Preguntas'!$C$2:$FN$181,4,FALSE),"")</f>
        <v/>
      </c>
      <c r="I60" s="24">
        <f>IF($B60='Formulario de Respuestas'!$D59,'Formulario de Respuestas'!$G59,"ES DIFERENTE")</f>
        <v>0</v>
      </c>
      <c r="J60" s="1" t="str">
        <f>IFERROR(VLOOKUP(CONCATENATE(I$1,I60),'Formulario de Preguntas'!$C$10:$FN$181,3,FALSE),"")</f>
        <v/>
      </c>
      <c r="K60" s="1" t="str">
        <f>IFERROR(VLOOKUP(CONCATENATE(I$1,I60),'Formulario de Preguntas'!$C$10:$FN$181,4,FALSE),"")</f>
        <v/>
      </c>
      <c r="L60" s="24">
        <f>IF($B60='Formulario de Respuestas'!$D59,'Formulario de Respuestas'!$H59,"ES DIFERENTE")</f>
        <v>0</v>
      </c>
      <c r="M60" s="1" t="str">
        <f>IFERROR(VLOOKUP(CONCATENATE(L$1,L60),'Formulario de Preguntas'!$C$10:$FN$181,3,FALSE),"")</f>
        <v/>
      </c>
      <c r="N60" s="1" t="str">
        <f>IFERROR(VLOOKUP(CONCATENATE(L$1,L60),'Formulario de Preguntas'!$C$10:$FN$181,4,FALSE),"")</f>
        <v/>
      </c>
      <c r="O60" s="24">
        <f>IF($B60='Formulario de Respuestas'!$D59,'Formulario de Respuestas'!$I59,"ES DIFERENTE")</f>
        <v>0</v>
      </c>
      <c r="P60" s="1" t="str">
        <f>IFERROR(VLOOKUP(CONCATENATE(O$1,O60),'Formulario de Preguntas'!$C$10:$FN$181,3,FALSE),"")</f>
        <v/>
      </c>
      <c r="Q60" s="1" t="str">
        <f>IFERROR(VLOOKUP(CONCATENATE(O$1,O60),'Formulario de Preguntas'!$C$10:$FN$181,4,FALSE),"")</f>
        <v/>
      </c>
      <c r="R60" s="24">
        <f>IF($B60='Formulario de Respuestas'!$D59,'Formulario de Respuestas'!$J59,"ES DIFERENTE")</f>
        <v>0</v>
      </c>
      <c r="S60" s="1" t="str">
        <f>IFERROR(VLOOKUP(CONCATENATE(R$1,R60),'Formulario de Preguntas'!$C$10:$FN$181,3,FALSE),"")</f>
        <v/>
      </c>
      <c r="T60" s="1" t="str">
        <f>IFERROR(VLOOKUP(CONCATENATE(R$1,R60),'Formulario de Preguntas'!$C$10:$FN$181,4,FALSE),"")</f>
        <v/>
      </c>
      <c r="U60" s="24">
        <f>IF($B60='Formulario de Respuestas'!$D59,'Formulario de Respuestas'!$K59,"ES DIFERENTE")</f>
        <v>0</v>
      </c>
      <c r="V60" s="1" t="str">
        <f>IFERROR(VLOOKUP(CONCATENATE(U$1,U60),'Formulario de Preguntas'!$C$10:$FN$181,3,FALSE),"")</f>
        <v/>
      </c>
      <c r="W60" s="1" t="str">
        <f>IFERROR(VLOOKUP(CONCATENATE(U$1,U60),'Formulario de Preguntas'!$C$10:$FN$181,4,FALSE),"")</f>
        <v/>
      </c>
      <c r="X60" s="24">
        <f>IF($B60='Formulario de Respuestas'!$D59,'Formulario de Respuestas'!$L59,"ES DIFERENTE")</f>
        <v>0</v>
      </c>
      <c r="Y60" s="1" t="str">
        <f>IFERROR(VLOOKUP(CONCATENATE(X$1,X60),'Formulario de Preguntas'!$C$10:$FN$181,3,FALSE),"")</f>
        <v/>
      </c>
      <c r="Z60" s="1" t="str">
        <f>IFERROR(VLOOKUP(CONCATENATE(X$1,X60),'Formulario de Preguntas'!$C$10:$FN$181,4,FALSE),"")</f>
        <v/>
      </c>
      <c r="AA60" s="24">
        <f>IF($B60='Formulario de Respuestas'!$D59,'Formulario de Respuestas'!$M59,"ES DIFERENTE")</f>
        <v>0</v>
      </c>
      <c r="AB60" s="1" t="str">
        <f>IFERROR(VLOOKUP(CONCATENATE(AA$1,AA60),'Formulario de Preguntas'!$C$10:$FN$181,3,FALSE),"")</f>
        <v/>
      </c>
      <c r="AC60" s="1" t="str">
        <f>IFERROR(VLOOKUP(CONCATENATE(AA$1,AA60),'Formulario de Preguntas'!$C$10:$FN$181,4,FALSE),"")</f>
        <v/>
      </c>
      <c r="AD60" s="24">
        <f>IF($B60='Formulario de Respuestas'!$D59,'Formulario de Respuestas'!$N59,"ES DIFERENTE")</f>
        <v>0</v>
      </c>
      <c r="AE60" s="1" t="str">
        <f>IFERROR(VLOOKUP(CONCATENATE(AD$1,AD60),'Formulario de Preguntas'!$C$10:$FN$181,3,FALSE),"")</f>
        <v/>
      </c>
      <c r="AF60" s="1" t="str">
        <f>IFERROR(VLOOKUP(CONCATENATE(AD$1,AD60),'Formulario de Preguntas'!$C$10:$FN$181,4,FALSE),"")</f>
        <v/>
      </c>
      <c r="AG60" s="24">
        <f>IF($B60='Formulario de Respuestas'!$D59,'Formulario de Respuestas'!$O59,"ES DIFERENTE")</f>
        <v>0</v>
      </c>
      <c r="AH60" s="1" t="str">
        <f>IFERROR(VLOOKUP(CONCATENATE(AG$1,AG60),'Formulario de Preguntas'!$C$10:$FN$181,3,FALSE),"")</f>
        <v/>
      </c>
      <c r="AI60" s="1" t="str">
        <f>IFERROR(VLOOKUP(CONCATENATE(AG$1,AG60),'Formulario de Preguntas'!$C$10:$FN$181,4,FALSE),"")</f>
        <v/>
      </c>
      <c r="AJ60" s="24">
        <f>IF($B60='Formulario de Respuestas'!$D59,'Formulario de Respuestas'!$P59,"ES DIFERENTE")</f>
        <v>0</v>
      </c>
      <c r="AK60" s="1" t="str">
        <f>IFERROR(VLOOKUP(CONCATENATE(AJ$1,AJ60),'Formulario de Preguntas'!$C$10:$FN$181,3,FALSE),"")</f>
        <v/>
      </c>
      <c r="AL60" s="1" t="str">
        <f>IFERROR(VLOOKUP(CONCATENATE(AJ$1,AJ60),'Formulario de Preguntas'!$C$10:$FN$181,4,FALSE),"")</f>
        <v/>
      </c>
      <c r="AM60" s="24">
        <f>IF($B60='Formulario de Respuestas'!$D59,'Formulario de Respuestas'!$Q59,"ES DIFERENTE")</f>
        <v>0</v>
      </c>
      <c r="AN60" s="1" t="str">
        <f>IFERROR(VLOOKUP(CONCATENATE(AM$1,AM60),'Formulario de Preguntas'!$C$10:$FN$181,3,FALSE),"")</f>
        <v/>
      </c>
      <c r="AO60" s="1" t="str">
        <f>IFERROR(VLOOKUP(CONCATENATE(AM$1,AM60),'Formulario de Preguntas'!$C$10:$FN$181,4,FALSE),"")</f>
        <v/>
      </c>
      <c r="AP60" s="24">
        <f>IF($B60='Formulario de Respuestas'!$D59,'Formulario de Respuestas'!$R59,"ES DIFERENTE")</f>
        <v>0</v>
      </c>
      <c r="AQ60" s="1" t="str">
        <f>IFERROR(VLOOKUP(CONCATENATE(AP$1,AP60),'Formulario de Preguntas'!$C$10:$FN$181,3,FALSE),"")</f>
        <v/>
      </c>
      <c r="AR60" s="1" t="str">
        <f>IFERROR(VLOOKUP(CONCATENATE(AP$1,AP60),'Formulario de Preguntas'!$C$10:$FN$181,4,FALSE),"")</f>
        <v/>
      </c>
      <c r="AS60" s="24">
        <f>IF($B60='Formulario de Respuestas'!$D59,'Formulario de Respuestas'!$S59,"ES DIFERENTE")</f>
        <v>0</v>
      </c>
      <c r="AT60" s="1" t="str">
        <f>IFERROR(VLOOKUP(CONCATENATE(AS$1,AS60),'Formulario de Preguntas'!$C$10:$FN$181,3,FALSE),"")</f>
        <v/>
      </c>
      <c r="AU60" s="1" t="str">
        <f>IFERROR(VLOOKUP(CONCATENATE(AS$1,AS60),'Formulario de Preguntas'!$C$10:$FN$181,4,FALSE),"")</f>
        <v/>
      </c>
      <c r="AV60" s="24">
        <f>IF($B60='Formulario de Respuestas'!$D59,'Formulario de Respuestas'!$T59,"ES DIFERENTE")</f>
        <v>0</v>
      </c>
      <c r="AW60" s="1" t="str">
        <f>IFERROR(VLOOKUP(CONCATENATE(AV$1,AV60),'Formulario de Preguntas'!$C$10:$FN$181,3,FALSE),"")</f>
        <v/>
      </c>
      <c r="AX60" s="1" t="str">
        <f>IFERROR(VLOOKUP(CONCATENATE(AV$1,AV60),'Formulario de Preguntas'!$C$10:$FN$181,4,FALSE),"")</f>
        <v/>
      </c>
      <c r="AY60" s="24">
        <f>IF($B60='Formulario de Respuestas'!$D59,'Formulario de Respuestas'!$U59,"ES DIFERENTE")</f>
        <v>0</v>
      </c>
      <c r="AZ60" s="1" t="str">
        <f>IFERROR(VLOOKUP(CONCATENATE(AY$1,AY60),'Formulario de Preguntas'!$C$10:$FN$181,3,FALSE),"")</f>
        <v/>
      </c>
      <c r="BA60" s="1" t="str">
        <f>IFERROR(VLOOKUP(CONCATENATE(AY$1,AY60),'Formulario de Preguntas'!$C$10:$FN$181,4,FALSE),"")</f>
        <v/>
      </c>
      <c r="BB60" s="24">
        <f>IF($B60='Formulario de Respuestas'!$D59,'Formulario de Respuestas'!$V59,"ES DIFERENTE")</f>
        <v>0</v>
      </c>
      <c r="BC60" s="1" t="str">
        <f>IFERROR(VLOOKUP(CONCATENATE(BB$1,BB60),'Formulario de Preguntas'!$C$10:$FN$181,3,FALSE),"")</f>
        <v/>
      </c>
      <c r="BD60" s="1" t="str">
        <f>IFERROR(VLOOKUP(CONCATENATE(BB$1,BB60),'Formulario de Preguntas'!$C$10:$FN$181,4,FALSE),"")</f>
        <v/>
      </c>
      <c r="BE60" s="24">
        <f>IF($B60='Formulario de Respuestas'!$D59,'Formulario de Respuestas'!$W59,"ES DIFERENTE")</f>
        <v>0</v>
      </c>
      <c r="BF60" s="1" t="str">
        <f>IFERROR(VLOOKUP(CONCATENATE(BE$1,BE60),'Formulario de Preguntas'!$C$10:$FN$181,3,FALSE),"")</f>
        <v/>
      </c>
      <c r="BG60" s="1" t="str">
        <f>IFERROR(VLOOKUP(CONCATENATE(BE$1,BE60),'Formulario de Preguntas'!$C$10:$FN$181,4,FALSE),"")</f>
        <v/>
      </c>
      <c r="BH60" s="24">
        <f>IF($B60='Formulario de Respuestas'!$D59,'Formulario de Respuestas'!$X59,"ES DIFERENTE")</f>
        <v>0</v>
      </c>
      <c r="BI60" s="1" t="str">
        <f>IFERROR(VLOOKUP(CONCATENATE(BH$1,BH60),'Formulario de Preguntas'!$C$10:$FN$181,3,FALSE),"")</f>
        <v/>
      </c>
      <c r="BJ60" s="1" t="str">
        <f>IFERROR(VLOOKUP(CONCATENATE(BH$1,BH60),'Formulario de Preguntas'!$C$10:$FN$181,4,FALSE),"")</f>
        <v/>
      </c>
      <c r="BL60" s="26">
        <f>IF($B60='Formulario de Respuestas'!$D59,'Formulario de Respuestas'!$Y59,"ES DIFERENTE")</f>
        <v>0</v>
      </c>
      <c r="BM60" s="1" t="str">
        <f>IFERROR(VLOOKUP(CONCATENATE(BL$1,BL60),'Formulario de Preguntas'!$C$10:$FN$181,3,FALSE),"")</f>
        <v/>
      </c>
      <c r="BN60" s="1" t="str">
        <f>IFERROR(VLOOKUP(CONCATENATE(BL$1,BL60),'Formulario de Preguntas'!$C$10:$FN$181,4,FALSE),"")</f>
        <v/>
      </c>
      <c r="BO60" s="26">
        <f>IF($B60='Formulario de Respuestas'!$D59,'Formulario de Respuestas'!$Z59,"ES DIFERENTE")</f>
        <v>0</v>
      </c>
      <c r="BP60" s="1" t="str">
        <f>IFERROR(VLOOKUP(CONCATENATE(BO$1,BO60),'Formulario de Preguntas'!$C$10:$FN$181,3,FALSE),"")</f>
        <v/>
      </c>
      <c r="BQ60" s="1" t="str">
        <f>IFERROR(VLOOKUP(CONCATENATE(BO$1,BO60),'Formulario de Preguntas'!$C$10:$FN$181,4,FALSE),"")</f>
        <v/>
      </c>
      <c r="BR60" s="26">
        <f>IF($B60='Formulario de Respuestas'!$D59,'Formulario de Respuestas'!$AA59,"ES DIFERENTE")</f>
        <v>0</v>
      </c>
      <c r="BS60" s="1" t="str">
        <f>IFERROR(VLOOKUP(CONCATENATE(BR$1,BR60),'Formulario de Preguntas'!$C$10:$FN$181,3,FALSE),"")</f>
        <v/>
      </c>
      <c r="BT60" s="1" t="str">
        <f>IFERROR(VLOOKUP(CONCATENATE(BR$1,BR60),'Formulario de Preguntas'!$C$10:$FN$181,4,FALSE),"")</f>
        <v/>
      </c>
      <c r="BV60" s="1">
        <f t="shared" si="0"/>
        <v>0</v>
      </c>
      <c r="BW60" s="1">
        <f t="shared" si="1"/>
        <v>0.25</v>
      </c>
      <c r="BX60" s="1">
        <f t="shared" si="3"/>
        <v>0</v>
      </c>
      <c r="BY60" s="1">
        <f>COUNTIF('Formulario de Respuestas'!$E59:$AC59,"A")</f>
        <v>0</v>
      </c>
      <c r="BZ60" s="1">
        <f>COUNTIF('Formulario de Respuestas'!$E59:$AC59,"B")</f>
        <v>0</v>
      </c>
      <c r="CA60" s="1">
        <f>COUNTIF('Formulario de Respuestas'!$E59:$AC59,"C")</f>
        <v>0</v>
      </c>
      <c r="CB60" s="1">
        <f>COUNTIF('Formulario de Respuestas'!$E59:$AC59,"D")</f>
        <v>0</v>
      </c>
      <c r="CC60" s="1">
        <f>COUNTIF('Formulario de Respuestas'!$E59:$AC59,"E (RESPUESTA ANULADA)")</f>
        <v>0</v>
      </c>
    </row>
    <row r="61" spans="1:81" x14ac:dyDescent="0.25">
      <c r="A61" s="1">
        <f>'Formulario de Respuestas'!C60</f>
        <v>0</v>
      </c>
      <c r="B61" s="1">
        <f>'Formulario de Respuestas'!D60</f>
        <v>0</v>
      </c>
      <c r="C61" s="24">
        <f>IF($B61='Formulario de Respuestas'!$D60,'Formulario de Respuestas'!$E60,"ES DIFERENTE")</f>
        <v>0</v>
      </c>
      <c r="D61" s="15" t="str">
        <f>IFERROR(VLOOKUP(CONCATENATE(C$1,C61),'Formulario de Preguntas'!$C$2:$FN$181,3,FALSE),"")</f>
        <v/>
      </c>
      <c r="E61" s="1" t="str">
        <f>IFERROR(VLOOKUP(CONCATENATE(C$1,C61),'Formulario de Preguntas'!$C$2:$FN$181,4,FALSE),"")</f>
        <v/>
      </c>
      <c r="F61" s="24">
        <f>IF($B61='Formulario de Respuestas'!$D60,'Formulario de Respuestas'!$F60,"ES DIFERENTE")</f>
        <v>0</v>
      </c>
      <c r="G61" s="1" t="str">
        <f>IFERROR(VLOOKUP(CONCATENATE(F$1,F61),'Formulario de Preguntas'!$C$2:$FN$181,3,FALSE),"")</f>
        <v/>
      </c>
      <c r="H61" s="1" t="str">
        <f>IFERROR(VLOOKUP(CONCATENATE(F$1,F61),'Formulario de Preguntas'!$C$2:$FN$181,4,FALSE),"")</f>
        <v/>
      </c>
      <c r="I61" s="24">
        <f>IF($B61='Formulario de Respuestas'!$D60,'Formulario de Respuestas'!$G60,"ES DIFERENTE")</f>
        <v>0</v>
      </c>
      <c r="J61" s="1" t="str">
        <f>IFERROR(VLOOKUP(CONCATENATE(I$1,I61),'Formulario de Preguntas'!$C$10:$FN$181,3,FALSE),"")</f>
        <v/>
      </c>
      <c r="K61" s="1" t="str">
        <f>IFERROR(VLOOKUP(CONCATENATE(I$1,I61),'Formulario de Preguntas'!$C$10:$FN$181,4,FALSE),"")</f>
        <v/>
      </c>
      <c r="L61" s="24">
        <f>IF($B61='Formulario de Respuestas'!$D60,'Formulario de Respuestas'!$H60,"ES DIFERENTE")</f>
        <v>0</v>
      </c>
      <c r="M61" s="1" t="str">
        <f>IFERROR(VLOOKUP(CONCATENATE(L$1,L61),'Formulario de Preguntas'!$C$10:$FN$181,3,FALSE),"")</f>
        <v/>
      </c>
      <c r="N61" s="1" t="str">
        <f>IFERROR(VLOOKUP(CONCATENATE(L$1,L61),'Formulario de Preguntas'!$C$10:$FN$181,4,FALSE),"")</f>
        <v/>
      </c>
      <c r="O61" s="24">
        <f>IF($B61='Formulario de Respuestas'!$D60,'Formulario de Respuestas'!$I60,"ES DIFERENTE")</f>
        <v>0</v>
      </c>
      <c r="P61" s="1" t="str">
        <f>IFERROR(VLOOKUP(CONCATENATE(O$1,O61),'Formulario de Preguntas'!$C$10:$FN$181,3,FALSE),"")</f>
        <v/>
      </c>
      <c r="Q61" s="1" t="str">
        <f>IFERROR(VLOOKUP(CONCATENATE(O$1,O61),'Formulario de Preguntas'!$C$10:$FN$181,4,FALSE),"")</f>
        <v/>
      </c>
      <c r="R61" s="24">
        <f>IF($B61='Formulario de Respuestas'!$D60,'Formulario de Respuestas'!$J60,"ES DIFERENTE")</f>
        <v>0</v>
      </c>
      <c r="S61" s="1" t="str">
        <f>IFERROR(VLOOKUP(CONCATENATE(R$1,R61),'Formulario de Preguntas'!$C$10:$FN$181,3,FALSE),"")</f>
        <v/>
      </c>
      <c r="T61" s="1" t="str">
        <f>IFERROR(VLOOKUP(CONCATENATE(R$1,R61),'Formulario de Preguntas'!$C$10:$FN$181,4,FALSE),"")</f>
        <v/>
      </c>
      <c r="U61" s="24">
        <f>IF($B61='Formulario de Respuestas'!$D60,'Formulario de Respuestas'!$K60,"ES DIFERENTE")</f>
        <v>0</v>
      </c>
      <c r="V61" s="1" t="str">
        <f>IFERROR(VLOOKUP(CONCATENATE(U$1,U61),'Formulario de Preguntas'!$C$10:$FN$181,3,FALSE),"")</f>
        <v/>
      </c>
      <c r="W61" s="1" t="str">
        <f>IFERROR(VLOOKUP(CONCATENATE(U$1,U61),'Formulario de Preguntas'!$C$10:$FN$181,4,FALSE),"")</f>
        <v/>
      </c>
      <c r="X61" s="24">
        <f>IF($B61='Formulario de Respuestas'!$D60,'Formulario de Respuestas'!$L60,"ES DIFERENTE")</f>
        <v>0</v>
      </c>
      <c r="Y61" s="1" t="str">
        <f>IFERROR(VLOOKUP(CONCATENATE(X$1,X61),'Formulario de Preguntas'!$C$10:$FN$181,3,FALSE),"")</f>
        <v/>
      </c>
      <c r="Z61" s="1" t="str">
        <f>IFERROR(VLOOKUP(CONCATENATE(X$1,X61),'Formulario de Preguntas'!$C$10:$FN$181,4,FALSE),"")</f>
        <v/>
      </c>
      <c r="AA61" s="24">
        <f>IF($B61='Formulario de Respuestas'!$D60,'Formulario de Respuestas'!$M60,"ES DIFERENTE")</f>
        <v>0</v>
      </c>
      <c r="AB61" s="1" t="str">
        <f>IFERROR(VLOOKUP(CONCATENATE(AA$1,AA61),'Formulario de Preguntas'!$C$10:$FN$181,3,FALSE),"")</f>
        <v/>
      </c>
      <c r="AC61" s="1" t="str">
        <f>IFERROR(VLOOKUP(CONCATENATE(AA$1,AA61),'Formulario de Preguntas'!$C$10:$FN$181,4,FALSE),"")</f>
        <v/>
      </c>
      <c r="AD61" s="24">
        <f>IF($B61='Formulario de Respuestas'!$D60,'Formulario de Respuestas'!$N60,"ES DIFERENTE")</f>
        <v>0</v>
      </c>
      <c r="AE61" s="1" t="str">
        <f>IFERROR(VLOOKUP(CONCATENATE(AD$1,AD61),'Formulario de Preguntas'!$C$10:$FN$181,3,FALSE),"")</f>
        <v/>
      </c>
      <c r="AF61" s="1" t="str">
        <f>IFERROR(VLOOKUP(CONCATENATE(AD$1,AD61),'Formulario de Preguntas'!$C$10:$FN$181,4,FALSE),"")</f>
        <v/>
      </c>
      <c r="AG61" s="24">
        <f>IF($B61='Formulario de Respuestas'!$D60,'Formulario de Respuestas'!$O60,"ES DIFERENTE")</f>
        <v>0</v>
      </c>
      <c r="AH61" s="1" t="str">
        <f>IFERROR(VLOOKUP(CONCATENATE(AG$1,AG61),'Formulario de Preguntas'!$C$10:$FN$181,3,FALSE),"")</f>
        <v/>
      </c>
      <c r="AI61" s="1" t="str">
        <f>IFERROR(VLOOKUP(CONCATENATE(AG$1,AG61),'Formulario de Preguntas'!$C$10:$FN$181,4,FALSE),"")</f>
        <v/>
      </c>
      <c r="AJ61" s="24">
        <f>IF($B61='Formulario de Respuestas'!$D60,'Formulario de Respuestas'!$P60,"ES DIFERENTE")</f>
        <v>0</v>
      </c>
      <c r="AK61" s="1" t="str">
        <f>IFERROR(VLOOKUP(CONCATENATE(AJ$1,AJ61),'Formulario de Preguntas'!$C$10:$FN$181,3,FALSE),"")</f>
        <v/>
      </c>
      <c r="AL61" s="1" t="str">
        <f>IFERROR(VLOOKUP(CONCATENATE(AJ$1,AJ61),'Formulario de Preguntas'!$C$10:$FN$181,4,FALSE),"")</f>
        <v/>
      </c>
      <c r="AM61" s="24">
        <f>IF($B61='Formulario de Respuestas'!$D60,'Formulario de Respuestas'!$Q60,"ES DIFERENTE")</f>
        <v>0</v>
      </c>
      <c r="AN61" s="1" t="str">
        <f>IFERROR(VLOOKUP(CONCATENATE(AM$1,AM61),'Formulario de Preguntas'!$C$10:$FN$181,3,FALSE),"")</f>
        <v/>
      </c>
      <c r="AO61" s="1" t="str">
        <f>IFERROR(VLOOKUP(CONCATENATE(AM$1,AM61),'Formulario de Preguntas'!$C$10:$FN$181,4,FALSE),"")</f>
        <v/>
      </c>
      <c r="AP61" s="24">
        <f>IF($B61='Formulario de Respuestas'!$D60,'Formulario de Respuestas'!$R60,"ES DIFERENTE")</f>
        <v>0</v>
      </c>
      <c r="AQ61" s="1" t="str">
        <f>IFERROR(VLOOKUP(CONCATENATE(AP$1,AP61),'Formulario de Preguntas'!$C$10:$FN$181,3,FALSE),"")</f>
        <v/>
      </c>
      <c r="AR61" s="1" t="str">
        <f>IFERROR(VLOOKUP(CONCATENATE(AP$1,AP61),'Formulario de Preguntas'!$C$10:$FN$181,4,FALSE),"")</f>
        <v/>
      </c>
      <c r="AS61" s="24">
        <f>IF($B61='Formulario de Respuestas'!$D60,'Formulario de Respuestas'!$S60,"ES DIFERENTE")</f>
        <v>0</v>
      </c>
      <c r="AT61" s="1" t="str">
        <f>IFERROR(VLOOKUP(CONCATENATE(AS$1,AS61),'Formulario de Preguntas'!$C$10:$FN$181,3,FALSE),"")</f>
        <v/>
      </c>
      <c r="AU61" s="1" t="str">
        <f>IFERROR(VLOOKUP(CONCATENATE(AS$1,AS61),'Formulario de Preguntas'!$C$10:$FN$181,4,FALSE),"")</f>
        <v/>
      </c>
      <c r="AV61" s="24">
        <f>IF($B61='Formulario de Respuestas'!$D60,'Formulario de Respuestas'!$T60,"ES DIFERENTE")</f>
        <v>0</v>
      </c>
      <c r="AW61" s="1" t="str">
        <f>IFERROR(VLOOKUP(CONCATENATE(AV$1,AV61),'Formulario de Preguntas'!$C$10:$FN$181,3,FALSE),"")</f>
        <v/>
      </c>
      <c r="AX61" s="1" t="str">
        <f>IFERROR(VLOOKUP(CONCATENATE(AV$1,AV61),'Formulario de Preguntas'!$C$10:$FN$181,4,FALSE),"")</f>
        <v/>
      </c>
      <c r="AY61" s="24">
        <f>IF($B61='Formulario de Respuestas'!$D60,'Formulario de Respuestas'!$U60,"ES DIFERENTE")</f>
        <v>0</v>
      </c>
      <c r="AZ61" s="1" t="str">
        <f>IFERROR(VLOOKUP(CONCATENATE(AY$1,AY61),'Formulario de Preguntas'!$C$10:$FN$181,3,FALSE),"")</f>
        <v/>
      </c>
      <c r="BA61" s="1" t="str">
        <f>IFERROR(VLOOKUP(CONCATENATE(AY$1,AY61),'Formulario de Preguntas'!$C$10:$FN$181,4,FALSE),"")</f>
        <v/>
      </c>
      <c r="BB61" s="24">
        <f>IF($B61='Formulario de Respuestas'!$D60,'Formulario de Respuestas'!$V60,"ES DIFERENTE")</f>
        <v>0</v>
      </c>
      <c r="BC61" s="1" t="str">
        <f>IFERROR(VLOOKUP(CONCATENATE(BB$1,BB61),'Formulario de Preguntas'!$C$10:$FN$181,3,FALSE),"")</f>
        <v/>
      </c>
      <c r="BD61" s="1" t="str">
        <f>IFERROR(VLOOKUP(CONCATENATE(BB$1,BB61),'Formulario de Preguntas'!$C$10:$FN$181,4,FALSE),"")</f>
        <v/>
      </c>
      <c r="BE61" s="24">
        <f>IF($B61='Formulario de Respuestas'!$D60,'Formulario de Respuestas'!$W60,"ES DIFERENTE")</f>
        <v>0</v>
      </c>
      <c r="BF61" s="1" t="str">
        <f>IFERROR(VLOOKUP(CONCATENATE(BE$1,BE61),'Formulario de Preguntas'!$C$10:$FN$181,3,FALSE),"")</f>
        <v/>
      </c>
      <c r="BG61" s="1" t="str">
        <f>IFERROR(VLOOKUP(CONCATENATE(BE$1,BE61),'Formulario de Preguntas'!$C$10:$FN$181,4,FALSE),"")</f>
        <v/>
      </c>
      <c r="BH61" s="24">
        <f>IF($B61='Formulario de Respuestas'!$D60,'Formulario de Respuestas'!$X60,"ES DIFERENTE")</f>
        <v>0</v>
      </c>
      <c r="BI61" s="1" t="str">
        <f>IFERROR(VLOOKUP(CONCATENATE(BH$1,BH61),'Formulario de Preguntas'!$C$10:$FN$181,3,FALSE),"")</f>
        <v/>
      </c>
      <c r="BJ61" s="1" t="str">
        <f>IFERROR(VLOOKUP(CONCATENATE(BH$1,BH61),'Formulario de Preguntas'!$C$10:$FN$181,4,FALSE),"")</f>
        <v/>
      </c>
      <c r="BL61" s="26">
        <f>IF($B61='Formulario de Respuestas'!$D60,'Formulario de Respuestas'!$Y60,"ES DIFERENTE")</f>
        <v>0</v>
      </c>
      <c r="BM61" s="1" t="str">
        <f>IFERROR(VLOOKUP(CONCATENATE(BL$1,BL61),'Formulario de Preguntas'!$C$10:$FN$181,3,FALSE),"")</f>
        <v/>
      </c>
      <c r="BN61" s="1" t="str">
        <f>IFERROR(VLOOKUP(CONCATENATE(BL$1,BL61),'Formulario de Preguntas'!$C$10:$FN$181,4,FALSE),"")</f>
        <v/>
      </c>
      <c r="BO61" s="26">
        <f>IF($B61='Formulario de Respuestas'!$D60,'Formulario de Respuestas'!$Z60,"ES DIFERENTE")</f>
        <v>0</v>
      </c>
      <c r="BP61" s="1" t="str">
        <f>IFERROR(VLOOKUP(CONCATENATE(BO$1,BO61),'Formulario de Preguntas'!$C$10:$FN$181,3,FALSE),"")</f>
        <v/>
      </c>
      <c r="BQ61" s="1" t="str">
        <f>IFERROR(VLOOKUP(CONCATENATE(BO$1,BO61),'Formulario de Preguntas'!$C$10:$FN$181,4,FALSE),"")</f>
        <v/>
      </c>
      <c r="BR61" s="26">
        <f>IF($B61='Formulario de Respuestas'!$D60,'Formulario de Respuestas'!$AA60,"ES DIFERENTE")</f>
        <v>0</v>
      </c>
      <c r="BS61" s="1" t="str">
        <f>IFERROR(VLOOKUP(CONCATENATE(BR$1,BR61),'Formulario de Preguntas'!$C$10:$FN$181,3,FALSE),"")</f>
        <v/>
      </c>
      <c r="BT61" s="1" t="str">
        <f>IFERROR(VLOOKUP(CONCATENATE(BR$1,BR61),'Formulario de Preguntas'!$C$10:$FN$181,4,FALSE),"")</f>
        <v/>
      </c>
      <c r="BV61" s="1">
        <f t="shared" si="0"/>
        <v>0</v>
      </c>
      <c r="BW61" s="1">
        <f t="shared" si="1"/>
        <v>0.25</v>
      </c>
      <c r="BX61" s="1">
        <f t="shared" si="3"/>
        <v>0</v>
      </c>
      <c r="BY61" s="1">
        <f>COUNTIF('Formulario de Respuestas'!$E60:$AC60,"A")</f>
        <v>0</v>
      </c>
      <c r="BZ61" s="1">
        <f>COUNTIF('Formulario de Respuestas'!$E60:$AC60,"B")</f>
        <v>0</v>
      </c>
      <c r="CA61" s="1">
        <f>COUNTIF('Formulario de Respuestas'!$E60:$AC60,"C")</f>
        <v>0</v>
      </c>
      <c r="CB61" s="1">
        <f>COUNTIF('Formulario de Respuestas'!$E60:$AC60,"D")</f>
        <v>0</v>
      </c>
      <c r="CC61" s="1">
        <f>COUNTIF('Formulario de Respuestas'!$E60:$AC60,"E (RESPUESTA ANULADA)")</f>
        <v>0</v>
      </c>
    </row>
    <row r="62" spans="1:81" x14ac:dyDescent="0.25">
      <c r="A62" s="1">
        <f>'Formulario de Respuestas'!C61</f>
        <v>0</v>
      </c>
      <c r="B62" s="1">
        <f>'Formulario de Respuestas'!D61</f>
        <v>0</v>
      </c>
      <c r="C62" s="24">
        <f>IF($B62='Formulario de Respuestas'!$D61,'Formulario de Respuestas'!$E61,"ES DIFERENTE")</f>
        <v>0</v>
      </c>
      <c r="D62" s="15" t="str">
        <f>IFERROR(VLOOKUP(CONCATENATE(C$1,C62),'Formulario de Preguntas'!$C$2:$FN$181,3,FALSE),"")</f>
        <v/>
      </c>
      <c r="E62" s="1" t="str">
        <f>IFERROR(VLOOKUP(CONCATENATE(C$1,C62),'Formulario de Preguntas'!$C$2:$FN$181,4,FALSE),"")</f>
        <v/>
      </c>
      <c r="F62" s="24">
        <f>IF($B62='Formulario de Respuestas'!$D61,'Formulario de Respuestas'!$F61,"ES DIFERENTE")</f>
        <v>0</v>
      </c>
      <c r="G62" s="1" t="str">
        <f>IFERROR(VLOOKUP(CONCATENATE(F$1,F62),'Formulario de Preguntas'!$C$2:$FN$181,3,FALSE),"")</f>
        <v/>
      </c>
      <c r="H62" s="1" t="str">
        <f>IFERROR(VLOOKUP(CONCATENATE(F$1,F62),'Formulario de Preguntas'!$C$2:$FN$181,4,FALSE),"")</f>
        <v/>
      </c>
      <c r="I62" s="24">
        <f>IF($B62='Formulario de Respuestas'!$D61,'Formulario de Respuestas'!$G61,"ES DIFERENTE")</f>
        <v>0</v>
      </c>
      <c r="J62" s="1" t="str">
        <f>IFERROR(VLOOKUP(CONCATENATE(I$1,I62),'Formulario de Preguntas'!$C$10:$FN$181,3,FALSE),"")</f>
        <v/>
      </c>
      <c r="K62" s="1" t="str">
        <f>IFERROR(VLOOKUP(CONCATENATE(I$1,I62),'Formulario de Preguntas'!$C$10:$FN$181,4,FALSE),"")</f>
        <v/>
      </c>
      <c r="L62" s="24">
        <f>IF($B62='Formulario de Respuestas'!$D61,'Formulario de Respuestas'!$H61,"ES DIFERENTE")</f>
        <v>0</v>
      </c>
      <c r="M62" s="1" t="str">
        <f>IFERROR(VLOOKUP(CONCATENATE(L$1,L62),'Formulario de Preguntas'!$C$10:$FN$181,3,FALSE),"")</f>
        <v/>
      </c>
      <c r="N62" s="1" t="str">
        <f>IFERROR(VLOOKUP(CONCATENATE(L$1,L62),'Formulario de Preguntas'!$C$10:$FN$181,4,FALSE),"")</f>
        <v/>
      </c>
      <c r="O62" s="24">
        <f>IF($B62='Formulario de Respuestas'!$D61,'Formulario de Respuestas'!$I61,"ES DIFERENTE")</f>
        <v>0</v>
      </c>
      <c r="P62" s="1" t="str">
        <f>IFERROR(VLOOKUP(CONCATENATE(O$1,O62),'Formulario de Preguntas'!$C$10:$FN$181,3,FALSE),"")</f>
        <v/>
      </c>
      <c r="Q62" s="1" t="str">
        <f>IFERROR(VLOOKUP(CONCATENATE(O$1,O62),'Formulario de Preguntas'!$C$10:$FN$181,4,FALSE),"")</f>
        <v/>
      </c>
      <c r="R62" s="24">
        <f>IF($B62='Formulario de Respuestas'!$D61,'Formulario de Respuestas'!$J61,"ES DIFERENTE")</f>
        <v>0</v>
      </c>
      <c r="S62" s="1" t="str">
        <f>IFERROR(VLOOKUP(CONCATENATE(R$1,R62),'Formulario de Preguntas'!$C$10:$FN$181,3,FALSE),"")</f>
        <v/>
      </c>
      <c r="T62" s="1" t="str">
        <f>IFERROR(VLOOKUP(CONCATENATE(R$1,R62),'Formulario de Preguntas'!$C$10:$FN$181,4,FALSE),"")</f>
        <v/>
      </c>
      <c r="U62" s="24">
        <f>IF($B62='Formulario de Respuestas'!$D61,'Formulario de Respuestas'!$K61,"ES DIFERENTE")</f>
        <v>0</v>
      </c>
      <c r="V62" s="1" t="str">
        <f>IFERROR(VLOOKUP(CONCATENATE(U$1,U62),'Formulario de Preguntas'!$C$10:$FN$181,3,FALSE),"")</f>
        <v/>
      </c>
      <c r="W62" s="1" t="str">
        <f>IFERROR(VLOOKUP(CONCATENATE(U$1,U62),'Formulario de Preguntas'!$C$10:$FN$181,4,FALSE),"")</f>
        <v/>
      </c>
      <c r="X62" s="24">
        <f>IF($B62='Formulario de Respuestas'!$D61,'Formulario de Respuestas'!$L61,"ES DIFERENTE")</f>
        <v>0</v>
      </c>
      <c r="Y62" s="1" t="str">
        <f>IFERROR(VLOOKUP(CONCATENATE(X$1,X62),'Formulario de Preguntas'!$C$10:$FN$181,3,FALSE),"")</f>
        <v/>
      </c>
      <c r="Z62" s="1" t="str">
        <f>IFERROR(VLOOKUP(CONCATENATE(X$1,X62),'Formulario de Preguntas'!$C$10:$FN$181,4,FALSE),"")</f>
        <v/>
      </c>
      <c r="AA62" s="24">
        <f>IF($B62='Formulario de Respuestas'!$D61,'Formulario de Respuestas'!$M61,"ES DIFERENTE")</f>
        <v>0</v>
      </c>
      <c r="AB62" s="1" t="str">
        <f>IFERROR(VLOOKUP(CONCATENATE(AA$1,AA62),'Formulario de Preguntas'!$C$10:$FN$181,3,FALSE),"")</f>
        <v/>
      </c>
      <c r="AC62" s="1" t="str">
        <f>IFERROR(VLOOKUP(CONCATENATE(AA$1,AA62),'Formulario de Preguntas'!$C$10:$FN$181,4,FALSE),"")</f>
        <v/>
      </c>
      <c r="AD62" s="24">
        <f>IF($B62='Formulario de Respuestas'!$D61,'Formulario de Respuestas'!$N61,"ES DIFERENTE")</f>
        <v>0</v>
      </c>
      <c r="AE62" s="1" t="str">
        <f>IFERROR(VLOOKUP(CONCATENATE(AD$1,AD62),'Formulario de Preguntas'!$C$10:$FN$181,3,FALSE),"")</f>
        <v/>
      </c>
      <c r="AF62" s="1" t="str">
        <f>IFERROR(VLOOKUP(CONCATENATE(AD$1,AD62),'Formulario de Preguntas'!$C$10:$FN$181,4,FALSE),"")</f>
        <v/>
      </c>
      <c r="AG62" s="24">
        <f>IF($B62='Formulario de Respuestas'!$D61,'Formulario de Respuestas'!$O61,"ES DIFERENTE")</f>
        <v>0</v>
      </c>
      <c r="AH62" s="1" t="str">
        <f>IFERROR(VLOOKUP(CONCATENATE(AG$1,AG62),'Formulario de Preguntas'!$C$10:$FN$181,3,FALSE),"")</f>
        <v/>
      </c>
      <c r="AI62" s="1" t="str">
        <f>IFERROR(VLOOKUP(CONCATENATE(AG$1,AG62),'Formulario de Preguntas'!$C$10:$FN$181,4,FALSE),"")</f>
        <v/>
      </c>
      <c r="AJ62" s="24">
        <f>IF($B62='Formulario de Respuestas'!$D61,'Formulario de Respuestas'!$P61,"ES DIFERENTE")</f>
        <v>0</v>
      </c>
      <c r="AK62" s="1" t="str">
        <f>IFERROR(VLOOKUP(CONCATENATE(AJ$1,AJ62),'Formulario de Preguntas'!$C$10:$FN$181,3,FALSE),"")</f>
        <v/>
      </c>
      <c r="AL62" s="1" t="str">
        <f>IFERROR(VLOOKUP(CONCATENATE(AJ$1,AJ62),'Formulario de Preguntas'!$C$10:$FN$181,4,FALSE),"")</f>
        <v/>
      </c>
      <c r="AM62" s="24">
        <f>IF($B62='Formulario de Respuestas'!$D61,'Formulario de Respuestas'!$Q61,"ES DIFERENTE")</f>
        <v>0</v>
      </c>
      <c r="AN62" s="1" t="str">
        <f>IFERROR(VLOOKUP(CONCATENATE(AM$1,AM62),'Formulario de Preguntas'!$C$10:$FN$181,3,FALSE),"")</f>
        <v/>
      </c>
      <c r="AO62" s="1" t="str">
        <f>IFERROR(VLOOKUP(CONCATENATE(AM$1,AM62),'Formulario de Preguntas'!$C$10:$FN$181,4,FALSE),"")</f>
        <v/>
      </c>
      <c r="AP62" s="24">
        <f>IF($B62='Formulario de Respuestas'!$D61,'Formulario de Respuestas'!$R61,"ES DIFERENTE")</f>
        <v>0</v>
      </c>
      <c r="AQ62" s="1" t="str">
        <f>IFERROR(VLOOKUP(CONCATENATE(AP$1,AP62),'Formulario de Preguntas'!$C$10:$FN$181,3,FALSE),"")</f>
        <v/>
      </c>
      <c r="AR62" s="1" t="str">
        <f>IFERROR(VLOOKUP(CONCATENATE(AP$1,AP62),'Formulario de Preguntas'!$C$10:$FN$181,4,FALSE),"")</f>
        <v/>
      </c>
      <c r="AS62" s="24">
        <f>IF($B62='Formulario de Respuestas'!$D61,'Formulario de Respuestas'!$S61,"ES DIFERENTE")</f>
        <v>0</v>
      </c>
      <c r="AT62" s="1" t="str">
        <f>IFERROR(VLOOKUP(CONCATENATE(AS$1,AS62),'Formulario de Preguntas'!$C$10:$FN$181,3,FALSE),"")</f>
        <v/>
      </c>
      <c r="AU62" s="1" t="str">
        <f>IFERROR(VLOOKUP(CONCATENATE(AS$1,AS62),'Formulario de Preguntas'!$C$10:$FN$181,4,FALSE),"")</f>
        <v/>
      </c>
      <c r="AV62" s="24">
        <f>IF($B62='Formulario de Respuestas'!$D61,'Formulario de Respuestas'!$T61,"ES DIFERENTE")</f>
        <v>0</v>
      </c>
      <c r="AW62" s="1" t="str">
        <f>IFERROR(VLOOKUP(CONCATENATE(AV$1,AV62),'Formulario de Preguntas'!$C$10:$FN$181,3,FALSE),"")</f>
        <v/>
      </c>
      <c r="AX62" s="1" t="str">
        <f>IFERROR(VLOOKUP(CONCATENATE(AV$1,AV62),'Formulario de Preguntas'!$C$10:$FN$181,4,FALSE),"")</f>
        <v/>
      </c>
      <c r="AY62" s="24">
        <f>IF($B62='Formulario de Respuestas'!$D61,'Formulario de Respuestas'!$U61,"ES DIFERENTE")</f>
        <v>0</v>
      </c>
      <c r="AZ62" s="1" t="str">
        <f>IFERROR(VLOOKUP(CONCATENATE(AY$1,AY62),'Formulario de Preguntas'!$C$10:$FN$181,3,FALSE),"")</f>
        <v/>
      </c>
      <c r="BA62" s="1" t="str">
        <f>IFERROR(VLOOKUP(CONCATENATE(AY$1,AY62),'Formulario de Preguntas'!$C$10:$FN$181,4,FALSE),"")</f>
        <v/>
      </c>
      <c r="BB62" s="24">
        <f>IF($B62='Formulario de Respuestas'!$D61,'Formulario de Respuestas'!$V61,"ES DIFERENTE")</f>
        <v>0</v>
      </c>
      <c r="BC62" s="1" t="str">
        <f>IFERROR(VLOOKUP(CONCATENATE(BB$1,BB62),'Formulario de Preguntas'!$C$10:$FN$181,3,FALSE),"")</f>
        <v/>
      </c>
      <c r="BD62" s="1" t="str">
        <f>IFERROR(VLOOKUP(CONCATENATE(BB$1,BB62),'Formulario de Preguntas'!$C$10:$FN$181,4,FALSE),"")</f>
        <v/>
      </c>
      <c r="BE62" s="24">
        <f>IF($B62='Formulario de Respuestas'!$D61,'Formulario de Respuestas'!$W61,"ES DIFERENTE")</f>
        <v>0</v>
      </c>
      <c r="BF62" s="1" t="str">
        <f>IFERROR(VLOOKUP(CONCATENATE(BE$1,BE62),'Formulario de Preguntas'!$C$10:$FN$181,3,FALSE),"")</f>
        <v/>
      </c>
      <c r="BG62" s="1" t="str">
        <f>IFERROR(VLOOKUP(CONCATENATE(BE$1,BE62),'Formulario de Preguntas'!$C$10:$FN$181,4,FALSE),"")</f>
        <v/>
      </c>
      <c r="BH62" s="24">
        <f>IF($B62='Formulario de Respuestas'!$D61,'Formulario de Respuestas'!$X61,"ES DIFERENTE")</f>
        <v>0</v>
      </c>
      <c r="BI62" s="1" t="str">
        <f>IFERROR(VLOOKUP(CONCATENATE(BH$1,BH62),'Formulario de Preguntas'!$C$10:$FN$181,3,FALSE),"")</f>
        <v/>
      </c>
      <c r="BJ62" s="1" t="str">
        <f>IFERROR(VLOOKUP(CONCATENATE(BH$1,BH62),'Formulario de Preguntas'!$C$10:$FN$181,4,FALSE),"")</f>
        <v/>
      </c>
      <c r="BL62" s="26">
        <f>IF($B62='Formulario de Respuestas'!$D61,'Formulario de Respuestas'!$Y61,"ES DIFERENTE")</f>
        <v>0</v>
      </c>
      <c r="BM62" s="1" t="str">
        <f>IFERROR(VLOOKUP(CONCATENATE(BL$1,BL62),'Formulario de Preguntas'!$C$10:$FN$181,3,FALSE),"")</f>
        <v/>
      </c>
      <c r="BN62" s="1" t="str">
        <f>IFERROR(VLOOKUP(CONCATENATE(BL$1,BL62),'Formulario de Preguntas'!$C$10:$FN$181,4,FALSE),"")</f>
        <v/>
      </c>
      <c r="BO62" s="26">
        <f>IF($B62='Formulario de Respuestas'!$D61,'Formulario de Respuestas'!$Z61,"ES DIFERENTE")</f>
        <v>0</v>
      </c>
      <c r="BP62" s="1" t="str">
        <f>IFERROR(VLOOKUP(CONCATENATE(BO$1,BO62),'Formulario de Preguntas'!$C$10:$FN$181,3,FALSE),"")</f>
        <v/>
      </c>
      <c r="BQ62" s="1" t="str">
        <f>IFERROR(VLOOKUP(CONCATENATE(BO$1,BO62),'Formulario de Preguntas'!$C$10:$FN$181,4,FALSE),"")</f>
        <v/>
      </c>
      <c r="BR62" s="26">
        <f>IF($B62='Formulario de Respuestas'!$D61,'Formulario de Respuestas'!$AA61,"ES DIFERENTE")</f>
        <v>0</v>
      </c>
      <c r="BS62" s="1" t="str">
        <f>IFERROR(VLOOKUP(CONCATENATE(BR$1,BR62),'Formulario de Preguntas'!$C$10:$FN$181,3,FALSE),"")</f>
        <v/>
      </c>
      <c r="BT62" s="1" t="str">
        <f>IFERROR(VLOOKUP(CONCATENATE(BR$1,BR62),'Formulario de Preguntas'!$C$10:$FN$181,4,FALSE),"")</f>
        <v/>
      </c>
      <c r="BV62" s="1">
        <f t="shared" si="0"/>
        <v>0</v>
      </c>
      <c r="BW62" s="1">
        <f t="shared" si="1"/>
        <v>0.25</v>
      </c>
      <c r="BX62" s="1">
        <f t="shared" si="3"/>
        <v>0</v>
      </c>
      <c r="BY62" s="1">
        <f>COUNTIF('Formulario de Respuestas'!$E61:$AC61,"A")</f>
        <v>0</v>
      </c>
      <c r="BZ62" s="1">
        <f>COUNTIF('Formulario de Respuestas'!$E61:$AC61,"B")</f>
        <v>0</v>
      </c>
      <c r="CA62" s="1">
        <f>COUNTIF('Formulario de Respuestas'!$E61:$AC61,"C")</f>
        <v>0</v>
      </c>
      <c r="CB62" s="1">
        <f>COUNTIF('Formulario de Respuestas'!$E61:$AC61,"D")</f>
        <v>0</v>
      </c>
      <c r="CC62" s="1">
        <f>COUNTIF('Formulario de Respuestas'!$E61:$AC61,"E (RESPUESTA ANULADA)")</f>
        <v>0</v>
      </c>
    </row>
    <row r="63" spans="1:81" x14ac:dyDescent="0.25">
      <c r="A63" s="1">
        <f>'Formulario de Respuestas'!C62</f>
        <v>0</v>
      </c>
      <c r="B63" s="1">
        <f>'Formulario de Respuestas'!D62</f>
        <v>0</v>
      </c>
      <c r="C63" s="24">
        <f>IF($B63='Formulario de Respuestas'!$D62,'Formulario de Respuestas'!$E62,"ES DIFERENTE")</f>
        <v>0</v>
      </c>
      <c r="D63" s="15" t="str">
        <f>IFERROR(VLOOKUP(CONCATENATE(C$1,C63),'Formulario de Preguntas'!$C$2:$FN$181,3,FALSE),"")</f>
        <v/>
      </c>
      <c r="E63" s="1" t="str">
        <f>IFERROR(VLOOKUP(CONCATENATE(C$1,C63),'Formulario de Preguntas'!$C$2:$FN$181,4,FALSE),"")</f>
        <v/>
      </c>
      <c r="F63" s="24">
        <f>IF($B63='Formulario de Respuestas'!$D62,'Formulario de Respuestas'!$F62,"ES DIFERENTE")</f>
        <v>0</v>
      </c>
      <c r="G63" s="1" t="str">
        <f>IFERROR(VLOOKUP(CONCATENATE(F$1,F63),'Formulario de Preguntas'!$C$2:$FN$181,3,FALSE),"")</f>
        <v/>
      </c>
      <c r="H63" s="1" t="str">
        <f>IFERROR(VLOOKUP(CONCATENATE(F$1,F63),'Formulario de Preguntas'!$C$2:$FN$181,4,FALSE),"")</f>
        <v/>
      </c>
      <c r="I63" s="24">
        <f>IF($B63='Formulario de Respuestas'!$D62,'Formulario de Respuestas'!$G62,"ES DIFERENTE")</f>
        <v>0</v>
      </c>
      <c r="J63" s="1" t="str">
        <f>IFERROR(VLOOKUP(CONCATENATE(I$1,I63),'Formulario de Preguntas'!$C$10:$FN$181,3,FALSE),"")</f>
        <v/>
      </c>
      <c r="K63" s="1" t="str">
        <f>IFERROR(VLOOKUP(CONCATENATE(I$1,I63),'Formulario de Preguntas'!$C$10:$FN$181,4,FALSE),"")</f>
        <v/>
      </c>
      <c r="L63" s="24">
        <f>IF($B63='Formulario de Respuestas'!$D62,'Formulario de Respuestas'!$H62,"ES DIFERENTE")</f>
        <v>0</v>
      </c>
      <c r="M63" s="1" t="str">
        <f>IFERROR(VLOOKUP(CONCATENATE(L$1,L63),'Formulario de Preguntas'!$C$10:$FN$181,3,FALSE),"")</f>
        <v/>
      </c>
      <c r="N63" s="1" t="str">
        <f>IFERROR(VLOOKUP(CONCATENATE(L$1,L63),'Formulario de Preguntas'!$C$10:$FN$181,4,FALSE),"")</f>
        <v/>
      </c>
      <c r="O63" s="24">
        <f>IF($B63='Formulario de Respuestas'!$D62,'Formulario de Respuestas'!$I62,"ES DIFERENTE")</f>
        <v>0</v>
      </c>
      <c r="P63" s="1" t="str">
        <f>IFERROR(VLOOKUP(CONCATENATE(O$1,O63),'Formulario de Preguntas'!$C$10:$FN$181,3,FALSE),"")</f>
        <v/>
      </c>
      <c r="Q63" s="1" t="str">
        <f>IFERROR(VLOOKUP(CONCATENATE(O$1,O63),'Formulario de Preguntas'!$C$10:$FN$181,4,FALSE),"")</f>
        <v/>
      </c>
      <c r="R63" s="24">
        <f>IF($B63='Formulario de Respuestas'!$D62,'Formulario de Respuestas'!$J62,"ES DIFERENTE")</f>
        <v>0</v>
      </c>
      <c r="S63" s="1" t="str">
        <f>IFERROR(VLOOKUP(CONCATENATE(R$1,R63),'Formulario de Preguntas'!$C$10:$FN$181,3,FALSE),"")</f>
        <v/>
      </c>
      <c r="T63" s="1" t="str">
        <f>IFERROR(VLOOKUP(CONCATENATE(R$1,R63),'Formulario de Preguntas'!$C$10:$FN$181,4,FALSE),"")</f>
        <v/>
      </c>
      <c r="U63" s="24">
        <f>IF($B63='Formulario de Respuestas'!$D62,'Formulario de Respuestas'!$K62,"ES DIFERENTE")</f>
        <v>0</v>
      </c>
      <c r="V63" s="1" t="str">
        <f>IFERROR(VLOOKUP(CONCATENATE(U$1,U63),'Formulario de Preguntas'!$C$10:$FN$181,3,FALSE),"")</f>
        <v/>
      </c>
      <c r="W63" s="1" t="str">
        <f>IFERROR(VLOOKUP(CONCATENATE(U$1,U63),'Formulario de Preguntas'!$C$10:$FN$181,4,FALSE),"")</f>
        <v/>
      </c>
      <c r="X63" s="24">
        <f>IF($B63='Formulario de Respuestas'!$D62,'Formulario de Respuestas'!$L62,"ES DIFERENTE")</f>
        <v>0</v>
      </c>
      <c r="Y63" s="1" t="str">
        <f>IFERROR(VLOOKUP(CONCATENATE(X$1,X63),'Formulario de Preguntas'!$C$10:$FN$181,3,FALSE),"")</f>
        <v/>
      </c>
      <c r="Z63" s="1" t="str">
        <f>IFERROR(VLOOKUP(CONCATENATE(X$1,X63),'Formulario de Preguntas'!$C$10:$FN$181,4,FALSE),"")</f>
        <v/>
      </c>
      <c r="AA63" s="24">
        <f>IF($B63='Formulario de Respuestas'!$D62,'Formulario de Respuestas'!$M62,"ES DIFERENTE")</f>
        <v>0</v>
      </c>
      <c r="AB63" s="1" t="str">
        <f>IFERROR(VLOOKUP(CONCATENATE(AA$1,AA63),'Formulario de Preguntas'!$C$10:$FN$181,3,FALSE),"")</f>
        <v/>
      </c>
      <c r="AC63" s="1" t="str">
        <f>IFERROR(VLOOKUP(CONCATENATE(AA$1,AA63),'Formulario de Preguntas'!$C$10:$FN$181,4,FALSE),"")</f>
        <v/>
      </c>
      <c r="AD63" s="24">
        <f>IF($B63='Formulario de Respuestas'!$D62,'Formulario de Respuestas'!$N62,"ES DIFERENTE")</f>
        <v>0</v>
      </c>
      <c r="AE63" s="1" t="str">
        <f>IFERROR(VLOOKUP(CONCATENATE(AD$1,AD63),'Formulario de Preguntas'!$C$10:$FN$181,3,FALSE),"")</f>
        <v/>
      </c>
      <c r="AF63" s="1" t="str">
        <f>IFERROR(VLOOKUP(CONCATENATE(AD$1,AD63),'Formulario de Preguntas'!$C$10:$FN$181,4,FALSE),"")</f>
        <v/>
      </c>
      <c r="AG63" s="24">
        <f>IF($B63='Formulario de Respuestas'!$D62,'Formulario de Respuestas'!$O62,"ES DIFERENTE")</f>
        <v>0</v>
      </c>
      <c r="AH63" s="1" t="str">
        <f>IFERROR(VLOOKUP(CONCATENATE(AG$1,AG63),'Formulario de Preguntas'!$C$10:$FN$181,3,FALSE),"")</f>
        <v/>
      </c>
      <c r="AI63" s="1" t="str">
        <f>IFERROR(VLOOKUP(CONCATENATE(AG$1,AG63),'Formulario de Preguntas'!$C$10:$FN$181,4,FALSE),"")</f>
        <v/>
      </c>
      <c r="AJ63" s="24">
        <f>IF($B63='Formulario de Respuestas'!$D62,'Formulario de Respuestas'!$P62,"ES DIFERENTE")</f>
        <v>0</v>
      </c>
      <c r="AK63" s="1" t="str">
        <f>IFERROR(VLOOKUP(CONCATENATE(AJ$1,AJ63),'Formulario de Preguntas'!$C$10:$FN$181,3,FALSE),"")</f>
        <v/>
      </c>
      <c r="AL63" s="1" t="str">
        <f>IFERROR(VLOOKUP(CONCATENATE(AJ$1,AJ63),'Formulario de Preguntas'!$C$10:$FN$181,4,FALSE),"")</f>
        <v/>
      </c>
      <c r="AM63" s="24">
        <f>IF($B63='Formulario de Respuestas'!$D62,'Formulario de Respuestas'!$Q62,"ES DIFERENTE")</f>
        <v>0</v>
      </c>
      <c r="AN63" s="1" t="str">
        <f>IFERROR(VLOOKUP(CONCATENATE(AM$1,AM63),'Formulario de Preguntas'!$C$10:$FN$181,3,FALSE),"")</f>
        <v/>
      </c>
      <c r="AO63" s="1" t="str">
        <f>IFERROR(VLOOKUP(CONCATENATE(AM$1,AM63),'Formulario de Preguntas'!$C$10:$FN$181,4,FALSE),"")</f>
        <v/>
      </c>
      <c r="AP63" s="24">
        <f>IF($B63='Formulario de Respuestas'!$D62,'Formulario de Respuestas'!$R62,"ES DIFERENTE")</f>
        <v>0</v>
      </c>
      <c r="AQ63" s="1" t="str">
        <f>IFERROR(VLOOKUP(CONCATENATE(AP$1,AP63),'Formulario de Preguntas'!$C$10:$FN$181,3,FALSE),"")</f>
        <v/>
      </c>
      <c r="AR63" s="1" t="str">
        <f>IFERROR(VLOOKUP(CONCATENATE(AP$1,AP63),'Formulario de Preguntas'!$C$10:$FN$181,4,FALSE),"")</f>
        <v/>
      </c>
      <c r="AS63" s="24">
        <f>IF($B63='Formulario de Respuestas'!$D62,'Formulario de Respuestas'!$S62,"ES DIFERENTE")</f>
        <v>0</v>
      </c>
      <c r="AT63" s="1" t="str">
        <f>IFERROR(VLOOKUP(CONCATENATE(AS$1,AS63),'Formulario de Preguntas'!$C$10:$FN$181,3,FALSE),"")</f>
        <v/>
      </c>
      <c r="AU63" s="1" t="str">
        <f>IFERROR(VLOOKUP(CONCATENATE(AS$1,AS63),'Formulario de Preguntas'!$C$10:$FN$181,4,FALSE),"")</f>
        <v/>
      </c>
      <c r="AV63" s="24">
        <f>IF($B63='Formulario de Respuestas'!$D62,'Formulario de Respuestas'!$T62,"ES DIFERENTE")</f>
        <v>0</v>
      </c>
      <c r="AW63" s="1" t="str">
        <f>IFERROR(VLOOKUP(CONCATENATE(AV$1,AV63),'Formulario de Preguntas'!$C$10:$FN$181,3,FALSE),"")</f>
        <v/>
      </c>
      <c r="AX63" s="1" t="str">
        <f>IFERROR(VLOOKUP(CONCATENATE(AV$1,AV63),'Formulario de Preguntas'!$C$10:$FN$181,4,FALSE),"")</f>
        <v/>
      </c>
      <c r="AY63" s="24">
        <f>IF($B63='Formulario de Respuestas'!$D62,'Formulario de Respuestas'!$U62,"ES DIFERENTE")</f>
        <v>0</v>
      </c>
      <c r="AZ63" s="1" t="str">
        <f>IFERROR(VLOOKUP(CONCATENATE(AY$1,AY63),'Formulario de Preguntas'!$C$10:$FN$181,3,FALSE),"")</f>
        <v/>
      </c>
      <c r="BA63" s="1" t="str">
        <f>IFERROR(VLOOKUP(CONCATENATE(AY$1,AY63),'Formulario de Preguntas'!$C$10:$FN$181,4,FALSE),"")</f>
        <v/>
      </c>
      <c r="BB63" s="24">
        <f>IF($B63='Formulario de Respuestas'!$D62,'Formulario de Respuestas'!$V62,"ES DIFERENTE")</f>
        <v>0</v>
      </c>
      <c r="BC63" s="1" t="str">
        <f>IFERROR(VLOOKUP(CONCATENATE(BB$1,BB63),'Formulario de Preguntas'!$C$10:$FN$181,3,FALSE),"")</f>
        <v/>
      </c>
      <c r="BD63" s="1" t="str">
        <f>IFERROR(VLOOKUP(CONCATENATE(BB$1,BB63),'Formulario de Preguntas'!$C$10:$FN$181,4,FALSE),"")</f>
        <v/>
      </c>
      <c r="BE63" s="24">
        <f>IF($B63='Formulario de Respuestas'!$D62,'Formulario de Respuestas'!$W62,"ES DIFERENTE")</f>
        <v>0</v>
      </c>
      <c r="BF63" s="1" t="str">
        <f>IFERROR(VLOOKUP(CONCATENATE(BE$1,BE63),'Formulario de Preguntas'!$C$10:$FN$181,3,FALSE),"")</f>
        <v/>
      </c>
      <c r="BG63" s="1" t="str">
        <f>IFERROR(VLOOKUP(CONCATENATE(BE$1,BE63),'Formulario de Preguntas'!$C$10:$FN$181,4,FALSE),"")</f>
        <v/>
      </c>
      <c r="BH63" s="24">
        <f>IF($B63='Formulario de Respuestas'!$D62,'Formulario de Respuestas'!$X62,"ES DIFERENTE")</f>
        <v>0</v>
      </c>
      <c r="BI63" s="1" t="str">
        <f>IFERROR(VLOOKUP(CONCATENATE(BH$1,BH63),'Formulario de Preguntas'!$C$10:$FN$181,3,FALSE),"")</f>
        <v/>
      </c>
      <c r="BJ63" s="1" t="str">
        <f>IFERROR(VLOOKUP(CONCATENATE(BH$1,BH63),'Formulario de Preguntas'!$C$10:$FN$181,4,FALSE),"")</f>
        <v/>
      </c>
      <c r="BL63" s="26">
        <f>IF($B63='Formulario de Respuestas'!$D62,'Formulario de Respuestas'!$Y62,"ES DIFERENTE")</f>
        <v>0</v>
      </c>
      <c r="BM63" s="1" t="str">
        <f>IFERROR(VLOOKUP(CONCATENATE(BL$1,BL63),'Formulario de Preguntas'!$C$10:$FN$181,3,FALSE),"")</f>
        <v/>
      </c>
      <c r="BN63" s="1" t="str">
        <f>IFERROR(VLOOKUP(CONCATENATE(BL$1,BL63),'Formulario de Preguntas'!$C$10:$FN$181,4,FALSE),"")</f>
        <v/>
      </c>
      <c r="BO63" s="26">
        <f>IF($B63='Formulario de Respuestas'!$D62,'Formulario de Respuestas'!$Z62,"ES DIFERENTE")</f>
        <v>0</v>
      </c>
      <c r="BP63" s="1" t="str">
        <f>IFERROR(VLOOKUP(CONCATENATE(BO$1,BO63),'Formulario de Preguntas'!$C$10:$FN$181,3,FALSE),"")</f>
        <v/>
      </c>
      <c r="BQ63" s="1" t="str">
        <f>IFERROR(VLOOKUP(CONCATENATE(BO$1,BO63),'Formulario de Preguntas'!$C$10:$FN$181,4,FALSE),"")</f>
        <v/>
      </c>
      <c r="BR63" s="26">
        <f>IF($B63='Formulario de Respuestas'!$D62,'Formulario de Respuestas'!$AA62,"ES DIFERENTE")</f>
        <v>0</v>
      </c>
      <c r="BS63" s="1" t="str">
        <f>IFERROR(VLOOKUP(CONCATENATE(BR$1,BR63),'Formulario de Preguntas'!$C$10:$FN$181,3,FALSE),"")</f>
        <v/>
      </c>
      <c r="BT63" s="1" t="str">
        <f>IFERROR(VLOOKUP(CONCATENATE(BR$1,BR63),'Formulario de Preguntas'!$C$10:$FN$181,4,FALSE),"")</f>
        <v/>
      </c>
      <c r="BV63" s="1">
        <f t="shared" si="0"/>
        <v>0</v>
      </c>
      <c r="BW63" s="1">
        <f t="shared" si="1"/>
        <v>0.25</v>
      </c>
      <c r="BX63" s="1">
        <f t="shared" si="3"/>
        <v>0</v>
      </c>
      <c r="BY63" s="1">
        <f>COUNTIF('Formulario de Respuestas'!$E62:$AC62,"A")</f>
        <v>0</v>
      </c>
      <c r="BZ63" s="1">
        <f>COUNTIF('Formulario de Respuestas'!$E62:$AC62,"B")</f>
        <v>0</v>
      </c>
      <c r="CA63" s="1">
        <f>COUNTIF('Formulario de Respuestas'!$E62:$AC62,"C")</f>
        <v>0</v>
      </c>
      <c r="CB63" s="1">
        <f>COUNTIF('Formulario de Respuestas'!$E62:$AC62,"D")</f>
        <v>0</v>
      </c>
      <c r="CC63" s="1">
        <f>COUNTIF('Formulario de Respuestas'!$E62:$AC62,"E (RESPUESTA ANULADA)")</f>
        <v>0</v>
      </c>
    </row>
    <row r="64" spans="1:81" x14ac:dyDescent="0.25">
      <c r="A64" s="1">
        <f>'Formulario de Respuestas'!C63</f>
        <v>0</v>
      </c>
      <c r="B64" s="1">
        <f>'Formulario de Respuestas'!D63</f>
        <v>0</v>
      </c>
      <c r="C64" s="24">
        <f>IF($B64='Formulario de Respuestas'!$D63,'Formulario de Respuestas'!$E63,"ES DIFERENTE")</f>
        <v>0</v>
      </c>
      <c r="D64" s="15" t="str">
        <f>IFERROR(VLOOKUP(CONCATENATE(C$1,C64),'Formulario de Preguntas'!$C$2:$FN$181,3,FALSE),"")</f>
        <v/>
      </c>
      <c r="E64" s="1" t="str">
        <f>IFERROR(VLOOKUP(CONCATENATE(C$1,C64),'Formulario de Preguntas'!$C$2:$FN$181,4,FALSE),"")</f>
        <v/>
      </c>
      <c r="F64" s="24">
        <f>IF($B64='Formulario de Respuestas'!$D63,'Formulario de Respuestas'!$F63,"ES DIFERENTE")</f>
        <v>0</v>
      </c>
      <c r="G64" s="1" t="str">
        <f>IFERROR(VLOOKUP(CONCATENATE(F$1,F64),'Formulario de Preguntas'!$C$2:$FN$181,3,FALSE),"")</f>
        <v/>
      </c>
      <c r="H64" s="1" t="str">
        <f>IFERROR(VLOOKUP(CONCATENATE(F$1,F64),'Formulario de Preguntas'!$C$2:$FN$181,4,FALSE),"")</f>
        <v/>
      </c>
      <c r="I64" s="24">
        <f>IF($B64='Formulario de Respuestas'!$D63,'Formulario de Respuestas'!$G63,"ES DIFERENTE")</f>
        <v>0</v>
      </c>
      <c r="J64" s="1" t="str">
        <f>IFERROR(VLOOKUP(CONCATENATE(I$1,I64),'Formulario de Preguntas'!$C$10:$FN$181,3,FALSE),"")</f>
        <v/>
      </c>
      <c r="K64" s="1" t="str">
        <f>IFERROR(VLOOKUP(CONCATENATE(I$1,I64),'Formulario de Preguntas'!$C$10:$FN$181,4,FALSE),"")</f>
        <v/>
      </c>
      <c r="L64" s="24">
        <f>IF($B64='Formulario de Respuestas'!$D63,'Formulario de Respuestas'!$H63,"ES DIFERENTE")</f>
        <v>0</v>
      </c>
      <c r="M64" s="1" t="str">
        <f>IFERROR(VLOOKUP(CONCATENATE(L$1,L64),'Formulario de Preguntas'!$C$10:$FN$181,3,FALSE),"")</f>
        <v/>
      </c>
      <c r="N64" s="1" t="str">
        <f>IFERROR(VLOOKUP(CONCATENATE(L$1,L64),'Formulario de Preguntas'!$C$10:$FN$181,4,FALSE),"")</f>
        <v/>
      </c>
      <c r="O64" s="24">
        <f>IF($B64='Formulario de Respuestas'!$D63,'Formulario de Respuestas'!$I63,"ES DIFERENTE")</f>
        <v>0</v>
      </c>
      <c r="P64" s="1" t="str">
        <f>IFERROR(VLOOKUP(CONCATENATE(O$1,O64),'Formulario de Preguntas'!$C$10:$FN$181,3,FALSE),"")</f>
        <v/>
      </c>
      <c r="Q64" s="1" t="str">
        <f>IFERROR(VLOOKUP(CONCATENATE(O$1,O64),'Formulario de Preguntas'!$C$10:$FN$181,4,FALSE),"")</f>
        <v/>
      </c>
      <c r="R64" s="24">
        <f>IF($B64='Formulario de Respuestas'!$D63,'Formulario de Respuestas'!$J63,"ES DIFERENTE")</f>
        <v>0</v>
      </c>
      <c r="S64" s="1" t="str">
        <f>IFERROR(VLOOKUP(CONCATENATE(R$1,R64),'Formulario de Preguntas'!$C$10:$FN$181,3,FALSE),"")</f>
        <v/>
      </c>
      <c r="T64" s="1" t="str">
        <f>IFERROR(VLOOKUP(CONCATENATE(R$1,R64),'Formulario de Preguntas'!$C$10:$FN$181,4,FALSE),"")</f>
        <v/>
      </c>
      <c r="U64" s="24">
        <f>IF($B64='Formulario de Respuestas'!$D63,'Formulario de Respuestas'!$K63,"ES DIFERENTE")</f>
        <v>0</v>
      </c>
      <c r="V64" s="1" t="str">
        <f>IFERROR(VLOOKUP(CONCATENATE(U$1,U64),'Formulario de Preguntas'!$C$10:$FN$181,3,FALSE),"")</f>
        <v/>
      </c>
      <c r="W64" s="1" t="str">
        <f>IFERROR(VLOOKUP(CONCATENATE(U$1,U64),'Formulario de Preguntas'!$C$10:$FN$181,4,FALSE),"")</f>
        <v/>
      </c>
      <c r="X64" s="24">
        <f>IF($B64='Formulario de Respuestas'!$D63,'Formulario de Respuestas'!$L63,"ES DIFERENTE")</f>
        <v>0</v>
      </c>
      <c r="Y64" s="1" t="str">
        <f>IFERROR(VLOOKUP(CONCATENATE(X$1,X64),'Formulario de Preguntas'!$C$10:$FN$181,3,FALSE),"")</f>
        <v/>
      </c>
      <c r="Z64" s="1" t="str">
        <f>IFERROR(VLOOKUP(CONCATENATE(X$1,X64),'Formulario de Preguntas'!$C$10:$FN$181,4,FALSE),"")</f>
        <v/>
      </c>
      <c r="AA64" s="24">
        <f>IF($B64='Formulario de Respuestas'!$D63,'Formulario de Respuestas'!$M63,"ES DIFERENTE")</f>
        <v>0</v>
      </c>
      <c r="AB64" s="1" t="str">
        <f>IFERROR(VLOOKUP(CONCATENATE(AA$1,AA64),'Formulario de Preguntas'!$C$10:$FN$181,3,FALSE),"")</f>
        <v/>
      </c>
      <c r="AC64" s="1" t="str">
        <f>IFERROR(VLOOKUP(CONCATENATE(AA$1,AA64),'Formulario de Preguntas'!$C$10:$FN$181,4,FALSE),"")</f>
        <v/>
      </c>
      <c r="AD64" s="24">
        <f>IF($B64='Formulario de Respuestas'!$D63,'Formulario de Respuestas'!$N63,"ES DIFERENTE")</f>
        <v>0</v>
      </c>
      <c r="AE64" s="1" t="str">
        <f>IFERROR(VLOOKUP(CONCATENATE(AD$1,AD64),'Formulario de Preguntas'!$C$10:$FN$181,3,FALSE),"")</f>
        <v/>
      </c>
      <c r="AF64" s="1" t="str">
        <f>IFERROR(VLOOKUP(CONCATENATE(AD$1,AD64),'Formulario de Preguntas'!$C$10:$FN$181,4,FALSE),"")</f>
        <v/>
      </c>
      <c r="AG64" s="24">
        <f>IF($B64='Formulario de Respuestas'!$D63,'Formulario de Respuestas'!$O63,"ES DIFERENTE")</f>
        <v>0</v>
      </c>
      <c r="AH64" s="1" t="str">
        <f>IFERROR(VLOOKUP(CONCATENATE(AG$1,AG64),'Formulario de Preguntas'!$C$10:$FN$181,3,FALSE),"")</f>
        <v/>
      </c>
      <c r="AI64" s="1" t="str">
        <f>IFERROR(VLOOKUP(CONCATENATE(AG$1,AG64),'Formulario de Preguntas'!$C$10:$FN$181,4,FALSE),"")</f>
        <v/>
      </c>
      <c r="AJ64" s="24">
        <f>IF($B64='Formulario de Respuestas'!$D63,'Formulario de Respuestas'!$P63,"ES DIFERENTE")</f>
        <v>0</v>
      </c>
      <c r="AK64" s="1" t="str">
        <f>IFERROR(VLOOKUP(CONCATENATE(AJ$1,AJ64),'Formulario de Preguntas'!$C$10:$FN$181,3,FALSE),"")</f>
        <v/>
      </c>
      <c r="AL64" s="1" t="str">
        <f>IFERROR(VLOOKUP(CONCATENATE(AJ$1,AJ64),'Formulario de Preguntas'!$C$10:$FN$181,4,FALSE),"")</f>
        <v/>
      </c>
      <c r="AM64" s="24">
        <f>IF($B64='Formulario de Respuestas'!$D63,'Formulario de Respuestas'!$Q63,"ES DIFERENTE")</f>
        <v>0</v>
      </c>
      <c r="AN64" s="1" t="str">
        <f>IFERROR(VLOOKUP(CONCATENATE(AM$1,AM64),'Formulario de Preguntas'!$C$10:$FN$181,3,FALSE),"")</f>
        <v/>
      </c>
      <c r="AO64" s="1" t="str">
        <f>IFERROR(VLOOKUP(CONCATENATE(AM$1,AM64),'Formulario de Preguntas'!$C$10:$FN$181,4,FALSE),"")</f>
        <v/>
      </c>
      <c r="AP64" s="24">
        <f>IF($B64='Formulario de Respuestas'!$D63,'Formulario de Respuestas'!$R63,"ES DIFERENTE")</f>
        <v>0</v>
      </c>
      <c r="AQ64" s="1" t="str">
        <f>IFERROR(VLOOKUP(CONCATENATE(AP$1,AP64),'Formulario de Preguntas'!$C$10:$FN$181,3,FALSE),"")</f>
        <v/>
      </c>
      <c r="AR64" s="1" t="str">
        <f>IFERROR(VLOOKUP(CONCATENATE(AP$1,AP64),'Formulario de Preguntas'!$C$10:$FN$181,4,FALSE),"")</f>
        <v/>
      </c>
      <c r="AS64" s="24">
        <f>IF($B64='Formulario de Respuestas'!$D63,'Formulario de Respuestas'!$S63,"ES DIFERENTE")</f>
        <v>0</v>
      </c>
      <c r="AT64" s="1" t="str">
        <f>IFERROR(VLOOKUP(CONCATENATE(AS$1,AS64),'Formulario de Preguntas'!$C$10:$FN$181,3,FALSE),"")</f>
        <v/>
      </c>
      <c r="AU64" s="1" t="str">
        <f>IFERROR(VLOOKUP(CONCATENATE(AS$1,AS64),'Formulario de Preguntas'!$C$10:$FN$181,4,FALSE),"")</f>
        <v/>
      </c>
      <c r="AV64" s="24">
        <f>IF($B64='Formulario de Respuestas'!$D63,'Formulario de Respuestas'!$T63,"ES DIFERENTE")</f>
        <v>0</v>
      </c>
      <c r="AW64" s="1" t="str">
        <f>IFERROR(VLOOKUP(CONCATENATE(AV$1,AV64),'Formulario de Preguntas'!$C$10:$FN$181,3,FALSE),"")</f>
        <v/>
      </c>
      <c r="AX64" s="1" t="str">
        <f>IFERROR(VLOOKUP(CONCATENATE(AV$1,AV64),'Formulario de Preguntas'!$C$10:$FN$181,4,FALSE),"")</f>
        <v/>
      </c>
      <c r="AY64" s="24">
        <f>IF($B64='Formulario de Respuestas'!$D63,'Formulario de Respuestas'!$U63,"ES DIFERENTE")</f>
        <v>0</v>
      </c>
      <c r="AZ64" s="1" t="str">
        <f>IFERROR(VLOOKUP(CONCATENATE(AY$1,AY64),'Formulario de Preguntas'!$C$10:$FN$181,3,FALSE),"")</f>
        <v/>
      </c>
      <c r="BA64" s="1" t="str">
        <f>IFERROR(VLOOKUP(CONCATENATE(AY$1,AY64),'Formulario de Preguntas'!$C$10:$FN$181,4,FALSE),"")</f>
        <v/>
      </c>
      <c r="BB64" s="24">
        <f>IF($B64='Formulario de Respuestas'!$D63,'Formulario de Respuestas'!$V63,"ES DIFERENTE")</f>
        <v>0</v>
      </c>
      <c r="BC64" s="1" t="str">
        <f>IFERROR(VLOOKUP(CONCATENATE(BB$1,BB64),'Formulario de Preguntas'!$C$10:$FN$181,3,FALSE),"")</f>
        <v/>
      </c>
      <c r="BD64" s="1" t="str">
        <f>IFERROR(VLOOKUP(CONCATENATE(BB$1,BB64),'Formulario de Preguntas'!$C$10:$FN$181,4,FALSE),"")</f>
        <v/>
      </c>
      <c r="BE64" s="24">
        <f>IF($B64='Formulario de Respuestas'!$D63,'Formulario de Respuestas'!$W63,"ES DIFERENTE")</f>
        <v>0</v>
      </c>
      <c r="BF64" s="1" t="str">
        <f>IFERROR(VLOOKUP(CONCATENATE(BE$1,BE64),'Formulario de Preguntas'!$C$10:$FN$181,3,FALSE),"")</f>
        <v/>
      </c>
      <c r="BG64" s="1" t="str">
        <f>IFERROR(VLOOKUP(CONCATENATE(BE$1,BE64),'Formulario de Preguntas'!$C$10:$FN$181,4,FALSE),"")</f>
        <v/>
      </c>
      <c r="BH64" s="24">
        <f>IF($B64='Formulario de Respuestas'!$D63,'Formulario de Respuestas'!$X63,"ES DIFERENTE")</f>
        <v>0</v>
      </c>
      <c r="BI64" s="1" t="str">
        <f>IFERROR(VLOOKUP(CONCATENATE(BH$1,BH64),'Formulario de Preguntas'!$C$10:$FN$181,3,FALSE),"")</f>
        <v/>
      </c>
      <c r="BJ64" s="1" t="str">
        <f>IFERROR(VLOOKUP(CONCATENATE(BH$1,BH64),'Formulario de Preguntas'!$C$10:$FN$181,4,FALSE),"")</f>
        <v/>
      </c>
      <c r="BL64" s="26">
        <f>IF($B64='Formulario de Respuestas'!$D63,'Formulario de Respuestas'!$Y63,"ES DIFERENTE")</f>
        <v>0</v>
      </c>
      <c r="BM64" s="1" t="str">
        <f>IFERROR(VLOOKUP(CONCATENATE(BL$1,BL64),'Formulario de Preguntas'!$C$10:$FN$181,3,FALSE),"")</f>
        <v/>
      </c>
      <c r="BN64" s="1" t="str">
        <f>IFERROR(VLOOKUP(CONCATENATE(BL$1,BL64),'Formulario de Preguntas'!$C$10:$FN$181,4,FALSE),"")</f>
        <v/>
      </c>
      <c r="BO64" s="26">
        <f>IF($B64='Formulario de Respuestas'!$D63,'Formulario de Respuestas'!$Z63,"ES DIFERENTE")</f>
        <v>0</v>
      </c>
      <c r="BP64" s="1" t="str">
        <f>IFERROR(VLOOKUP(CONCATENATE(BO$1,BO64),'Formulario de Preguntas'!$C$10:$FN$181,3,FALSE),"")</f>
        <v/>
      </c>
      <c r="BQ64" s="1" t="str">
        <f>IFERROR(VLOOKUP(CONCATENATE(BO$1,BO64),'Formulario de Preguntas'!$C$10:$FN$181,4,FALSE),"")</f>
        <v/>
      </c>
      <c r="BR64" s="26">
        <f>IF($B64='Formulario de Respuestas'!$D63,'Formulario de Respuestas'!$AA63,"ES DIFERENTE")</f>
        <v>0</v>
      </c>
      <c r="BS64" s="1" t="str">
        <f>IFERROR(VLOOKUP(CONCATENATE(BR$1,BR64),'Formulario de Preguntas'!$C$10:$FN$181,3,FALSE),"")</f>
        <v/>
      </c>
      <c r="BT64" s="1" t="str">
        <f>IFERROR(VLOOKUP(CONCATENATE(BR$1,BR64),'Formulario de Preguntas'!$C$10:$FN$181,4,FALSE),"")</f>
        <v/>
      </c>
      <c r="BV64" s="1">
        <f t="shared" si="0"/>
        <v>0</v>
      </c>
      <c r="BW64" s="1">
        <f t="shared" si="1"/>
        <v>0.25</v>
      </c>
      <c r="BX64" s="1">
        <f t="shared" si="3"/>
        <v>0</v>
      </c>
      <c r="BY64" s="1">
        <f>COUNTIF('Formulario de Respuestas'!$E63:$AC63,"A")</f>
        <v>0</v>
      </c>
      <c r="BZ64" s="1">
        <f>COUNTIF('Formulario de Respuestas'!$E63:$AC63,"B")</f>
        <v>0</v>
      </c>
      <c r="CA64" s="1">
        <f>COUNTIF('Formulario de Respuestas'!$E63:$AC63,"C")</f>
        <v>0</v>
      </c>
      <c r="CB64" s="1">
        <f>COUNTIF('Formulario de Respuestas'!$E63:$AC63,"D")</f>
        <v>0</v>
      </c>
      <c r="CC64" s="1">
        <f>COUNTIF('Formulario de Respuestas'!$E63:$AC63,"E (RESPUESTA ANULADA)")</f>
        <v>0</v>
      </c>
    </row>
    <row r="65" spans="1:81" x14ac:dyDescent="0.25">
      <c r="A65" s="1">
        <f>'Formulario de Respuestas'!C64</f>
        <v>0</v>
      </c>
      <c r="B65" s="1">
        <f>'Formulario de Respuestas'!D64</f>
        <v>0</v>
      </c>
      <c r="C65" s="24">
        <f>IF($B65='Formulario de Respuestas'!$D64,'Formulario de Respuestas'!$E64,"ES DIFERENTE")</f>
        <v>0</v>
      </c>
      <c r="D65" s="15" t="str">
        <f>IFERROR(VLOOKUP(CONCATENATE(C$1,C65),'Formulario de Preguntas'!$C$2:$FN$181,3,FALSE),"")</f>
        <v/>
      </c>
      <c r="E65" s="1" t="str">
        <f>IFERROR(VLOOKUP(CONCATENATE(C$1,C65),'Formulario de Preguntas'!$C$2:$FN$181,4,FALSE),"")</f>
        <v/>
      </c>
      <c r="F65" s="24">
        <f>IF($B65='Formulario de Respuestas'!$D64,'Formulario de Respuestas'!$F64,"ES DIFERENTE")</f>
        <v>0</v>
      </c>
      <c r="G65" s="1" t="str">
        <f>IFERROR(VLOOKUP(CONCATENATE(F$1,F65),'Formulario de Preguntas'!$C$2:$FN$181,3,FALSE),"")</f>
        <v/>
      </c>
      <c r="H65" s="1" t="str">
        <f>IFERROR(VLOOKUP(CONCATENATE(F$1,F65),'Formulario de Preguntas'!$C$2:$FN$181,4,FALSE),"")</f>
        <v/>
      </c>
      <c r="I65" s="24">
        <f>IF($B65='Formulario de Respuestas'!$D64,'Formulario de Respuestas'!$G64,"ES DIFERENTE")</f>
        <v>0</v>
      </c>
      <c r="J65" s="1" t="str">
        <f>IFERROR(VLOOKUP(CONCATENATE(I$1,I65),'Formulario de Preguntas'!$C$10:$FN$181,3,FALSE),"")</f>
        <v/>
      </c>
      <c r="K65" s="1" t="str">
        <f>IFERROR(VLOOKUP(CONCATENATE(I$1,I65),'Formulario de Preguntas'!$C$10:$FN$181,4,FALSE),"")</f>
        <v/>
      </c>
      <c r="L65" s="24">
        <f>IF($B65='Formulario de Respuestas'!$D64,'Formulario de Respuestas'!$H64,"ES DIFERENTE")</f>
        <v>0</v>
      </c>
      <c r="M65" s="1" t="str">
        <f>IFERROR(VLOOKUP(CONCATENATE(L$1,L65),'Formulario de Preguntas'!$C$10:$FN$181,3,FALSE),"")</f>
        <v/>
      </c>
      <c r="N65" s="1" t="str">
        <f>IFERROR(VLOOKUP(CONCATENATE(L$1,L65),'Formulario de Preguntas'!$C$10:$FN$181,4,FALSE),"")</f>
        <v/>
      </c>
      <c r="O65" s="24">
        <f>IF($B65='Formulario de Respuestas'!$D64,'Formulario de Respuestas'!$I64,"ES DIFERENTE")</f>
        <v>0</v>
      </c>
      <c r="P65" s="1" t="str">
        <f>IFERROR(VLOOKUP(CONCATENATE(O$1,O65),'Formulario de Preguntas'!$C$10:$FN$181,3,FALSE),"")</f>
        <v/>
      </c>
      <c r="Q65" s="1" t="str">
        <f>IFERROR(VLOOKUP(CONCATENATE(O$1,O65),'Formulario de Preguntas'!$C$10:$FN$181,4,FALSE),"")</f>
        <v/>
      </c>
      <c r="R65" s="24">
        <f>IF($B65='Formulario de Respuestas'!$D64,'Formulario de Respuestas'!$J64,"ES DIFERENTE")</f>
        <v>0</v>
      </c>
      <c r="S65" s="1" t="str">
        <f>IFERROR(VLOOKUP(CONCATENATE(R$1,R65),'Formulario de Preguntas'!$C$10:$FN$181,3,FALSE),"")</f>
        <v/>
      </c>
      <c r="T65" s="1" t="str">
        <f>IFERROR(VLOOKUP(CONCATENATE(R$1,R65),'Formulario de Preguntas'!$C$10:$FN$181,4,FALSE),"")</f>
        <v/>
      </c>
      <c r="U65" s="24">
        <f>IF($B65='Formulario de Respuestas'!$D64,'Formulario de Respuestas'!$K64,"ES DIFERENTE")</f>
        <v>0</v>
      </c>
      <c r="V65" s="1" t="str">
        <f>IFERROR(VLOOKUP(CONCATENATE(U$1,U65),'Formulario de Preguntas'!$C$10:$FN$181,3,FALSE),"")</f>
        <v/>
      </c>
      <c r="W65" s="1" t="str">
        <f>IFERROR(VLOOKUP(CONCATENATE(U$1,U65),'Formulario de Preguntas'!$C$10:$FN$181,4,FALSE),"")</f>
        <v/>
      </c>
      <c r="X65" s="24">
        <f>IF($B65='Formulario de Respuestas'!$D64,'Formulario de Respuestas'!$L64,"ES DIFERENTE")</f>
        <v>0</v>
      </c>
      <c r="Y65" s="1" t="str">
        <f>IFERROR(VLOOKUP(CONCATENATE(X$1,X65),'Formulario de Preguntas'!$C$10:$FN$181,3,FALSE),"")</f>
        <v/>
      </c>
      <c r="Z65" s="1" t="str">
        <f>IFERROR(VLOOKUP(CONCATENATE(X$1,X65),'Formulario de Preguntas'!$C$10:$FN$181,4,FALSE),"")</f>
        <v/>
      </c>
      <c r="AA65" s="24">
        <f>IF($B65='Formulario de Respuestas'!$D64,'Formulario de Respuestas'!$M64,"ES DIFERENTE")</f>
        <v>0</v>
      </c>
      <c r="AB65" s="1" t="str">
        <f>IFERROR(VLOOKUP(CONCATENATE(AA$1,AA65),'Formulario de Preguntas'!$C$10:$FN$181,3,FALSE),"")</f>
        <v/>
      </c>
      <c r="AC65" s="1" t="str">
        <f>IFERROR(VLOOKUP(CONCATENATE(AA$1,AA65),'Formulario de Preguntas'!$C$10:$FN$181,4,FALSE),"")</f>
        <v/>
      </c>
      <c r="AD65" s="24">
        <f>IF($B65='Formulario de Respuestas'!$D64,'Formulario de Respuestas'!$N64,"ES DIFERENTE")</f>
        <v>0</v>
      </c>
      <c r="AE65" s="1" t="str">
        <f>IFERROR(VLOOKUP(CONCATENATE(AD$1,AD65),'Formulario de Preguntas'!$C$10:$FN$181,3,FALSE),"")</f>
        <v/>
      </c>
      <c r="AF65" s="1" t="str">
        <f>IFERROR(VLOOKUP(CONCATENATE(AD$1,AD65),'Formulario de Preguntas'!$C$10:$FN$181,4,FALSE),"")</f>
        <v/>
      </c>
      <c r="AG65" s="24">
        <f>IF($B65='Formulario de Respuestas'!$D64,'Formulario de Respuestas'!$O64,"ES DIFERENTE")</f>
        <v>0</v>
      </c>
      <c r="AH65" s="1" t="str">
        <f>IFERROR(VLOOKUP(CONCATENATE(AG$1,AG65),'Formulario de Preguntas'!$C$10:$FN$181,3,FALSE),"")</f>
        <v/>
      </c>
      <c r="AI65" s="1" t="str">
        <f>IFERROR(VLOOKUP(CONCATENATE(AG$1,AG65),'Formulario de Preguntas'!$C$10:$FN$181,4,FALSE),"")</f>
        <v/>
      </c>
      <c r="AJ65" s="24">
        <f>IF($B65='Formulario de Respuestas'!$D64,'Formulario de Respuestas'!$P64,"ES DIFERENTE")</f>
        <v>0</v>
      </c>
      <c r="AK65" s="1" t="str">
        <f>IFERROR(VLOOKUP(CONCATENATE(AJ$1,AJ65),'Formulario de Preguntas'!$C$10:$FN$181,3,FALSE),"")</f>
        <v/>
      </c>
      <c r="AL65" s="1" t="str">
        <f>IFERROR(VLOOKUP(CONCATENATE(AJ$1,AJ65),'Formulario de Preguntas'!$C$10:$FN$181,4,FALSE),"")</f>
        <v/>
      </c>
      <c r="AM65" s="24">
        <f>IF($B65='Formulario de Respuestas'!$D64,'Formulario de Respuestas'!$Q64,"ES DIFERENTE")</f>
        <v>0</v>
      </c>
      <c r="AN65" s="1" t="str">
        <f>IFERROR(VLOOKUP(CONCATENATE(AM$1,AM65),'Formulario de Preguntas'!$C$10:$FN$181,3,FALSE),"")</f>
        <v/>
      </c>
      <c r="AO65" s="1" t="str">
        <f>IFERROR(VLOOKUP(CONCATENATE(AM$1,AM65),'Formulario de Preguntas'!$C$10:$FN$181,4,FALSE),"")</f>
        <v/>
      </c>
      <c r="AP65" s="24">
        <f>IF($B65='Formulario de Respuestas'!$D64,'Formulario de Respuestas'!$R64,"ES DIFERENTE")</f>
        <v>0</v>
      </c>
      <c r="AQ65" s="1" t="str">
        <f>IFERROR(VLOOKUP(CONCATENATE(AP$1,AP65),'Formulario de Preguntas'!$C$10:$FN$181,3,FALSE),"")</f>
        <v/>
      </c>
      <c r="AR65" s="1" t="str">
        <f>IFERROR(VLOOKUP(CONCATENATE(AP$1,AP65),'Formulario de Preguntas'!$C$10:$FN$181,4,FALSE),"")</f>
        <v/>
      </c>
      <c r="AS65" s="24">
        <f>IF($B65='Formulario de Respuestas'!$D64,'Formulario de Respuestas'!$S64,"ES DIFERENTE")</f>
        <v>0</v>
      </c>
      <c r="AT65" s="1" t="str">
        <f>IFERROR(VLOOKUP(CONCATENATE(AS$1,AS65),'Formulario de Preguntas'!$C$10:$FN$181,3,FALSE),"")</f>
        <v/>
      </c>
      <c r="AU65" s="1" t="str">
        <f>IFERROR(VLOOKUP(CONCATENATE(AS$1,AS65),'Formulario de Preguntas'!$C$10:$FN$181,4,FALSE),"")</f>
        <v/>
      </c>
      <c r="AV65" s="24">
        <f>IF($B65='Formulario de Respuestas'!$D64,'Formulario de Respuestas'!$T64,"ES DIFERENTE")</f>
        <v>0</v>
      </c>
      <c r="AW65" s="1" t="str">
        <f>IFERROR(VLOOKUP(CONCATENATE(AV$1,AV65),'Formulario de Preguntas'!$C$10:$FN$181,3,FALSE),"")</f>
        <v/>
      </c>
      <c r="AX65" s="1" t="str">
        <f>IFERROR(VLOOKUP(CONCATENATE(AV$1,AV65),'Formulario de Preguntas'!$C$10:$FN$181,4,FALSE),"")</f>
        <v/>
      </c>
      <c r="AY65" s="24">
        <f>IF($B65='Formulario de Respuestas'!$D64,'Formulario de Respuestas'!$U64,"ES DIFERENTE")</f>
        <v>0</v>
      </c>
      <c r="AZ65" s="1" t="str">
        <f>IFERROR(VLOOKUP(CONCATENATE(AY$1,AY65),'Formulario de Preguntas'!$C$10:$FN$181,3,FALSE),"")</f>
        <v/>
      </c>
      <c r="BA65" s="1" t="str">
        <f>IFERROR(VLOOKUP(CONCATENATE(AY$1,AY65),'Formulario de Preguntas'!$C$10:$FN$181,4,FALSE),"")</f>
        <v/>
      </c>
      <c r="BB65" s="24">
        <f>IF($B65='Formulario de Respuestas'!$D64,'Formulario de Respuestas'!$V64,"ES DIFERENTE")</f>
        <v>0</v>
      </c>
      <c r="BC65" s="1" t="str">
        <f>IFERROR(VLOOKUP(CONCATENATE(BB$1,BB65),'Formulario de Preguntas'!$C$10:$FN$181,3,FALSE),"")</f>
        <v/>
      </c>
      <c r="BD65" s="1" t="str">
        <f>IFERROR(VLOOKUP(CONCATENATE(BB$1,BB65),'Formulario de Preguntas'!$C$10:$FN$181,4,FALSE),"")</f>
        <v/>
      </c>
      <c r="BE65" s="24">
        <f>IF($B65='Formulario de Respuestas'!$D64,'Formulario de Respuestas'!$W64,"ES DIFERENTE")</f>
        <v>0</v>
      </c>
      <c r="BF65" s="1" t="str">
        <f>IFERROR(VLOOKUP(CONCATENATE(BE$1,BE65),'Formulario de Preguntas'!$C$10:$FN$181,3,FALSE),"")</f>
        <v/>
      </c>
      <c r="BG65" s="1" t="str">
        <f>IFERROR(VLOOKUP(CONCATENATE(BE$1,BE65),'Formulario de Preguntas'!$C$10:$FN$181,4,FALSE),"")</f>
        <v/>
      </c>
      <c r="BH65" s="24">
        <f>IF($B65='Formulario de Respuestas'!$D64,'Formulario de Respuestas'!$X64,"ES DIFERENTE")</f>
        <v>0</v>
      </c>
      <c r="BI65" s="1" t="str">
        <f>IFERROR(VLOOKUP(CONCATENATE(BH$1,BH65),'Formulario de Preguntas'!$C$10:$FN$181,3,FALSE),"")</f>
        <v/>
      </c>
      <c r="BJ65" s="1" t="str">
        <f>IFERROR(VLOOKUP(CONCATENATE(BH$1,BH65),'Formulario de Preguntas'!$C$10:$FN$181,4,FALSE),"")</f>
        <v/>
      </c>
      <c r="BL65" s="26">
        <f>IF($B65='Formulario de Respuestas'!$D64,'Formulario de Respuestas'!$Y64,"ES DIFERENTE")</f>
        <v>0</v>
      </c>
      <c r="BM65" s="1" t="str">
        <f>IFERROR(VLOOKUP(CONCATENATE(BL$1,BL65),'Formulario de Preguntas'!$C$10:$FN$181,3,FALSE),"")</f>
        <v/>
      </c>
      <c r="BN65" s="1" t="str">
        <f>IFERROR(VLOOKUP(CONCATENATE(BL$1,BL65),'Formulario de Preguntas'!$C$10:$FN$181,4,FALSE),"")</f>
        <v/>
      </c>
      <c r="BO65" s="26">
        <f>IF($B65='Formulario de Respuestas'!$D64,'Formulario de Respuestas'!$Z64,"ES DIFERENTE")</f>
        <v>0</v>
      </c>
      <c r="BP65" s="1" t="str">
        <f>IFERROR(VLOOKUP(CONCATENATE(BO$1,BO65),'Formulario de Preguntas'!$C$10:$FN$181,3,FALSE),"")</f>
        <v/>
      </c>
      <c r="BQ65" s="1" t="str">
        <f>IFERROR(VLOOKUP(CONCATENATE(BO$1,BO65),'Formulario de Preguntas'!$C$10:$FN$181,4,FALSE),"")</f>
        <v/>
      </c>
      <c r="BR65" s="26">
        <f>IF($B65='Formulario de Respuestas'!$D64,'Formulario de Respuestas'!$AA64,"ES DIFERENTE")</f>
        <v>0</v>
      </c>
      <c r="BS65" s="1" t="str">
        <f>IFERROR(VLOOKUP(CONCATENATE(BR$1,BR65),'Formulario de Preguntas'!$C$10:$FN$181,3,FALSE),"")</f>
        <v/>
      </c>
      <c r="BT65" s="1" t="str">
        <f>IFERROR(VLOOKUP(CONCATENATE(BR$1,BR65),'Formulario de Preguntas'!$C$10:$FN$181,4,FALSE),"")</f>
        <v/>
      </c>
      <c r="BV65" s="1">
        <f t="shared" si="0"/>
        <v>0</v>
      </c>
      <c r="BW65" s="1">
        <f t="shared" si="1"/>
        <v>0.25</v>
      </c>
      <c r="BX65" s="1">
        <f t="shared" si="3"/>
        <v>0</v>
      </c>
      <c r="BY65" s="1">
        <f>COUNTIF('Formulario de Respuestas'!$E64:$AC64,"A")</f>
        <v>0</v>
      </c>
      <c r="BZ65" s="1">
        <f>COUNTIF('Formulario de Respuestas'!$E64:$AC64,"B")</f>
        <v>0</v>
      </c>
      <c r="CA65" s="1">
        <f>COUNTIF('Formulario de Respuestas'!$E64:$AC64,"C")</f>
        <v>0</v>
      </c>
      <c r="CB65" s="1">
        <f>COUNTIF('Formulario de Respuestas'!$E64:$AC64,"D")</f>
        <v>0</v>
      </c>
      <c r="CC65" s="1">
        <f>COUNTIF('Formulario de Respuestas'!$E64:$AC64,"E (RESPUESTA ANULADA)")</f>
        <v>0</v>
      </c>
    </row>
    <row r="66" spans="1:81" x14ac:dyDescent="0.25">
      <c r="A66" s="1">
        <f>'Formulario de Respuestas'!C65</f>
        <v>0</v>
      </c>
      <c r="B66" s="1">
        <f>'Formulario de Respuestas'!D65</f>
        <v>0</v>
      </c>
      <c r="C66" s="24">
        <f>IF($B66='Formulario de Respuestas'!$D65,'Formulario de Respuestas'!$E65,"ES DIFERENTE")</f>
        <v>0</v>
      </c>
      <c r="D66" s="15" t="str">
        <f>IFERROR(VLOOKUP(CONCATENATE(C$1,C66),'Formulario de Preguntas'!$C$2:$FN$181,3,FALSE),"")</f>
        <v/>
      </c>
      <c r="E66" s="1" t="str">
        <f>IFERROR(VLOOKUP(CONCATENATE(C$1,C66),'Formulario de Preguntas'!$C$2:$FN$181,4,FALSE),"")</f>
        <v/>
      </c>
      <c r="F66" s="24">
        <f>IF($B66='Formulario de Respuestas'!$D65,'Formulario de Respuestas'!$F65,"ES DIFERENTE")</f>
        <v>0</v>
      </c>
      <c r="G66" s="1" t="str">
        <f>IFERROR(VLOOKUP(CONCATENATE(F$1,F66),'Formulario de Preguntas'!$C$2:$FN$181,3,FALSE),"")</f>
        <v/>
      </c>
      <c r="H66" s="1" t="str">
        <f>IFERROR(VLOOKUP(CONCATENATE(F$1,F66),'Formulario de Preguntas'!$C$2:$FN$181,4,FALSE),"")</f>
        <v/>
      </c>
      <c r="I66" s="24">
        <f>IF($B66='Formulario de Respuestas'!$D65,'Formulario de Respuestas'!$G65,"ES DIFERENTE")</f>
        <v>0</v>
      </c>
      <c r="J66" s="1" t="str">
        <f>IFERROR(VLOOKUP(CONCATENATE(I$1,I66),'Formulario de Preguntas'!$C$10:$FN$181,3,FALSE),"")</f>
        <v/>
      </c>
      <c r="K66" s="1" t="str">
        <f>IFERROR(VLOOKUP(CONCATENATE(I$1,I66),'Formulario de Preguntas'!$C$10:$FN$181,4,FALSE),"")</f>
        <v/>
      </c>
      <c r="L66" s="24">
        <f>IF($B66='Formulario de Respuestas'!$D65,'Formulario de Respuestas'!$H65,"ES DIFERENTE")</f>
        <v>0</v>
      </c>
      <c r="M66" s="1" t="str">
        <f>IFERROR(VLOOKUP(CONCATENATE(L$1,L66),'Formulario de Preguntas'!$C$10:$FN$181,3,FALSE),"")</f>
        <v/>
      </c>
      <c r="N66" s="1" t="str">
        <f>IFERROR(VLOOKUP(CONCATENATE(L$1,L66),'Formulario de Preguntas'!$C$10:$FN$181,4,FALSE),"")</f>
        <v/>
      </c>
      <c r="O66" s="24">
        <f>IF($B66='Formulario de Respuestas'!$D65,'Formulario de Respuestas'!$I65,"ES DIFERENTE")</f>
        <v>0</v>
      </c>
      <c r="P66" s="1" t="str">
        <f>IFERROR(VLOOKUP(CONCATENATE(O$1,O66),'Formulario de Preguntas'!$C$10:$FN$181,3,FALSE),"")</f>
        <v/>
      </c>
      <c r="Q66" s="1" t="str">
        <f>IFERROR(VLOOKUP(CONCATENATE(O$1,O66),'Formulario de Preguntas'!$C$10:$FN$181,4,FALSE),"")</f>
        <v/>
      </c>
      <c r="R66" s="24">
        <f>IF($B66='Formulario de Respuestas'!$D65,'Formulario de Respuestas'!$J65,"ES DIFERENTE")</f>
        <v>0</v>
      </c>
      <c r="S66" s="1" t="str">
        <f>IFERROR(VLOOKUP(CONCATENATE(R$1,R66),'Formulario de Preguntas'!$C$10:$FN$181,3,FALSE),"")</f>
        <v/>
      </c>
      <c r="T66" s="1" t="str">
        <f>IFERROR(VLOOKUP(CONCATENATE(R$1,R66),'Formulario de Preguntas'!$C$10:$FN$181,4,FALSE),"")</f>
        <v/>
      </c>
      <c r="U66" s="24">
        <f>IF($B66='Formulario de Respuestas'!$D65,'Formulario de Respuestas'!$K65,"ES DIFERENTE")</f>
        <v>0</v>
      </c>
      <c r="V66" s="1" t="str">
        <f>IFERROR(VLOOKUP(CONCATENATE(U$1,U66),'Formulario de Preguntas'!$C$10:$FN$181,3,FALSE),"")</f>
        <v/>
      </c>
      <c r="W66" s="1" t="str">
        <f>IFERROR(VLOOKUP(CONCATENATE(U$1,U66),'Formulario de Preguntas'!$C$10:$FN$181,4,FALSE),"")</f>
        <v/>
      </c>
      <c r="X66" s="24">
        <f>IF($B66='Formulario de Respuestas'!$D65,'Formulario de Respuestas'!$L65,"ES DIFERENTE")</f>
        <v>0</v>
      </c>
      <c r="Y66" s="1" t="str">
        <f>IFERROR(VLOOKUP(CONCATENATE(X$1,X66),'Formulario de Preguntas'!$C$10:$FN$181,3,FALSE),"")</f>
        <v/>
      </c>
      <c r="Z66" s="1" t="str">
        <f>IFERROR(VLOOKUP(CONCATENATE(X$1,X66),'Formulario de Preguntas'!$C$10:$FN$181,4,FALSE),"")</f>
        <v/>
      </c>
      <c r="AA66" s="24">
        <f>IF($B66='Formulario de Respuestas'!$D65,'Formulario de Respuestas'!$M65,"ES DIFERENTE")</f>
        <v>0</v>
      </c>
      <c r="AB66" s="1" t="str">
        <f>IFERROR(VLOOKUP(CONCATENATE(AA$1,AA66),'Formulario de Preguntas'!$C$10:$FN$181,3,FALSE),"")</f>
        <v/>
      </c>
      <c r="AC66" s="1" t="str">
        <f>IFERROR(VLOOKUP(CONCATENATE(AA$1,AA66),'Formulario de Preguntas'!$C$10:$FN$181,4,FALSE),"")</f>
        <v/>
      </c>
      <c r="AD66" s="24">
        <f>IF($B66='Formulario de Respuestas'!$D65,'Formulario de Respuestas'!$N65,"ES DIFERENTE")</f>
        <v>0</v>
      </c>
      <c r="AE66" s="1" t="str">
        <f>IFERROR(VLOOKUP(CONCATENATE(AD$1,AD66),'Formulario de Preguntas'!$C$10:$FN$181,3,FALSE),"")</f>
        <v/>
      </c>
      <c r="AF66" s="1" t="str">
        <f>IFERROR(VLOOKUP(CONCATENATE(AD$1,AD66),'Formulario de Preguntas'!$C$10:$FN$181,4,FALSE),"")</f>
        <v/>
      </c>
      <c r="AG66" s="24">
        <f>IF($B66='Formulario de Respuestas'!$D65,'Formulario de Respuestas'!$O65,"ES DIFERENTE")</f>
        <v>0</v>
      </c>
      <c r="AH66" s="1" t="str">
        <f>IFERROR(VLOOKUP(CONCATENATE(AG$1,AG66),'Formulario de Preguntas'!$C$10:$FN$181,3,FALSE),"")</f>
        <v/>
      </c>
      <c r="AI66" s="1" t="str">
        <f>IFERROR(VLOOKUP(CONCATENATE(AG$1,AG66),'Formulario de Preguntas'!$C$10:$FN$181,4,FALSE),"")</f>
        <v/>
      </c>
      <c r="AJ66" s="24">
        <f>IF($B66='Formulario de Respuestas'!$D65,'Formulario de Respuestas'!$P65,"ES DIFERENTE")</f>
        <v>0</v>
      </c>
      <c r="AK66" s="1" t="str">
        <f>IFERROR(VLOOKUP(CONCATENATE(AJ$1,AJ66),'Formulario de Preguntas'!$C$10:$FN$181,3,FALSE),"")</f>
        <v/>
      </c>
      <c r="AL66" s="1" t="str">
        <f>IFERROR(VLOOKUP(CONCATENATE(AJ$1,AJ66),'Formulario de Preguntas'!$C$10:$FN$181,4,FALSE),"")</f>
        <v/>
      </c>
      <c r="AM66" s="24">
        <f>IF($B66='Formulario de Respuestas'!$D65,'Formulario de Respuestas'!$Q65,"ES DIFERENTE")</f>
        <v>0</v>
      </c>
      <c r="AN66" s="1" t="str">
        <f>IFERROR(VLOOKUP(CONCATENATE(AM$1,AM66),'Formulario de Preguntas'!$C$10:$FN$181,3,FALSE),"")</f>
        <v/>
      </c>
      <c r="AO66" s="1" t="str">
        <f>IFERROR(VLOOKUP(CONCATENATE(AM$1,AM66),'Formulario de Preguntas'!$C$10:$FN$181,4,FALSE),"")</f>
        <v/>
      </c>
      <c r="AP66" s="24">
        <f>IF($B66='Formulario de Respuestas'!$D65,'Formulario de Respuestas'!$R65,"ES DIFERENTE")</f>
        <v>0</v>
      </c>
      <c r="AQ66" s="1" t="str">
        <f>IFERROR(VLOOKUP(CONCATENATE(AP$1,AP66),'Formulario de Preguntas'!$C$10:$FN$181,3,FALSE),"")</f>
        <v/>
      </c>
      <c r="AR66" s="1" t="str">
        <f>IFERROR(VLOOKUP(CONCATENATE(AP$1,AP66),'Formulario de Preguntas'!$C$10:$FN$181,4,FALSE),"")</f>
        <v/>
      </c>
      <c r="AS66" s="24">
        <f>IF($B66='Formulario de Respuestas'!$D65,'Formulario de Respuestas'!$S65,"ES DIFERENTE")</f>
        <v>0</v>
      </c>
      <c r="AT66" s="1" t="str">
        <f>IFERROR(VLOOKUP(CONCATENATE(AS$1,AS66),'Formulario de Preguntas'!$C$10:$FN$181,3,FALSE),"")</f>
        <v/>
      </c>
      <c r="AU66" s="1" t="str">
        <f>IFERROR(VLOOKUP(CONCATENATE(AS$1,AS66),'Formulario de Preguntas'!$C$10:$FN$181,4,FALSE),"")</f>
        <v/>
      </c>
      <c r="AV66" s="24">
        <f>IF($B66='Formulario de Respuestas'!$D65,'Formulario de Respuestas'!$T65,"ES DIFERENTE")</f>
        <v>0</v>
      </c>
      <c r="AW66" s="1" t="str">
        <f>IFERROR(VLOOKUP(CONCATENATE(AV$1,AV66),'Formulario de Preguntas'!$C$10:$FN$181,3,FALSE),"")</f>
        <v/>
      </c>
      <c r="AX66" s="1" t="str">
        <f>IFERROR(VLOOKUP(CONCATENATE(AV$1,AV66),'Formulario de Preguntas'!$C$10:$FN$181,4,FALSE),"")</f>
        <v/>
      </c>
      <c r="AY66" s="24">
        <f>IF($B66='Formulario de Respuestas'!$D65,'Formulario de Respuestas'!$U65,"ES DIFERENTE")</f>
        <v>0</v>
      </c>
      <c r="AZ66" s="1" t="str">
        <f>IFERROR(VLOOKUP(CONCATENATE(AY$1,AY66),'Formulario de Preguntas'!$C$10:$FN$181,3,FALSE),"")</f>
        <v/>
      </c>
      <c r="BA66" s="1" t="str">
        <f>IFERROR(VLOOKUP(CONCATENATE(AY$1,AY66),'Formulario de Preguntas'!$C$10:$FN$181,4,FALSE),"")</f>
        <v/>
      </c>
      <c r="BB66" s="24">
        <f>IF($B66='Formulario de Respuestas'!$D65,'Formulario de Respuestas'!$V65,"ES DIFERENTE")</f>
        <v>0</v>
      </c>
      <c r="BC66" s="1" t="str">
        <f>IFERROR(VLOOKUP(CONCATENATE(BB$1,BB66),'Formulario de Preguntas'!$C$10:$FN$181,3,FALSE),"")</f>
        <v/>
      </c>
      <c r="BD66" s="1" t="str">
        <f>IFERROR(VLOOKUP(CONCATENATE(BB$1,BB66),'Formulario de Preguntas'!$C$10:$FN$181,4,FALSE),"")</f>
        <v/>
      </c>
      <c r="BE66" s="24">
        <f>IF($B66='Formulario de Respuestas'!$D65,'Formulario de Respuestas'!$W65,"ES DIFERENTE")</f>
        <v>0</v>
      </c>
      <c r="BF66" s="1" t="str">
        <f>IFERROR(VLOOKUP(CONCATENATE(BE$1,BE66),'Formulario de Preguntas'!$C$10:$FN$181,3,FALSE),"")</f>
        <v/>
      </c>
      <c r="BG66" s="1" t="str">
        <f>IFERROR(VLOOKUP(CONCATENATE(BE$1,BE66),'Formulario de Preguntas'!$C$10:$FN$181,4,FALSE),"")</f>
        <v/>
      </c>
      <c r="BH66" s="24">
        <f>IF($B66='Formulario de Respuestas'!$D65,'Formulario de Respuestas'!$X65,"ES DIFERENTE")</f>
        <v>0</v>
      </c>
      <c r="BI66" s="1" t="str">
        <f>IFERROR(VLOOKUP(CONCATENATE(BH$1,BH66),'Formulario de Preguntas'!$C$10:$FN$181,3,FALSE),"")</f>
        <v/>
      </c>
      <c r="BJ66" s="1" t="str">
        <f>IFERROR(VLOOKUP(CONCATENATE(BH$1,BH66),'Formulario de Preguntas'!$C$10:$FN$181,4,FALSE),"")</f>
        <v/>
      </c>
      <c r="BL66" s="26">
        <f>IF($B66='Formulario de Respuestas'!$D65,'Formulario de Respuestas'!$Y65,"ES DIFERENTE")</f>
        <v>0</v>
      </c>
      <c r="BM66" s="1" t="str">
        <f>IFERROR(VLOOKUP(CONCATENATE(BL$1,BL66),'Formulario de Preguntas'!$C$10:$FN$181,3,FALSE),"")</f>
        <v/>
      </c>
      <c r="BN66" s="1" t="str">
        <f>IFERROR(VLOOKUP(CONCATENATE(BL$1,BL66),'Formulario de Preguntas'!$C$10:$FN$181,4,FALSE),"")</f>
        <v/>
      </c>
      <c r="BO66" s="26">
        <f>IF($B66='Formulario de Respuestas'!$D65,'Formulario de Respuestas'!$Z65,"ES DIFERENTE")</f>
        <v>0</v>
      </c>
      <c r="BP66" s="1" t="str">
        <f>IFERROR(VLOOKUP(CONCATENATE(BO$1,BO66),'Formulario de Preguntas'!$C$10:$FN$181,3,FALSE),"")</f>
        <v/>
      </c>
      <c r="BQ66" s="1" t="str">
        <f>IFERROR(VLOOKUP(CONCATENATE(BO$1,BO66),'Formulario de Preguntas'!$C$10:$FN$181,4,FALSE),"")</f>
        <v/>
      </c>
      <c r="BR66" s="26">
        <f>IF($B66='Formulario de Respuestas'!$D65,'Formulario de Respuestas'!$AA65,"ES DIFERENTE")</f>
        <v>0</v>
      </c>
      <c r="BS66" s="1" t="str">
        <f>IFERROR(VLOOKUP(CONCATENATE(BR$1,BR66),'Formulario de Preguntas'!$C$10:$FN$181,3,FALSE),"")</f>
        <v/>
      </c>
      <c r="BT66" s="1" t="str">
        <f>IFERROR(VLOOKUP(CONCATENATE(BR$1,BR66),'Formulario de Preguntas'!$C$10:$FN$181,4,FALSE),"")</f>
        <v/>
      </c>
      <c r="BV66" s="1">
        <f t="shared" si="0"/>
        <v>0</v>
      </c>
      <c r="BW66" s="1">
        <f t="shared" si="1"/>
        <v>0.25</v>
      </c>
      <c r="BX66" s="1">
        <f t="shared" si="3"/>
        <v>0</v>
      </c>
      <c r="BY66" s="1">
        <f>COUNTIF('Formulario de Respuestas'!$E65:$AC65,"A")</f>
        <v>0</v>
      </c>
      <c r="BZ66" s="1">
        <f>COUNTIF('Formulario de Respuestas'!$E65:$AC65,"B")</f>
        <v>0</v>
      </c>
      <c r="CA66" s="1">
        <f>COUNTIF('Formulario de Respuestas'!$E65:$AC65,"C")</f>
        <v>0</v>
      </c>
      <c r="CB66" s="1">
        <f>COUNTIF('Formulario de Respuestas'!$E65:$AC65,"D")</f>
        <v>0</v>
      </c>
      <c r="CC66" s="1">
        <f>COUNTIF('Formulario de Respuestas'!$E65:$AC65,"E (RESPUESTA ANULADA)")</f>
        <v>0</v>
      </c>
    </row>
    <row r="67" spans="1:81" x14ac:dyDescent="0.25">
      <c r="A67" s="1">
        <f>'Formulario de Respuestas'!C66</f>
        <v>0</v>
      </c>
      <c r="B67" s="1">
        <f>'Formulario de Respuestas'!D66</f>
        <v>0</v>
      </c>
      <c r="C67" s="24">
        <f>IF($B67='Formulario de Respuestas'!$D66,'Formulario de Respuestas'!$E66,"ES DIFERENTE")</f>
        <v>0</v>
      </c>
      <c r="D67" s="15" t="str">
        <f>IFERROR(VLOOKUP(CONCATENATE(C$1,C67),'Formulario de Preguntas'!$C$2:$FN$181,3,FALSE),"")</f>
        <v/>
      </c>
      <c r="E67" s="1" t="str">
        <f>IFERROR(VLOOKUP(CONCATENATE(C$1,C67),'Formulario de Preguntas'!$C$2:$FN$181,4,FALSE),"")</f>
        <v/>
      </c>
      <c r="F67" s="24">
        <f>IF($B67='Formulario de Respuestas'!$D66,'Formulario de Respuestas'!$F66,"ES DIFERENTE")</f>
        <v>0</v>
      </c>
      <c r="G67" s="1" t="str">
        <f>IFERROR(VLOOKUP(CONCATENATE(F$1,F67),'Formulario de Preguntas'!$C$2:$FN$181,3,FALSE),"")</f>
        <v/>
      </c>
      <c r="H67" s="1" t="str">
        <f>IFERROR(VLOOKUP(CONCATENATE(F$1,F67),'Formulario de Preguntas'!$C$2:$FN$181,4,FALSE),"")</f>
        <v/>
      </c>
      <c r="I67" s="24">
        <f>IF($B67='Formulario de Respuestas'!$D66,'Formulario de Respuestas'!$G66,"ES DIFERENTE")</f>
        <v>0</v>
      </c>
      <c r="J67" s="1" t="str">
        <f>IFERROR(VLOOKUP(CONCATENATE(I$1,I67),'Formulario de Preguntas'!$C$10:$FN$181,3,FALSE),"")</f>
        <v/>
      </c>
      <c r="K67" s="1" t="str">
        <f>IFERROR(VLOOKUP(CONCATENATE(I$1,I67),'Formulario de Preguntas'!$C$10:$FN$181,4,FALSE),"")</f>
        <v/>
      </c>
      <c r="L67" s="24">
        <f>IF($B67='Formulario de Respuestas'!$D66,'Formulario de Respuestas'!$H66,"ES DIFERENTE")</f>
        <v>0</v>
      </c>
      <c r="M67" s="1" t="str">
        <f>IFERROR(VLOOKUP(CONCATENATE(L$1,L67),'Formulario de Preguntas'!$C$10:$FN$181,3,FALSE),"")</f>
        <v/>
      </c>
      <c r="N67" s="1" t="str">
        <f>IFERROR(VLOOKUP(CONCATENATE(L$1,L67),'Formulario de Preguntas'!$C$10:$FN$181,4,FALSE),"")</f>
        <v/>
      </c>
      <c r="O67" s="24">
        <f>IF($B67='Formulario de Respuestas'!$D66,'Formulario de Respuestas'!$I66,"ES DIFERENTE")</f>
        <v>0</v>
      </c>
      <c r="P67" s="1" t="str">
        <f>IFERROR(VLOOKUP(CONCATENATE(O$1,O67),'Formulario de Preguntas'!$C$10:$FN$181,3,FALSE),"")</f>
        <v/>
      </c>
      <c r="Q67" s="1" t="str">
        <f>IFERROR(VLOOKUP(CONCATENATE(O$1,O67),'Formulario de Preguntas'!$C$10:$FN$181,4,FALSE),"")</f>
        <v/>
      </c>
      <c r="R67" s="24">
        <f>IF($B67='Formulario de Respuestas'!$D66,'Formulario de Respuestas'!$J66,"ES DIFERENTE")</f>
        <v>0</v>
      </c>
      <c r="S67" s="1" t="str">
        <f>IFERROR(VLOOKUP(CONCATENATE(R$1,R67),'Formulario de Preguntas'!$C$10:$FN$181,3,FALSE),"")</f>
        <v/>
      </c>
      <c r="T67" s="1" t="str">
        <f>IFERROR(VLOOKUP(CONCATENATE(R$1,R67),'Formulario de Preguntas'!$C$10:$FN$181,4,FALSE),"")</f>
        <v/>
      </c>
      <c r="U67" s="24">
        <f>IF($B67='Formulario de Respuestas'!$D66,'Formulario de Respuestas'!$K66,"ES DIFERENTE")</f>
        <v>0</v>
      </c>
      <c r="V67" s="1" t="str">
        <f>IFERROR(VLOOKUP(CONCATENATE(U$1,U67),'Formulario de Preguntas'!$C$10:$FN$181,3,FALSE),"")</f>
        <v/>
      </c>
      <c r="W67" s="1" t="str">
        <f>IFERROR(VLOOKUP(CONCATENATE(U$1,U67),'Formulario de Preguntas'!$C$10:$FN$181,4,FALSE),"")</f>
        <v/>
      </c>
      <c r="X67" s="24">
        <f>IF($B67='Formulario de Respuestas'!$D66,'Formulario de Respuestas'!$L66,"ES DIFERENTE")</f>
        <v>0</v>
      </c>
      <c r="Y67" s="1" t="str">
        <f>IFERROR(VLOOKUP(CONCATENATE(X$1,X67),'Formulario de Preguntas'!$C$10:$FN$181,3,FALSE),"")</f>
        <v/>
      </c>
      <c r="Z67" s="1" t="str">
        <f>IFERROR(VLOOKUP(CONCATENATE(X$1,X67),'Formulario de Preguntas'!$C$10:$FN$181,4,FALSE),"")</f>
        <v/>
      </c>
      <c r="AA67" s="24">
        <f>IF($B67='Formulario de Respuestas'!$D66,'Formulario de Respuestas'!$M66,"ES DIFERENTE")</f>
        <v>0</v>
      </c>
      <c r="AB67" s="1" t="str">
        <f>IFERROR(VLOOKUP(CONCATENATE(AA$1,AA67),'Formulario de Preguntas'!$C$10:$FN$181,3,FALSE),"")</f>
        <v/>
      </c>
      <c r="AC67" s="1" t="str">
        <f>IFERROR(VLOOKUP(CONCATENATE(AA$1,AA67),'Formulario de Preguntas'!$C$10:$FN$181,4,FALSE),"")</f>
        <v/>
      </c>
      <c r="AD67" s="24">
        <f>IF($B67='Formulario de Respuestas'!$D66,'Formulario de Respuestas'!$N66,"ES DIFERENTE")</f>
        <v>0</v>
      </c>
      <c r="AE67" s="1" t="str">
        <f>IFERROR(VLOOKUP(CONCATENATE(AD$1,AD67),'Formulario de Preguntas'!$C$10:$FN$181,3,FALSE),"")</f>
        <v/>
      </c>
      <c r="AF67" s="1" t="str">
        <f>IFERROR(VLOOKUP(CONCATENATE(AD$1,AD67),'Formulario de Preguntas'!$C$10:$FN$181,4,FALSE),"")</f>
        <v/>
      </c>
      <c r="AG67" s="24">
        <f>IF($B67='Formulario de Respuestas'!$D66,'Formulario de Respuestas'!$O66,"ES DIFERENTE")</f>
        <v>0</v>
      </c>
      <c r="AH67" s="1" t="str">
        <f>IFERROR(VLOOKUP(CONCATENATE(AG$1,AG67),'Formulario de Preguntas'!$C$10:$FN$181,3,FALSE),"")</f>
        <v/>
      </c>
      <c r="AI67" s="1" t="str">
        <f>IFERROR(VLOOKUP(CONCATENATE(AG$1,AG67),'Formulario de Preguntas'!$C$10:$FN$181,4,FALSE),"")</f>
        <v/>
      </c>
      <c r="AJ67" s="24">
        <f>IF($B67='Formulario de Respuestas'!$D66,'Formulario de Respuestas'!$P66,"ES DIFERENTE")</f>
        <v>0</v>
      </c>
      <c r="AK67" s="1" t="str">
        <f>IFERROR(VLOOKUP(CONCATENATE(AJ$1,AJ67),'Formulario de Preguntas'!$C$10:$FN$181,3,FALSE),"")</f>
        <v/>
      </c>
      <c r="AL67" s="1" t="str">
        <f>IFERROR(VLOOKUP(CONCATENATE(AJ$1,AJ67),'Formulario de Preguntas'!$C$10:$FN$181,4,FALSE),"")</f>
        <v/>
      </c>
      <c r="AM67" s="24">
        <f>IF($B67='Formulario de Respuestas'!$D66,'Formulario de Respuestas'!$Q66,"ES DIFERENTE")</f>
        <v>0</v>
      </c>
      <c r="AN67" s="1" t="str">
        <f>IFERROR(VLOOKUP(CONCATENATE(AM$1,AM67),'Formulario de Preguntas'!$C$10:$FN$181,3,FALSE),"")</f>
        <v/>
      </c>
      <c r="AO67" s="1" t="str">
        <f>IFERROR(VLOOKUP(CONCATENATE(AM$1,AM67),'Formulario de Preguntas'!$C$10:$FN$181,4,FALSE),"")</f>
        <v/>
      </c>
      <c r="AP67" s="24">
        <f>IF($B67='Formulario de Respuestas'!$D66,'Formulario de Respuestas'!$R66,"ES DIFERENTE")</f>
        <v>0</v>
      </c>
      <c r="AQ67" s="1" t="str">
        <f>IFERROR(VLOOKUP(CONCATENATE(AP$1,AP67),'Formulario de Preguntas'!$C$10:$FN$181,3,FALSE),"")</f>
        <v/>
      </c>
      <c r="AR67" s="1" t="str">
        <f>IFERROR(VLOOKUP(CONCATENATE(AP$1,AP67),'Formulario de Preguntas'!$C$10:$FN$181,4,FALSE),"")</f>
        <v/>
      </c>
      <c r="AS67" s="24">
        <f>IF($B67='Formulario de Respuestas'!$D66,'Formulario de Respuestas'!$S66,"ES DIFERENTE")</f>
        <v>0</v>
      </c>
      <c r="AT67" s="1" t="str">
        <f>IFERROR(VLOOKUP(CONCATENATE(AS$1,AS67),'Formulario de Preguntas'!$C$10:$FN$181,3,FALSE),"")</f>
        <v/>
      </c>
      <c r="AU67" s="1" t="str">
        <f>IFERROR(VLOOKUP(CONCATENATE(AS$1,AS67),'Formulario de Preguntas'!$C$10:$FN$181,4,FALSE),"")</f>
        <v/>
      </c>
      <c r="AV67" s="24">
        <f>IF($B67='Formulario de Respuestas'!$D66,'Formulario de Respuestas'!$T66,"ES DIFERENTE")</f>
        <v>0</v>
      </c>
      <c r="AW67" s="1" t="str">
        <f>IFERROR(VLOOKUP(CONCATENATE(AV$1,AV67),'Formulario de Preguntas'!$C$10:$FN$181,3,FALSE),"")</f>
        <v/>
      </c>
      <c r="AX67" s="1" t="str">
        <f>IFERROR(VLOOKUP(CONCATENATE(AV$1,AV67),'Formulario de Preguntas'!$C$10:$FN$181,4,FALSE),"")</f>
        <v/>
      </c>
      <c r="AY67" s="24">
        <f>IF($B67='Formulario de Respuestas'!$D66,'Formulario de Respuestas'!$U66,"ES DIFERENTE")</f>
        <v>0</v>
      </c>
      <c r="AZ67" s="1" t="str">
        <f>IFERROR(VLOOKUP(CONCATENATE(AY$1,AY67),'Formulario de Preguntas'!$C$10:$FN$181,3,FALSE),"")</f>
        <v/>
      </c>
      <c r="BA67" s="1" t="str">
        <f>IFERROR(VLOOKUP(CONCATENATE(AY$1,AY67),'Formulario de Preguntas'!$C$10:$FN$181,4,FALSE),"")</f>
        <v/>
      </c>
      <c r="BB67" s="24">
        <f>IF($B67='Formulario de Respuestas'!$D66,'Formulario de Respuestas'!$V66,"ES DIFERENTE")</f>
        <v>0</v>
      </c>
      <c r="BC67" s="1" t="str">
        <f>IFERROR(VLOOKUP(CONCATENATE(BB$1,BB67),'Formulario de Preguntas'!$C$10:$FN$181,3,FALSE),"")</f>
        <v/>
      </c>
      <c r="BD67" s="1" t="str">
        <f>IFERROR(VLOOKUP(CONCATENATE(BB$1,BB67),'Formulario de Preguntas'!$C$10:$FN$181,4,FALSE),"")</f>
        <v/>
      </c>
      <c r="BE67" s="24">
        <f>IF($B67='Formulario de Respuestas'!$D66,'Formulario de Respuestas'!$W66,"ES DIFERENTE")</f>
        <v>0</v>
      </c>
      <c r="BF67" s="1" t="str">
        <f>IFERROR(VLOOKUP(CONCATENATE(BE$1,BE67),'Formulario de Preguntas'!$C$10:$FN$181,3,FALSE),"")</f>
        <v/>
      </c>
      <c r="BG67" s="1" t="str">
        <f>IFERROR(VLOOKUP(CONCATENATE(BE$1,BE67),'Formulario de Preguntas'!$C$10:$FN$181,4,FALSE),"")</f>
        <v/>
      </c>
      <c r="BH67" s="24">
        <f>IF($B67='Formulario de Respuestas'!$D66,'Formulario de Respuestas'!$X66,"ES DIFERENTE")</f>
        <v>0</v>
      </c>
      <c r="BI67" s="1" t="str">
        <f>IFERROR(VLOOKUP(CONCATENATE(BH$1,BH67),'Formulario de Preguntas'!$C$10:$FN$181,3,FALSE),"")</f>
        <v/>
      </c>
      <c r="BJ67" s="1" t="str">
        <f>IFERROR(VLOOKUP(CONCATENATE(BH$1,BH67),'Formulario de Preguntas'!$C$10:$FN$181,4,FALSE),"")</f>
        <v/>
      </c>
      <c r="BL67" s="26">
        <f>IF($B67='Formulario de Respuestas'!$D66,'Formulario de Respuestas'!$Y66,"ES DIFERENTE")</f>
        <v>0</v>
      </c>
      <c r="BM67" s="1" t="str">
        <f>IFERROR(VLOOKUP(CONCATENATE(BL$1,BL67),'Formulario de Preguntas'!$C$10:$FN$181,3,FALSE),"")</f>
        <v/>
      </c>
      <c r="BN67" s="1" t="str">
        <f>IFERROR(VLOOKUP(CONCATENATE(BL$1,BL67),'Formulario de Preguntas'!$C$10:$FN$181,4,FALSE),"")</f>
        <v/>
      </c>
      <c r="BO67" s="26">
        <f>IF($B67='Formulario de Respuestas'!$D66,'Formulario de Respuestas'!$Z66,"ES DIFERENTE")</f>
        <v>0</v>
      </c>
      <c r="BP67" s="1" t="str">
        <f>IFERROR(VLOOKUP(CONCATENATE(BO$1,BO67),'Formulario de Preguntas'!$C$10:$FN$181,3,FALSE),"")</f>
        <v/>
      </c>
      <c r="BQ67" s="1" t="str">
        <f>IFERROR(VLOOKUP(CONCATENATE(BO$1,BO67),'Formulario de Preguntas'!$C$10:$FN$181,4,FALSE),"")</f>
        <v/>
      </c>
      <c r="BR67" s="26">
        <f>IF($B67='Formulario de Respuestas'!$D66,'Formulario de Respuestas'!$AA66,"ES DIFERENTE")</f>
        <v>0</v>
      </c>
      <c r="BS67" s="1" t="str">
        <f>IFERROR(VLOOKUP(CONCATENATE(BR$1,BR67),'Formulario de Preguntas'!$C$10:$FN$181,3,FALSE),"")</f>
        <v/>
      </c>
      <c r="BT67" s="1" t="str">
        <f>IFERROR(VLOOKUP(CONCATENATE(BR$1,BR67),'Formulario de Preguntas'!$C$10:$FN$181,4,FALSE),"")</f>
        <v/>
      </c>
      <c r="BV67" s="1">
        <f t="shared" si="0"/>
        <v>0</v>
      </c>
      <c r="BW67" s="1">
        <f t="shared" si="1"/>
        <v>0.25</v>
      </c>
      <c r="BX67" s="1">
        <f t="shared" si="3"/>
        <v>0</v>
      </c>
      <c r="BY67" s="1">
        <f>COUNTIF('Formulario de Respuestas'!$E66:$AC66,"A")</f>
        <v>0</v>
      </c>
      <c r="BZ67" s="1">
        <f>COUNTIF('Formulario de Respuestas'!$E66:$AC66,"B")</f>
        <v>0</v>
      </c>
      <c r="CA67" s="1">
        <f>COUNTIF('Formulario de Respuestas'!$E66:$AC66,"C")</f>
        <v>0</v>
      </c>
      <c r="CB67" s="1">
        <f>COUNTIF('Formulario de Respuestas'!$E66:$AC66,"D")</f>
        <v>0</v>
      </c>
      <c r="CC67" s="1">
        <f>COUNTIF('Formulario de Respuestas'!$E66:$AC66,"E (RESPUESTA ANULADA)")</f>
        <v>0</v>
      </c>
    </row>
    <row r="68" spans="1:81" x14ac:dyDescent="0.25">
      <c r="A68" s="1">
        <f>'Formulario de Respuestas'!C67</f>
        <v>0</v>
      </c>
      <c r="B68" s="1">
        <f>'Formulario de Respuestas'!D67</f>
        <v>0</v>
      </c>
      <c r="C68" s="24">
        <f>IF($B68='Formulario de Respuestas'!$D67,'Formulario de Respuestas'!$E67,"ES DIFERENTE")</f>
        <v>0</v>
      </c>
      <c r="D68" s="15" t="str">
        <f>IFERROR(VLOOKUP(CONCATENATE(C$1,C68),'Formulario de Preguntas'!$C$2:$FN$181,3,FALSE),"")</f>
        <v/>
      </c>
      <c r="E68" s="1" t="str">
        <f>IFERROR(VLOOKUP(CONCATENATE(C$1,C68),'Formulario de Preguntas'!$C$2:$FN$181,4,FALSE),"")</f>
        <v/>
      </c>
      <c r="F68" s="24">
        <f>IF($B68='Formulario de Respuestas'!$D67,'Formulario de Respuestas'!$F67,"ES DIFERENTE")</f>
        <v>0</v>
      </c>
      <c r="G68" s="1" t="str">
        <f>IFERROR(VLOOKUP(CONCATENATE(F$1,F68),'Formulario de Preguntas'!$C$2:$FN$181,3,FALSE),"")</f>
        <v/>
      </c>
      <c r="H68" s="1" t="str">
        <f>IFERROR(VLOOKUP(CONCATENATE(F$1,F68),'Formulario de Preguntas'!$C$2:$FN$181,4,FALSE),"")</f>
        <v/>
      </c>
      <c r="I68" s="24">
        <f>IF($B68='Formulario de Respuestas'!$D67,'Formulario de Respuestas'!$G67,"ES DIFERENTE")</f>
        <v>0</v>
      </c>
      <c r="J68" s="1" t="str">
        <f>IFERROR(VLOOKUP(CONCATENATE(I$1,I68),'Formulario de Preguntas'!$C$10:$FN$181,3,FALSE),"")</f>
        <v/>
      </c>
      <c r="K68" s="1" t="str">
        <f>IFERROR(VLOOKUP(CONCATENATE(I$1,I68),'Formulario de Preguntas'!$C$10:$FN$181,4,FALSE),"")</f>
        <v/>
      </c>
      <c r="L68" s="24">
        <f>IF($B68='Formulario de Respuestas'!$D67,'Formulario de Respuestas'!$H67,"ES DIFERENTE")</f>
        <v>0</v>
      </c>
      <c r="M68" s="1" t="str">
        <f>IFERROR(VLOOKUP(CONCATENATE(L$1,L68),'Formulario de Preguntas'!$C$10:$FN$181,3,FALSE),"")</f>
        <v/>
      </c>
      <c r="N68" s="1" t="str">
        <f>IFERROR(VLOOKUP(CONCATENATE(L$1,L68),'Formulario de Preguntas'!$C$10:$FN$181,4,FALSE),"")</f>
        <v/>
      </c>
      <c r="O68" s="24">
        <f>IF($B68='Formulario de Respuestas'!$D67,'Formulario de Respuestas'!$I67,"ES DIFERENTE")</f>
        <v>0</v>
      </c>
      <c r="P68" s="1" t="str">
        <f>IFERROR(VLOOKUP(CONCATENATE(O$1,O68),'Formulario de Preguntas'!$C$10:$FN$181,3,FALSE),"")</f>
        <v/>
      </c>
      <c r="Q68" s="1" t="str">
        <f>IFERROR(VLOOKUP(CONCATENATE(O$1,O68),'Formulario de Preguntas'!$C$10:$FN$181,4,FALSE),"")</f>
        <v/>
      </c>
      <c r="R68" s="24">
        <f>IF($B68='Formulario de Respuestas'!$D67,'Formulario de Respuestas'!$J67,"ES DIFERENTE")</f>
        <v>0</v>
      </c>
      <c r="S68" s="1" t="str">
        <f>IFERROR(VLOOKUP(CONCATENATE(R$1,R68),'Formulario de Preguntas'!$C$10:$FN$181,3,FALSE),"")</f>
        <v/>
      </c>
      <c r="T68" s="1" t="str">
        <f>IFERROR(VLOOKUP(CONCATENATE(R$1,R68),'Formulario de Preguntas'!$C$10:$FN$181,4,FALSE),"")</f>
        <v/>
      </c>
      <c r="U68" s="24">
        <f>IF($B68='Formulario de Respuestas'!$D67,'Formulario de Respuestas'!$K67,"ES DIFERENTE")</f>
        <v>0</v>
      </c>
      <c r="V68" s="1" t="str">
        <f>IFERROR(VLOOKUP(CONCATENATE(U$1,U68),'Formulario de Preguntas'!$C$10:$FN$181,3,FALSE),"")</f>
        <v/>
      </c>
      <c r="W68" s="1" t="str">
        <f>IFERROR(VLOOKUP(CONCATENATE(U$1,U68),'Formulario de Preguntas'!$C$10:$FN$181,4,FALSE),"")</f>
        <v/>
      </c>
      <c r="X68" s="24">
        <f>IF($B68='Formulario de Respuestas'!$D67,'Formulario de Respuestas'!$L67,"ES DIFERENTE")</f>
        <v>0</v>
      </c>
      <c r="Y68" s="1" t="str">
        <f>IFERROR(VLOOKUP(CONCATENATE(X$1,X68),'Formulario de Preguntas'!$C$10:$FN$181,3,FALSE),"")</f>
        <v/>
      </c>
      <c r="Z68" s="1" t="str">
        <f>IFERROR(VLOOKUP(CONCATENATE(X$1,X68),'Formulario de Preguntas'!$C$10:$FN$181,4,FALSE),"")</f>
        <v/>
      </c>
      <c r="AA68" s="24">
        <f>IF($B68='Formulario de Respuestas'!$D67,'Formulario de Respuestas'!$M67,"ES DIFERENTE")</f>
        <v>0</v>
      </c>
      <c r="AB68" s="1" t="str">
        <f>IFERROR(VLOOKUP(CONCATENATE(AA$1,AA68),'Formulario de Preguntas'!$C$10:$FN$181,3,FALSE),"")</f>
        <v/>
      </c>
      <c r="AC68" s="1" t="str">
        <f>IFERROR(VLOOKUP(CONCATENATE(AA$1,AA68),'Formulario de Preguntas'!$C$10:$FN$181,4,FALSE),"")</f>
        <v/>
      </c>
      <c r="AD68" s="24">
        <f>IF($B68='Formulario de Respuestas'!$D67,'Formulario de Respuestas'!$N67,"ES DIFERENTE")</f>
        <v>0</v>
      </c>
      <c r="AE68" s="1" t="str">
        <f>IFERROR(VLOOKUP(CONCATENATE(AD$1,AD68),'Formulario de Preguntas'!$C$10:$FN$181,3,FALSE),"")</f>
        <v/>
      </c>
      <c r="AF68" s="1" t="str">
        <f>IFERROR(VLOOKUP(CONCATENATE(AD$1,AD68),'Formulario de Preguntas'!$C$10:$FN$181,4,FALSE),"")</f>
        <v/>
      </c>
      <c r="AG68" s="24">
        <f>IF($B68='Formulario de Respuestas'!$D67,'Formulario de Respuestas'!$O67,"ES DIFERENTE")</f>
        <v>0</v>
      </c>
      <c r="AH68" s="1" t="str">
        <f>IFERROR(VLOOKUP(CONCATENATE(AG$1,AG68),'Formulario de Preguntas'!$C$10:$FN$181,3,FALSE),"")</f>
        <v/>
      </c>
      <c r="AI68" s="1" t="str">
        <f>IFERROR(VLOOKUP(CONCATENATE(AG$1,AG68),'Formulario de Preguntas'!$C$10:$FN$181,4,FALSE),"")</f>
        <v/>
      </c>
      <c r="AJ68" s="24">
        <f>IF($B68='Formulario de Respuestas'!$D67,'Formulario de Respuestas'!$P67,"ES DIFERENTE")</f>
        <v>0</v>
      </c>
      <c r="AK68" s="1" t="str">
        <f>IFERROR(VLOOKUP(CONCATENATE(AJ$1,AJ68),'Formulario de Preguntas'!$C$10:$FN$181,3,FALSE),"")</f>
        <v/>
      </c>
      <c r="AL68" s="1" t="str">
        <f>IFERROR(VLOOKUP(CONCATENATE(AJ$1,AJ68),'Formulario de Preguntas'!$C$10:$FN$181,4,FALSE),"")</f>
        <v/>
      </c>
      <c r="AM68" s="24">
        <f>IF($B68='Formulario de Respuestas'!$D67,'Formulario de Respuestas'!$Q67,"ES DIFERENTE")</f>
        <v>0</v>
      </c>
      <c r="AN68" s="1" t="str">
        <f>IFERROR(VLOOKUP(CONCATENATE(AM$1,AM68),'Formulario de Preguntas'!$C$10:$FN$181,3,FALSE),"")</f>
        <v/>
      </c>
      <c r="AO68" s="1" t="str">
        <f>IFERROR(VLOOKUP(CONCATENATE(AM$1,AM68),'Formulario de Preguntas'!$C$10:$FN$181,4,FALSE),"")</f>
        <v/>
      </c>
      <c r="AP68" s="24">
        <f>IF($B68='Formulario de Respuestas'!$D67,'Formulario de Respuestas'!$R67,"ES DIFERENTE")</f>
        <v>0</v>
      </c>
      <c r="AQ68" s="1" t="str">
        <f>IFERROR(VLOOKUP(CONCATENATE(AP$1,AP68),'Formulario de Preguntas'!$C$10:$FN$181,3,FALSE),"")</f>
        <v/>
      </c>
      <c r="AR68" s="1" t="str">
        <f>IFERROR(VLOOKUP(CONCATENATE(AP$1,AP68),'Formulario de Preguntas'!$C$10:$FN$181,4,FALSE),"")</f>
        <v/>
      </c>
      <c r="AS68" s="24">
        <f>IF($B68='Formulario de Respuestas'!$D67,'Formulario de Respuestas'!$S67,"ES DIFERENTE")</f>
        <v>0</v>
      </c>
      <c r="AT68" s="1" t="str">
        <f>IFERROR(VLOOKUP(CONCATENATE(AS$1,AS68),'Formulario de Preguntas'!$C$10:$FN$181,3,FALSE),"")</f>
        <v/>
      </c>
      <c r="AU68" s="1" t="str">
        <f>IFERROR(VLOOKUP(CONCATENATE(AS$1,AS68),'Formulario de Preguntas'!$C$10:$FN$181,4,FALSE),"")</f>
        <v/>
      </c>
      <c r="AV68" s="24">
        <f>IF($B68='Formulario de Respuestas'!$D67,'Formulario de Respuestas'!$T67,"ES DIFERENTE")</f>
        <v>0</v>
      </c>
      <c r="AW68" s="1" t="str">
        <f>IFERROR(VLOOKUP(CONCATENATE(AV$1,AV68),'Formulario de Preguntas'!$C$10:$FN$181,3,FALSE),"")</f>
        <v/>
      </c>
      <c r="AX68" s="1" t="str">
        <f>IFERROR(VLOOKUP(CONCATENATE(AV$1,AV68),'Formulario de Preguntas'!$C$10:$FN$181,4,FALSE),"")</f>
        <v/>
      </c>
      <c r="AY68" s="24">
        <f>IF($B68='Formulario de Respuestas'!$D67,'Formulario de Respuestas'!$U67,"ES DIFERENTE")</f>
        <v>0</v>
      </c>
      <c r="AZ68" s="1" t="str">
        <f>IFERROR(VLOOKUP(CONCATENATE(AY$1,AY68),'Formulario de Preguntas'!$C$10:$FN$181,3,FALSE),"")</f>
        <v/>
      </c>
      <c r="BA68" s="1" t="str">
        <f>IFERROR(VLOOKUP(CONCATENATE(AY$1,AY68),'Formulario de Preguntas'!$C$10:$FN$181,4,FALSE),"")</f>
        <v/>
      </c>
      <c r="BB68" s="24">
        <f>IF($B68='Formulario de Respuestas'!$D67,'Formulario de Respuestas'!$V67,"ES DIFERENTE")</f>
        <v>0</v>
      </c>
      <c r="BC68" s="1" t="str">
        <f>IFERROR(VLOOKUP(CONCATENATE(BB$1,BB68),'Formulario de Preguntas'!$C$10:$FN$181,3,FALSE),"")</f>
        <v/>
      </c>
      <c r="BD68" s="1" t="str">
        <f>IFERROR(VLOOKUP(CONCATENATE(BB$1,BB68),'Formulario de Preguntas'!$C$10:$FN$181,4,FALSE),"")</f>
        <v/>
      </c>
      <c r="BE68" s="24">
        <f>IF($B68='Formulario de Respuestas'!$D67,'Formulario de Respuestas'!$W67,"ES DIFERENTE")</f>
        <v>0</v>
      </c>
      <c r="BF68" s="1" t="str">
        <f>IFERROR(VLOOKUP(CONCATENATE(BE$1,BE68),'Formulario de Preguntas'!$C$10:$FN$181,3,FALSE),"")</f>
        <v/>
      </c>
      <c r="BG68" s="1" t="str">
        <f>IFERROR(VLOOKUP(CONCATENATE(BE$1,BE68),'Formulario de Preguntas'!$C$10:$FN$181,4,FALSE),"")</f>
        <v/>
      </c>
      <c r="BH68" s="24">
        <f>IF($B68='Formulario de Respuestas'!$D67,'Formulario de Respuestas'!$X67,"ES DIFERENTE")</f>
        <v>0</v>
      </c>
      <c r="BI68" s="1" t="str">
        <f>IFERROR(VLOOKUP(CONCATENATE(BH$1,BH68),'Formulario de Preguntas'!$C$10:$FN$181,3,FALSE),"")</f>
        <v/>
      </c>
      <c r="BJ68" s="1" t="str">
        <f>IFERROR(VLOOKUP(CONCATENATE(BH$1,BH68),'Formulario de Preguntas'!$C$10:$FN$181,4,FALSE),"")</f>
        <v/>
      </c>
      <c r="BL68" s="26">
        <f>IF($B68='Formulario de Respuestas'!$D67,'Formulario de Respuestas'!$Y67,"ES DIFERENTE")</f>
        <v>0</v>
      </c>
      <c r="BM68" s="1" t="str">
        <f>IFERROR(VLOOKUP(CONCATENATE(BL$1,BL68),'Formulario de Preguntas'!$C$10:$FN$181,3,FALSE),"")</f>
        <v/>
      </c>
      <c r="BN68" s="1" t="str">
        <f>IFERROR(VLOOKUP(CONCATENATE(BL$1,BL68),'Formulario de Preguntas'!$C$10:$FN$181,4,FALSE),"")</f>
        <v/>
      </c>
      <c r="BO68" s="26">
        <f>IF($B68='Formulario de Respuestas'!$D67,'Formulario de Respuestas'!$Z67,"ES DIFERENTE")</f>
        <v>0</v>
      </c>
      <c r="BP68" s="1" t="str">
        <f>IFERROR(VLOOKUP(CONCATENATE(BO$1,BO68),'Formulario de Preguntas'!$C$10:$FN$181,3,FALSE),"")</f>
        <v/>
      </c>
      <c r="BQ68" s="1" t="str">
        <f>IFERROR(VLOOKUP(CONCATENATE(BO$1,BO68),'Formulario de Preguntas'!$C$10:$FN$181,4,FALSE),"")</f>
        <v/>
      </c>
      <c r="BR68" s="26">
        <f>IF($B68='Formulario de Respuestas'!$D67,'Formulario de Respuestas'!$AA67,"ES DIFERENTE")</f>
        <v>0</v>
      </c>
      <c r="BS68" s="1" t="str">
        <f>IFERROR(VLOOKUP(CONCATENATE(BR$1,BR68),'Formulario de Preguntas'!$C$10:$FN$181,3,FALSE),"")</f>
        <v/>
      </c>
      <c r="BT68" s="1" t="str">
        <f>IFERROR(VLOOKUP(CONCATENATE(BR$1,BR68),'Formulario de Preguntas'!$C$10:$FN$181,4,FALSE),"")</f>
        <v/>
      </c>
      <c r="BV68" s="1">
        <f t="shared" ref="BV68:BV131" si="4">COUNTIF(D68:BT68,"RESPUESTA CORRECTA")</f>
        <v>0</v>
      </c>
      <c r="BW68" s="1">
        <f t="shared" ref="BW68:BW131" si="5">5/20</f>
        <v>0.25</v>
      </c>
      <c r="BX68" s="1">
        <f t="shared" si="3"/>
        <v>0</v>
      </c>
      <c r="BY68" s="1">
        <f>COUNTIF('Formulario de Respuestas'!$E67:$AC67,"A")</f>
        <v>0</v>
      </c>
      <c r="BZ68" s="1">
        <f>COUNTIF('Formulario de Respuestas'!$E67:$AC67,"B")</f>
        <v>0</v>
      </c>
      <c r="CA68" s="1">
        <f>COUNTIF('Formulario de Respuestas'!$E67:$AC67,"C")</f>
        <v>0</v>
      </c>
      <c r="CB68" s="1">
        <f>COUNTIF('Formulario de Respuestas'!$E67:$AC67,"D")</f>
        <v>0</v>
      </c>
      <c r="CC68" s="1">
        <f>COUNTIF('Formulario de Respuestas'!$E67:$AC67,"E (RESPUESTA ANULADA)")</f>
        <v>0</v>
      </c>
    </row>
    <row r="69" spans="1:81" x14ac:dyDescent="0.25">
      <c r="A69" s="1">
        <f>'Formulario de Respuestas'!C68</f>
        <v>0</v>
      </c>
      <c r="B69" s="1">
        <f>'Formulario de Respuestas'!D68</f>
        <v>0</v>
      </c>
      <c r="C69" s="24">
        <f>IF($B69='Formulario de Respuestas'!$D68,'Formulario de Respuestas'!$E68,"ES DIFERENTE")</f>
        <v>0</v>
      </c>
      <c r="D69" s="15" t="str">
        <f>IFERROR(VLOOKUP(CONCATENATE(C$1,C69),'Formulario de Preguntas'!$C$2:$FN$181,3,FALSE),"")</f>
        <v/>
      </c>
      <c r="E69" s="1" t="str">
        <f>IFERROR(VLOOKUP(CONCATENATE(C$1,C69),'Formulario de Preguntas'!$C$2:$FN$181,4,FALSE),"")</f>
        <v/>
      </c>
      <c r="F69" s="24">
        <f>IF($B69='Formulario de Respuestas'!$D68,'Formulario de Respuestas'!$F68,"ES DIFERENTE")</f>
        <v>0</v>
      </c>
      <c r="G69" s="1" t="str">
        <f>IFERROR(VLOOKUP(CONCATENATE(F$1,F69),'Formulario de Preguntas'!$C$2:$FN$181,3,FALSE),"")</f>
        <v/>
      </c>
      <c r="H69" s="1" t="str">
        <f>IFERROR(VLOOKUP(CONCATENATE(F$1,F69),'Formulario de Preguntas'!$C$2:$FN$181,4,FALSE),"")</f>
        <v/>
      </c>
      <c r="I69" s="24">
        <f>IF($B69='Formulario de Respuestas'!$D68,'Formulario de Respuestas'!$G68,"ES DIFERENTE")</f>
        <v>0</v>
      </c>
      <c r="J69" s="1" t="str">
        <f>IFERROR(VLOOKUP(CONCATENATE(I$1,I69),'Formulario de Preguntas'!$C$10:$FN$181,3,FALSE),"")</f>
        <v/>
      </c>
      <c r="K69" s="1" t="str">
        <f>IFERROR(VLOOKUP(CONCATENATE(I$1,I69),'Formulario de Preguntas'!$C$10:$FN$181,4,FALSE),"")</f>
        <v/>
      </c>
      <c r="L69" s="24">
        <f>IF($B69='Formulario de Respuestas'!$D68,'Formulario de Respuestas'!$H68,"ES DIFERENTE")</f>
        <v>0</v>
      </c>
      <c r="M69" s="1" t="str">
        <f>IFERROR(VLOOKUP(CONCATENATE(L$1,L69),'Formulario de Preguntas'!$C$10:$FN$181,3,FALSE),"")</f>
        <v/>
      </c>
      <c r="N69" s="1" t="str">
        <f>IFERROR(VLOOKUP(CONCATENATE(L$1,L69),'Formulario de Preguntas'!$C$10:$FN$181,4,FALSE),"")</f>
        <v/>
      </c>
      <c r="O69" s="24">
        <f>IF($B69='Formulario de Respuestas'!$D68,'Formulario de Respuestas'!$I68,"ES DIFERENTE")</f>
        <v>0</v>
      </c>
      <c r="P69" s="1" t="str">
        <f>IFERROR(VLOOKUP(CONCATENATE(O$1,O69),'Formulario de Preguntas'!$C$10:$FN$181,3,FALSE),"")</f>
        <v/>
      </c>
      <c r="Q69" s="1" t="str">
        <f>IFERROR(VLOOKUP(CONCATENATE(O$1,O69),'Formulario de Preguntas'!$C$10:$FN$181,4,FALSE),"")</f>
        <v/>
      </c>
      <c r="R69" s="24">
        <f>IF($B69='Formulario de Respuestas'!$D68,'Formulario de Respuestas'!$J68,"ES DIFERENTE")</f>
        <v>0</v>
      </c>
      <c r="S69" s="1" t="str">
        <f>IFERROR(VLOOKUP(CONCATENATE(R$1,R69),'Formulario de Preguntas'!$C$10:$FN$181,3,FALSE),"")</f>
        <v/>
      </c>
      <c r="T69" s="1" t="str">
        <f>IFERROR(VLOOKUP(CONCATENATE(R$1,R69),'Formulario de Preguntas'!$C$10:$FN$181,4,FALSE),"")</f>
        <v/>
      </c>
      <c r="U69" s="24">
        <f>IF($B69='Formulario de Respuestas'!$D68,'Formulario de Respuestas'!$K68,"ES DIFERENTE")</f>
        <v>0</v>
      </c>
      <c r="V69" s="1" t="str">
        <f>IFERROR(VLOOKUP(CONCATENATE(U$1,U69),'Formulario de Preguntas'!$C$10:$FN$181,3,FALSE),"")</f>
        <v/>
      </c>
      <c r="W69" s="1" t="str">
        <f>IFERROR(VLOOKUP(CONCATENATE(U$1,U69),'Formulario de Preguntas'!$C$10:$FN$181,4,FALSE),"")</f>
        <v/>
      </c>
      <c r="X69" s="24">
        <f>IF($B69='Formulario de Respuestas'!$D68,'Formulario de Respuestas'!$L68,"ES DIFERENTE")</f>
        <v>0</v>
      </c>
      <c r="Y69" s="1" t="str">
        <f>IFERROR(VLOOKUP(CONCATENATE(X$1,X69),'Formulario de Preguntas'!$C$10:$FN$181,3,FALSE),"")</f>
        <v/>
      </c>
      <c r="Z69" s="1" t="str">
        <f>IFERROR(VLOOKUP(CONCATENATE(X$1,X69),'Formulario de Preguntas'!$C$10:$FN$181,4,FALSE),"")</f>
        <v/>
      </c>
      <c r="AA69" s="24">
        <f>IF($B69='Formulario de Respuestas'!$D68,'Formulario de Respuestas'!$M68,"ES DIFERENTE")</f>
        <v>0</v>
      </c>
      <c r="AB69" s="1" t="str">
        <f>IFERROR(VLOOKUP(CONCATENATE(AA$1,AA69),'Formulario de Preguntas'!$C$10:$FN$181,3,FALSE),"")</f>
        <v/>
      </c>
      <c r="AC69" s="1" t="str">
        <f>IFERROR(VLOOKUP(CONCATENATE(AA$1,AA69),'Formulario de Preguntas'!$C$10:$FN$181,4,FALSE),"")</f>
        <v/>
      </c>
      <c r="AD69" s="24">
        <f>IF($B69='Formulario de Respuestas'!$D68,'Formulario de Respuestas'!$N68,"ES DIFERENTE")</f>
        <v>0</v>
      </c>
      <c r="AE69" s="1" t="str">
        <f>IFERROR(VLOOKUP(CONCATENATE(AD$1,AD69),'Formulario de Preguntas'!$C$10:$FN$181,3,FALSE),"")</f>
        <v/>
      </c>
      <c r="AF69" s="1" t="str">
        <f>IFERROR(VLOOKUP(CONCATENATE(AD$1,AD69),'Formulario de Preguntas'!$C$10:$FN$181,4,FALSE),"")</f>
        <v/>
      </c>
      <c r="AG69" s="24">
        <f>IF($B69='Formulario de Respuestas'!$D68,'Formulario de Respuestas'!$O68,"ES DIFERENTE")</f>
        <v>0</v>
      </c>
      <c r="AH69" s="1" t="str">
        <f>IFERROR(VLOOKUP(CONCATENATE(AG$1,AG69),'Formulario de Preguntas'!$C$10:$FN$181,3,FALSE),"")</f>
        <v/>
      </c>
      <c r="AI69" s="1" t="str">
        <f>IFERROR(VLOOKUP(CONCATENATE(AG$1,AG69),'Formulario de Preguntas'!$C$10:$FN$181,4,FALSE),"")</f>
        <v/>
      </c>
      <c r="AJ69" s="24">
        <f>IF($B69='Formulario de Respuestas'!$D68,'Formulario de Respuestas'!$P68,"ES DIFERENTE")</f>
        <v>0</v>
      </c>
      <c r="AK69" s="1" t="str">
        <f>IFERROR(VLOOKUP(CONCATENATE(AJ$1,AJ69),'Formulario de Preguntas'!$C$10:$FN$181,3,FALSE),"")</f>
        <v/>
      </c>
      <c r="AL69" s="1" t="str">
        <f>IFERROR(VLOOKUP(CONCATENATE(AJ$1,AJ69),'Formulario de Preguntas'!$C$10:$FN$181,4,FALSE),"")</f>
        <v/>
      </c>
      <c r="AM69" s="24">
        <f>IF($B69='Formulario de Respuestas'!$D68,'Formulario de Respuestas'!$Q68,"ES DIFERENTE")</f>
        <v>0</v>
      </c>
      <c r="AN69" s="1" t="str">
        <f>IFERROR(VLOOKUP(CONCATENATE(AM$1,AM69),'Formulario de Preguntas'!$C$10:$FN$181,3,FALSE),"")</f>
        <v/>
      </c>
      <c r="AO69" s="1" t="str">
        <f>IFERROR(VLOOKUP(CONCATENATE(AM$1,AM69),'Formulario de Preguntas'!$C$10:$FN$181,4,FALSE),"")</f>
        <v/>
      </c>
      <c r="AP69" s="24">
        <f>IF($B69='Formulario de Respuestas'!$D68,'Formulario de Respuestas'!$R68,"ES DIFERENTE")</f>
        <v>0</v>
      </c>
      <c r="AQ69" s="1" t="str">
        <f>IFERROR(VLOOKUP(CONCATENATE(AP$1,AP69),'Formulario de Preguntas'!$C$10:$FN$181,3,FALSE),"")</f>
        <v/>
      </c>
      <c r="AR69" s="1" t="str">
        <f>IFERROR(VLOOKUP(CONCATENATE(AP$1,AP69),'Formulario de Preguntas'!$C$10:$FN$181,4,FALSE),"")</f>
        <v/>
      </c>
      <c r="AS69" s="24">
        <f>IF($B69='Formulario de Respuestas'!$D68,'Formulario de Respuestas'!$S68,"ES DIFERENTE")</f>
        <v>0</v>
      </c>
      <c r="AT69" s="1" t="str">
        <f>IFERROR(VLOOKUP(CONCATENATE(AS$1,AS69),'Formulario de Preguntas'!$C$10:$FN$181,3,FALSE),"")</f>
        <v/>
      </c>
      <c r="AU69" s="1" t="str">
        <f>IFERROR(VLOOKUP(CONCATENATE(AS$1,AS69),'Formulario de Preguntas'!$C$10:$FN$181,4,FALSE),"")</f>
        <v/>
      </c>
      <c r="AV69" s="24">
        <f>IF($B69='Formulario de Respuestas'!$D68,'Formulario de Respuestas'!$T68,"ES DIFERENTE")</f>
        <v>0</v>
      </c>
      <c r="AW69" s="1" t="str">
        <f>IFERROR(VLOOKUP(CONCATENATE(AV$1,AV69),'Formulario de Preguntas'!$C$10:$FN$181,3,FALSE),"")</f>
        <v/>
      </c>
      <c r="AX69" s="1" t="str">
        <f>IFERROR(VLOOKUP(CONCATENATE(AV$1,AV69),'Formulario de Preguntas'!$C$10:$FN$181,4,FALSE),"")</f>
        <v/>
      </c>
      <c r="AY69" s="24">
        <f>IF($B69='Formulario de Respuestas'!$D68,'Formulario de Respuestas'!$U68,"ES DIFERENTE")</f>
        <v>0</v>
      </c>
      <c r="AZ69" s="1" t="str">
        <f>IFERROR(VLOOKUP(CONCATENATE(AY$1,AY69),'Formulario de Preguntas'!$C$10:$FN$181,3,FALSE),"")</f>
        <v/>
      </c>
      <c r="BA69" s="1" t="str">
        <f>IFERROR(VLOOKUP(CONCATENATE(AY$1,AY69),'Formulario de Preguntas'!$C$10:$FN$181,4,FALSE),"")</f>
        <v/>
      </c>
      <c r="BB69" s="24">
        <f>IF($B69='Formulario de Respuestas'!$D68,'Formulario de Respuestas'!$V68,"ES DIFERENTE")</f>
        <v>0</v>
      </c>
      <c r="BC69" s="1" t="str">
        <f>IFERROR(VLOOKUP(CONCATENATE(BB$1,BB69),'Formulario de Preguntas'!$C$10:$FN$181,3,FALSE),"")</f>
        <v/>
      </c>
      <c r="BD69" s="1" t="str">
        <f>IFERROR(VLOOKUP(CONCATENATE(BB$1,BB69),'Formulario de Preguntas'!$C$10:$FN$181,4,FALSE),"")</f>
        <v/>
      </c>
      <c r="BE69" s="24">
        <f>IF($B69='Formulario de Respuestas'!$D68,'Formulario de Respuestas'!$W68,"ES DIFERENTE")</f>
        <v>0</v>
      </c>
      <c r="BF69" s="1" t="str">
        <f>IFERROR(VLOOKUP(CONCATENATE(BE$1,BE69),'Formulario de Preguntas'!$C$10:$FN$181,3,FALSE),"")</f>
        <v/>
      </c>
      <c r="BG69" s="1" t="str">
        <f>IFERROR(VLOOKUP(CONCATENATE(BE$1,BE69),'Formulario de Preguntas'!$C$10:$FN$181,4,FALSE),"")</f>
        <v/>
      </c>
      <c r="BH69" s="24">
        <f>IF($B69='Formulario de Respuestas'!$D68,'Formulario de Respuestas'!$X68,"ES DIFERENTE")</f>
        <v>0</v>
      </c>
      <c r="BI69" s="1" t="str">
        <f>IFERROR(VLOOKUP(CONCATENATE(BH$1,BH69),'Formulario de Preguntas'!$C$10:$FN$181,3,FALSE),"")</f>
        <v/>
      </c>
      <c r="BJ69" s="1" t="str">
        <f>IFERROR(VLOOKUP(CONCATENATE(BH$1,BH69),'Formulario de Preguntas'!$C$10:$FN$181,4,FALSE),"")</f>
        <v/>
      </c>
      <c r="BL69" s="26">
        <f>IF($B69='Formulario de Respuestas'!$D68,'Formulario de Respuestas'!$Y68,"ES DIFERENTE")</f>
        <v>0</v>
      </c>
      <c r="BM69" s="1" t="str">
        <f>IFERROR(VLOOKUP(CONCATENATE(BL$1,BL69),'Formulario de Preguntas'!$C$10:$FN$181,3,FALSE),"")</f>
        <v/>
      </c>
      <c r="BN69" s="1" t="str">
        <f>IFERROR(VLOOKUP(CONCATENATE(BL$1,BL69),'Formulario de Preguntas'!$C$10:$FN$181,4,FALSE),"")</f>
        <v/>
      </c>
      <c r="BO69" s="26">
        <f>IF($B69='Formulario de Respuestas'!$D68,'Formulario de Respuestas'!$Z68,"ES DIFERENTE")</f>
        <v>0</v>
      </c>
      <c r="BP69" s="1" t="str">
        <f>IFERROR(VLOOKUP(CONCATENATE(BO$1,BO69),'Formulario de Preguntas'!$C$10:$FN$181,3,FALSE),"")</f>
        <v/>
      </c>
      <c r="BQ69" s="1" t="str">
        <f>IFERROR(VLOOKUP(CONCATENATE(BO$1,BO69),'Formulario de Preguntas'!$C$10:$FN$181,4,FALSE),"")</f>
        <v/>
      </c>
      <c r="BR69" s="26">
        <f>IF($B69='Formulario de Respuestas'!$D68,'Formulario de Respuestas'!$AA68,"ES DIFERENTE")</f>
        <v>0</v>
      </c>
      <c r="BS69" s="1" t="str">
        <f>IFERROR(VLOOKUP(CONCATENATE(BR$1,BR69),'Formulario de Preguntas'!$C$10:$FN$181,3,FALSE),"")</f>
        <v/>
      </c>
      <c r="BT69" s="1" t="str">
        <f>IFERROR(VLOOKUP(CONCATENATE(BR$1,BR69),'Formulario de Preguntas'!$C$10:$FN$181,4,FALSE),"")</f>
        <v/>
      </c>
      <c r="BV69" s="1">
        <f t="shared" si="4"/>
        <v>0</v>
      </c>
      <c r="BW69" s="1">
        <f t="shared" si="5"/>
        <v>0.25</v>
      </c>
      <c r="BX69" s="1">
        <f t="shared" si="3"/>
        <v>0</v>
      </c>
      <c r="BY69" s="1">
        <f>COUNTIF('Formulario de Respuestas'!$E68:$AC68,"A")</f>
        <v>0</v>
      </c>
      <c r="BZ69" s="1">
        <f>COUNTIF('Formulario de Respuestas'!$E68:$AC68,"B")</f>
        <v>0</v>
      </c>
      <c r="CA69" s="1">
        <f>COUNTIF('Formulario de Respuestas'!$E68:$AC68,"C")</f>
        <v>0</v>
      </c>
      <c r="CB69" s="1">
        <f>COUNTIF('Formulario de Respuestas'!$E68:$AC68,"D")</f>
        <v>0</v>
      </c>
      <c r="CC69" s="1">
        <f>COUNTIF('Formulario de Respuestas'!$E68:$AC68,"E (RESPUESTA ANULADA)")</f>
        <v>0</v>
      </c>
    </row>
    <row r="70" spans="1:81" x14ac:dyDescent="0.25">
      <c r="A70" s="1">
        <f>'Formulario de Respuestas'!C69</f>
        <v>0</v>
      </c>
      <c r="B70" s="1">
        <f>'Formulario de Respuestas'!D69</f>
        <v>0</v>
      </c>
      <c r="C70" s="24">
        <f>IF($B70='Formulario de Respuestas'!$D69,'Formulario de Respuestas'!$E69,"ES DIFERENTE")</f>
        <v>0</v>
      </c>
      <c r="D70" s="15" t="str">
        <f>IFERROR(VLOOKUP(CONCATENATE(C$1,C70),'Formulario de Preguntas'!$C$2:$FN$181,3,FALSE),"")</f>
        <v/>
      </c>
      <c r="E70" s="1" t="str">
        <f>IFERROR(VLOOKUP(CONCATENATE(C$1,C70),'Formulario de Preguntas'!$C$2:$FN$181,4,FALSE),"")</f>
        <v/>
      </c>
      <c r="F70" s="24">
        <f>IF($B70='Formulario de Respuestas'!$D69,'Formulario de Respuestas'!$F69,"ES DIFERENTE")</f>
        <v>0</v>
      </c>
      <c r="G70" s="1" t="str">
        <f>IFERROR(VLOOKUP(CONCATENATE(F$1,F70),'Formulario de Preguntas'!$C$2:$FN$181,3,FALSE),"")</f>
        <v/>
      </c>
      <c r="H70" s="1" t="str">
        <f>IFERROR(VLOOKUP(CONCATENATE(F$1,F70),'Formulario de Preguntas'!$C$2:$FN$181,4,FALSE),"")</f>
        <v/>
      </c>
      <c r="I70" s="24">
        <f>IF($B70='Formulario de Respuestas'!$D69,'Formulario de Respuestas'!$G69,"ES DIFERENTE")</f>
        <v>0</v>
      </c>
      <c r="J70" s="1" t="str">
        <f>IFERROR(VLOOKUP(CONCATENATE(I$1,I70),'Formulario de Preguntas'!$C$10:$FN$181,3,FALSE),"")</f>
        <v/>
      </c>
      <c r="K70" s="1" t="str">
        <f>IFERROR(VLOOKUP(CONCATENATE(I$1,I70),'Formulario de Preguntas'!$C$10:$FN$181,4,FALSE),"")</f>
        <v/>
      </c>
      <c r="L70" s="24">
        <f>IF($B70='Formulario de Respuestas'!$D69,'Formulario de Respuestas'!$H69,"ES DIFERENTE")</f>
        <v>0</v>
      </c>
      <c r="M70" s="1" t="str">
        <f>IFERROR(VLOOKUP(CONCATENATE(L$1,L70),'Formulario de Preguntas'!$C$10:$FN$181,3,FALSE),"")</f>
        <v/>
      </c>
      <c r="N70" s="1" t="str">
        <f>IFERROR(VLOOKUP(CONCATENATE(L$1,L70),'Formulario de Preguntas'!$C$10:$FN$181,4,FALSE),"")</f>
        <v/>
      </c>
      <c r="O70" s="24">
        <f>IF($B70='Formulario de Respuestas'!$D69,'Formulario de Respuestas'!$I69,"ES DIFERENTE")</f>
        <v>0</v>
      </c>
      <c r="P70" s="1" t="str">
        <f>IFERROR(VLOOKUP(CONCATENATE(O$1,O70),'Formulario de Preguntas'!$C$10:$FN$181,3,FALSE),"")</f>
        <v/>
      </c>
      <c r="Q70" s="1" t="str">
        <f>IFERROR(VLOOKUP(CONCATENATE(O$1,O70),'Formulario de Preguntas'!$C$10:$FN$181,4,FALSE),"")</f>
        <v/>
      </c>
      <c r="R70" s="24">
        <f>IF($B70='Formulario de Respuestas'!$D69,'Formulario de Respuestas'!$J69,"ES DIFERENTE")</f>
        <v>0</v>
      </c>
      <c r="S70" s="1" t="str">
        <f>IFERROR(VLOOKUP(CONCATENATE(R$1,R70),'Formulario de Preguntas'!$C$10:$FN$181,3,FALSE),"")</f>
        <v/>
      </c>
      <c r="T70" s="1" t="str">
        <f>IFERROR(VLOOKUP(CONCATENATE(R$1,R70),'Formulario de Preguntas'!$C$10:$FN$181,4,FALSE),"")</f>
        <v/>
      </c>
      <c r="U70" s="24">
        <f>IF($B70='Formulario de Respuestas'!$D69,'Formulario de Respuestas'!$K69,"ES DIFERENTE")</f>
        <v>0</v>
      </c>
      <c r="V70" s="1" t="str">
        <f>IFERROR(VLOOKUP(CONCATENATE(U$1,U70),'Formulario de Preguntas'!$C$10:$FN$181,3,FALSE),"")</f>
        <v/>
      </c>
      <c r="W70" s="1" t="str">
        <f>IFERROR(VLOOKUP(CONCATENATE(U$1,U70),'Formulario de Preguntas'!$C$10:$FN$181,4,FALSE),"")</f>
        <v/>
      </c>
      <c r="X70" s="24">
        <f>IF($B70='Formulario de Respuestas'!$D69,'Formulario de Respuestas'!$L69,"ES DIFERENTE")</f>
        <v>0</v>
      </c>
      <c r="Y70" s="1" t="str">
        <f>IFERROR(VLOOKUP(CONCATENATE(X$1,X70),'Formulario de Preguntas'!$C$10:$FN$181,3,FALSE),"")</f>
        <v/>
      </c>
      <c r="Z70" s="1" t="str">
        <f>IFERROR(VLOOKUP(CONCATENATE(X$1,X70),'Formulario de Preguntas'!$C$10:$FN$181,4,FALSE),"")</f>
        <v/>
      </c>
      <c r="AA70" s="24">
        <f>IF($B70='Formulario de Respuestas'!$D69,'Formulario de Respuestas'!$M69,"ES DIFERENTE")</f>
        <v>0</v>
      </c>
      <c r="AB70" s="1" t="str">
        <f>IFERROR(VLOOKUP(CONCATENATE(AA$1,AA70),'Formulario de Preguntas'!$C$10:$FN$181,3,FALSE),"")</f>
        <v/>
      </c>
      <c r="AC70" s="1" t="str">
        <f>IFERROR(VLOOKUP(CONCATENATE(AA$1,AA70),'Formulario de Preguntas'!$C$10:$FN$181,4,FALSE),"")</f>
        <v/>
      </c>
      <c r="AD70" s="24">
        <f>IF($B70='Formulario de Respuestas'!$D69,'Formulario de Respuestas'!$N69,"ES DIFERENTE")</f>
        <v>0</v>
      </c>
      <c r="AE70" s="1" t="str">
        <f>IFERROR(VLOOKUP(CONCATENATE(AD$1,AD70),'Formulario de Preguntas'!$C$10:$FN$181,3,FALSE),"")</f>
        <v/>
      </c>
      <c r="AF70" s="1" t="str">
        <f>IFERROR(VLOOKUP(CONCATENATE(AD$1,AD70),'Formulario de Preguntas'!$C$10:$FN$181,4,FALSE),"")</f>
        <v/>
      </c>
      <c r="AG70" s="24">
        <f>IF($B70='Formulario de Respuestas'!$D69,'Formulario de Respuestas'!$O69,"ES DIFERENTE")</f>
        <v>0</v>
      </c>
      <c r="AH70" s="1" t="str">
        <f>IFERROR(VLOOKUP(CONCATENATE(AG$1,AG70),'Formulario de Preguntas'!$C$10:$FN$181,3,FALSE),"")</f>
        <v/>
      </c>
      <c r="AI70" s="1" t="str">
        <f>IFERROR(VLOOKUP(CONCATENATE(AG$1,AG70),'Formulario de Preguntas'!$C$10:$FN$181,4,FALSE),"")</f>
        <v/>
      </c>
      <c r="AJ70" s="24">
        <f>IF($B70='Formulario de Respuestas'!$D69,'Formulario de Respuestas'!$P69,"ES DIFERENTE")</f>
        <v>0</v>
      </c>
      <c r="AK70" s="1" t="str">
        <f>IFERROR(VLOOKUP(CONCATENATE(AJ$1,AJ70),'Formulario de Preguntas'!$C$10:$FN$181,3,FALSE),"")</f>
        <v/>
      </c>
      <c r="AL70" s="1" t="str">
        <f>IFERROR(VLOOKUP(CONCATENATE(AJ$1,AJ70),'Formulario de Preguntas'!$C$10:$FN$181,4,FALSE),"")</f>
        <v/>
      </c>
      <c r="AM70" s="24">
        <f>IF($B70='Formulario de Respuestas'!$D69,'Formulario de Respuestas'!$Q69,"ES DIFERENTE")</f>
        <v>0</v>
      </c>
      <c r="AN70" s="1" t="str">
        <f>IFERROR(VLOOKUP(CONCATENATE(AM$1,AM70),'Formulario de Preguntas'!$C$10:$FN$181,3,FALSE),"")</f>
        <v/>
      </c>
      <c r="AO70" s="1" t="str">
        <f>IFERROR(VLOOKUP(CONCATENATE(AM$1,AM70),'Formulario de Preguntas'!$C$10:$FN$181,4,FALSE),"")</f>
        <v/>
      </c>
      <c r="AP70" s="24">
        <f>IF($B70='Formulario de Respuestas'!$D69,'Formulario de Respuestas'!$R69,"ES DIFERENTE")</f>
        <v>0</v>
      </c>
      <c r="AQ70" s="1" t="str">
        <f>IFERROR(VLOOKUP(CONCATENATE(AP$1,AP70),'Formulario de Preguntas'!$C$10:$FN$181,3,FALSE),"")</f>
        <v/>
      </c>
      <c r="AR70" s="1" t="str">
        <f>IFERROR(VLOOKUP(CONCATENATE(AP$1,AP70),'Formulario de Preguntas'!$C$10:$FN$181,4,FALSE),"")</f>
        <v/>
      </c>
      <c r="AS70" s="24">
        <f>IF($B70='Formulario de Respuestas'!$D69,'Formulario de Respuestas'!$S69,"ES DIFERENTE")</f>
        <v>0</v>
      </c>
      <c r="AT70" s="1" t="str">
        <f>IFERROR(VLOOKUP(CONCATENATE(AS$1,AS70),'Formulario de Preguntas'!$C$10:$FN$181,3,FALSE),"")</f>
        <v/>
      </c>
      <c r="AU70" s="1" t="str">
        <f>IFERROR(VLOOKUP(CONCATENATE(AS$1,AS70),'Formulario de Preguntas'!$C$10:$FN$181,4,FALSE),"")</f>
        <v/>
      </c>
      <c r="AV70" s="24">
        <f>IF($B70='Formulario de Respuestas'!$D69,'Formulario de Respuestas'!$T69,"ES DIFERENTE")</f>
        <v>0</v>
      </c>
      <c r="AW70" s="1" t="str">
        <f>IFERROR(VLOOKUP(CONCATENATE(AV$1,AV70),'Formulario de Preguntas'!$C$10:$FN$181,3,FALSE),"")</f>
        <v/>
      </c>
      <c r="AX70" s="1" t="str">
        <f>IFERROR(VLOOKUP(CONCATENATE(AV$1,AV70),'Formulario de Preguntas'!$C$10:$FN$181,4,FALSE),"")</f>
        <v/>
      </c>
      <c r="AY70" s="24">
        <f>IF($B70='Formulario de Respuestas'!$D69,'Formulario de Respuestas'!$U69,"ES DIFERENTE")</f>
        <v>0</v>
      </c>
      <c r="AZ70" s="1" t="str">
        <f>IFERROR(VLOOKUP(CONCATENATE(AY$1,AY70),'Formulario de Preguntas'!$C$10:$FN$181,3,FALSE),"")</f>
        <v/>
      </c>
      <c r="BA70" s="1" t="str">
        <f>IFERROR(VLOOKUP(CONCATENATE(AY$1,AY70),'Formulario de Preguntas'!$C$10:$FN$181,4,FALSE),"")</f>
        <v/>
      </c>
      <c r="BB70" s="24">
        <f>IF($B70='Formulario de Respuestas'!$D69,'Formulario de Respuestas'!$V69,"ES DIFERENTE")</f>
        <v>0</v>
      </c>
      <c r="BC70" s="1" t="str">
        <f>IFERROR(VLOOKUP(CONCATENATE(BB$1,BB70),'Formulario de Preguntas'!$C$10:$FN$181,3,FALSE),"")</f>
        <v/>
      </c>
      <c r="BD70" s="1" t="str">
        <f>IFERROR(VLOOKUP(CONCATENATE(BB$1,BB70),'Formulario de Preguntas'!$C$10:$FN$181,4,FALSE),"")</f>
        <v/>
      </c>
      <c r="BE70" s="24">
        <f>IF($B70='Formulario de Respuestas'!$D69,'Formulario de Respuestas'!$W69,"ES DIFERENTE")</f>
        <v>0</v>
      </c>
      <c r="BF70" s="1" t="str">
        <f>IFERROR(VLOOKUP(CONCATENATE(BE$1,BE70),'Formulario de Preguntas'!$C$10:$FN$181,3,FALSE),"")</f>
        <v/>
      </c>
      <c r="BG70" s="1" t="str">
        <f>IFERROR(VLOOKUP(CONCATENATE(BE$1,BE70),'Formulario de Preguntas'!$C$10:$FN$181,4,FALSE),"")</f>
        <v/>
      </c>
      <c r="BH70" s="24">
        <f>IF($B70='Formulario de Respuestas'!$D69,'Formulario de Respuestas'!$X69,"ES DIFERENTE")</f>
        <v>0</v>
      </c>
      <c r="BI70" s="1" t="str">
        <f>IFERROR(VLOOKUP(CONCATENATE(BH$1,BH70),'Formulario de Preguntas'!$C$10:$FN$181,3,FALSE),"")</f>
        <v/>
      </c>
      <c r="BJ70" s="1" t="str">
        <f>IFERROR(VLOOKUP(CONCATENATE(BH$1,BH70),'Formulario de Preguntas'!$C$10:$FN$181,4,FALSE),"")</f>
        <v/>
      </c>
      <c r="BL70" s="26">
        <f>IF($B70='Formulario de Respuestas'!$D69,'Formulario de Respuestas'!$Y69,"ES DIFERENTE")</f>
        <v>0</v>
      </c>
      <c r="BM70" s="1" t="str">
        <f>IFERROR(VLOOKUP(CONCATENATE(BL$1,BL70),'Formulario de Preguntas'!$C$10:$FN$181,3,FALSE),"")</f>
        <v/>
      </c>
      <c r="BN70" s="1" t="str">
        <f>IFERROR(VLOOKUP(CONCATENATE(BL$1,BL70),'Formulario de Preguntas'!$C$10:$FN$181,4,FALSE),"")</f>
        <v/>
      </c>
      <c r="BO70" s="26">
        <f>IF($B70='Formulario de Respuestas'!$D69,'Formulario de Respuestas'!$Z69,"ES DIFERENTE")</f>
        <v>0</v>
      </c>
      <c r="BP70" s="1" t="str">
        <f>IFERROR(VLOOKUP(CONCATENATE(BO$1,BO70),'Formulario de Preguntas'!$C$10:$FN$181,3,FALSE),"")</f>
        <v/>
      </c>
      <c r="BQ70" s="1" t="str">
        <f>IFERROR(VLOOKUP(CONCATENATE(BO$1,BO70),'Formulario de Preguntas'!$C$10:$FN$181,4,FALSE),"")</f>
        <v/>
      </c>
      <c r="BR70" s="26">
        <f>IF($B70='Formulario de Respuestas'!$D69,'Formulario de Respuestas'!$AA69,"ES DIFERENTE")</f>
        <v>0</v>
      </c>
      <c r="BS70" s="1" t="str">
        <f>IFERROR(VLOOKUP(CONCATENATE(BR$1,BR70),'Formulario de Preguntas'!$C$10:$FN$181,3,FALSE),"")</f>
        <v/>
      </c>
      <c r="BT70" s="1" t="str">
        <f>IFERROR(VLOOKUP(CONCATENATE(BR$1,BR70),'Formulario de Preguntas'!$C$10:$FN$181,4,FALSE),"")</f>
        <v/>
      </c>
      <c r="BV70" s="1">
        <f t="shared" si="4"/>
        <v>0</v>
      </c>
      <c r="BW70" s="1">
        <f t="shared" si="5"/>
        <v>0.25</v>
      </c>
      <c r="BX70" s="1">
        <f t="shared" si="3"/>
        <v>0</v>
      </c>
      <c r="BY70" s="1">
        <f>COUNTIF('Formulario de Respuestas'!$E69:$AC69,"A")</f>
        <v>0</v>
      </c>
      <c r="BZ70" s="1">
        <f>COUNTIF('Formulario de Respuestas'!$E69:$AC69,"B")</f>
        <v>0</v>
      </c>
      <c r="CA70" s="1">
        <f>COUNTIF('Formulario de Respuestas'!$E69:$AC69,"C")</f>
        <v>0</v>
      </c>
      <c r="CB70" s="1">
        <f>COUNTIF('Formulario de Respuestas'!$E69:$AC69,"D")</f>
        <v>0</v>
      </c>
      <c r="CC70" s="1">
        <f>COUNTIF('Formulario de Respuestas'!$E69:$AC69,"E (RESPUESTA ANULADA)")</f>
        <v>0</v>
      </c>
    </row>
    <row r="71" spans="1:81" x14ac:dyDescent="0.25">
      <c r="A71" s="1">
        <f>'Formulario de Respuestas'!C70</f>
        <v>0</v>
      </c>
      <c r="B71" s="1">
        <f>'Formulario de Respuestas'!D70</f>
        <v>0</v>
      </c>
      <c r="C71" s="24">
        <f>IF($B71='Formulario de Respuestas'!$D70,'Formulario de Respuestas'!$E70,"ES DIFERENTE")</f>
        <v>0</v>
      </c>
      <c r="D71" s="15" t="str">
        <f>IFERROR(VLOOKUP(CONCATENATE(C$1,C71),'Formulario de Preguntas'!$C$2:$FN$181,3,FALSE),"")</f>
        <v/>
      </c>
      <c r="E71" s="1" t="str">
        <f>IFERROR(VLOOKUP(CONCATENATE(C$1,C71),'Formulario de Preguntas'!$C$2:$FN$181,4,FALSE),"")</f>
        <v/>
      </c>
      <c r="F71" s="24">
        <f>IF($B71='Formulario de Respuestas'!$D70,'Formulario de Respuestas'!$F70,"ES DIFERENTE")</f>
        <v>0</v>
      </c>
      <c r="G71" s="1" t="str">
        <f>IFERROR(VLOOKUP(CONCATENATE(F$1,F71),'Formulario de Preguntas'!$C$2:$FN$181,3,FALSE),"")</f>
        <v/>
      </c>
      <c r="H71" s="1" t="str">
        <f>IFERROR(VLOOKUP(CONCATENATE(F$1,F71),'Formulario de Preguntas'!$C$2:$FN$181,4,FALSE),"")</f>
        <v/>
      </c>
      <c r="I71" s="24">
        <f>IF($B71='Formulario de Respuestas'!$D70,'Formulario de Respuestas'!$G70,"ES DIFERENTE")</f>
        <v>0</v>
      </c>
      <c r="J71" s="1" t="str">
        <f>IFERROR(VLOOKUP(CONCATENATE(I$1,I71),'Formulario de Preguntas'!$C$10:$FN$181,3,FALSE),"")</f>
        <v/>
      </c>
      <c r="K71" s="1" t="str">
        <f>IFERROR(VLOOKUP(CONCATENATE(I$1,I71),'Formulario de Preguntas'!$C$10:$FN$181,4,FALSE),"")</f>
        <v/>
      </c>
      <c r="L71" s="24">
        <f>IF($B71='Formulario de Respuestas'!$D70,'Formulario de Respuestas'!$H70,"ES DIFERENTE")</f>
        <v>0</v>
      </c>
      <c r="M71" s="1" t="str">
        <f>IFERROR(VLOOKUP(CONCATENATE(L$1,L71),'Formulario de Preguntas'!$C$10:$FN$181,3,FALSE),"")</f>
        <v/>
      </c>
      <c r="N71" s="1" t="str">
        <f>IFERROR(VLOOKUP(CONCATENATE(L$1,L71),'Formulario de Preguntas'!$C$10:$FN$181,4,FALSE),"")</f>
        <v/>
      </c>
      <c r="O71" s="24">
        <f>IF($B71='Formulario de Respuestas'!$D70,'Formulario de Respuestas'!$I70,"ES DIFERENTE")</f>
        <v>0</v>
      </c>
      <c r="P71" s="1" t="str">
        <f>IFERROR(VLOOKUP(CONCATENATE(O$1,O71),'Formulario de Preguntas'!$C$10:$FN$181,3,FALSE),"")</f>
        <v/>
      </c>
      <c r="Q71" s="1" t="str">
        <f>IFERROR(VLOOKUP(CONCATENATE(O$1,O71),'Formulario de Preguntas'!$C$10:$FN$181,4,FALSE),"")</f>
        <v/>
      </c>
      <c r="R71" s="24">
        <f>IF($B71='Formulario de Respuestas'!$D70,'Formulario de Respuestas'!$J70,"ES DIFERENTE")</f>
        <v>0</v>
      </c>
      <c r="S71" s="1" t="str">
        <f>IFERROR(VLOOKUP(CONCATENATE(R$1,R71),'Formulario de Preguntas'!$C$10:$FN$181,3,FALSE),"")</f>
        <v/>
      </c>
      <c r="T71" s="1" t="str">
        <f>IFERROR(VLOOKUP(CONCATENATE(R$1,R71),'Formulario de Preguntas'!$C$10:$FN$181,4,FALSE),"")</f>
        <v/>
      </c>
      <c r="U71" s="24">
        <f>IF($B71='Formulario de Respuestas'!$D70,'Formulario de Respuestas'!$K70,"ES DIFERENTE")</f>
        <v>0</v>
      </c>
      <c r="V71" s="1" t="str">
        <f>IFERROR(VLOOKUP(CONCATENATE(U$1,U71),'Formulario de Preguntas'!$C$10:$FN$181,3,FALSE),"")</f>
        <v/>
      </c>
      <c r="W71" s="1" t="str">
        <f>IFERROR(VLOOKUP(CONCATENATE(U$1,U71),'Formulario de Preguntas'!$C$10:$FN$181,4,FALSE),"")</f>
        <v/>
      </c>
      <c r="X71" s="24">
        <f>IF($B71='Formulario de Respuestas'!$D70,'Formulario de Respuestas'!$L70,"ES DIFERENTE")</f>
        <v>0</v>
      </c>
      <c r="Y71" s="1" t="str">
        <f>IFERROR(VLOOKUP(CONCATENATE(X$1,X71),'Formulario de Preguntas'!$C$10:$FN$181,3,FALSE),"")</f>
        <v/>
      </c>
      <c r="Z71" s="1" t="str">
        <f>IFERROR(VLOOKUP(CONCATENATE(X$1,X71),'Formulario de Preguntas'!$C$10:$FN$181,4,FALSE),"")</f>
        <v/>
      </c>
      <c r="AA71" s="24">
        <f>IF($B71='Formulario de Respuestas'!$D70,'Formulario de Respuestas'!$M70,"ES DIFERENTE")</f>
        <v>0</v>
      </c>
      <c r="AB71" s="1" t="str">
        <f>IFERROR(VLOOKUP(CONCATENATE(AA$1,AA71),'Formulario de Preguntas'!$C$10:$FN$181,3,FALSE),"")</f>
        <v/>
      </c>
      <c r="AC71" s="1" t="str">
        <f>IFERROR(VLOOKUP(CONCATENATE(AA$1,AA71),'Formulario de Preguntas'!$C$10:$FN$181,4,FALSE),"")</f>
        <v/>
      </c>
      <c r="AD71" s="24">
        <f>IF($B71='Formulario de Respuestas'!$D70,'Formulario de Respuestas'!$N70,"ES DIFERENTE")</f>
        <v>0</v>
      </c>
      <c r="AE71" s="1" t="str">
        <f>IFERROR(VLOOKUP(CONCATENATE(AD$1,AD71),'Formulario de Preguntas'!$C$10:$FN$181,3,FALSE),"")</f>
        <v/>
      </c>
      <c r="AF71" s="1" t="str">
        <f>IFERROR(VLOOKUP(CONCATENATE(AD$1,AD71),'Formulario de Preguntas'!$C$10:$FN$181,4,FALSE),"")</f>
        <v/>
      </c>
      <c r="AG71" s="24">
        <f>IF($B71='Formulario de Respuestas'!$D70,'Formulario de Respuestas'!$O70,"ES DIFERENTE")</f>
        <v>0</v>
      </c>
      <c r="AH71" s="1" t="str">
        <f>IFERROR(VLOOKUP(CONCATENATE(AG$1,AG71),'Formulario de Preguntas'!$C$10:$FN$181,3,FALSE),"")</f>
        <v/>
      </c>
      <c r="AI71" s="1" t="str">
        <f>IFERROR(VLOOKUP(CONCATENATE(AG$1,AG71),'Formulario de Preguntas'!$C$10:$FN$181,4,FALSE),"")</f>
        <v/>
      </c>
      <c r="AJ71" s="24">
        <f>IF($B71='Formulario de Respuestas'!$D70,'Formulario de Respuestas'!$P70,"ES DIFERENTE")</f>
        <v>0</v>
      </c>
      <c r="AK71" s="1" t="str">
        <f>IFERROR(VLOOKUP(CONCATENATE(AJ$1,AJ71),'Formulario de Preguntas'!$C$10:$FN$181,3,FALSE),"")</f>
        <v/>
      </c>
      <c r="AL71" s="1" t="str">
        <f>IFERROR(VLOOKUP(CONCATENATE(AJ$1,AJ71),'Formulario de Preguntas'!$C$10:$FN$181,4,FALSE),"")</f>
        <v/>
      </c>
      <c r="AM71" s="24">
        <f>IF($B71='Formulario de Respuestas'!$D70,'Formulario de Respuestas'!$Q70,"ES DIFERENTE")</f>
        <v>0</v>
      </c>
      <c r="AN71" s="1" t="str">
        <f>IFERROR(VLOOKUP(CONCATENATE(AM$1,AM71),'Formulario de Preguntas'!$C$10:$FN$181,3,FALSE),"")</f>
        <v/>
      </c>
      <c r="AO71" s="1" t="str">
        <f>IFERROR(VLOOKUP(CONCATENATE(AM$1,AM71),'Formulario de Preguntas'!$C$10:$FN$181,4,FALSE),"")</f>
        <v/>
      </c>
      <c r="AP71" s="24">
        <f>IF($B71='Formulario de Respuestas'!$D70,'Formulario de Respuestas'!$R70,"ES DIFERENTE")</f>
        <v>0</v>
      </c>
      <c r="AQ71" s="1" t="str">
        <f>IFERROR(VLOOKUP(CONCATENATE(AP$1,AP71),'Formulario de Preguntas'!$C$10:$FN$181,3,FALSE),"")</f>
        <v/>
      </c>
      <c r="AR71" s="1" t="str">
        <f>IFERROR(VLOOKUP(CONCATENATE(AP$1,AP71),'Formulario de Preguntas'!$C$10:$FN$181,4,FALSE),"")</f>
        <v/>
      </c>
      <c r="AS71" s="24">
        <f>IF($B71='Formulario de Respuestas'!$D70,'Formulario de Respuestas'!$S70,"ES DIFERENTE")</f>
        <v>0</v>
      </c>
      <c r="AT71" s="1" t="str">
        <f>IFERROR(VLOOKUP(CONCATENATE(AS$1,AS71),'Formulario de Preguntas'!$C$10:$FN$181,3,FALSE),"")</f>
        <v/>
      </c>
      <c r="AU71" s="1" t="str">
        <f>IFERROR(VLOOKUP(CONCATENATE(AS$1,AS71),'Formulario de Preguntas'!$C$10:$FN$181,4,FALSE),"")</f>
        <v/>
      </c>
      <c r="AV71" s="24">
        <f>IF($B71='Formulario de Respuestas'!$D70,'Formulario de Respuestas'!$T70,"ES DIFERENTE")</f>
        <v>0</v>
      </c>
      <c r="AW71" s="1" t="str">
        <f>IFERROR(VLOOKUP(CONCATENATE(AV$1,AV71),'Formulario de Preguntas'!$C$10:$FN$181,3,FALSE),"")</f>
        <v/>
      </c>
      <c r="AX71" s="1" t="str">
        <f>IFERROR(VLOOKUP(CONCATENATE(AV$1,AV71),'Formulario de Preguntas'!$C$10:$FN$181,4,FALSE),"")</f>
        <v/>
      </c>
      <c r="AY71" s="24">
        <f>IF($B71='Formulario de Respuestas'!$D70,'Formulario de Respuestas'!$U70,"ES DIFERENTE")</f>
        <v>0</v>
      </c>
      <c r="AZ71" s="1" t="str">
        <f>IFERROR(VLOOKUP(CONCATENATE(AY$1,AY71),'Formulario de Preguntas'!$C$10:$FN$181,3,FALSE),"")</f>
        <v/>
      </c>
      <c r="BA71" s="1" t="str">
        <f>IFERROR(VLOOKUP(CONCATENATE(AY$1,AY71),'Formulario de Preguntas'!$C$10:$FN$181,4,FALSE),"")</f>
        <v/>
      </c>
      <c r="BB71" s="24">
        <f>IF($B71='Formulario de Respuestas'!$D70,'Formulario de Respuestas'!$V70,"ES DIFERENTE")</f>
        <v>0</v>
      </c>
      <c r="BC71" s="1" t="str">
        <f>IFERROR(VLOOKUP(CONCATENATE(BB$1,BB71),'Formulario de Preguntas'!$C$10:$FN$181,3,FALSE),"")</f>
        <v/>
      </c>
      <c r="BD71" s="1" t="str">
        <f>IFERROR(VLOOKUP(CONCATENATE(BB$1,BB71),'Formulario de Preguntas'!$C$10:$FN$181,4,FALSE),"")</f>
        <v/>
      </c>
      <c r="BE71" s="24">
        <f>IF($B71='Formulario de Respuestas'!$D70,'Formulario de Respuestas'!$W70,"ES DIFERENTE")</f>
        <v>0</v>
      </c>
      <c r="BF71" s="1" t="str">
        <f>IFERROR(VLOOKUP(CONCATENATE(BE$1,BE71),'Formulario de Preguntas'!$C$10:$FN$181,3,FALSE),"")</f>
        <v/>
      </c>
      <c r="BG71" s="1" t="str">
        <f>IFERROR(VLOOKUP(CONCATENATE(BE$1,BE71),'Formulario de Preguntas'!$C$10:$FN$181,4,FALSE),"")</f>
        <v/>
      </c>
      <c r="BH71" s="24">
        <f>IF($B71='Formulario de Respuestas'!$D70,'Formulario de Respuestas'!$X70,"ES DIFERENTE")</f>
        <v>0</v>
      </c>
      <c r="BI71" s="1" t="str">
        <f>IFERROR(VLOOKUP(CONCATENATE(BH$1,BH71),'Formulario de Preguntas'!$C$10:$FN$181,3,FALSE),"")</f>
        <v/>
      </c>
      <c r="BJ71" s="1" t="str">
        <f>IFERROR(VLOOKUP(CONCATENATE(BH$1,BH71),'Formulario de Preguntas'!$C$10:$FN$181,4,FALSE),"")</f>
        <v/>
      </c>
      <c r="BL71" s="26">
        <f>IF($B71='Formulario de Respuestas'!$D70,'Formulario de Respuestas'!$Y70,"ES DIFERENTE")</f>
        <v>0</v>
      </c>
      <c r="BM71" s="1" t="str">
        <f>IFERROR(VLOOKUP(CONCATENATE(BL$1,BL71),'Formulario de Preguntas'!$C$10:$FN$181,3,FALSE),"")</f>
        <v/>
      </c>
      <c r="BN71" s="1" t="str">
        <f>IFERROR(VLOOKUP(CONCATENATE(BL$1,BL71),'Formulario de Preguntas'!$C$10:$FN$181,4,FALSE),"")</f>
        <v/>
      </c>
      <c r="BO71" s="26">
        <f>IF($B71='Formulario de Respuestas'!$D70,'Formulario de Respuestas'!$Z70,"ES DIFERENTE")</f>
        <v>0</v>
      </c>
      <c r="BP71" s="1" t="str">
        <f>IFERROR(VLOOKUP(CONCATENATE(BO$1,BO71),'Formulario de Preguntas'!$C$10:$FN$181,3,FALSE),"")</f>
        <v/>
      </c>
      <c r="BQ71" s="1" t="str">
        <f>IFERROR(VLOOKUP(CONCATENATE(BO$1,BO71),'Formulario de Preguntas'!$C$10:$FN$181,4,FALSE),"")</f>
        <v/>
      </c>
      <c r="BR71" s="26">
        <f>IF($B71='Formulario de Respuestas'!$D70,'Formulario de Respuestas'!$AA70,"ES DIFERENTE")</f>
        <v>0</v>
      </c>
      <c r="BS71" s="1" t="str">
        <f>IFERROR(VLOOKUP(CONCATENATE(BR$1,BR71),'Formulario de Preguntas'!$C$10:$FN$181,3,FALSE),"")</f>
        <v/>
      </c>
      <c r="BT71" s="1" t="str">
        <f>IFERROR(VLOOKUP(CONCATENATE(BR$1,BR71),'Formulario de Preguntas'!$C$10:$FN$181,4,FALSE),"")</f>
        <v/>
      </c>
      <c r="BV71" s="1">
        <f t="shared" si="4"/>
        <v>0</v>
      </c>
      <c r="BW71" s="1">
        <f t="shared" si="5"/>
        <v>0.25</v>
      </c>
      <c r="BX71" s="1">
        <f t="shared" si="3"/>
        <v>0</v>
      </c>
      <c r="BY71" s="1">
        <f>COUNTIF('Formulario de Respuestas'!$E70:$AC70,"A")</f>
        <v>0</v>
      </c>
      <c r="BZ71" s="1">
        <f>COUNTIF('Formulario de Respuestas'!$E70:$AC70,"B")</f>
        <v>0</v>
      </c>
      <c r="CA71" s="1">
        <f>COUNTIF('Formulario de Respuestas'!$E70:$AC70,"C")</f>
        <v>0</v>
      </c>
      <c r="CB71" s="1">
        <f>COUNTIF('Formulario de Respuestas'!$E70:$AC70,"D")</f>
        <v>0</v>
      </c>
      <c r="CC71" s="1">
        <f>COUNTIF('Formulario de Respuestas'!$E70:$AC70,"E (RESPUESTA ANULADA)")</f>
        <v>0</v>
      </c>
    </row>
    <row r="72" spans="1:81" x14ac:dyDescent="0.25">
      <c r="A72" s="1">
        <f>'Formulario de Respuestas'!C71</f>
        <v>0</v>
      </c>
      <c r="B72" s="1">
        <f>'Formulario de Respuestas'!D71</f>
        <v>0</v>
      </c>
      <c r="C72" s="24">
        <f>IF($B72='Formulario de Respuestas'!$D71,'Formulario de Respuestas'!$E71,"ES DIFERENTE")</f>
        <v>0</v>
      </c>
      <c r="D72" s="15" t="str">
        <f>IFERROR(VLOOKUP(CONCATENATE(C$1,C72),'Formulario de Preguntas'!$C$2:$FN$181,3,FALSE),"")</f>
        <v/>
      </c>
      <c r="E72" s="1" t="str">
        <f>IFERROR(VLOOKUP(CONCATENATE(C$1,C72),'Formulario de Preguntas'!$C$2:$FN$181,4,FALSE),"")</f>
        <v/>
      </c>
      <c r="F72" s="24">
        <f>IF($B72='Formulario de Respuestas'!$D71,'Formulario de Respuestas'!$F71,"ES DIFERENTE")</f>
        <v>0</v>
      </c>
      <c r="G72" s="1" t="str">
        <f>IFERROR(VLOOKUP(CONCATENATE(F$1,F72),'Formulario de Preguntas'!$C$2:$FN$181,3,FALSE),"")</f>
        <v/>
      </c>
      <c r="H72" s="1" t="str">
        <f>IFERROR(VLOOKUP(CONCATENATE(F$1,F72),'Formulario de Preguntas'!$C$2:$FN$181,4,FALSE),"")</f>
        <v/>
      </c>
      <c r="I72" s="24">
        <f>IF($B72='Formulario de Respuestas'!$D71,'Formulario de Respuestas'!$G71,"ES DIFERENTE")</f>
        <v>0</v>
      </c>
      <c r="J72" s="1" t="str">
        <f>IFERROR(VLOOKUP(CONCATENATE(I$1,I72),'Formulario de Preguntas'!$C$10:$FN$181,3,FALSE),"")</f>
        <v/>
      </c>
      <c r="K72" s="1" t="str">
        <f>IFERROR(VLOOKUP(CONCATENATE(I$1,I72),'Formulario de Preguntas'!$C$10:$FN$181,4,FALSE),"")</f>
        <v/>
      </c>
      <c r="L72" s="24">
        <f>IF($B72='Formulario de Respuestas'!$D71,'Formulario de Respuestas'!$H71,"ES DIFERENTE")</f>
        <v>0</v>
      </c>
      <c r="M72" s="1" t="str">
        <f>IFERROR(VLOOKUP(CONCATENATE(L$1,L72),'Formulario de Preguntas'!$C$10:$FN$181,3,FALSE),"")</f>
        <v/>
      </c>
      <c r="N72" s="1" t="str">
        <f>IFERROR(VLOOKUP(CONCATENATE(L$1,L72),'Formulario de Preguntas'!$C$10:$FN$181,4,FALSE),"")</f>
        <v/>
      </c>
      <c r="O72" s="24">
        <f>IF($B72='Formulario de Respuestas'!$D71,'Formulario de Respuestas'!$I71,"ES DIFERENTE")</f>
        <v>0</v>
      </c>
      <c r="P72" s="1" t="str">
        <f>IFERROR(VLOOKUP(CONCATENATE(O$1,O72),'Formulario de Preguntas'!$C$10:$FN$181,3,FALSE),"")</f>
        <v/>
      </c>
      <c r="Q72" s="1" t="str">
        <f>IFERROR(VLOOKUP(CONCATENATE(O$1,O72),'Formulario de Preguntas'!$C$10:$FN$181,4,FALSE),"")</f>
        <v/>
      </c>
      <c r="R72" s="24">
        <f>IF($B72='Formulario de Respuestas'!$D71,'Formulario de Respuestas'!$J71,"ES DIFERENTE")</f>
        <v>0</v>
      </c>
      <c r="S72" s="1" t="str">
        <f>IFERROR(VLOOKUP(CONCATENATE(R$1,R72),'Formulario de Preguntas'!$C$10:$FN$181,3,FALSE),"")</f>
        <v/>
      </c>
      <c r="T72" s="1" t="str">
        <f>IFERROR(VLOOKUP(CONCATENATE(R$1,R72),'Formulario de Preguntas'!$C$10:$FN$181,4,FALSE),"")</f>
        <v/>
      </c>
      <c r="U72" s="24">
        <f>IF($B72='Formulario de Respuestas'!$D71,'Formulario de Respuestas'!$K71,"ES DIFERENTE")</f>
        <v>0</v>
      </c>
      <c r="V72" s="1" t="str">
        <f>IFERROR(VLOOKUP(CONCATENATE(U$1,U72),'Formulario de Preguntas'!$C$10:$FN$181,3,FALSE),"")</f>
        <v/>
      </c>
      <c r="W72" s="1" t="str">
        <f>IFERROR(VLOOKUP(CONCATENATE(U$1,U72),'Formulario de Preguntas'!$C$10:$FN$181,4,FALSE),"")</f>
        <v/>
      </c>
      <c r="X72" s="24">
        <f>IF($B72='Formulario de Respuestas'!$D71,'Formulario de Respuestas'!$L71,"ES DIFERENTE")</f>
        <v>0</v>
      </c>
      <c r="Y72" s="1" t="str">
        <f>IFERROR(VLOOKUP(CONCATENATE(X$1,X72),'Formulario de Preguntas'!$C$10:$FN$181,3,FALSE),"")</f>
        <v/>
      </c>
      <c r="Z72" s="1" t="str">
        <f>IFERROR(VLOOKUP(CONCATENATE(X$1,X72),'Formulario de Preguntas'!$C$10:$FN$181,4,FALSE),"")</f>
        <v/>
      </c>
      <c r="AA72" s="24">
        <f>IF($B72='Formulario de Respuestas'!$D71,'Formulario de Respuestas'!$M71,"ES DIFERENTE")</f>
        <v>0</v>
      </c>
      <c r="AB72" s="1" t="str">
        <f>IFERROR(VLOOKUP(CONCATENATE(AA$1,AA72),'Formulario de Preguntas'!$C$10:$FN$181,3,FALSE),"")</f>
        <v/>
      </c>
      <c r="AC72" s="1" t="str">
        <f>IFERROR(VLOOKUP(CONCATENATE(AA$1,AA72),'Formulario de Preguntas'!$C$10:$FN$181,4,FALSE),"")</f>
        <v/>
      </c>
      <c r="AD72" s="24">
        <f>IF($B72='Formulario de Respuestas'!$D71,'Formulario de Respuestas'!$N71,"ES DIFERENTE")</f>
        <v>0</v>
      </c>
      <c r="AE72" s="1" t="str">
        <f>IFERROR(VLOOKUP(CONCATENATE(AD$1,AD72),'Formulario de Preguntas'!$C$10:$FN$181,3,FALSE),"")</f>
        <v/>
      </c>
      <c r="AF72" s="1" t="str">
        <f>IFERROR(VLOOKUP(CONCATENATE(AD$1,AD72),'Formulario de Preguntas'!$C$10:$FN$181,4,FALSE),"")</f>
        <v/>
      </c>
      <c r="AG72" s="24">
        <f>IF($B72='Formulario de Respuestas'!$D71,'Formulario de Respuestas'!$O71,"ES DIFERENTE")</f>
        <v>0</v>
      </c>
      <c r="AH72" s="1" t="str">
        <f>IFERROR(VLOOKUP(CONCATENATE(AG$1,AG72),'Formulario de Preguntas'!$C$10:$FN$181,3,FALSE),"")</f>
        <v/>
      </c>
      <c r="AI72" s="1" t="str">
        <f>IFERROR(VLOOKUP(CONCATENATE(AG$1,AG72),'Formulario de Preguntas'!$C$10:$FN$181,4,FALSE),"")</f>
        <v/>
      </c>
      <c r="AJ72" s="24">
        <f>IF($B72='Formulario de Respuestas'!$D71,'Formulario de Respuestas'!$P71,"ES DIFERENTE")</f>
        <v>0</v>
      </c>
      <c r="AK72" s="1" t="str">
        <f>IFERROR(VLOOKUP(CONCATENATE(AJ$1,AJ72),'Formulario de Preguntas'!$C$10:$FN$181,3,FALSE),"")</f>
        <v/>
      </c>
      <c r="AL72" s="1" t="str">
        <f>IFERROR(VLOOKUP(CONCATENATE(AJ$1,AJ72),'Formulario de Preguntas'!$C$10:$FN$181,4,FALSE),"")</f>
        <v/>
      </c>
      <c r="AM72" s="24">
        <f>IF($B72='Formulario de Respuestas'!$D71,'Formulario de Respuestas'!$Q71,"ES DIFERENTE")</f>
        <v>0</v>
      </c>
      <c r="AN72" s="1" t="str">
        <f>IFERROR(VLOOKUP(CONCATENATE(AM$1,AM72),'Formulario de Preguntas'!$C$10:$FN$181,3,FALSE),"")</f>
        <v/>
      </c>
      <c r="AO72" s="1" t="str">
        <f>IFERROR(VLOOKUP(CONCATENATE(AM$1,AM72),'Formulario de Preguntas'!$C$10:$FN$181,4,FALSE),"")</f>
        <v/>
      </c>
      <c r="AP72" s="24">
        <f>IF($B72='Formulario de Respuestas'!$D71,'Formulario de Respuestas'!$R71,"ES DIFERENTE")</f>
        <v>0</v>
      </c>
      <c r="AQ72" s="1" t="str">
        <f>IFERROR(VLOOKUP(CONCATENATE(AP$1,AP72),'Formulario de Preguntas'!$C$10:$FN$181,3,FALSE),"")</f>
        <v/>
      </c>
      <c r="AR72" s="1" t="str">
        <f>IFERROR(VLOOKUP(CONCATENATE(AP$1,AP72),'Formulario de Preguntas'!$C$10:$FN$181,4,FALSE),"")</f>
        <v/>
      </c>
      <c r="AS72" s="24">
        <f>IF($B72='Formulario de Respuestas'!$D71,'Formulario de Respuestas'!$S71,"ES DIFERENTE")</f>
        <v>0</v>
      </c>
      <c r="AT72" s="1" t="str">
        <f>IFERROR(VLOOKUP(CONCATENATE(AS$1,AS72),'Formulario de Preguntas'!$C$10:$FN$181,3,FALSE),"")</f>
        <v/>
      </c>
      <c r="AU72" s="1" t="str">
        <f>IFERROR(VLOOKUP(CONCATENATE(AS$1,AS72),'Formulario de Preguntas'!$C$10:$FN$181,4,FALSE),"")</f>
        <v/>
      </c>
      <c r="AV72" s="24">
        <f>IF($B72='Formulario de Respuestas'!$D71,'Formulario de Respuestas'!$T71,"ES DIFERENTE")</f>
        <v>0</v>
      </c>
      <c r="AW72" s="1" t="str">
        <f>IFERROR(VLOOKUP(CONCATENATE(AV$1,AV72),'Formulario de Preguntas'!$C$10:$FN$181,3,FALSE),"")</f>
        <v/>
      </c>
      <c r="AX72" s="1" t="str">
        <f>IFERROR(VLOOKUP(CONCATENATE(AV$1,AV72),'Formulario de Preguntas'!$C$10:$FN$181,4,FALSE),"")</f>
        <v/>
      </c>
      <c r="AY72" s="24">
        <f>IF($B72='Formulario de Respuestas'!$D71,'Formulario de Respuestas'!$U71,"ES DIFERENTE")</f>
        <v>0</v>
      </c>
      <c r="AZ72" s="1" t="str">
        <f>IFERROR(VLOOKUP(CONCATENATE(AY$1,AY72),'Formulario de Preguntas'!$C$10:$FN$181,3,FALSE),"")</f>
        <v/>
      </c>
      <c r="BA72" s="1" t="str">
        <f>IFERROR(VLOOKUP(CONCATENATE(AY$1,AY72),'Formulario de Preguntas'!$C$10:$FN$181,4,FALSE),"")</f>
        <v/>
      </c>
      <c r="BB72" s="24">
        <f>IF($B72='Formulario de Respuestas'!$D71,'Formulario de Respuestas'!$V71,"ES DIFERENTE")</f>
        <v>0</v>
      </c>
      <c r="BC72" s="1" t="str">
        <f>IFERROR(VLOOKUP(CONCATENATE(BB$1,BB72),'Formulario de Preguntas'!$C$10:$FN$181,3,FALSE),"")</f>
        <v/>
      </c>
      <c r="BD72" s="1" t="str">
        <f>IFERROR(VLOOKUP(CONCATENATE(BB$1,BB72),'Formulario de Preguntas'!$C$10:$FN$181,4,FALSE),"")</f>
        <v/>
      </c>
      <c r="BE72" s="24">
        <f>IF($B72='Formulario de Respuestas'!$D71,'Formulario de Respuestas'!$W71,"ES DIFERENTE")</f>
        <v>0</v>
      </c>
      <c r="BF72" s="1" t="str">
        <f>IFERROR(VLOOKUP(CONCATENATE(BE$1,BE72),'Formulario de Preguntas'!$C$10:$FN$181,3,FALSE),"")</f>
        <v/>
      </c>
      <c r="BG72" s="1" t="str">
        <f>IFERROR(VLOOKUP(CONCATENATE(BE$1,BE72),'Formulario de Preguntas'!$C$10:$FN$181,4,FALSE),"")</f>
        <v/>
      </c>
      <c r="BH72" s="24">
        <f>IF($B72='Formulario de Respuestas'!$D71,'Formulario de Respuestas'!$X71,"ES DIFERENTE")</f>
        <v>0</v>
      </c>
      <c r="BI72" s="1" t="str">
        <f>IFERROR(VLOOKUP(CONCATENATE(BH$1,BH72),'Formulario de Preguntas'!$C$10:$FN$181,3,FALSE),"")</f>
        <v/>
      </c>
      <c r="BJ72" s="1" t="str">
        <f>IFERROR(VLOOKUP(CONCATENATE(BH$1,BH72),'Formulario de Preguntas'!$C$10:$FN$181,4,FALSE),"")</f>
        <v/>
      </c>
      <c r="BL72" s="26">
        <f>IF($B72='Formulario de Respuestas'!$D71,'Formulario de Respuestas'!$Y71,"ES DIFERENTE")</f>
        <v>0</v>
      </c>
      <c r="BM72" s="1" t="str">
        <f>IFERROR(VLOOKUP(CONCATENATE(BL$1,BL72),'Formulario de Preguntas'!$C$10:$FN$181,3,FALSE),"")</f>
        <v/>
      </c>
      <c r="BN72" s="1" t="str">
        <f>IFERROR(VLOOKUP(CONCATENATE(BL$1,BL72),'Formulario de Preguntas'!$C$10:$FN$181,4,FALSE),"")</f>
        <v/>
      </c>
      <c r="BO72" s="26">
        <f>IF($B72='Formulario de Respuestas'!$D71,'Formulario de Respuestas'!$Z71,"ES DIFERENTE")</f>
        <v>0</v>
      </c>
      <c r="BP72" s="1" t="str">
        <f>IFERROR(VLOOKUP(CONCATENATE(BO$1,BO72),'Formulario de Preguntas'!$C$10:$FN$181,3,FALSE),"")</f>
        <v/>
      </c>
      <c r="BQ72" s="1" t="str">
        <f>IFERROR(VLOOKUP(CONCATENATE(BO$1,BO72),'Formulario de Preguntas'!$C$10:$FN$181,4,FALSE),"")</f>
        <v/>
      </c>
      <c r="BR72" s="26">
        <f>IF($B72='Formulario de Respuestas'!$D71,'Formulario de Respuestas'!$AA71,"ES DIFERENTE")</f>
        <v>0</v>
      </c>
      <c r="BS72" s="1" t="str">
        <f>IFERROR(VLOOKUP(CONCATENATE(BR$1,BR72),'Formulario de Preguntas'!$C$10:$FN$181,3,FALSE),"")</f>
        <v/>
      </c>
      <c r="BT72" s="1" t="str">
        <f>IFERROR(VLOOKUP(CONCATENATE(BR$1,BR72),'Formulario de Preguntas'!$C$10:$FN$181,4,FALSE),"")</f>
        <v/>
      </c>
      <c r="BV72" s="1">
        <f t="shared" si="4"/>
        <v>0</v>
      </c>
      <c r="BW72" s="1">
        <f t="shared" si="5"/>
        <v>0.25</v>
      </c>
      <c r="BX72" s="1">
        <f t="shared" si="3"/>
        <v>0</v>
      </c>
      <c r="BY72" s="1">
        <f>COUNTIF('Formulario de Respuestas'!$E71:$AC71,"A")</f>
        <v>0</v>
      </c>
      <c r="BZ72" s="1">
        <f>COUNTIF('Formulario de Respuestas'!$E71:$AC71,"B")</f>
        <v>0</v>
      </c>
      <c r="CA72" s="1">
        <f>COUNTIF('Formulario de Respuestas'!$E71:$AC71,"C")</f>
        <v>0</v>
      </c>
      <c r="CB72" s="1">
        <f>COUNTIF('Formulario de Respuestas'!$E71:$AC71,"D")</f>
        <v>0</v>
      </c>
      <c r="CC72" s="1">
        <f>COUNTIF('Formulario de Respuestas'!$E71:$AC71,"E (RESPUESTA ANULADA)")</f>
        <v>0</v>
      </c>
    </row>
    <row r="73" spans="1:81" x14ac:dyDescent="0.25">
      <c r="A73" s="1">
        <f>'Formulario de Respuestas'!C72</f>
        <v>0</v>
      </c>
      <c r="B73" s="1">
        <f>'Formulario de Respuestas'!D72</f>
        <v>0</v>
      </c>
      <c r="C73" s="24">
        <f>IF($B73='Formulario de Respuestas'!$D72,'Formulario de Respuestas'!$E72,"ES DIFERENTE")</f>
        <v>0</v>
      </c>
      <c r="D73" s="15" t="str">
        <f>IFERROR(VLOOKUP(CONCATENATE(C$1,C73),'Formulario de Preguntas'!$C$2:$FN$181,3,FALSE),"")</f>
        <v/>
      </c>
      <c r="E73" s="1" t="str">
        <f>IFERROR(VLOOKUP(CONCATENATE(C$1,C73),'Formulario de Preguntas'!$C$2:$FN$181,4,FALSE),"")</f>
        <v/>
      </c>
      <c r="F73" s="24">
        <f>IF($B73='Formulario de Respuestas'!$D72,'Formulario de Respuestas'!$F72,"ES DIFERENTE")</f>
        <v>0</v>
      </c>
      <c r="G73" s="1" t="str">
        <f>IFERROR(VLOOKUP(CONCATENATE(F$1,F73),'Formulario de Preguntas'!$C$2:$FN$181,3,FALSE),"")</f>
        <v/>
      </c>
      <c r="H73" s="1" t="str">
        <f>IFERROR(VLOOKUP(CONCATENATE(F$1,F73),'Formulario de Preguntas'!$C$2:$FN$181,4,FALSE),"")</f>
        <v/>
      </c>
      <c r="I73" s="24">
        <f>IF($B73='Formulario de Respuestas'!$D72,'Formulario de Respuestas'!$G72,"ES DIFERENTE")</f>
        <v>0</v>
      </c>
      <c r="J73" s="1" t="str">
        <f>IFERROR(VLOOKUP(CONCATENATE(I$1,I73),'Formulario de Preguntas'!$C$10:$FN$181,3,FALSE),"")</f>
        <v/>
      </c>
      <c r="K73" s="1" t="str">
        <f>IFERROR(VLOOKUP(CONCATENATE(I$1,I73),'Formulario de Preguntas'!$C$10:$FN$181,4,FALSE),"")</f>
        <v/>
      </c>
      <c r="L73" s="24">
        <f>IF($B73='Formulario de Respuestas'!$D72,'Formulario de Respuestas'!$H72,"ES DIFERENTE")</f>
        <v>0</v>
      </c>
      <c r="M73" s="1" t="str">
        <f>IFERROR(VLOOKUP(CONCATENATE(L$1,L73),'Formulario de Preguntas'!$C$10:$FN$181,3,FALSE),"")</f>
        <v/>
      </c>
      <c r="N73" s="1" t="str">
        <f>IFERROR(VLOOKUP(CONCATENATE(L$1,L73),'Formulario de Preguntas'!$C$10:$FN$181,4,FALSE),"")</f>
        <v/>
      </c>
      <c r="O73" s="24">
        <f>IF($B73='Formulario de Respuestas'!$D72,'Formulario de Respuestas'!$I72,"ES DIFERENTE")</f>
        <v>0</v>
      </c>
      <c r="P73" s="1" t="str">
        <f>IFERROR(VLOOKUP(CONCATENATE(O$1,O73),'Formulario de Preguntas'!$C$10:$FN$181,3,FALSE),"")</f>
        <v/>
      </c>
      <c r="Q73" s="1" t="str">
        <f>IFERROR(VLOOKUP(CONCATENATE(O$1,O73),'Formulario de Preguntas'!$C$10:$FN$181,4,FALSE),"")</f>
        <v/>
      </c>
      <c r="R73" s="24">
        <f>IF($B73='Formulario de Respuestas'!$D72,'Formulario de Respuestas'!$J72,"ES DIFERENTE")</f>
        <v>0</v>
      </c>
      <c r="S73" s="1" t="str">
        <f>IFERROR(VLOOKUP(CONCATENATE(R$1,R73),'Formulario de Preguntas'!$C$10:$FN$181,3,FALSE),"")</f>
        <v/>
      </c>
      <c r="T73" s="1" t="str">
        <f>IFERROR(VLOOKUP(CONCATENATE(R$1,R73),'Formulario de Preguntas'!$C$10:$FN$181,4,FALSE),"")</f>
        <v/>
      </c>
      <c r="U73" s="24">
        <f>IF($B73='Formulario de Respuestas'!$D72,'Formulario de Respuestas'!$K72,"ES DIFERENTE")</f>
        <v>0</v>
      </c>
      <c r="V73" s="1" t="str">
        <f>IFERROR(VLOOKUP(CONCATENATE(U$1,U73),'Formulario de Preguntas'!$C$10:$FN$181,3,FALSE),"")</f>
        <v/>
      </c>
      <c r="W73" s="1" t="str">
        <f>IFERROR(VLOOKUP(CONCATENATE(U$1,U73),'Formulario de Preguntas'!$C$10:$FN$181,4,FALSE),"")</f>
        <v/>
      </c>
      <c r="X73" s="24">
        <f>IF($B73='Formulario de Respuestas'!$D72,'Formulario de Respuestas'!$L72,"ES DIFERENTE")</f>
        <v>0</v>
      </c>
      <c r="Y73" s="1" t="str">
        <f>IFERROR(VLOOKUP(CONCATENATE(X$1,X73),'Formulario de Preguntas'!$C$10:$FN$181,3,FALSE),"")</f>
        <v/>
      </c>
      <c r="Z73" s="1" t="str">
        <f>IFERROR(VLOOKUP(CONCATENATE(X$1,X73),'Formulario de Preguntas'!$C$10:$FN$181,4,FALSE),"")</f>
        <v/>
      </c>
      <c r="AA73" s="24">
        <f>IF($B73='Formulario de Respuestas'!$D72,'Formulario de Respuestas'!$M72,"ES DIFERENTE")</f>
        <v>0</v>
      </c>
      <c r="AB73" s="1" t="str">
        <f>IFERROR(VLOOKUP(CONCATENATE(AA$1,AA73),'Formulario de Preguntas'!$C$10:$FN$181,3,FALSE),"")</f>
        <v/>
      </c>
      <c r="AC73" s="1" t="str">
        <f>IFERROR(VLOOKUP(CONCATENATE(AA$1,AA73),'Formulario de Preguntas'!$C$10:$FN$181,4,FALSE),"")</f>
        <v/>
      </c>
      <c r="AD73" s="24">
        <f>IF($B73='Formulario de Respuestas'!$D72,'Formulario de Respuestas'!$N72,"ES DIFERENTE")</f>
        <v>0</v>
      </c>
      <c r="AE73" s="1" t="str">
        <f>IFERROR(VLOOKUP(CONCATENATE(AD$1,AD73),'Formulario de Preguntas'!$C$10:$FN$181,3,FALSE),"")</f>
        <v/>
      </c>
      <c r="AF73" s="1" t="str">
        <f>IFERROR(VLOOKUP(CONCATENATE(AD$1,AD73),'Formulario de Preguntas'!$C$10:$FN$181,4,FALSE),"")</f>
        <v/>
      </c>
      <c r="AG73" s="24">
        <f>IF($B73='Formulario de Respuestas'!$D72,'Formulario de Respuestas'!$O72,"ES DIFERENTE")</f>
        <v>0</v>
      </c>
      <c r="AH73" s="1" t="str">
        <f>IFERROR(VLOOKUP(CONCATENATE(AG$1,AG73),'Formulario de Preguntas'!$C$10:$FN$181,3,FALSE),"")</f>
        <v/>
      </c>
      <c r="AI73" s="1" t="str">
        <f>IFERROR(VLOOKUP(CONCATENATE(AG$1,AG73),'Formulario de Preguntas'!$C$10:$FN$181,4,FALSE),"")</f>
        <v/>
      </c>
      <c r="AJ73" s="24">
        <f>IF($B73='Formulario de Respuestas'!$D72,'Formulario de Respuestas'!$P72,"ES DIFERENTE")</f>
        <v>0</v>
      </c>
      <c r="AK73" s="1" t="str">
        <f>IFERROR(VLOOKUP(CONCATENATE(AJ$1,AJ73),'Formulario de Preguntas'!$C$10:$FN$181,3,FALSE),"")</f>
        <v/>
      </c>
      <c r="AL73" s="1" t="str">
        <f>IFERROR(VLOOKUP(CONCATENATE(AJ$1,AJ73),'Formulario de Preguntas'!$C$10:$FN$181,4,FALSE),"")</f>
        <v/>
      </c>
      <c r="AM73" s="24">
        <f>IF($B73='Formulario de Respuestas'!$D72,'Formulario de Respuestas'!$Q72,"ES DIFERENTE")</f>
        <v>0</v>
      </c>
      <c r="AN73" s="1" t="str">
        <f>IFERROR(VLOOKUP(CONCATENATE(AM$1,AM73),'Formulario de Preguntas'!$C$10:$FN$181,3,FALSE),"")</f>
        <v/>
      </c>
      <c r="AO73" s="1" t="str">
        <f>IFERROR(VLOOKUP(CONCATENATE(AM$1,AM73),'Formulario de Preguntas'!$C$10:$FN$181,4,FALSE),"")</f>
        <v/>
      </c>
      <c r="AP73" s="24">
        <f>IF($B73='Formulario de Respuestas'!$D72,'Formulario de Respuestas'!$R72,"ES DIFERENTE")</f>
        <v>0</v>
      </c>
      <c r="AQ73" s="1" t="str">
        <f>IFERROR(VLOOKUP(CONCATENATE(AP$1,AP73),'Formulario de Preguntas'!$C$10:$FN$181,3,FALSE),"")</f>
        <v/>
      </c>
      <c r="AR73" s="1" t="str">
        <f>IFERROR(VLOOKUP(CONCATENATE(AP$1,AP73),'Formulario de Preguntas'!$C$10:$FN$181,4,FALSE),"")</f>
        <v/>
      </c>
      <c r="AS73" s="24">
        <f>IF($B73='Formulario de Respuestas'!$D72,'Formulario de Respuestas'!$S72,"ES DIFERENTE")</f>
        <v>0</v>
      </c>
      <c r="AT73" s="1" t="str">
        <f>IFERROR(VLOOKUP(CONCATENATE(AS$1,AS73),'Formulario de Preguntas'!$C$10:$FN$181,3,FALSE),"")</f>
        <v/>
      </c>
      <c r="AU73" s="1" t="str">
        <f>IFERROR(VLOOKUP(CONCATENATE(AS$1,AS73),'Formulario de Preguntas'!$C$10:$FN$181,4,FALSE),"")</f>
        <v/>
      </c>
      <c r="AV73" s="24">
        <f>IF($B73='Formulario de Respuestas'!$D72,'Formulario de Respuestas'!$T72,"ES DIFERENTE")</f>
        <v>0</v>
      </c>
      <c r="AW73" s="1" t="str">
        <f>IFERROR(VLOOKUP(CONCATENATE(AV$1,AV73),'Formulario de Preguntas'!$C$10:$FN$181,3,FALSE),"")</f>
        <v/>
      </c>
      <c r="AX73" s="1" t="str">
        <f>IFERROR(VLOOKUP(CONCATENATE(AV$1,AV73),'Formulario de Preguntas'!$C$10:$FN$181,4,FALSE),"")</f>
        <v/>
      </c>
      <c r="AY73" s="24">
        <f>IF($B73='Formulario de Respuestas'!$D72,'Formulario de Respuestas'!$U72,"ES DIFERENTE")</f>
        <v>0</v>
      </c>
      <c r="AZ73" s="1" t="str">
        <f>IFERROR(VLOOKUP(CONCATENATE(AY$1,AY73),'Formulario de Preguntas'!$C$10:$FN$181,3,FALSE),"")</f>
        <v/>
      </c>
      <c r="BA73" s="1" t="str">
        <f>IFERROR(VLOOKUP(CONCATENATE(AY$1,AY73),'Formulario de Preguntas'!$C$10:$FN$181,4,FALSE),"")</f>
        <v/>
      </c>
      <c r="BB73" s="24">
        <f>IF($B73='Formulario de Respuestas'!$D72,'Formulario de Respuestas'!$V72,"ES DIFERENTE")</f>
        <v>0</v>
      </c>
      <c r="BC73" s="1" t="str">
        <f>IFERROR(VLOOKUP(CONCATENATE(BB$1,BB73),'Formulario de Preguntas'!$C$10:$FN$181,3,FALSE),"")</f>
        <v/>
      </c>
      <c r="BD73" s="1" t="str">
        <f>IFERROR(VLOOKUP(CONCATENATE(BB$1,BB73),'Formulario de Preguntas'!$C$10:$FN$181,4,FALSE),"")</f>
        <v/>
      </c>
      <c r="BE73" s="24">
        <f>IF($B73='Formulario de Respuestas'!$D72,'Formulario de Respuestas'!$W72,"ES DIFERENTE")</f>
        <v>0</v>
      </c>
      <c r="BF73" s="1" t="str">
        <f>IFERROR(VLOOKUP(CONCATENATE(BE$1,BE73),'Formulario de Preguntas'!$C$10:$FN$181,3,FALSE),"")</f>
        <v/>
      </c>
      <c r="BG73" s="1" t="str">
        <f>IFERROR(VLOOKUP(CONCATENATE(BE$1,BE73),'Formulario de Preguntas'!$C$10:$FN$181,4,FALSE),"")</f>
        <v/>
      </c>
      <c r="BH73" s="24">
        <f>IF($B73='Formulario de Respuestas'!$D72,'Formulario de Respuestas'!$X72,"ES DIFERENTE")</f>
        <v>0</v>
      </c>
      <c r="BI73" s="1" t="str">
        <f>IFERROR(VLOOKUP(CONCATENATE(BH$1,BH73),'Formulario de Preguntas'!$C$10:$FN$181,3,FALSE),"")</f>
        <v/>
      </c>
      <c r="BJ73" s="1" t="str">
        <f>IFERROR(VLOOKUP(CONCATENATE(BH$1,BH73),'Formulario de Preguntas'!$C$10:$FN$181,4,FALSE),"")</f>
        <v/>
      </c>
      <c r="BL73" s="26">
        <f>IF($B73='Formulario de Respuestas'!$D72,'Formulario de Respuestas'!$Y72,"ES DIFERENTE")</f>
        <v>0</v>
      </c>
      <c r="BM73" s="1" t="str">
        <f>IFERROR(VLOOKUP(CONCATENATE(BL$1,BL73),'Formulario de Preguntas'!$C$10:$FN$181,3,FALSE),"")</f>
        <v/>
      </c>
      <c r="BN73" s="1" t="str">
        <f>IFERROR(VLOOKUP(CONCATENATE(BL$1,BL73),'Formulario de Preguntas'!$C$10:$FN$181,4,FALSE),"")</f>
        <v/>
      </c>
      <c r="BO73" s="26">
        <f>IF($B73='Formulario de Respuestas'!$D72,'Formulario de Respuestas'!$Z72,"ES DIFERENTE")</f>
        <v>0</v>
      </c>
      <c r="BP73" s="1" t="str">
        <f>IFERROR(VLOOKUP(CONCATENATE(BO$1,BO73),'Formulario de Preguntas'!$C$10:$FN$181,3,FALSE),"")</f>
        <v/>
      </c>
      <c r="BQ73" s="1" t="str">
        <f>IFERROR(VLOOKUP(CONCATENATE(BO$1,BO73),'Formulario de Preguntas'!$C$10:$FN$181,4,FALSE),"")</f>
        <v/>
      </c>
      <c r="BR73" s="26">
        <f>IF($B73='Formulario de Respuestas'!$D72,'Formulario de Respuestas'!$AA72,"ES DIFERENTE")</f>
        <v>0</v>
      </c>
      <c r="BS73" s="1" t="str">
        <f>IFERROR(VLOOKUP(CONCATENATE(BR$1,BR73),'Formulario de Preguntas'!$C$10:$FN$181,3,FALSE),"")</f>
        <v/>
      </c>
      <c r="BT73" s="1" t="str">
        <f>IFERROR(VLOOKUP(CONCATENATE(BR$1,BR73),'Formulario de Preguntas'!$C$10:$FN$181,4,FALSE),"")</f>
        <v/>
      </c>
      <c r="BV73" s="1">
        <f t="shared" si="4"/>
        <v>0</v>
      </c>
      <c r="BW73" s="1">
        <f t="shared" si="5"/>
        <v>0.25</v>
      </c>
      <c r="BX73" s="1">
        <f t="shared" si="3"/>
        <v>0</v>
      </c>
      <c r="BY73" s="1">
        <f>COUNTIF('Formulario de Respuestas'!$E72:$AC72,"A")</f>
        <v>0</v>
      </c>
      <c r="BZ73" s="1">
        <f>COUNTIF('Formulario de Respuestas'!$E72:$AC72,"B")</f>
        <v>0</v>
      </c>
      <c r="CA73" s="1">
        <f>COUNTIF('Formulario de Respuestas'!$E72:$AC72,"C")</f>
        <v>0</v>
      </c>
      <c r="CB73" s="1">
        <f>COUNTIF('Formulario de Respuestas'!$E72:$AC72,"D")</f>
        <v>0</v>
      </c>
      <c r="CC73" s="1">
        <f>COUNTIF('Formulario de Respuestas'!$E72:$AC72,"E (RESPUESTA ANULADA)")</f>
        <v>0</v>
      </c>
    </row>
    <row r="74" spans="1:81" x14ac:dyDescent="0.25">
      <c r="A74" s="1">
        <f>'Formulario de Respuestas'!C73</f>
        <v>0</v>
      </c>
      <c r="B74" s="1">
        <f>'Formulario de Respuestas'!D73</f>
        <v>0</v>
      </c>
      <c r="C74" s="24">
        <f>IF($B74='Formulario de Respuestas'!$D73,'Formulario de Respuestas'!$E73,"ES DIFERENTE")</f>
        <v>0</v>
      </c>
      <c r="D74" s="15" t="str">
        <f>IFERROR(VLOOKUP(CONCATENATE(C$1,C74),'Formulario de Preguntas'!$C$2:$FN$181,3,FALSE),"")</f>
        <v/>
      </c>
      <c r="E74" s="1" t="str">
        <f>IFERROR(VLOOKUP(CONCATENATE(C$1,C74),'Formulario de Preguntas'!$C$2:$FN$181,4,FALSE),"")</f>
        <v/>
      </c>
      <c r="F74" s="24">
        <f>IF($B74='Formulario de Respuestas'!$D73,'Formulario de Respuestas'!$F73,"ES DIFERENTE")</f>
        <v>0</v>
      </c>
      <c r="G74" s="1" t="str">
        <f>IFERROR(VLOOKUP(CONCATENATE(F$1,F74),'Formulario de Preguntas'!$C$2:$FN$181,3,FALSE),"")</f>
        <v/>
      </c>
      <c r="H74" s="1" t="str">
        <f>IFERROR(VLOOKUP(CONCATENATE(F$1,F74),'Formulario de Preguntas'!$C$2:$FN$181,4,FALSE),"")</f>
        <v/>
      </c>
      <c r="I74" s="24">
        <f>IF($B74='Formulario de Respuestas'!$D73,'Formulario de Respuestas'!$G73,"ES DIFERENTE")</f>
        <v>0</v>
      </c>
      <c r="J74" s="1" t="str">
        <f>IFERROR(VLOOKUP(CONCATENATE(I$1,I74),'Formulario de Preguntas'!$C$10:$FN$181,3,FALSE),"")</f>
        <v/>
      </c>
      <c r="K74" s="1" t="str">
        <f>IFERROR(VLOOKUP(CONCATENATE(I$1,I74),'Formulario de Preguntas'!$C$10:$FN$181,4,FALSE),"")</f>
        <v/>
      </c>
      <c r="L74" s="24">
        <f>IF($B74='Formulario de Respuestas'!$D73,'Formulario de Respuestas'!$H73,"ES DIFERENTE")</f>
        <v>0</v>
      </c>
      <c r="M74" s="1" t="str">
        <f>IFERROR(VLOOKUP(CONCATENATE(L$1,L74),'Formulario de Preguntas'!$C$10:$FN$181,3,FALSE),"")</f>
        <v/>
      </c>
      <c r="N74" s="1" t="str">
        <f>IFERROR(VLOOKUP(CONCATENATE(L$1,L74),'Formulario de Preguntas'!$C$10:$FN$181,4,FALSE),"")</f>
        <v/>
      </c>
      <c r="O74" s="24">
        <f>IF($B74='Formulario de Respuestas'!$D73,'Formulario de Respuestas'!$I73,"ES DIFERENTE")</f>
        <v>0</v>
      </c>
      <c r="P74" s="1" t="str">
        <f>IFERROR(VLOOKUP(CONCATENATE(O$1,O74),'Formulario de Preguntas'!$C$10:$FN$181,3,FALSE),"")</f>
        <v/>
      </c>
      <c r="Q74" s="1" t="str">
        <f>IFERROR(VLOOKUP(CONCATENATE(O$1,O74),'Formulario de Preguntas'!$C$10:$FN$181,4,FALSE),"")</f>
        <v/>
      </c>
      <c r="R74" s="24">
        <f>IF($B74='Formulario de Respuestas'!$D73,'Formulario de Respuestas'!$J73,"ES DIFERENTE")</f>
        <v>0</v>
      </c>
      <c r="S74" s="1" t="str">
        <f>IFERROR(VLOOKUP(CONCATENATE(R$1,R74),'Formulario de Preguntas'!$C$10:$FN$181,3,FALSE),"")</f>
        <v/>
      </c>
      <c r="T74" s="1" t="str">
        <f>IFERROR(VLOOKUP(CONCATENATE(R$1,R74),'Formulario de Preguntas'!$C$10:$FN$181,4,FALSE),"")</f>
        <v/>
      </c>
      <c r="U74" s="24">
        <f>IF($B74='Formulario de Respuestas'!$D73,'Formulario de Respuestas'!$K73,"ES DIFERENTE")</f>
        <v>0</v>
      </c>
      <c r="V74" s="1" t="str">
        <f>IFERROR(VLOOKUP(CONCATENATE(U$1,U74),'Formulario de Preguntas'!$C$10:$FN$181,3,FALSE),"")</f>
        <v/>
      </c>
      <c r="W74" s="1" t="str">
        <f>IFERROR(VLOOKUP(CONCATENATE(U$1,U74),'Formulario de Preguntas'!$C$10:$FN$181,4,FALSE),"")</f>
        <v/>
      </c>
      <c r="X74" s="24">
        <f>IF($B74='Formulario de Respuestas'!$D73,'Formulario de Respuestas'!$L73,"ES DIFERENTE")</f>
        <v>0</v>
      </c>
      <c r="Y74" s="1" t="str">
        <f>IFERROR(VLOOKUP(CONCATENATE(X$1,X74),'Formulario de Preguntas'!$C$10:$FN$181,3,FALSE),"")</f>
        <v/>
      </c>
      <c r="Z74" s="1" t="str">
        <f>IFERROR(VLOOKUP(CONCATENATE(X$1,X74),'Formulario de Preguntas'!$C$10:$FN$181,4,FALSE),"")</f>
        <v/>
      </c>
      <c r="AA74" s="24">
        <f>IF($B74='Formulario de Respuestas'!$D73,'Formulario de Respuestas'!$M73,"ES DIFERENTE")</f>
        <v>0</v>
      </c>
      <c r="AB74" s="1" t="str">
        <f>IFERROR(VLOOKUP(CONCATENATE(AA$1,AA74),'Formulario de Preguntas'!$C$10:$FN$181,3,FALSE),"")</f>
        <v/>
      </c>
      <c r="AC74" s="1" t="str">
        <f>IFERROR(VLOOKUP(CONCATENATE(AA$1,AA74),'Formulario de Preguntas'!$C$10:$FN$181,4,FALSE),"")</f>
        <v/>
      </c>
      <c r="AD74" s="24">
        <f>IF($B74='Formulario de Respuestas'!$D73,'Formulario de Respuestas'!$N73,"ES DIFERENTE")</f>
        <v>0</v>
      </c>
      <c r="AE74" s="1" t="str">
        <f>IFERROR(VLOOKUP(CONCATENATE(AD$1,AD74),'Formulario de Preguntas'!$C$10:$FN$181,3,FALSE),"")</f>
        <v/>
      </c>
      <c r="AF74" s="1" t="str">
        <f>IFERROR(VLOOKUP(CONCATENATE(AD$1,AD74),'Formulario de Preguntas'!$C$10:$FN$181,4,FALSE),"")</f>
        <v/>
      </c>
      <c r="AG74" s="24">
        <f>IF($B74='Formulario de Respuestas'!$D73,'Formulario de Respuestas'!$O73,"ES DIFERENTE")</f>
        <v>0</v>
      </c>
      <c r="AH74" s="1" t="str">
        <f>IFERROR(VLOOKUP(CONCATENATE(AG$1,AG74),'Formulario de Preguntas'!$C$10:$FN$181,3,FALSE),"")</f>
        <v/>
      </c>
      <c r="AI74" s="1" t="str">
        <f>IFERROR(VLOOKUP(CONCATENATE(AG$1,AG74),'Formulario de Preguntas'!$C$10:$FN$181,4,FALSE),"")</f>
        <v/>
      </c>
      <c r="AJ74" s="24">
        <f>IF($B74='Formulario de Respuestas'!$D73,'Formulario de Respuestas'!$P73,"ES DIFERENTE")</f>
        <v>0</v>
      </c>
      <c r="AK74" s="1" t="str">
        <f>IFERROR(VLOOKUP(CONCATENATE(AJ$1,AJ74),'Formulario de Preguntas'!$C$10:$FN$181,3,FALSE),"")</f>
        <v/>
      </c>
      <c r="AL74" s="1" t="str">
        <f>IFERROR(VLOOKUP(CONCATENATE(AJ$1,AJ74),'Formulario de Preguntas'!$C$10:$FN$181,4,FALSE),"")</f>
        <v/>
      </c>
      <c r="AM74" s="24">
        <f>IF($B74='Formulario de Respuestas'!$D73,'Formulario de Respuestas'!$Q73,"ES DIFERENTE")</f>
        <v>0</v>
      </c>
      <c r="AN74" s="1" t="str">
        <f>IFERROR(VLOOKUP(CONCATENATE(AM$1,AM74),'Formulario de Preguntas'!$C$10:$FN$181,3,FALSE),"")</f>
        <v/>
      </c>
      <c r="AO74" s="1" t="str">
        <f>IFERROR(VLOOKUP(CONCATENATE(AM$1,AM74),'Formulario de Preguntas'!$C$10:$FN$181,4,FALSE),"")</f>
        <v/>
      </c>
      <c r="AP74" s="24">
        <f>IF($B74='Formulario de Respuestas'!$D73,'Formulario de Respuestas'!$R73,"ES DIFERENTE")</f>
        <v>0</v>
      </c>
      <c r="AQ74" s="1" t="str">
        <f>IFERROR(VLOOKUP(CONCATENATE(AP$1,AP74),'Formulario de Preguntas'!$C$10:$FN$181,3,FALSE),"")</f>
        <v/>
      </c>
      <c r="AR74" s="1" t="str">
        <f>IFERROR(VLOOKUP(CONCATENATE(AP$1,AP74),'Formulario de Preguntas'!$C$10:$FN$181,4,FALSE),"")</f>
        <v/>
      </c>
      <c r="AS74" s="24">
        <f>IF($B74='Formulario de Respuestas'!$D73,'Formulario de Respuestas'!$S73,"ES DIFERENTE")</f>
        <v>0</v>
      </c>
      <c r="AT74" s="1" t="str">
        <f>IFERROR(VLOOKUP(CONCATENATE(AS$1,AS74),'Formulario de Preguntas'!$C$10:$FN$181,3,FALSE),"")</f>
        <v/>
      </c>
      <c r="AU74" s="1" t="str">
        <f>IFERROR(VLOOKUP(CONCATENATE(AS$1,AS74),'Formulario de Preguntas'!$C$10:$FN$181,4,FALSE),"")</f>
        <v/>
      </c>
      <c r="AV74" s="24">
        <f>IF($B74='Formulario de Respuestas'!$D73,'Formulario de Respuestas'!$T73,"ES DIFERENTE")</f>
        <v>0</v>
      </c>
      <c r="AW74" s="1" t="str">
        <f>IFERROR(VLOOKUP(CONCATENATE(AV$1,AV74),'Formulario de Preguntas'!$C$10:$FN$181,3,FALSE),"")</f>
        <v/>
      </c>
      <c r="AX74" s="1" t="str">
        <f>IFERROR(VLOOKUP(CONCATENATE(AV$1,AV74),'Formulario de Preguntas'!$C$10:$FN$181,4,FALSE),"")</f>
        <v/>
      </c>
      <c r="AY74" s="24">
        <f>IF($B74='Formulario de Respuestas'!$D73,'Formulario de Respuestas'!$U73,"ES DIFERENTE")</f>
        <v>0</v>
      </c>
      <c r="AZ74" s="1" t="str">
        <f>IFERROR(VLOOKUP(CONCATENATE(AY$1,AY74),'Formulario de Preguntas'!$C$10:$FN$181,3,FALSE),"")</f>
        <v/>
      </c>
      <c r="BA74" s="1" t="str">
        <f>IFERROR(VLOOKUP(CONCATENATE(AY$1,AY74),'Formulario de Preguntas'!$C$10:$FN$181,4,FALSE),"")</f>
        <v/>
      </c>
      <c r="BB74" s="24">
        <f>IF($B74='Formulario de Respuestas'!$D73,'Formulario de Respuestas'!$V73,"ES DIFERENTE")</f>
        <v>0</v>
      </c>
      <c r="BC74" s="1" t="str">
        <f>IFERROR(VLOOKUP(CONCATENATE(BB$1,BB74),'Formulario de Preguntas'!$C$10:$FN$181,3,FALSE),"")</f>
        <v/>
      </c>
      <c r="BD74" s="1" t="str">
        <f>IFERROR(VLOOKUP(CONCATENATE(BB$1,BB74),'Formulario de Preguntas'!$C$10:$FN$181,4,FALSE),"")</f>
        <v/>
      </c>
      <c r="BE74" s="24">
        <f>IF($B74='Formulario de Respuestas'!$D73,'Formulario de Respuestas'!$W73,"ES DIFERENTE")</f>
        <v>0</v>
      </c>
      <c r="BF74" s="1" t="str">
        <f>IFERROR(VLOOKUP(CONCATENATE(BE$1,BE74),'Formulario de Preguntas'!$C$10:$FN$181,3,FALSE),"")</f>
        <v/>
      </c>
      <c r="BG74" s="1" t="str">
        <f>IFERROR(VLOOKUP(CONCATENATE(BE$1,BE74),'Formulario de Preguntas'!$C$10:$FN$181,4,FALSE),"")</f>
        <v/>
      </c>
      <c r="BH74" s="24">
        <f>IF($B74='Formulario de Respuestas'!$D73,'Formulario de Respuestas'!$X73,"ES DIFERENTE")</f>
        <v>0</v>
      </c>
      <c r="BI74" s="1" t="str">
        <f>IFERROR(VLOOKUP(CONCATENATE(BH$1,BH74),'Formulario de Preguntas'!$C$10:$FN$181,3,FALSE),"")</f>
        <v/>
      </c>
      <c r="BJ74" s="1" t="str">
        <f>IFERROR(VLOOKUP(CONCATENATE(BH$1,BH74),'Formulario de Preguntas'!$C$10:$FN$181,4,FALSE),"")</f>
        <v/>
      </c>
      <c r="BL74" s="26">
        <f>IF($B74='Formulario de Respuestas'!$D73,'Formulario de Respuestas'!$Y73,"ES DIFERENTE")</f>
        <v>0</v>
      </c>
      <c r="BM74" s="1" t="str">
        <f>IFERROR(VLOOKUP(CONCATENATE(BL$1,BL74),'Formulario de Preguntas'!$C$10:$FN$181,3,FALSE),"")</f>
        <v/>
      </c>
      <c r="BN74" s="1" t="str">
        <f>IFERROR(VLOOKUP(CONCATENATE(BL$1,BL74),'Formulario de Preguntas'!$C$10:$FN$181,4,FALSE),"")</f>
        <v/>
      </c>
      <c r="BO74" s="26">
        <f>IF($B74='Formulario de Respuestas'!$D73,'Formulario de Respuestas'!$Z73,"ES DIFERENTE")</f>
        <v>0</v>
      </c>
      <c r="BP74" s="1" t="str">
        <f>IFERROR(VLOOKUP(CONCATENATE(BO$1,BO74),'Formulario de Preguntas'!$C$10:$FN$181,3,FALSE),"")</f>
        <v/>
      </c>
      <c r="BQ74" s="1" t="str">
        <f>IFERROR(VLOOKUP(CONCATENATE(BO$1,BO74),'Formulario de Preguntas'!$C$10:$FN$181,4,FALSE),"")</f>
        <v/>
      </c>
      <c r="BR74" s="26">
        <f>IF($B74='Formulario de Respuestas'!$D73,'Formulario de Respuestas'!$AA73,"ES DIFERENTE")</f>
        <v>0</v>
      </c>
      <c r="BS74" s="1" t="str">
        <f>IFERROR(VLOOKUP(CONCATENATE(BR$1,BR74),'Formulario de Preguntas'!$C$10:$FN$181,3,FALSE),"")</f>
        <v/>
      </c>
      <c r="BT74" s="1" t="str">
        <f>IFERROR(VLOOKUP(CONCATENATE(BR$1,BR74),'Formulario de Preguntas'!$C$10:$FN$181,4,FALSE),"")</f>
        <v/>
      </c>
      <c r="BV74" s="1">
        <f t="shared" si="4"/>
        <v>0</v>
      </c>
      <c r="BW74" s="1">
        <f t="shared" si="5"/>
        <v>0.25</v>
      </c>
      <c r="BX74" s="1">
        <f t="shared" si="3"/>
        <v>0</v>
      </c>
      <c r="BY74" s="1">
        <f>COUNTIF('Formulario de Respuestas'!$E73:$AC73,"A")</f>
        <v>0</v>
      </c>
      <c r="BZ74" s="1">
        <f>COUNTIF('Formulario de Respuestas'!$E73:$AC73,"B")</f>
        <v>0</v>
      </c>
      <c r="CA74" s="1">
        <f>COUNTIF('Formulario de Respuestas'!$E73:$AC73,"C")</f>
        <v>0</v>
      </c>
      <c r="CB74" s="1">
        <f>COUNTIF('Formulario de Respuestas'!$E73:$AC73,"D")</f>
        <v>0</v>
      </c>
      <c r="CC74" s="1">
        <f>COUNTIF('Formulario de Respuestas'!$E73:$AC73,"E (RESPUESTA ANULADA)")</f>
        <v>0</v>
      </c>
    </row>
    <row r="75" spans="1:81" x14ac:dyDescent="0.25">
      <c r="A75" s="1">
        <f>'Formulario de Respuestas'!C74</f>
        <v>0</v>
      </c>
      <c r="B75" s="1">
        <f>'Formulario de Respuestas'!D74</f>
        <v>0</v>
      </c>
      <c r="C75" s="24">
        <f>IF($B75='Formulario de Respuestas'!$D74,'Formulario de Respuestas'!$E74,"ES DIFERENTE")</f>
        <v>0</v>
      </c>
      <c r="D75" s="15" t="str">
        <f>IFERROR(VLOOKUP(CONCATENATE(C$1,C75),'Formulario de Preguntas'!$C$2:$FN$181,3,FALSE),"")</f>
        <v/>
      </c>
      <c r="E75" s="1" t="str">
        <f>IFERROR(VLOOKUP(CONCATENATE(C$1,C75),'Formulario de Preguntas'!$C$2:$FN$181,4,FALSE),"")</f>
        <v/>
      </c>
      <c r="F75" s="24">
        <f>IF($B75='Formulario de Respuestas'!$D74,'Formulario de Respuestas'!$F74,"ES DIFERENTE")</f>
        <v>0</v>
      </c>
      <c r="G75" s="1" t="str">
        <f>IFERROR(VLOOKUP(CONCATENATE(F$1,F75),'Formulario de Preguntas'!$C$2:$FN$181,3,FALSE),"")</f>
        <v/>
      </c>
      <c r="H75" s="1" t="str">
        <f>IFERROR(VLOOKUP(CONCATENATE(F$1,F75),'Formulario de Preguntas'!$C$2:$FN$181,4,FALSE),"")</f>
        <v/>
      </c>
      <c r="I75" s="24">
        <f>IF($B75='Formulario de Respuestas'!$D74,'Formulario de Respuestas'!$G74,"ES DIFERENTE")</f>
        <v>0</v>
      </c>
      <c r="J75" s="1" t="str">
        <f>IFERROR(VLOOKUP(CONCATENATE(I$1,I75),'Formulario de Preguntas'!$C$10:$FN$181,3,FALSE),"")</f>
        <v/>
      </c>
      <c r="K75" s="1" t="str">
        <f>IFERROR(VLOOKUP(CONCATENATE(I$1,I75),'Formulario de Preguntas'!$C$10:$FN$181,4,FALSE),"")</f>
        <v/>
      </c>
      <c r="L75" s="24">
        <f>IF($B75='Formulario de Respuestas'!$D74,'Formulario de Respuestas'!$H74,"ES DIFERENTE")</f>
        <v>0</v>
      </c>
      <c r="M75" s="1" t="str">
        <f>IFERROR(VLOOKUP(CONCATENATE(L$1,L75),'Formulario de Preguntas'!$C$10:$FN$181,3,FALSE),"")</f>
        <v/>
      </c>
      <c r="N75" s="1" t="str">
        <f>IFERROR(VLOOKUP(CONCATENATE(L$1,L75),'Formulario de Preguntas'!$C$10:$FN$181,4,FALSE),"")</f>
        <v/>
      </c>
      <c r="O75" s="24">
        <f>IF($B75='Formulario de Respuestas'!$D74,'Formulario de Respuestas'!$I74,"ES DIFERENTE")</f>
        <v>0</v>
      </c>
      <c r="P75" s="1" t="str">
        <f>IFERROR(VLOOKUP(CONCATENATE(O$1,O75),'Formulario de Preguntas'!$C$10:$FN$181,3,FALSE),"")</f>
        <v/>
      </c>
      <c r="Q75" s="1" t="str">
        <f>IFERROR(VLOOKUP(CONCATENATE(O$1,O75),'Formulario de Preguntas'!$C$10:$FN$181,4,FALSE),"")</f>
        <v/>
      </c>
      <c r="R75" s="24">
        <f>IF($B75='Formulario de Respuestas'!$D74,'Formulario de Respuestas'!$J74,"ES DIFERENTE")</f>
        <v>0</v>
      </c>
      <c r="S75" s="1" t="str">
        <f>IFERROR(VLOOKUP(CONCATENATE(R$1,R75),'Formulario de Preguntas'!$C$10:$FN$181,3,FALSE),"")</f>
        <v/>
      </c>
      <c r="T75" s="1" t="str">
        <f>IFERROR(VLOOKUP(CONCATENATE(R$1,R75),'Formulario de Preguntas'!$C$10:$FN$181,4,FALSE),"")</f>
        <v/>
      </c>
      <c r="U75" s="24">
        <f>IF($B75='Formulario de Respuestas'!$D74,'Formulario de Respuestas'!$K74,"ES DIFERENTE")</f>
        <v>0</v>
      </c>
      <c r="V75" s="1" t="str">
        <f>IFERROR(VLOOKUP(CONCATENATE(U$1,U75),'Formulario de Preguntas'!$C$10:$FN$181,3,FALSE),"")</f>
        <v/>
      </c>
      <c r="W75" s="1" t="str">
        <f>IFERROR(VLOOKUP(CONCATENATE(U$1,U75),'Formulario de Preguntas'!$C$10:$FN$181,4,FALSE),"")</f>
        <v/>
      </c>
      <c r="X75" s="24">
        <f>IF($B75='Formulario de Respuestas'!$D74,'Formulario de Respuestas'!$L74,"ES DIFERENTE")</f>
        <v>0</v>
      </c>
      <c r="Y75" s="1" t="str">
        <f>IFERROR(VLOOKUP(CONCATENATE(X$1,X75),'Formulario de Preguntas'!$C$10:$FN$181,3,FALSE),"")</f>
        <v/>
      </c>
      <c r="Z75" s="1" t="str">
        <f>IFERROR(VLOOKUP(CONCATENATE(X$1,X75),'Formulario de Preguntas'!$C$10:$FN$181,4,FALSE),"")</f>
        <v/>
      </c>
      <c r="AA75" s="24">
        <f>IF($B75='Formulario de Respuestas'!$D74,'Formulario de Respuestas'!$M74,"ES DIFERENTE")</f>
        <v>0</v>
      </c>
      <c r="AB75" s="1" t="str">
        <f>IFERROR(VLOOKUP(CONCATENATE(AA$1,AA75),'Formulario de Preguntas'!$C$10:$FN$181,3,FALSE),"")</f>
        <v/>
      </c>
      <c r="AC75" s="1" t="str">
        <f>IFERROR(VLOOKUP(CONCATENATE(AA$1,AA75),'Formulario de Preguntas'!$C$10:$FN$181,4,FALSE),"")</f>
        <v/>
      </c>
      <c r="AD75" s="24">
        <f>IF($B75='Formulario de Respuestas'!$D74,'Formulario de Respuestas'!$N74,"ES DIFERENTE")</f>
        <v>0</v>
      </c>
      <c r="AE75" s="1" t="str">
        <f>IFERROR(VLOOKUP(CONCATENATE(AD$1,AD75),'Formulario de Preguntas'!$C$10:$FN$181,3,FALSE),"")</f>
        <v/>
      </c>
      <c r="AF75" s="1" t="str">
        <f>IFERROR(VLOOKUP(CONCATENATE(AD$1,AD75),'Formulario de Preguntas'!$C$10:$FN$181,4,FALSE),"")</f>
        <v/>
      </c>
      <c r="AG75" s="24">
        <f>IF($B75='Formulario de Respuestas'!$D74,'Formulario de Respuestas'!$O74,"ES DIFERENTE")</f>
        <v>0</v>
      </c>
      <c r="AH75" s="1" t="str">
        <f>IFERROR(VLOOKUP(CONCATENATE(AG$1,AG75),'Formulario de Preguntas'!$C$10:$FN$181,3,FALSE),"")</f>
        <v/>
      </c>
      <c r="AI75" s="1" t="str">
        <f>IFERROR(VLOOKUP(CONCATENATE(AG$1,AG75),'Formulario de Preguntas'!$C$10:$FN$181,4,FALSE),"")</f>
        <v/>
      </c>
      <c r="AJ75" s="24">
        <f>IF($B75='Formulario de Respuestas'!$D74,'Formulario de Respuestas'!$P74,"ES DIFERENTE")</f>
        <v>0</v>
      </c>
      <c r="AK75" s="1" t="str">
        <f>IFERROR(VLOOKUP(CONCATENATE(AJ$1,AJ75),'Formulario de Preguntas'!$C$10:$FN$181,3,FALSE),"")</f>
        <v/>
      </c>
      <c r="AL75" s="1" t="str">
        <f>IFERROR(VLOOKUP(CONCATENATE(AJ$1,AJ75),'Formulario de Preguntas'!$C$10:$FN$181,4,FALSE),"")</f>
        <v/>
      </c>
      <c r="AM75" s="24">
        <f>IF($B75='Formulario de Respuestas'!$D74,'Formulario de Respuestas'!$Q74,"ES DIFERENTE")</f>
        <v>0</v>
      </c>
      <c r="AN75" s="1" t="str">
        <f>IFERROR(VLOOKUP(CONCATENATE(AM$1,AM75),'Formulario de Preguntas'!$C$10:$FN$181,3,FALSE),"")</f>
        <v/>
      </c>
      <c r="AO75" s="1" t="str">
        <f>IFERROR(VLOOKUP(CONCATENATE(AM$1,AM75),'Formulario de Preguntas'!$C$10:$FN$181,4,FALSE),"")</f>
        <v/>
      </c>
      <c r="AP75" s="24">
        <f>IF($B75='Formulario de Respuestas'!$D74,'Formulario de Respuestas'!$R74,"ES DIFERENTE")</f>
        <v>0</v>
      </c>
      <c r="AQ75" s="1" t="str">
        <f>IFERROR(VLOOKUP(CONCATENATE(AP$1,AP75),'Formulario de Preguntas'!$C$10:$FN$181,3,FALSE),"")</f>
        <v/>
      </c>
      <c r="AR75" s="1" t="str">
        <f>IFERROR(VLOOKUP(CONCATENATE(AP$1,AP75),'Formulario de Preguntas'!$C$10:$FN$181,4,FALSE),"")</f>
        <v/>
      </c>
      <c r="AS75" s="24">
        <f>IF($B75='Formulario de Respuestas'!$D74,'Formulario de Respuestas'!$S74,"ES DIFERENTE")</f>
        <v>0</v>
      </c>
      <c r="AT75" s="1" t="str">
        <f>IFERROR(VLOOKUP(CONCATENATE(AS$1,AS75),'Formulario de Preguntas'!$C$10:$FN$181,3,FALSE),"")</f>
        <v/>
      </c>
      <c r="AU75" s="1" t="str">
        <f>IFERROR(VLOOKUP(CONCATENATE(AS$1,AS75),'Formulario de Preguntas'!$C$10:$FN$181,4,FALSE),"")</f>
        <v/>
      </c>
      <c r="AV75" s="24">
        <f>IF($B75='Formulario de Respuestas'!$D74,'Formulario de Respuestas'!$T74,"ES DIFERENTE")</f>
        <v>0</v>
      </c>
      <c r="AW75" s="1" t="str">
        <f>IFERROR(VLOOKUP(CONCATENATE(AV$1,AV75),'Formulario de Preguntas'!$C$10:$FN$181,3,FALSE),"")</f>
        <v/>
      </c>
      <c r="AX75" s="1" t="str">
        <f>IFERROR(VLOOKUP(CONCATENATE(AV$1,AV75),'Formulario de Preguntas'!$C$10:$FN$181,4,FALSE),"")</f>
        <v/>
      </c>
      <c r="AY75" s="24">
        <f>IF($B75='Formulario de Respuestas'!$D74,'Formulario de Respuestas'!$U74,"ES DIFERENTE")</f>
        <v>0</v>
      </c>
      <c r="AZ75" s="1" t="str">
        <f>IFERROR(VLOOKUP(CONCATENATE(AY$1,AY75),'Formulario de Preguntas'!$C$10:$FN$181,3,FALSE),"")</f>
        <v/>
      </c>
      <c r="BA75" s="1" t="str">
        <f>IFERROR(VLOOKUP(CONCATENATE(AY$1,AY75),'Formulario de Preguntas'!$C$10:$FN$181,4,FALSE),"")</f>
        <v/>
      </c>
      <c r="BB75" s="24">
        <f>IF($B75='Formulario de Respuestas'!$D74,'Formulario de Respuestas'!$V74,"ES DIFERENTE")</f>
        <v>0</v>
      </c>
      <c r="BC75" s="1" t="str">
        <f>IFERROR(VLOOKUP(CONCATENATE(BB$1,BB75),'Formulario de Preguntas'!$C$10:$FN$181,3,FALSE),"")</f>
        <v/>
      </c>
      <c r="BD75" s="1" t="str">
        <f>IFERROR(VLOOKUP(CONCATENATE(BB$1,BB75),'Formulario de Preguntas'!$C$10:$FN$181,4,FALSE),"")</f>
        <v/>
      </c>
      <c r="BE75" s="24">
        <f>IF($B75='Formulario de Respuestas'!$D74,'Formulario de Respuestas'!$W74,"ES DIFERENTE")</f>
        <v>0</v>
      </c>
      <c r="BF75" s="1" t="str">
        <f>IFERROR(VLOOKUP(CONCATENATE(BE$1,BE75),'Formulario de Preguntas'!$C$10:$FN$181,3,FALSE),"")</f>
        <v/>
      </c>
      <c r="BG75" s="1" t="str">
        <f>IFERROR(VLOOKUP(CONCATENATE(BE$1,BE75),'Formulario de Preguntas'!$C$10:$FN$181,4,FALSE),"")</f>
        <v/>
      </c>
      <c r="BH75" s="24">
        <f>IF($B75='Formulario de Respuestas'!$D74,'Formulario de Respuestas'!$X74,"ES DIFERENTE")</f>
        <v>0</v>
      </c>
      <c r="BI75" s="1" t="str">
        <f>IFERROR(VLOOKUP(CONCATENATE(BH$1,BH75),'Formulario de Preguntas'!$C$10:$FN$181,3,FALSE),"")</f>
        <v/>
      </c>
      <c r="BJ75" s="1" t="str">
        <f>IFERROR(VLOOKUP(CONCATENATE(BH$1,BH75),'Formulario de Preguntas'!$C$10:$FN$181,4,FALSE),"")</f>
        <v/>
      </c>
      <c r="BL75" s="26">
        <f>IF($B75='Formulario de Respuestas'!$D74,'Formulario de Respuestas'!$Y74,"ES DIFERENTE")</f>
        <v>0</v>
      </c>
      <c r="BM75" s="1" t="str">
        <f>IFERROR(VLOOKUP(CONCATENATE(BL$1,BL75),'Formulario de Preguntas'!$C$10:$FN$181,3,FALSE),"")</f>
        <v/>
      </c>
      <c r="BN75" s="1" t="str">
        <f>IFERROR(VLOOKUP(CONCATENATE(BL$1,BL75),'Formulario de Preguntas'!$C$10:$FN$181,4,FALSE),"")</f>
        <v/>
      </c>
      <c r="BO75" s="26">
        <f>IF($B75='Formulario de Respuestas'!$D74,'Formulario de Respuestas'!$Z74,"ES DIFERENTE")</f>
        <v>0</v>
      </c>
      <c r="BP75" s="1" t="str">
        <f>IFERROR(VLOOKUP(CONCATENATE(BO$1,BO75),'Formulario de Preguntas'!$C$10:$FN$181,3,FALSE),"")</f>
        <v/>
      </c>
      <c r="BQ75" s="1" t="str">
        <f>IFERROR(VLOOKUP(CONCATENATE(BO$1,BO75),'Formulario de Preguntas'!$C$10:$FN$181,4,FALSE),"")</f>
        <v/>
      </c>
      <c r="BR75" s="26">
        <f>IF($B75='Formulario de Respuestas'!$D74,'Formulario de Respuestas'!$AA74,"ES DIFERENTE")</f>
        <v>0</v>
      </c>
      <c r="BS75" s="1" t="str">
        <f>IFERROR(VLOOKUP(CONCATENATE(BR$1,BR75),'Formulario de Preguntas'!$C$10:$FN$181,3,FALSE),"")</f>
        <v/>
      </c>
      <c r="BT75" s="1" t="str">
        <f>IFERROR(VLOOKUP(CONCATENATE(BR$1,BR75),'Formulario de Preguntas'!$C$10:$FN$181,4,FALSE),"")</f>
        <v/>
      </c>
      <c r="BV75" s="1">
        <f t="shared" si="4"/>
        <v>0</v>
      </c>
      <c r="BW75" s="1">
        <f t="shared" si="5"/>
        <v>0.25</v>
      </c>
      <c r="BX75" s="1">
        <f t="shared" si="3"/>
        <v>0</v>
      </c>
      <c r="BY75" s="1">
        <f>COUNTIF('Formulario de Respuestas'!$E74:$AC74,"A")</f>
        <v>0</v>
      </c>
      <c r="BZ75" s="1">
        <f>COUNTIF('Formulario de Respuestas'!$E74:$AC74,"B")</f>
        <v>0</v>
      </c>
      <c r="CA75" s="1">
        <f>COUNTIF('Formulario de Respuestas'!$E74:$AC74,"C")</f>
        <v>0</v>
      </c>
      <c r="CB75" s="1">
        <f>COUNTIF('Formulario de Respuestas'!$E74:$AC74,"D")</f>
        <v>0</v>
      </c>
      <c r="CC75" s="1">
        <f>COUNTIF('Formulario de Respuestas'!$E74:$AC74,"E (RESPUESTA ANULADA)")</f>
        <v>0</v>
      </c>
    </row>
    <row r="76" spans="1:81" x14ac:dyDescent="0.25">
      <c r="A76" s="1">
        <f>'Formulario de Respuestas'!C75</f>
        <v>0</v>
      </c>
      <c r="B76" s="1">
        <f>'Formulario de Respuestas'!D75</f>
        <v>0</v>
      </c>
      <c r="C76" s="24">
        <f>IF($B76='Formulario de Respuestas'!$D75,'Formulario de Respuestas'!$E75,"ES DIFERENTE")</f>
        <v>0</v>
      </c>
      <c r="D76" s="15" t="str">
        <f>IFERROR(VLOOKUP(CONCATENATE(C$1,C76),'Formulario de Preguntas'!$C$2:$FN$181,3,FALSE),"")</f>
        <v/>
      </c>
      <c r="E76" s="1" t="str">
        <f>IFERROR(VLOOKUP(CONCATENATE(C$1,C76),'Formulario de Preguntas'!$C$2:$FN$181,4,FALSE),"")</f>
        <v/>
      </c>
      <c r="F76" s="24">
        <f>IF($B76='Formulario de Respuestas'!$D75,'Formulario de Respuestas'!$F75,"ES DIFERENTE")</f>
        <v>0</v>
      </c>
      <c r="G76" s="1" t="str">
        <f>IFERROR(VLOOKUP(CONCATENATE(F$1,F76),'Formulario de Preguntas'!$C$2:$FN$181,3,FALSE),"")</f>
        <v/>
      </c>
      <c r="H76" s="1" t="str">
        <f>IFERROR(VLOOKUP(CONCATENATE(F$1,F76),'Formulario de Preguntas'!$C$2:$FN$181,4,FALSE),"")</f>
        <v/>
      </c>
      <c r="I76" s="24">
        <f>IF($B76='Formulario de Respuestas'!$D75,'Formulario de Respuestas'!$G75,"ES DIFERENTE")</f>
        <v>0</v>
      </c>
      <c r="J76" s="1" t="str">
        <f>IFERROR(VLOOKUP(CONCATENATE(I$1,I76),'Formulario de Preguntas'!$C$10:$FN$181,3,FALSE),"")</f>
        <v/>
      </c>
      <c r="K76" s="1" t="str">
        <f>IFERROR(VLOOKUP(CONCATENATE(I$1,I76),'Formulario de Preguntas'!$C$10:$FN$181,4,FALSE),"")</f>
        <v/>
      </c>
      <c r="L76" s="24">
        <f>IF($B76='Formulario de Respuestas'!$D75,'Formulario de Respuestas'!$H75,"ES DIFERENTE")</f>
        <v>0</v>
      </c>
      <c r="M76" s="1" t="str">
        <f>IFERROR(VLOOKUP(CONCATENATE(L$1,L76),'Formulario de Preguntas'!$C$10:$FN$181,3,FALSE),"")</f>
        <v/>
      </c>
      <c r="N76" s="1" t="str">
        <f>IFERROR(VLOOKUP(CONCATENATE(L$1,L76),'Formulario de Preguntas'!$C$10:$FN$181,4,FALSE),"")</f>
        <v/>
      </c>
      <c r="O76" s="24">
        <f>IF($B76='Formulario de Respuestas'!$D75,'Formulario de Respuestas'!$I75,"ES DIFERENTE")</f>
        <v>0</v>
      </c>
      <c r="P76" s="1" t="str">
        <f>IFERROR(VLOOKUP(CONCATENATE(O$1,O76),'Formulario de Preguntas'!$C$10:$FN$181,3,FALSE),"")</f>
        <v/>
      </c>
      <c r="Q76" s="1" t="str">
        <f>IFERROR(VLOOKUP(CONCATENATE(O$1,O76),'Formulario de Preguntas'!$C$10:$FN$181,4,FALSE),"")</f>
        <v/>
      </c>
      <c r="R76" s="24">
        <f>IF($B76='Formulario de Respuestas'!$D75,'Formulario de Respuestas'!$J75,"ES DIFERENTE")</f>
        <v>0</v>
      </c>
      <c r="S76" s="1" t="str">
        <f>IFERROR(VLOOKUP(CONCATENATE(R$1,R76),'Formulario de Preguntas'!$C$10:$FN$181,3,FALSE),"")</f>
        <v/>
      </c>
      <c r="T76" s="1" t="str">
        <f>IFERROR(VLOOKUP(CONCATENATE(R$1,R76),'Formulario de Preguntas'!$C$10:$FN$181,4,FALSE),"")</f>
        <v/>
      </c>
      <c r="U76" s="24">
        <f>IF($B76='Formulario de Respuestas'!$D75,'Formulario de Respuestas'!$K75,"ES DIFERENTE")</f>
        <v>0</v>
      </c>
      <c r="V76" s="1" t="str">
        <f>IFERROR(VLOOKUP(CONCATENATE(U$1,U76),'Formulario de Preguntas'!$C$10:$FN$181,3,FALSE),"")</f>
        <v/>
      </c>
      <c r="W76" s="1" t="str">
        <f>IFERROR(VLOOKUP(CONCATENATE(U$1,U76),'Formulario de Preguntas'!$C$10:$FN$181,4,FALSE),"")</f>
        <v/>
      </c>
      <c r="X76" s="24">
        <f>IF($B76='Formulario de Respuestas'!$D75,'Formulario de Respuestas'!$L75,"ES DIFERENTE")</f>
        <v>0</v>
      </c>
      <c r="Y76" s="1" t="str">
        <f>IFERROR(VLOOKUP(CONCATENATE(X$1,X76),'Formulario de Preguntas'!$C$10:$FN$181,3,FALSE),"")</f>
        <v/>
      </c>
      <c r="Z76" s="1" t="str">
        <f>IFERROR(VLOOKUP(CONCATENATE(X$1,X76),'Formulario de Preguntas'!$C$10:$FN$181,4,FALSE),"")</f>
        <v/>
      </c>
      <c r="AA76" s="24">
        <f>IF($B76='Formulario de Respuestas'!$D75,'Formulario de Respuestas'!$M75,"ES DIFERENTE")</f>
        <v>0</v>
      </c>
      <c r="AB76" s="1" t="str">
        <f>IFERROR(VLOOKUP(CONCATENATE(AA$1,AA76),'Formulario de Preguntas'!$C$10:$FN$181,3,FALSE),"")</f>
        <v/>
      </c>
      <c r="AC76" s="1" t="str">
        <f>IFERROR(VLOOKUP(CONCATENATE(AA$1,AA76),'Formulario de Preguntas'!$C$10:$FN$181,4,FALSE),"")</f>
        <v/>
      </c>
      <c r="AD76" s="24">
        <f>IF($B76='Formulario de Respuestas'!$D75,'Formulario de Respuestas'!$N75,"ES DIFERENTE")</f>
        <v>0</v>
      </c>
      <c r="AE76" s="1" t="str">
        <f>IFERROR(VLOOKUP(CONCATENATE(AD$1,AD76),'Formulario de Preguntas'!$C$10:$FN$181,3,FALSE),"")</f>
        <v/>
      </c>
      <c r="AF76" s="1" t="str">
        <f>IFERROR(VLOOKUP(CONCATENATE(AD$1,AD76),'Formulario de Preguntas'!$C$10:$FN$181,4,FALSE),"")</f>
        <v/>
      </c>
      <c r="AG76" s="24">
        <f>IF($B76='Formulario de Respuestas'!$D75,'Formulario de Respuestas'!$O75,"ES DIFERENTE")</f>
        <v>0</v>
      </c>
      <c r="AH76" s="1" t="str">
        <f>IFERROR(VLOOKUP(CONCATENATE(AG$1,AG76),'Formulario de Preguntas'!$C$10:$FN$181,3,FALSE),"")</f>
        <v/>
      </c>
      <c r="AI76" s="1" t="str">
        <f>IFERROR(VLOOKUP(CONCATENATE(AG$1,AG76),'Formulario de Preguntas'!$C$10:$FN$181,4,FALSE),"")</f>
        <v/>
      </c>
      <c r="AJ76" s="24">
        <f>IF($B76='Formulario de Respuestas'!$D75,'Formulario de Respuestas'!$P75,"ES DIFERENTE")</f>
        <v>0</v>
      </c>
      <c r="AK76" s="1" t="str">
        <f>IFERROR(VLOOKUP(CONCATENATE(AJ$1,AJ76),'Formulario de Preguntas'!$C$10:$FN$181,3,FALSE),"")</f>
        <v/>
      </c>
      <c r="AL76" s="1" t="str">
        <f>IFERROR(VLOOKUP(CONCATENATE(AJ$1,AJ76),'Formulario de Preguntas'!$C$10:$FN$181,4,FALSE),"")</f>
        <v/>
      </c>
      <c r="AM76" s="24">
        <f>IF($B76='Formulario de Respuestas'!$D75,'Formulario de Respuestas'!$Q75,"ES DIFERENTE")</f>
        <v>0</v>
      </c>
      <c r="AN76" s="1" t="str">
        <f>IFERROR(VLOOKUP(CONCATENATE(AM$1,AM76),'Formulario de Preguntas'!$C$10:$FN$181,3,FALSE),"")</f>
        <v/>
      </c>
      <c r="AO76" s="1" t="str">
        <f>IFERROR(VLOOKUP(CONCATENATE(AM$1,AM76),'Formulario de Preguntas'!$C$10:$FN$181,4,FALSE),"")</f>
        <v/>
      </c>
      <c r="AP76" s="24">
        <f>IF($B76='Formulario de Respuestas'!$D75,'Formulario de Respuestas'!$R75,"ES DIFERENTE")</f>
        <v>0</v>
      </c>
      <c r="AQ76" s="1" t="str">
        <f>IFERROR(VLOOKUP(CONCATENATE(AP$1,AP76),'Formulario de Preguntas'!$C$10:$FN$181,3,FALSE),"")</f>
        <v/>
      </c>
      <c r="AR76" s="1" t="str">
        <f>IFERROR(VLOOKUP(CONCATENATE(AP$1,AP76),'Formulario de Preguntas'!$C$10:$FN$181,4,FALSE),"")</f>
        <v/>
      </c>
      <c r="AS76" s="24">
        <f>IF($B76='Formulario de Respuestas'!$D75,'Formulario de Respuestas'!$S75,"ES DIFERENTE")</f>
        <v>0</v>
      </c>
      <c r="AT76" s="1" t="str">
        <f>IFERROR(VLOOKUP(CONCATENATE(AS$1,AS76),'Formulario de Preguntas'!$C$10:$FN$181,3,FALSE),"")</f>
        <v/>
      </c>
      <c r="AU76" s="1" t="str">
        <f>IFERROR(VLOOKUP(CONCATENATE(AS$1,AS76),'Formulario de Preguntas'!$C$10:$FN$181,4,FALSE),"")</f>
        <v/>
      </c>
      <c r="AV76" s="24">
        <f>IF($B76='Formulario de Respuestas'!$D75,'Formulario de Respuestas'!$T75,"ES DIFERENTE")</f>
        <v>0</v>
      </c>
      <c r="AW76" s="1" t="str">
        <f>IFERROR(VLOOKUP(CONCATENATE(AV$1,AV76),'Formulario de Preguntas'!$C$10:$FN$181,3,FALSE),"")</f>
        <v/>
      </c>
      <c r="AX76" s="1" t="str">
        <f>IFERROR(VLOOKUP(CONCATENATE(AV$1,AV76),'Formulario de Preguntas'!$C$10:$FN$181,4,FALSE),"")</f>
        <v/>
      </c>
      <c r="AY76" s="24">
        <f>IF($B76='Formulario de Respuestas'!$D75,'Formulario de Respuestas'!$U75,"ES DIFERENTE")</f>
        <v>0</v>
      </c>
      <c r="AZ76" s="1" t="str">
        <f>IFERROR(VLOOKUP(CONCATENATE(AY$1,AY76),'Formulario de Preguntas'!$C$10:$FN$181,3,FALSE),"")</f>
        <v/>
      </c>
      <c r="BA76" s="1" t="str">
        <f>IFERROR(VLOOKUP(CONCATENATE(AY$1,AY76),'Formulario de Preguntas'!$C$10:$FN$181,4,FALSE),"")</f>
        <v/>
      </c>
      <c r="BB76" s="24">
        <f>IF($B76='Formulario de Respuestas'!$D75,'Formulario de Respuestas'!$V75,"ES DIFERENTE")</f>
        <v>0</v>
      </c>
      <c r="BC76" s="1" t="str">
        <f>IFERROR(VLOOKUP(CONCATENATE(BB$1,BB76),'Formulario de Preguntas'!$C$10:$FN$181,3,FALSE),"")</f>
        <v/>
      </c>
      <c r="BD76" s="1" t="str">
        <f>IFERROR(VLOOKUP(CONCATENATE(BB$1,BB76),'Formulario de Preguntas'!$C$10:$FN$181,4,FALSE),"")</f>
        <v/>
      </c>
      <c r="BE76" s="24">
        <f>IF($B76='Formulario de Respuestas'!$D75,'Formulario de Respuestas'!$W75,"ES DIFERENTE")</f>
        <v>0</v>
      </c>
      <c r="BF76" s="1" t="str">
        <f>IFERROR(VLOOKUP(CONCATENATE(BE$1,BE76),'Formulario de Preguntas'!$C$10:$FN$181,3,FALSE),"")</f>
        <v/>
      </c>
      <c r="BG76" s="1" t="str">
        <f>IFERROR(VLOOKUP(CONCATENATE(BE$1,BE76),'Formulario de Preguntas'!$C$10:$FN$181,4,FALSE),"")</f>
        <v/>
      </c>
      <c r="BH76" s="24">
        <f>IF($B76='Formulario de Respuestas'!$D75,'Formulario de Respuestas'!$X75,"ES DIFERENTE")</f>
        <v>0</v>
      </c>
      <c r="BI76" s="1" t="str">
        <f>IFERROR(VLOOKUP(CONCATENATE(BH$1,BH76),'Formulario de Preguntas'!$C$10:$FN$181,3,FALSE),"")</f>
        <v/>
      </c>
      <c r="BJ76" s="1" t="str">
        <f>IFERROR(VLOOKUP(CONCATENATE(BH$1,BH76),'Formulario de Preguntas'!$C$10:$FN$181,4,FALSE),"")</f>
        <v/>
      </c>
      <c r="BL76" s="26">
        <f>IF($B76='Formulario de Respuestas'!$D75,'Formulario de Respuestas'!$Y75,"ES DIFERENTE")</f>
        <v>0</v>
      </c>
      <c r="BM76" s="1" t="str">
        <f>IFERROR(VLOOKUP(CONCATENATE(BL$1,BL76),'Formulario de Preguntas'!$C$10:$FN$181,3,FALSE),"")</f>
        <v/>
      </c>
      <c r="BN76" s="1" t="str">
        <f>IFERROR(VLOOKUP(CONCATENATE(BL$1,BL76),'Formulario de Preguntas'!$C$10:$FN$181,4,FALSE),"")</f>
        <v/>
      </c>
      <c r="BO76" s="26">
        <f>IF($B76='Formulario de Respuestas'!$D75,'Formulario de Respuestas'!$Z75,"ES DIFERENTE")</f>
        <v>0</v>
      </c>
      <c r="BP76" s="1" t="str">
        <f>IFERROR(VLOOKUP(CONCATENATE(BO$1,BO76),'Formulario de Preguntas'!$C$10:$FN$181,3,FALSE),"")</f>
        <v/>
      </c>
      <c r="BQ76" s="1" t="str">
        <f>IFERROR(VLOOKUP(CONCATENATE(BO$1,BO76),'Formulario de Preguntas'!$C$10:$FN$181,4,FALSE),"")</f>
        <v/>
      </c>
      <c r="BR76" s="26">
        <f>IF($B76='Formulario de Respuestas'!$D75,'Formulario de Respuestas'!$AA75,"ES DIFERENTE")</f>
        <v>0</v>
      </c>
      <c r="BS76" s="1" t="str">
        <f>IFERROR(VLOOKUP(CONCATENATE(BR$1,BR76),'Formulario de Preguntas'!$C$10:$FN$181,3,FALSE),"")</f>
        <v/>
      </c>
      <c r="BT76" s="1" t="str">
        <f>IFERROR(VLOOKUP(CONCATENATE(BR$1,BR76),'Formulario de Preguntas'!$C$10:$FN$181,4,FALSE),"")</f>
        <v/>
      </c>
      <c r="BV76" s="1">
        <f t="shared" si="4"/>
        <v>0</v>
      </c>
      <c r="BW76" s="1">
        <f t="shared" si="5"/>
        <v>0.25</v>
      </c>
      <c r="BX76" s="1">
        <f t="shared" si="3"/>
        <v>0</v>
      </c>
      <c r="BY76" s="1">
        <f>COUNTIF('Formulario de Respuestas'!$E75:$AC75,"A")</f>
        <v>0</v>
      </c>
      <c r="BZ76" s="1">
        <f>COUNTIF('Formulario de Respuestas'!$E75:$AC75,"B")</f>
        <v>0</v>
      </c>
      <c r="CA76" s="1">
        <f>COUNTIF('Formulario de Respuestas'!$E75:$AC75,"C")</f>
        <v>0</v>
      </c>
      <c r="CB76" s="1">
        <f>COUNTIF('Formulario de Respuestas'!$E75:$AC75,"D")</f>
        <v>0</v>
      </c>
      <c r="CC76" s="1">
        <f>COUNTIF('Formulario de Respuestas'!$E75:$AC75,"E (RESPUESTA ANULADA)")</f>
        <v>0</v>
      </c>
    </row>
    <row r="77" spans="1:81" x14ac:dyDescent="0.25">
      <c r="A77" s="1">
        <f>'Formulario de Respuestas'!C76</f>
        <v>0</v>
      </c>
      <c r="B77" s="1">
        <f>'Formulario de Respuestas'!D76</f>
        <v>0</v>
      </c>
      <c r="C77" s="24">
        <f>IF($B77='Formulario de Respuestas'!$D76,'Formulario de Respuestas'!$E76,"ES DIFERENTE")</f>
        <v>0</v>
      </c>
      <c r="D77" s="15" t="str">
        <f>IFERROR(VLOOKUP(CONCATENATE(C$1,C77),'Formulario de Preguntas'!$C$2:$FN$181,3,FALSE),"")</f>
        <v/>
      </c>
      <c r="E77" s="1" t="str">
        <f>IFERROR(VLOOKUP(CONCATENATE(C$1,C77),'Formulario de Preguntas'!$C$2:$FN$181,4,FALSE),"")</f>
        <v/>
      </c>
      <c r="F77" s="24">
        <f>IF($B77='Formulario de Respuestas'!$D76,'Formulario de Respuestas'!$F76,"ES DIFERENTE")</f>
        <v>0</v>
      </c>
      <c r="G77" s="1" t="str">
        <f>IFERROR(VLOOKUP(CONCATENATE(F$1,F77),'Formulario de Preguntas'!$C$2:$FN$181,3,FALSE),"")</f>
        <v/>
      </c>
      <c r="H77" s="1" t="str">
        <f>IFERROR(VLOOKUP(CONCATENATE(F$1,F77),'Formulario de Preguntas'!$C$2:$FN$181,4,FALSE),"")</f>
        <v/>
      </c>
      <c r="I77" s="24">
        <f>IF($B77='Formulario de Respuestas'!$D76,'Formulario de Respuestas'!$G76,"ES DIFERENTE")</f>
        <v>0</v>
      </c>
      <c r="J77" s="1" t="str">
        <f>IFERROR(VLOOKUP(CONCATENATE(I$1,I77),'Formulario de Preguntas'!$C$10:$FN$181,3,FALSE),"")</f>
        <v/>
      </c>
      <c r="K77" s="1" t="str">
        <f>IFERROR(VLOOKUP(CONCATENATE(I$1,I77),'Formulario de Preguntas'!$C$10:$FN$181,4,FALSE),"")</f>
        <v/>
      </c>
      <c r="L77" s="24">
        <f>IF($B77='Formulario de Respuestas'!$D76,'Formulario de Respuestas'!$H76,"ES DIFERENTE")</f>
        <v>0</v>
      </c>
      <c r="M77" s="1" t="str">
        <f>IFERROR(VLOOKUP(CONCATENATE(L$1,L77),'Formulario de Preguntas'!$C$10:$FN$181,3,FALSE),"")</f>
        <v/>
      </c>
      <c r="N77" s="1" t="str">
        <f>IFERROR(VLOOKUP(CONCATENATE(L$1,L77),'Formulario de Preguntas'!$C$10:$FN$181,4,FALSE),"")</f>
        <v/>
      </c>
      <c r="O77" s="24">
        <f>IF($B77='Formulario de Respuestas'!$D76,'Formulario de Respuestas'!$I76,"ES DIFERENTE")</f>
        <v>0</v>
      </c>
      <c r="P77" s="1" t="str">
        <f>IFERROR(VLOOKUP(CONCATENATE(O$1,O77),'Formulario de Preguntas'!$C$10:$FN$181,3,FALSE),"")</f>
        <v/>
      </c>
      <c r="Q77" s="1" t="str">
        <f>IFERROR(VLOOKUP(CONCATENATE(O$1,O77),'Formulario de Preguntas'!$C$10:$FN$181,4,FALSE),"")</f>
        <v/>
      </c>
      <c r="R77" s="24">
        <f>IF($B77='Formulario de Respuestas'!$D76,'Formulario de Respuestas'!$J76,"ES DIFERENTE")</f>
        <v>0</v>
      </c>
      <c r="S77" s="1" t="str">
        <f>IFERROR(VLOOKUP(CONCATENATE(R$1,R77),'Formulario de Preguntas'!$C$10:$FN$181,3,FALSE),"")</f>
        <v/>
      </c>
      <c r="T77" s="1" t="str">
        <f>IFERROR(VLOOKUP(CONCATENATE(R$1,R77),'Formulario de Preguntas'!$C$10:$FN$181,4,FALSE),"")</f>
        <v/>
      </c>
      <c r="U77" s="24">
        <f>IF($B77='Formulario de Respuestas'!$D76,'Formulario de Respuestas'!$K76,"ES DIFERENTE")</f>
        <v>0</v>
      </c>
      <c r="V77" s="1" t="str">
        <f>IFERROR(VLOOKUP(CONCATENATE(U$1,U77),'Formulario de Preguntas'!$C$10:$FN$181,3,FALSE),"")</f>
        <v/>
      </c>
      <c r="W77" s="1" t="str">
        <f>IFERROR(VLOOKUP(CONCATENATE(U$1,U77),'Formulario de Preguntas'!$C$10:$FN$181,4,FALSE),"")</f>
        <v/>
      </c>
      <c r="X77" s="24">
        <f>IF($B77='Formulario de Respuestas'!$D76,'Formulario de Respuestas'!$L76,"ES DIFERENTE")</f>
        <v>0</v>
      </c>
      <c r="Y77" s="1" t="str">
        <f>IFERROR(VLOOKUP(CONCATENATE(X$1,X77),'Formulario de Preguntas'!$C$10:$FN$181,3,FALSE),"")</f>
        <v/>
      </c>
      <c r="Z77" s="1" t="str">
        <f>IFERROR(VLOOKUP(CONCATENATE(X$1,X77),'Formulario de Preguntas'!$C$10:$FN$181,4,FALSE),"")</f>
        <v/>
      </c>
      <c r="AA77" s="24">
        <f>IF($B77='Formulario de Respuestas'!$D76,'Formulario de Respuestas'!$M76,"ES DIFERENTE")</f>
        <v>0</v>
      </c>
      <c r="AB77" s="1" t="str">
        <f>IFERROR(VLOOKUP(CONCATENATE(AA$1,AA77),'Formulario de Preguntas'!$C$10:$FN$181,3,FALSE),"")</f>
        <v/>
      </c>
      <c r="AC77" s="1" t="str">
        <f>IFERROR(VLOOKUP(CONCATENATE(AA$1,AA77),'Formulario de Preguntas'!$C$10:$FN$181,4,FALSE),"")</f>
        <v/>
      </c>
      <c r="AD77" s="24">
        <f>IF($B77='Formulario de Respuestas'!$D76,'Formulario de Respuestas'!$N76,"ES DIFERENTE")</f>
        <v>0</v>
      </c>
      <c r="AE77" s="1" t="str">
        <f>IFERROR(VLOOKUP(CONCATENATE(AD$1,AD77),'Formulario de Preguntas'!$C$10:$FN$181,3,FALSE),"")</f>
        <v/>
      </c>
      <c r="AF77" s="1" t="str">
        <f>IFERROR(VLOOKUP(CONCATENATE(AD$1,AD77),'Formulario de Preguntas'!$C$10:$FN$181,4,FALSE),"")</f>
        <v/>
      </c>
      <c r="AG77" s="24">
        <f>IF($B77='Formulario de Respuestas'!$D76,'Formulario de Respuestas'!$O76,"ES DIFERENTE")</f>
        <v>0</v>
      </c>
      <c r="AH77" s="1" t="str">
        <f>IFERROR(VLOOKUP(CONCATENATE(AG$1,AG77),'Formulario de Preguntas'!$C$10:$FN$181,3,FALSE),"")</f>
        <v/>
      </c>
      <c r="AI77" s="1" t="str">
        <f>IFERROR(VLOOKUP(CONCATENATE(AG$1,AG77),'Formulario de Preguntas'!$C$10:$FN$181,4,FALSE),"")</f>
        <v/>
      </c>
      <c r="AJ77" s="24">
        <f>IF($B77='Formulario de Respuestas'!$D76,'Formulario de Respuestas'!$P76,"ES DIFERENTE")</f>
        <v>0</v>
      </c>
      <c r="AK77" s="1" t="str">
        <f>IFERROR(VLOOKUP(CONCATENATE(AJ$1,AJ77),'Formulario de Preguntas'!$C$10:$FN$181,3,FALSE),"")</f>
        <v/>
      </c>
      <c r="AL77" s="1" t="str">
        <f>IFERROR(VLOOKUP(CONCATENATE(AJ$1,AJ77),'Formulario de Preguntas'!$C$10:$FN$181,4,FALSE),"")</f>
        <v/>
      </c>
      <c r="AM77" s="24">
        <f>IF($B77='Formulario de Respuestas'!$D76,'Formulario de Respuestas'!$Q76,"ES DIFERENTE")</f>
        <v>0</v>
      </c>
      <c r="AN77" s="1" t="str">
        <f>IFERROR(VLOOKUP(CONCATENATE(AM$1,AM77),'Formulario de Preguntas'!$C$10:$FN$181,3,FALSE),"")</f>
        <v/>
      </c>
      <c r="AO77" s="1" t="str">
        <f>IFERROR(VLOOKUP(CONCATENATE(AM$1,AM77),'Formulario de Preguntas'!$C$10:$FN$181,4,FALSE),"")</f>
        <v/>
      </c>
      <c r="AP77" s="24">
        <f>IF($B77='Formulario de Respuestas'!$D76,'Formulario de Respuestas'!$R76,"ES DIFERENTE")</f>
        <v>0</v>
      </c>
      <c r="AQ77" s="1" t="str">
        <f>IFERROR(VLOOKUP(CONCATENATE(AP$1,AP77),'Formulario de Preguntas'!$C$10:$FN$181,3,FALSE),"")</f>
        <v/>
      </c>
      <c r="AR77" s="1" t="str">
        <f>IFERROR(VLOOKUP(CONCATENATE(AP$1,AP77),'Formulario de Preguntas'!$C$10:$FN$181,4,FALSE),"")</f>
        <v/>
      </c>
      <c r="AS77" s="24">
        <f>IF($B77='Formulario de Respuestas'!$D76,'Formulario de Respuestas'!$S76,"ES DIFERENTE")</f>
        <v>0</v>
      </c>
      <c r="AT77" s="1" t="str">
        <f>IFERROR(VLOOKUP(CONCATENATE(AS$1,AS77),'Formulario de Preguntas'!$C$10:$FN$181,3,FALSE),"")</f>
        <v/>
      </c>
      <c r="AU77" s="1" t="str">
        <f>IFERROR(VLOOKUP(CONCATENATE(AS$1,AS77),'Formulario de Preguntas'!$C$10:$FN$181,4,FALSE),"")</f>
        <v/>
      </c>
      <c r="AV77" s="24">
        <f>IF($B77='Formulario de Respuestas'!$D76,'Formulario de Respuestas'!$T76,"ES DIFERENTE")</f>
        <v>0</v>
      </c>
      <c r="AW77" s="1" t="str">
        <f>IFERROR(VLOOKUP(CONCATENATE(AV$1,AV77),'Formulario de Preguntas'!$C$10:$FN$181,3,FALSE),"")</f>
        <v/>
      </c>
      <c r="AX77" s="1" t="str">
        <f>IFERROR(VLOOKUP(CONCATENATE(AV$1,AV77),'Formulario de Preguntas'!$C$10:$FN$181,4,FALSE),"")</f>
        <v/>
      </c>
      <c r="AY77" s="24">
        <f>IF($B77='Formulario de Respuestas'!$D76,'Formulario de Respuestas'!$U76,"ES DIFERENTE")</f>
        <v>0</v>
      </c>
      <c r="AZ77" s="1" t="str">
        <f>IFERROR(VLOOKUP(CONCATENATE(AY$1,AY77),'Formulario de Preguntas'!$C$10:$FN$181,3,FALSE),"")</f>
        <v/>
      </c>
      <c r="BA77" s="1" t="str">
        <f>IFERROR(VLOOKUP(CONCATENATE(AY$1,AY77),'Formulario de Preguntas'!$C$10:$FN$181,4,FALSE),"")</f>
        <v/>
      </c>
      <c r="BB77" s="24">
        <f>IF($B77='Formulario de Respuestas'!$D76,'Formulario de Respuestas'!$V76,"ES DIFERENTE")</f>
        <v>0</v>
      </c>
      <c r="BC77" s="1" t="str">
        <f>IFERROR(VLOOKUP(CONCATENATE(BB$1,BB77),'Formulario de Preguntas'!$C$10:$FN$181,3,FALSE),"")</f>
        <v/>
      </c>
      <c r="BD77" s="1" t="str">
        <f>IFERROR(VLOOKUP(CONCATENATE(BB$1,BB77),'Formulario de Preguntas'!$C$10:$FN$181,4,FALSE),"")</f>
        <v/>
      </c>
      <c r="BE77" s="24">
        <f>IF($B77='Formulario de Respuestas'!$D76,'Formulario de Respuestas'!$W76,"ES DIFERENTE")</f>
        <v>0</v>
      </c>
      <c r="BF77" s="1" t="str">
        <f>IFERROR(VLOOKUP(CONCATENATE(BE$1,BE77),'Formulario de Preguntas'!$C$10:$FN$181,3,FALSE),"")</f>
        <v/>
      </c>
      <c r="BG77" s="1" t="str">
        <f>IFERROR(VLOOKUP(CONCATENATE(BE$1,BE77),'Formulario de Preguntas'!$C$10:$FN$181,4,FALSE),"")</f>
        <v/>
      </c>
      <c r="BH77" s="24">
        <f>IF($B77='Formulario de Respuestas'!$D76,'Formulario de Respuestas'!$X76,"ES DIFERENTE")</f>
        <v>0</v>
      </c>
      <c r="BI77" s="1" t="str">
        <f>IFERROR(VLOOKUP(CONCATENATE(BH$1,BH77),'Formulario de Preguntas'!$C$10:$FN$181,3,FALSE),"")</f>
        <v/>
      </c>
      <c r="BJ77" s="1" t="str">
        <f>IFERROR(VLOOKUP(CONCATENATE(BH$1,BH77),'Formulario de Preguntas'!$C$10:$FN$181,4,FALSE),"")</f>
        <v/>
      </c>
      <c r="BL77" s="26">
        <f>IF($B77='Formulario de Respuestas'!$D76,'Formulario de Respuestas'!$Y76,"ES DIFERENTE")</f>
        <v>0</v>
      </c>
      <c r="BM77" s="1" t="str">
        <f>IFERROR(VLOOKUP(CONCATENATE(BL$1,BL77),'Formulario de Preguntas'!$C$10:$FN$181,3,FALSE),"")</f>
        <v/>
      </c>
      <c r="BN77" s="1" t="str">
        <f>IFERROR(VLOOKUP(CONCATENATE(BL$1,BL77),'Formulario de Preguntas'!$C$10:$FN$181,4,FALSE),"")</f>
        <v/>
      </c>
      <c r="BO77" s="26">
        <f>IF($B77='Formulario de Respuestas'!$D76,'Formulario de Respuestas'!$Z76,"ES DIFERENTE")</f>
        <v>0</v>
      </c>
      <c r="BP77" s="1" t="str">
        <f>IFERROR(VLOOKUP(CONCATENATE(BO$1,BO77),'Formulario de Preguntas'!$C$10:$FN$181,3,FALSE),"")</f>
        <v/>
      </c>
      <c r="BQ77" s="1" t="str">
        <f>IFERROR(VLOOKUP(CONCATENATE(BO$1,BO77),'Formulario de Preguntas'!$C$10:$FN$181,4,FALSE),"")</f>
        <v/>
      </c>
      <c r="BR77" s="26">
        <f>IF($B77='Formulario de Respuestas'!$D76,'Formulario de Respuestas'!$AA76,"ES DIFERENTE")</f>
        <v>0</v>
      </c>
      <c r="BS77" s="1" t="str">
        <f>IFERROR(VLOOKUP(CONCATENATE(BR$1,BR77),'Formulario de Preguntas'!$C$10:$FN$181,3,FALSE),"")</f>
        <v/>
      </c>
      <c r="BT77" s="1" t="str">
        <f>IFERROR(VLOOKUP(CONCATENATE(BR$1,BR77),'Formulario de Preguntas'!$C$10:$FN$181,4,FALSE),"")</f>
        <v/>
      </c>
      <c r="BV77" s="1">
        <f t="shared" si="4"/>
        <v>0</v>
      </c>
      <c r="BW77" s="1">
        <f t="shared" si="5"/>
        <v>0.25</v>
      </c>
      <c r="BX77" s="1">
        <f t="shared" si="3"/>
        <v>0</v>
      </c>
      <c r="BY77" s="1">
        <f>COUNTIF('Formulario de Respuestas'!$E76:$AC76,"A")</f>
        <v>0</v>
      </c>
      <c r="BZ77" s="1">
        <f>COUNTIF('Formulario de Respuestas'!$E76:$AC76,"B")</f>
        <v>0</v>
      </c>
      <c r="CA77" s="1">
        <f>COUNTIF('Formulario de Respuestas'!$E76:$AC76,"C")</f>
        <v>0</v>
      </c>
      <c r="CB77" s="1">
        <f>COUNTIF('Formulario de Respuestas'!$E76:$AC76,"D")</f>
        <v>0</v>
      </c>
      <c r="CC77" s="1">
        <f>COUNTIF('Formulario de Respuestas'!$E76:$AC76,"E (RESPUESTA ANULADA)")</f>
        <v>0</v>
      </c>
    </row>
    <row r="78" spans="1:81" x14ac:dyDescent="0.25">
      <c r="A78" s="1">
        <f>'Formulario de Respuestas'!C77</f>
        <v>0</v>
      </c>
      <c r="B78" s="1">
        <f>'Formulario de Respuestas'!D77</f>
        <v>0</v>
      </c>
      <c r="C78" s="24">
        <f>IF($B78='Formulario de Respuestas'!$D77,'Formulario de Respuestas'!$E77,"ES DIFERENTE")</f>
        <v>0</v>
      </c>
      <c r="D78" s="15" t="str">
        <f>IFERROR(VLOOKUP(CONCATENATE(C$1,C78),'Formulario de Preguntas'!$C$2:$FN$181,3,FALSE),"")</f>
        <v/>
      </c>
      <c r="E78" s="1" t="str">
        <f>IFERROR(VLOOKUP(CONCATENATE(C$1,C78),'Formulario de Preguntas'!$C$2:$FN$181,4,FALSE),"")</f>
        <v/>
      </c>
      <c r="F78" s="24">
        <f>IF($B78='Formulario de Respuestas'!$D77,'Formulario de Respuestas'!$F77,"ES DIFERENTE")</f>
        <v>0</v>
      </c>
      <c r="G78" s="1" t="str">
        <f>IFERROR(VLOOKUP(CONCATENATE(F$1,F78),'Formulario de Preguntas'!$C$2:$FN$181,3,FALSE),"")</f>
        <v/>
      </c>
      <c r="H78" s="1" t="str">
        <f>IFERROR(VLOOKUP(CONCATENATE(F$1,F78),'Formulario de Preguntas'!$C$2:$FN$181,4,FALSE),"")</f>
        <v/>
      </c>
      <c r="I78" s="24">
        <f>IF($B78='Formulario de Respuestas'!$D77,'Formulario de Respuestas'!$G77,"ES DIFERENTE")</f>
        <v>0</v>
      </c>
      <c r="J78" s="1" t="str">
        <f>IFERROR(VLOOKUP(CONCATENATE(I$1,I78),'Formulario de Preguntas'!$C$10:$FN$181,3,FALSE),"")</f>
        <v/>
      </c>
      <c r="K78" s="1" t="str">
        <f>IFERROR(VLOOKUP(CONCATENATE(I$1,I78),'Formulario de Preguntas'!$C$10:$FN$181,4,FALSE),"")</f>
        <v/>
      </c>
      <c r="L78" s="24">
        <f>IF($B78='Formulario de Respuestas'!$D77,'Formulario de Respuestas'!$H77,"ES DIFERENTE")</f>
        <v>0</v>
      </c>
      <c r="M78" s="1" t="str">
        <f>IFERROR(VLOOKUP(CONCATENATE(L$1,L78),'Formulario de Preguntas'!$C$10:$FN$181,3,FALSE),"")</f>
        <v/>
      </c>
      <c r="N78" s="1" t="str">
        <f>IFERROR(VLOOKUP(CONCATENATE(L$1,L78),'Formulario de Preguntas'!$C$10:$FN$181,4,FALSE),"")</f>
        <v/>
      </c>
      <c r="O78" s="24">
        <f>IF($B78='Formulario de Respuestas'!$D77,'Formulario de Respuestas'!$I77,"ES DIFERENTE")</f>
        <v>0</v>
      </c>
      <c r="P78" s="1" t="str">
        <f>IFERROR(VLOOKUP(CONCATENATE(O$1,O78),'Formulario de Preguntas'!$C$10:$FN$181,3,FALSE),"")</f>
        <v/>
      </c>
      <c r="Q78" s="1" t="str">
        <f>IFERROR(VLOOKUP(CONCATENATE(O$1,O78),'Formulario de Preguntas'!$C$10:$FN$181,4,FALSE),"")</f>
        <v/>
      </c>
      <c r="R78" s="24">
        <f>IF($B78='Formulario de Respuestas'!$D77,'Formulario de Respuestas'!$J77,"ES DIFERENTE")</f>
        <v>0</v>
      </c>
      <c r="S78" s="1" t="str">
        <f>IFERROR(VLOOKUP(CONCATENATE(R$1,R78),'Formulario de Preguntas'!$C$10:$FN$181,3,FALSE),"")</f>
        <v/>
      </c>
      <c r="T78" s="1" t="str">
        <f>IFERROR(VLOOKUP(CONCATENATE(R$1,R78),'Formulario de Preguntas'!$C$10:$FN$181,4,FALSE),"")</f>
        <v/>
      </c>
      <c r="U78" s="24">
        <f>IF($B78='Formulario de Respuestas'!$D77,'Formulario de Respuestas'!$K77,"ES DIFERENTE")</f>
        <v>0</v>
      </c>
      <c r="V78" s="1" t="str">
        <f>IFERROR(VLOOKUP(CONCATENATE(U$1,U78),'Formulario de Preguntas'!$C$10:$FN$181,3,FALSE),"")</f>
        <v/>
      </c>
      <c r="W78" s="1" t="str">
        <f>IFERROR(VLOOKUP(CONCATENATE(U$1,U78),'Formulario de Preguntas'!$C$10:$FN$181,4,FALSE),"")</f>
        <v/>
      </c>
      <c r="X78" s="24">
        <f>IF($B78='Formulario de Respuestas'!$D77,'Formulario de Respuestas'!$L77,"ES DIFERENTE")</f>
        <v>0</v>
      </c>
      <c r="Y78" s="1" t="str">
        <f>IFERROR(VLOOKUP(CONCATENATE(X$1,X78),'Formulario de Preguntas'!$C$10:$FN$181,3,FALSE),"")</f>
        <v/>
      </c>
      <c r="Z78" s="1" t="str">
        <f>IFERROR(VLOOKUP(CONCATENATE(X$1,X78),'Formulario de Preguntas'!$C$10:$FN$181,4,FALSE),"")</f>
        <v/>
      </c>
      <c r="AA78" s="24">
        <f>IF($B78='Formulario de Respuestas'!$D77,'Formulario de Respuestas'!$M77,"ES DIFERENTE")</f>
        <v>0</v>
      </c>
      <c r="AB78" s="1" t="str">
        <f>IFERROR(VLOOKUP(CONCATENATE(AA$1,AA78),'Formulario de Preguntas'!$C$10:$FN$181,3,FALSE),"")</f>
        <v/>
      </c>
      <c r="AC78" s="1" t="str">
        <f>IFERROR(VLOOKUP(CONCATENATE(AA$1,AA78),'Formulario de Preguntas'!$C$10:$FN$181,4,FALSE),"")</f>
        <v/>
      </c>
      <c r="AD78" s="24">
        <f>IF($B78='Formulario de Respuestas'!$D77,'Formulario de Respuestas'!$N77,"ES DIFERENTE")</f>
        <v>0</v>
      </c>
      <c r="AE78" s="1" t="str">
        <f>IFERROR(VLOOKUP(CONCATENATE(AD$1,AD78),'Formulario de Preguntas'!$C$10:$FN$181,3,FALSE),"")</f>
        <v/>
      </c>
      <c r="AF78" s="1" t="str">
        <f>IFERROR(VLOOKUP(CONCATENATE(AD$1,AD78),'Formulario de Preguntas'!$C$10:$FN$181,4,FALSE),"")</f>
        <v/>
      </c>
      <c r="AG78" s="24">
        <f>IF($B78='Formulario de Respuestas'!$D77,'Formulario de Respuestas'!$O77,"ES DIFERENTE")</f>
        <v>0</v>
      </c>
      <c r="AH78" s="1" t="str">
        <f>IFERROR(VLOOKUP(CONCATENATE(AG$1,AG78),'Formulario de Preguntas'!$C$10:$FN$181,3,FALSE),"")</f>
        <v/>
      </c>
      <c r="AI78" s="1" t="str">
        <f>IFERROR(VLOOKUP(CONCATENATE(AG$1,AG78),'Formulario de Preguntas'!$C$10:$FN$181,4,FALSE),"")</f>
        <v/>
      </c>
      <c r="AJ78" s="24">
        <f>IF($B78='Formulario de Respuestas'!$D77,'Formulario de Respuestas'!$P77,"ES DIFERENTE")</f>
        <v>0</v>
      </c>
      <c r="AK78" s="1" t="str">
        <f>IFERROR(VLOOKUP(CONCATENATE(AJ$1,AJ78),'Formulario de Preguntas'!$C$10:$FN$181,3,FALSE),"")</f>
        <v/>
      </c>
      <c r="AL78" s="1" t="str">
        <f>IFERROR(VLOOKUP(CONCATENATE(AJ$1,AJ78),'Formulario de Preguntas'!$C$10:$FN$181,4,FALSE),"")</f>
        <v/>
      </c>
      <c r="AM78" s="24">
        <f>IF($B78='Formulario de Respuestas'!$D77,'Formulario de Respuestas'!$Q77,"ES DIFERENTE")</f>
        <v>0</v>
      </c>
      <c r="AN78" s="1" t="str">
        <f>IFERROR(VLOOKUP(CONCATENATE(AM$1,AM78),'Formulario de Preguntas'!$C$10:$FN$181,3,FALSE),"")</f>
        <v/>
      </c>
      <c r="AO78" s="1" t="str">
        <f>IFERROR(VLOOKUP(CONCATENATE(AM$1,AM78),'Formulario de Preguntas'!$C$10:$FN$181,4,FALSE),"")</f>
        <v/>
      </c>
      <c r="AP78" s="24">
        <f>IF($B78='Formulario de Respuestas'!$D77,'Formulario de Respuestas'!$R77,"ES DIFERENTE")</f>
        <v>0</v>
      </c>
      <c r="AQ78" s="1" t="str">
        <f>IFERROR(VLOOKUP(CONCATENATE(AP$1,AP78),'Formulario de Preguntas'!$C$10:$FN$181,3,FALSE),"")</f>
        <v/>
      </c>
      <c r="AR78" s="1" t="str">
        <f>IFERROR(VLOOKUP(CONCATENATE(AP$1,AP78),'Formulario de Preguntas'!$C$10:$FN$181,4,FALSE),"")</f>
        <v/>
      </c>
      <c r="AS78" s="24">
        <f>IF($B78='Formulario de Respuestas'!$D77,'Formulario de Respuestas'!$S77,"ES DIFERENTE")</f>
        <v>0</v>
      </c>
      <c r="AT78" s="1" t="str">
        <f>IFERROR(VLOOKUP(CONCATENATE(AS$1,AS78),'Formulario de Preguntas'!$C$10:$FN$181,3,FALSE),"")</f>
        <v/>
      </c>
      <c r="AU78" s="1" t="str">
        <f>IFERROR(VLOOKUP(CONCATENATE(AS$1,AS78),'Formulario de Preguntas'!$C$10:$FN$181,4,FALSE),"")</f>
        <v/>
      </c>
      <c r="AV78" s="24">
        <f>IF($B78='Formulario de Respuestas'!$D77,'Formulario de Respuestas'!$T77,"ES DIFERENTE")</f>
        <v>0</v>
      </c>
      <c r="AW78" s="1" t="str">
        <f>IFERROR(VLOOKUP(CONCATENATE(AV$1,AV78),'Formulario de Preguntas'!$C$10:$FN$181,3,FALSE),"")</f>
        <v/>
      </c>
      <c r="AX78" s="1" t="str">
        <f>IFERROR(VLOOKUP(CONCATENATE(AV$1,AV78),'Formulario de Preguntas'!$C$10:$FN$181,4,FALSE),"")</f>
        <v/>
      </c>
      <c r="AY78" s="24">
        <f>IF($B78='Formulario de Respuestas'!$D77,'Formulario de Respuestas'!$U77,"ES DIFERENTE")</f>
        <v>0</v>
      </c>
      <c r="AZ78" s="1" t="str">
        <f>IFERROR(VLOOKUP(CONCATENATE(AY$1,AY78),'Formulario de Preguntas'!$C$10:$FN$181,3,FALSE),"")</f>
        <v/>
      </c>
      <c r="BA78" s="1" t="str">
        <f>IFERROR(VLOOKUP(CONCATENATE(AY$1,AY78),'Formulario de Preguntas'!$C$10:$FN$181,4,FALSE),"")</f>
        <v/>
      </c>
      <c r="BB78" s="24">
        <f>IF($B78='Formulario de Respuestas'!$D77,'Formulario de Respuestas'!$V77,"ES DIFERENTE")</f>
        <v>0</v>
      </c>
      <c r="BC78" s="1" t="str">
        <f>IFERROR(VLOOKUP(CONCATENATE(BB$1,BB78),'Formulario de Preguntas'!$C$10:$FN$181,3,FALSE),"")</f>
        <v/>
      </c>
      <c r="BD78" s="1" t="str">
        <f>IFERROR(VLOOKUP(CONCATENATE(BB$1,BB78),'Formulario de Preguntas'!$C$10:$FN$181,4,FALSE),"")</f>
        <v/>
      </c>
      <c r="BE78" s="24">
        <f>IF($B78='Formulario de Respuestas'!$D77,'Formulario de Respuestas'!$W77,"ES DIFERENTE")</f>
        <v>0</v>
      </c>
      <c r="BF78" s="1" t="str">
        <f>IFERROR(VLOOKUP(CONCATENATE(BE$1,BE78),'Formulario de Preguntas'!$C$10:$FN$181,3,FALSE),"")</f>
        <v/>
      </c>
      <c r="BG78" s="1" t="str">
        <f>IFERROR(VLOOKUP(CONCATENATE(BE$1,BE78),'Formulario de Preguntas'!$C$10:$FN$181,4,FALSE),"")</f>
        <v/>
      </c>
      <c r="BH78" s="24">
        <f>IF($B78='Formulario de Respuestas'!$D77,'Formulario de Respuestas'!$X77,"ES DIFERENTE")</f>
        <v>0</v>
      </c>
      <c r="BI78" s="1" t="str">
        <f>IFERROR(VLOOKUP(CONCATENATE(BH$1,BH78),'Formulario de Preguntas'!$C$10:$FN$181,3,FALSE),"")</f>
        <v/>
      </c>
      <c r="BJ78" s="1" t="str">
        <f>IFERROR(VLOOKUP(CONCATENATE(BH$1,BH78),'Formulario de Preguntas'!$C$10:$FN$181,4,FALSE),"")</f>
        <v/>
      </c>
      <c r="BL78" s="26">
        <f>IF($B78='Formulario de Respuestas'!$D77,'Formulario de Respuestas'!$Y77,"ES DIFERENTE")</f>
        <v>0</v>
      </c>
      <c r="BM78" s="1" t="str">
        <f>IFERROR(VLOOKUP(CONCATENATE(BL$1,BL78),'Formulario de Preguntas'!$C$10:$FN$181,3,FALSE),"")</f>
        <v/>
      </c>
      <c r="BN78" s="1" t="str">
        <f>IFERROR(VLOOKUP(CONCATENATE(BL$1,BL78),'Formulario de Preguntas'!$C$10:$FN$181,4,FALSE),"")</f>
        <v/>
      </c>
      <c r="BO78" s="26">
        <f>IF($B78='Formulario de Respuestas'!$D77,'Formulario de Respuestas'!$Z77,"ES DIFERENTE")</f>
        <v>0</v>
      </c>
      <c r="BP78" s="1" t="str">
        <f>IFERROR(VLOOKUP(CONCATENATE(BO$1,BO78),'Formulario de Preguntas'!$C$10:$FN$181,3,FALSE),"")</f>
        <v/>
      </c>
      <c r="BQ78" s="1" t="str">
        <f>IFERROR(VLOOKUP(CONCATENATE(BO$1,BO78),'Formulario de Preguntas'!$C$10:$FN$181,4,FALSE),"")</f>
        <v/>
      </c>
      <c r="BR78" s="26">
        <f>IF($B78='Formulario de Respuestas'!$D77,'Formulario de Respuestas'!$AA77,"ES DIFERENTE")</f>
        <v>0</v>
      </c>
      <c r="BS78" s="1" t="str">
        <f>IFERROR(VLOOKUP(CONCATENATE(BR$1,BR78),'Formulario de Preguntas'!$C$10:$FN$181,3,FALSE),"")</f>
        <v/>
      </c>
      <c r="BT78" s="1" t="str">
        <f>IFERROR(VLOOKUP(CONCATENATE(BR$1,BR78),'Formulario de Preguntas'!$C$10:$FN$181,4,FALSE),"")</f>
        <v/>
      </c>
      <c r="BV78" s="1">
        <f t="shared" si="4"/>
        <v>0</v>
      </c>
      <c r="BW78" s="1">
        <f t="shared" si="5"/>
        <v>0.25</v>
      </c>
      <c r="BX78" s="1">
        <f t="shared" si="3"/>
        <v>0</v>
      </c>
      <c r="BY78" s="1">
        <f>COUNTIF('Formulario de Respuestas'!$E77:$AC77,"A")</f>
        <v>0</v>
      </c>
      <c r="BZ78" s="1">
        <f>COUNTIF('Formulario de Respuestas'!$E77:$AC77,"B")</f>
        <v>0</v>
      </c>
      <c r="CA78" s="1">
        <f>COUNTIF('Formulario de Respuestas'!$E77:$AC77,"C")</f>
        <v>0</v>
      </c>
      <c r="CB78" s="1">
        <f>COUNTIF('Formulario de Respuestas'!$E77:$AC77,"D")</f>
        <v>0</v>
      </c>
      <c r="CC78" s="1">
        <f>COUNTIF('Formulario de Respuestas'!$E77:$AC77,"E (RESPUESTA ANULADA)")</f>
        <v>0</v>
      </c>
    </row>
    <row r="79" spans="1:81" x14ac:dyDescent="0.25">
      <c r="A79" s="1">
        <f>'Formulario de Respuestas'!C78</f>
        <v>0</v>
      </c>
      <c r="B79" s="1">
        <f>'Formulario de Respuestas'!D78</f>
        <v>0</v>
      </c>
      <c r="C79" s="24">
        <f>IF($B79='Formulario de Respuestas'!$D78,'Formulario de Respuestas'!$E78,"ES DIFERENTE")</f>
        <v>0</v>
      </c>
      <c r="D79" s="15" t="str">
        <f>IFERROR(VLOOKUP(CONCATENATE(C$1,C79),'Formulario de Preguntas'!$C$2:$FN$181,3,FALSE),"")</f>
        <v/>
      </c>
      <c r="E79" s="1" t="str">
        <f>IFERROR(VLOOKUP(CONCATENATE(C$1,C79),'Formulario de Preguntas'!$C$2:$FN$181,4,FALSE),"")</f>
        <v/>
      </c>
      <c r="F79" s="24">
        <f>IF($B79='Formulario de Respuestas'!$D78,'Formulario de Respuestas'!$F78,"ES DIFERENTE")</f>
        <v>0</v>
      </c>
      <c r="G79" s="1" t="str">
        <f>IFERROR(VLOOKUP(CONCATENATE(F$1,F79),'Formulario de Preguntas'!$C$2:$FN$181,3,FALSE),"")</f>
        <v/>
      </c>
      <c r="H79" s="1" t="str">
        <f>IFERROR(VLOOKUP(CONCATENATE(F$1,F79),'Formulario de Preguntas'!$C$2:$FN$181,4,FALSE),"")</f>
        <v/>
      </c>
      <c r="I79" s="24">
        <f>IF($B79='Formulario de Respuestas'!$D78,'Formulario de Respuestas'!$G78,"ES DIFERENTE")</f>
        <v>0</v>
      </c>
      <c r="J79" s="1" t="str">
        <f>IFERROR(VLOOKUP(CONCATENATE(I$1,I79),'Formulario de Preguntas'!$C$10:$FN$181,3,FALSE),"")</f>
        <v/>
      </c>
      <c r="K79" s="1" t="str">
        <f>IFERROR(VLOOKUP(CONCATENATE(I$1,I79),'Formulario de Preguntas'!$C$10:$FN$181,4,FALSE),"")</f>
        <v/>
      </c>
      <c r="L79" s="24">
        <f>IF($B79='Formulario de Respuestas'!$D78,'Formulario de Respuestas'!$H78,"ES DIFERENTE")</f>
        <v>0</v>
      </c>
      <c r="M79" s="1" t="str">
        <f>IFERROR(VLOOKUP(CONCATENATE(L$1,L79),'Formulario de Preguntas'!$C$10:$FN$181,3,FALSE),"")</f>
        <v/>
      </c>
      <c r="N79" s="1" t="str">
        <f>IFERROR(VLOOKUP(CONCATENATE(L$1,L79),'Formulario de Preguntas'!$C$10:$FN$181,4,FALSE),"")</f>
        <v/>
      </c>
      <c r="O79" s="24">
        <f>IF($B79='Formulario de Respuestas'!$D78,'Formulario de Respuestas'!$I78,"ES DIFERENTE")</f>
        <v>0</v>
      </c>
      <c r="P79" s="1" t="str">
        <f>IFERROR(VLOOKUP(CONCATENATE(O$1,O79),'Formulario de Preguntas'!$C$10:$FN$181,3,FALSE),"")</f>
        <v/>
      </c>
      <c r="Q79" s="1" t="str">
        <f>IFERROR(VLOOKUP(CONCATENATE(O$1,O79),'Formulario de Preguntas'!$C$10:$FN$181,4,FALSE),"")</f>
        <v/>
      </c>
      <c r="R79" s="24">
        <f>IF($B79='Formulario de Respuestas'!$D78,'Formulario de Respuestas'!$J78,"ES DIFERENTE")</f>
        <v>0</v>
      </c>
      <c r="S79" s="1" t="str">
        <f>IFERROR(VLOOKUP(CONCATENATE(R$1,R79),'Formulario de Preguntas'!$C$10:$FN$181,3,FALSE),"")</f>
        <v/>
      </c>
      <c r="T79" s="1" t="str">
        <f>IFERROR(VLOOKUP(CONCATENATE(R$1,R79),'Formulario de Preguntas'!$C$10:$FN$181,4,FALSE),"")</f>
        <v/>
      </c>
      <c r="U79" s="24">
        <f>IF($B79='Formulario de Respuestas'!$D78,'Formulario de Respuestas'!$K78,"ES DIFERENTE")</f>
        <v>0</v>
      </c>
      <c r="V79" s="1" t="str">
        <f>IFERROR(VLOOKUP(CONCATENATE(U$1,U79),'Formulario de Preguntas'!$C$10:$FN$181,3,FALSE),"")</f>
        <v/>
      </c>
      <c r="W79" s="1" t="str">
        <f>IFERROR(VLOOKUP(CONCATENATE(U$1,U79),'Formulario de Preguntas'!$C$10:$FN$181,4,FALSE),"")</f>
        <v/>
      </c>
      <c r="X79" s="24">
        <f>IF($B79='Formulario de Respuestas'!$D78,'Formulario de Respuestas'!$L78,"ES DIFERENTE")</f>
        <v>0</v>
      </c>
      <c r="Y79" s="1" t="str">
        <f>IFERROR(VLOOKUP(CONCATENATE(X$1,X79),'Formulario de Preguntas'!$C$10:$FN$181,3,FALSE),"")</f>
        <v/>
      </c>
      <c r="Z79" s="1" t="str">
        <f>IFERROR(VLOOKUP(CONCATENATE(X$1,X79),'Formulario de Preguntas'!$C$10:$FN$181,4,FALSE),"")</f>
        <v/>
      </c>
      <c r="AA79" s="24">
        <f>IF($B79='Formulario de Respuestas'!$D78,'Formulario de Respuestas'!$M78,"ES DIFERENTE")</f>
        <v>0</v>
      </c>
      <c r="AB79" s="1" t="str">
        <f>IFERROR(VLOOKUP(CONCATENATE(AA$1,AA79),'Formulario de Preguntas'!$C$10:$FN$181,3,FALSE),"")</f>
        <v/>
      </c>
      <c r="AC79" s="1" t="str">
        <f>IFERROR(VLOOKUP(CONCATENATE(AA$1,AA79),'Formulario de Preguntas'!$C$10:$FN$181,4,FALSE),"")</f>
        <v/>
      </c>
      <c r="AD79" s="24">
        <f>IF($B79='Formulario de Respuestas'!$D78,'Formulario de Respuestas'!$N78,"ES DIFERENTE")</f>
        <v>0</v>
      </c>
      <c r="AE79" s="1" t="str">
        <f>IFERROR(VLOOKUP(CONCATENATE(AD$1,AD79),'Formulario de Preguntas'!$C$10:$FN$181,3,FALSE),"")</f>
        <v/>
      </c>
      <c r="AF79" s="1" t="str">
        <f>IFERROR(VLOOKUP(CONCATENATE(AD$1,AD79),'Formulario de Preguntas'!$C$10:$FN$181,4,FALSE),"")</f>
        <v/>
      </c>
      <c r="AG79" s="24">
        <f>IF($B79='Formulario de Respuestas'!$D78,'Formulario de Respuestas'!$O78,"ES DIFERENTE")</f>
        <v>0</v>
      </c>
      <c r="AH79" s="1" t="str">
        <f>IFERROR(VLOOKUP(CONCATENATE(AG$1,AG79),'Formulario de Preguntas'!$C$10:$FN$181,3,FALSE),"")</f>
        <v/>
      </c>
      <c r="AI79" s="1" t="str">
        <f>IFERROR(VLOOKUP(CONCATENATE(AG$1,AG79),'Formulario de Preguntas'!$C$10:$FN$181,4,FALSE),"")</f>
        <v/>
      </c>
      <c r="AJ79" s="24">
        <f>IF($B79='Formulario de Respuestas'!$D78,'Formulario de Respuestas'!$P78,"ES DIFERENTE")</f>
        <v>0</v>
      </c>
      <c r="AK79" s="1" t="str">
        <f>IFERROR(VLOOKUP(CONCATENATE(AJ$1,AJ79),'Formulario de Preguntas'!$C$10:$FN$181,3,FALSE),"")</f>
        <v/>
      </c>
      <c r="AL79" s="1" t="str">
        <f>IFERROR(VLOOKUP(CONCATENATE(AJ$1,AJ79),'Formulario de Preguntas'!$C$10:$FN$181,4,FALSE),"")</f>
        <v/>
      </c>
      <c r="AM79" s="24">
        <f>IF($B79='Formulario de Respuestas'!$D78,'Formulario de Respuestas'!$Q78,"ES DIFERENTE")</f>
        <v>0</v>
      </c>
      <c r="AN79" s="1" t="str">
        <f>IFERROR(VLOOKUP(CONCATENATE(AM$1,AM79),'Formulario de Preguntas'!$C$10:$FN$181,3,FALSE),"")</f>
        <v/>
      </c>
      <c r="AO79" s="1" t="str">
        <f>IFERROR(VLOOKUP(CONCATENATE(AM$1,AM79),'Formulario de Preguntas'!$C$10:$FN$181,4,FALSE),"")</f>
        <v/>
      </c>
      <c r="AP79" s="24">
        <f>IF($B79='Formulario de Respuestas'!$D78,'Formulario de Respuestas'!$R78,"ES DIFERENTE")</f>
        <v>0</v>
      </c>
      <c r="AQ79" s="1" t="str">
        <f>IFERROR(VLOOKUP(CONCATENATE(AP$1,AP79),'Formulario de Preguntas'!$C$10:$FN$181,3,FALSE),"")</f>
        <v/>
      </c>
      <c r="AR79" s="1" t="str">
        <f>IFERROR(VLOOKUP(CONCATENATE(AP$1,AP79),'Formulario de Preguntas'!$C$10:$FN$181,4,FALSE),"")</f>
        <v/>
      </c>
      <c r="AS79" s="24">
        <f>IF($B79='Formulario de Respuestas'!$D78,'Formulario de Respuestas'!$S78,"ES DIFERENTE")</f>
        <v>0</v>
      </c>
      <c r="AT79" s="1" t="str">
        <f>IFERROR(VLOOKUP(CONCATENATE(AS$1,AS79),'Formulario de Preguntas'!$C$10:$FN$181,3,FALSE),"")</f>
        <v/>
      </c>
      <c r="AU79" s="1" t="str">
        <f>IFERROR(VLOOKUP(CONCATENATE(AS$1,AS79),'Formulario de Preguntas'!$C$10:$FN$181,4,FALSE),"")</f>
        <v/>
      </c>
      <c r="AV79" s="24">
        <f>IF($B79='Formulario de Respuestas'!$D78,'Formulario de Respuestas'!$T78,"ES DIFERENTE")</f>
        <v>0</v>
      </c>
      <c r="AW79" s="1" t="str">
        <f>IFERROR(VLOOKUP(CONCATENATE(AV$1,AV79),'Formulario de Preguntas'!$C$10:$FN$181,3,FALSE),"")</f>
        <v/>
      </c>
      <c r="AX79" s="1" t="str">
        <f>IFERROR(VLOOKUP(CONCATENATE(AV$1,AV79),'Formulario de Preguntas'!$C$10:$FN$181,4,FALSE),"")</f>
        <v/>
      </c>
      <c r="AY79" s="24">
        <f>IF($B79='Formulario de Respuestas'!$D78,'Formulario de Respuestas'!$U78,"ES DIFERENTE")</f>
        <v>0</v>
      </c>
      <c r="AZ79" s="1" t="str">
        <f>IFERROR(VLOOKUP(CONCATENATE(AY$1,AY79),'Formulario de Preguntas'!$C$10:$FN$181,3,FALSE),"")</f>
        <v/>
      </c>
      <c r="BA79" s="1" t="str">
        <f>IFERROR(VLOOKUP(CONCATENATE(AY$1,AY79),'Formulario de Preguntas'!$C$10:$FN$181,4,FALSE),"")</f>
        <v/>
      </c>
      <c r="BB79" s="24">
        <f>IF($B79='Formulario de Respuestas'!$D78,'Formulario de Respuestas'!$V78,"ES DIFERENTE")</f>
        <v>0</v>
      </c>
      <c r="BC79" s="1" t="str">
        <f>IFERROR(VLOOKUP(CONCATENATE(BB$1,BB79),'Formulario de Preguntas'!$C$10:$FN$181,3,FALSE),"")</f>
        <v/>
      </c>
      <c r="BD79" s="1" t="str">
        <f>IFERROR(VLOOKUP(CONCATENATE(BB$1,BB79),'Formulario de Preguntas'!$C$10:$FN$181,4,FALSE),"")</f>
        <v/>
      </c>
      <c r="BE79" s="24">
        <f>IF($B79='Formulario de Respuestas'!$D78,'Formulario de Respuestas'!$W78,"ES DIFERENTE")</f>
        <v>0</v>
      </c>
      <c r="BF79" s="1" t="str">
        <f>IFERROR(VLOOKUP(CONCATENATE(BE$1,BE79),'Formulario de Preguntas'!$C$10:$FN$181,3,FALSE),"")</f>
        <v/>
      </c>
      <c r="BG79" s="1" t="str">
        <f>IFERROR(VLOOKUP(CONCATENATE(BE$1,BE79),'Formulario de Preguntas'!$C$10:$FN$181,4,FALSE),"")</f>
        <v/>
      </c>
      <c r="BH79" s="24">
        <f>IF($B79='Formulario de Respuestas'!$D78,'Formulario de Respuestas'!$X78,"ES DIFERENTE")</f>
        <v>0</v>
      </c>
      <c r="BI79" s="1" t="str">
        <f>IFERROR(VLOOKUP(CONCATENATE(BH$1,BH79),'Formulario de Preguntas'!$C$10:$FN$181,3,FALSE),"")</f>
        <v/>
      </c>
      <c r="BJ79" s="1" t="str">
        <f>IFERROR(VLOOKUP(CONCATENATE(BH$1,BH79),'Formulario de Preguntas'!$C$10:$FN$181,4,FALSE),"")</f>
        <v/>
      </c>
      <c r="BL79" s="26">
        <f>IF($B79='Formulario de Respuestas'!$D78,'Formulario de Respuestas'!$Y78,"ES DIFERENTE")</f>
        <v>0</v>
      </c>
      <c r="BM79" s="1" t="str">
        <f>IFERROR(VLOOKUP(CONCATENATE(BL$1,BL79),'Formulario de Preguntas'!$C$10:$FN$181,3,FALSE),"")</f>
        <v/>
      </c>
      <c r="BN79" s="1" t="str">
        <f>IFERROR(VLOOKUP(CONCATENATE(BL$1,BL79),'Formulario de Preguntas'!$C$10:$FN$181,4,FALSE),"")</f>
        <v/>
      </c>
      <c r="BO79" s="26">
        <f>IF($B79='Formulario de Respuestas'!$D78,'Formulario de Respuestas'!$Z78,"ES DIFERENTE")</f>
        <v>0</v>
      </c>
      <c r="BP79" s="1" t="str">
        <f>IFERROR(VLOOKUP(CONCATENATE(BO$1,BO79),'Formulario de Preguntas'!$C$10:$FN$181,3,FALSE),"")</f>
        <v/>
      </c>
      <c r="BQ79" s="1" t="str">
        <f>IFERROR(VLOOKUP(CONCATENATE(BO$1,BO79),'Formulario de Preguntas'!$C$10:$FN$181,4,FALSE),"")</f>
        <v/>
      </c>
      <c r="BR79" s="26">
        <f>IF($B79='Formulario de Respuestas'!$D78,'Formulario de Respuestas'!$AA78,"ES DIFERENTE")</f>
        <v>0</v>
      </c>
      <c r="BS79" s="1" t="str">
        <f>IFERROR(VLOOKUP(CONCATENATE(BR$1,BR79),'Formulario de Preguntas'!$C$10:$FN$181,3,FALSE),"")</f>
        <v/>
      </c>
      <c r="BT79" s="1" t="str">
        <f>IFERROR(VLOOKUP(CONCATENATE(BR$1,BR79),'Formulario de Preguntas'!$C$10:$FN$181,4,FALSE),"")</f>
        <v/>
      </c>
      <c r="BV79" s="1">
        <f t="shared" si="4"/>
        <v>0</v>
      </c>
      <c r="BW79" s="1">
        <f t="shared" si="5"/>
        <v>0.25</v>
      </c>
      <c r="BX79" s="1">
        <f t="shared" si="3"/>
        <v>0</v>
      </c>
      <c r="BY79" s="1">
        <f>COUNTIF('Formulario de Respuestas'!$E78:$AC78,"A")</f>
        <v>0</v>
      </c>
      <c r="BZ79" s="1">
        <f>COUNTIF('Formulario de Respuestas'!$E78:$AC78,"B")</f>
        <v>0</v>
      </c>
      <c r="CA79" s="1">
        <f>COUNTIF('Formulario de Respuestas'!$E78:$AC78,"C")</f>
        <v>0</v>
      </c>
      <c r="CB79" s="1">
        <f>COUNTIF('Formulario de Respuestas'!$E78:$AC78,"D")</f>
        <v>0</v>
      </c>
      <c r="CC79" s="1">
        <f>COUNTIF('Formulario de Respuestas'!$E78:$AC78,"E (RESPUESTA ANULADA)")</f>
        <v>0</v>
      </c>
    </row>
    <row r="80" spans="1:81" x14ac:dyDescent="0.25">
      <c r="A80" s="1">
        <f>'Formulario de Respuestas'!C79</f>
        <v>0</v>
      </c>
      <c r="B80" s="1">
        <f>'Formulario de Respuestas'!D79</f>
        <v>0</v>
      </c>
      <c r="C80" s="24">
        <f>IF($B80='Formulario de Respuestas'!$D79,'Formulario de Respuestas'!$E79,"ES DIFERENTE")</f>
        <v>0</v>
      </c>
      <c r="D80" s="15" t="str">
        <f>IFERROR(VLOOKUP(CONCATENATE(C$1,C80),'Formulario de Preguntas'!$C$2:$FN$181,3,FALSE),"")</f>
        <v/>
      </c>
      <c r="E80" s="1" t="str">
        <f>IFERROR(VLOOKUP(CONCATENATE(C$1,C80),'Formulario de Preguntas'!$C$2:$FN$181,4,FALSE),"")</f>
        <v/>
      </c>
      <c r="F80" s="24">
        <f>IF($B80='Formulario de Respuestas'!$D79,'Formulario de Respuestas'!$F79,"ES DIFERENTE")</f>
        <v>0</v>
      </c>
      <c r="G80" s="1" t="str">
        <f>IFERROR(VLOOKUP(CONCATENATE(F$1,F80),'Formulario de Preguntas'!$C$2:$FN$181,3,FALSE),"")</f>
        <v/>
      </c>
      <c r="H80" s="1" t="str">
        <f>IFERROR(VLOOKUP(CONCATENATE(F$1,F80),'Formulario de Preguntas'!$C$2:$FN$181,4,FALSE),"")</f>
        <v/>
      </c>
      <c r="I80" s="24">
        <f>IF($B80='Formulario de Respuestas'!$D79,'Formulario de Respuestas'!$G79,"ES DIFERENTE")</f>
        <v>0</v>
      </c>
      <c r="J80" s="1" t="str">
        <f>IFERROR(VLOOKUP(CONCATENATE(I$1,I80),'Formulario de Preguntas'!$C$10:$FN$181,3,FALSE),"")</f>
        <v/>
      </c>
      <c r="K80" s="1" t="str">
        <f>IFERROR(VLOOKUP(CONCATENATE(I$1,I80),'Formulario de Preguntas'!$C$10:$FN$181,4,FALSE),"")</f>
        <v/>
      </c>
      <c r="L80" s="24">
        <f>IF($B80='Formulario de Respuestas'!$D79,'Formulario de Respuestas'!$H79,"ES DIFERENTE")</f>
        <v>0</v>
      </c>
      <c r="M80" s="1" t="str">
        <f>IFERROR(VLOOKUP(CONCATENATE(L$1,L80),'Formulario de Preguntas'!$C$10:$FN$181,3,FALSE),"")</f>
        <v/>
      </c>
      <c r="N80" s="1" t="str">
        <f>IFERROR(VLOOKUP(CONCATENATE(L$1,L80),'Formulario de Preguntas'!$C$10:$FN$181,4,FALSE),"")</f>
        <v/>
      </c>
      <c r="O80" s="24">
        <f>IF($B80='Formulario de Respuestas'!$D79,'Formulario de Respuestas'!$I79,"ES DIFERENTE")</f>
        <v>0</v>
      </c>
      <c r="P80" s="1" t="str">
        <f>IFERROR(VLOOKUP(CONCATENATE(O$1,O80),'Formulario de Preguntas'!$C$10:$FN$181,3,FALSE),"")</f>
        <v/>
      </c>
      <c r="Q80" s="1" t="str">
        <f>IFERROR(VLOOKUP(CONCATENATE(O$1,O80),'Formulario de Preguntas'!$C$10:$FN$181,4,FALSE),"")</f>
        <v/>
      </c>
      <c r="R80" s="24">
        <f>IF($B80='Formulario de Respuestas'!$D79,'Formulario de Respuestas'!$J79,"ES DIFERENTE")</f>
        <v>0</v>
      </c>
      <c r="S80" s="1" t="str">
        <f>IFERROR(VLOOKUP(CONCATENATE(R$1,R80),'Formulario de Preguntas'!$C$10:$FN$181,3,FALSE),"")</f>
        <v/>
      </c>
      <c r="T80" s="1" t="str">
        <f>IFERROR(VLOOKUP(CONCATENATE(R$1,R80),'Formulario de Preguntas'!$C$10:$FN$181,4,FALSE),"")</f>
        <v/>
      </c>
      <c r="U80" s="24">
        <f>IF($B80='Formulario de Respuestas'!$D79,'Formulario de Respuestas'!$K79,"ES DIFERENTE")</f>
        <v>0</v>
      </c>
      <c r="V80" s="1" t="str">
        <f>IFERROR(VLOOKUP(CONCATENATE(U$1,U80),'Formulario de Preguntas'!$C$10:$FN$181,3,FALSE),"")</f>
        <v/>
      </c>
      <c r="W80" s="1" t="str">
        <f>IFERROR(VLOOKUP(CONCATENATE(U$1,U80),'Formulario de Preguntas'!$C$10:$FN$181,4,FALSE),"")</f>
        <v/>
      </c>
      <c r="X80" s="24">
        <f>IF($B80='Formulario de Respuestas'!$D79,'Formulario de Respuestas'!$L79,"ES DIFERENTE")</f>
        <v>0</v>
      </c>
      <c r="Y80" s="1" t="str">
        <f>IFERROR(VLOOKUP(CONCATENATE(X$1,X80),'Formulario de Preguntas'!$C$10:$FN$181,3,FALSE),"")</f>
        <v/>
      </c>
      <c r="Z80" s="1" t="str">
        <f>IFERROR(VLOOKUP(CONCATENATE(X$1,X80),'Formulario de Preguntas'!$C$10:$FN$181,4,FALSE),"")</f>
        <v/>
      </c>
      <c r="AA80" s="24">
        <f>IF($B80='Formulario de Respuestas'!$D79,'Formulario de Respuestas'!$M79,"ES DIFERENTE")</f>
        <v>0</v>
      </c>
      <c r="AB80" s="1" t="str">
        <f>IFERROR(VLOOKUP(CONCATENATE(AA$1,AA80),'Formulario de Preguntas'!$C$10:$FN$181,3,FALSE),"")</f>
        <v/>
      </c>
      <c r="AC80" s="1" t="str">
        <f>IFERROR(VLOOKUP(CONCATENATE(AA$1,AA80),'Formulario de Preguntas'!$C$10:$FN$181,4,FALSE),"")</f>
        <v/>
      </c>
      <c r="AD80" s="24">
        <f>IF($B80='Formulario de Respuestas'!$D79,'Formulario de Respuestas'!$N79,"ES DIFERENTE")</f>
        <v>0</v>
      </c>
      <c r="AE80" s="1" t="str">
        <f>IFERROR(VLOOKUP(CONCATENATE(AD$1,AD80),'Formulario de Preguntas'!$C$10:$FN$181,3,FALSE),"")</f>
        <v/>
      </c>
      <c r="AF80" s="1" t="str">
        <f>IFERROR(VLOOKUP(CONCATENATE(AD$1,AD80),'Formulario de Preguntas'!$C$10:$FN$181,4,FALSE),"")</f>
        <v/>
      </c>
      <c r="AG80" s="24">
        <f>IF($B80='Formulario de Respuestas'!$D79,'Formulario de Respuestas'!$O79,"ES DIFERENTE")</f>
        <v>0</v>
      </c>
      <c r="AH80" s="1" t="str">
        <f>IFERROR(VLOOKUP(CONCATENATE(AG$1,AG80),'Formulario de Preguntas'!$C$10:$FN$181,3,FALSE),"")</f>
        <v/>
      </c>
      <c r="AI80" s="1" t="str">
        <f>IFERROR(VLOOKUP(CONCATENATE(AG$1,AG80),'Formulario de Preguntas'!$C$10:$FN$181,4,FALSE),"")</f>
        <v/>
      </c>
      <c r="AJ80" s="24">
        <f>IF($B80='Formulario de Respuestas'!$D79,'Formulario de Respuestas'!$P79,"ES DIFERENTE")</f>
        <v>0</v>
      </c>
      <c r="AK80" s="1" t="str">
        <f>IFERROR(VLOOKUP(CONCATENATE(AJ$1,AJ80),'Formulario de Preguntas'!$C$10:$FN$181,3,FALSE),"")</f>
        <v/>
      </c>
      <c r="AL80" s="1" t="str">
        <f>IFERROR(VLOOKUP(CONCATENATE(AJ$1,AJ80),'Formulario de Preguntas'!$C$10:$FN$181,4,FALSE),"")</f>
        <v/>
      </c>
      <c r="AM80" s="24">
        <f>IF($B80='Formulario de Respuestas'!$D79,'Formulario de Respuestas'!$Q79,"ES DIFERENTE")</f>
        <v>0</v>
      </c>
      <c r="AN80" s="1" t="str">
        <f>IFERROR(VLOOKUP(CONCATENATE(AM$1,AM80),'Formulario de Preguntas'!$C$10:$FN$181,3,FALSE),"")</f>
        <v/>
      </c>
      <c r="AO80" s="1" t="str">
        <f>IFERROR(VLOOKUP(CONCATENATE(AM$1,AM80),'Formulario de Preguntas'!$C$10:$FN$181,4,FALSE),"")</f>
        <v/>
      </c>
      <c r="AP80" s="24">
        <f>IF($B80='Formulario de Respuestas'!$D79,'Formulario de Respuestas'!$R79,"ES DIFERENTE")</f>
        <v>0</v>
      </c>
      <c r="AQ80" s="1" t="str">
        <f>IFERROR(VLOOKUP(CONCATENATE(AP$1,AP80),'Formulario de Preguntas'!$C$10:$FN$181,3,FALSE),"")</f>
        <v/>
      </c>
      <c r="AR80" s="1" t="str">
        <f>IFERROR(VLOOKUP(CONCATENATE(AP$1,AP80),'Formulario de Preguntas'!$C$10:$FN$181,4,FALSE),"")</f>
        <v/>
      </c>
      <c r="AS80" s="24">
        <f>IF($B80='Formulario de Respuestas'!$D79,'Formulario de Respuestas'!$S79,"ES DIFERENTE")</f>
        <v>0</v>
      </c>
      <c r="AT80" s="1" t="str">
        <f>IFERROR(VLOOKUP(CONCATENATE(AS$1,AS80),'Formulario de Preguntas'!$C$10:$FN$181,3,FALSE),"")</f>
        <v/>
      </c>
      <c r="AU80" s="1" t="str">
        <f>IFERROR(VLOOKUP(CONCATENATE(AS$1,AS80),'Formulario de Preguntas'!$C$10:$FN$181,4,FALSE),"")</f>
        <v/>
      </c>
      <c r="AV80" s="24">
        <f>IF($B80='Formulario de Respuestas'!$D79,'Formulario de Respuestas'!$T79,"ES DIFERENTE")</f>
        <v>0</v>
      </c>
      <c r="AW80" s="1" t="str">
        <f>IFERROR(VLOOKUP(CONCATENATE(AV$1,AV80),'Formulario de Preguntas'!$C$10:$FN$181,3,FALSE),"")</f>
        <v/>
      </c>
      <c r="AX80" s="1" t="str">
        <f>IFERROR(VLOOKUP(CONCATENATE(AV$1,AV80),'Formulario de Preguntas'!$C$10:$FN$181,4,FALSE),"")</f>
        <v/>
      </c>
      <c r="AY80" s="24">
        <f>IF($B80='Formulario de Respuestas'!$D79,'Formulario de Respuestas'!$U79,"ES DIFERENTE")</f>
        <v>0</v>
      </c>
      <c r="AZ80" s="1" t="str">
        <f>IFERROR(VLOOKUP(CONCATENATE(AY$1,AY80),'Formulario de Preguntas'!$C$10:$FN$181,3,FALSE),"")</f>
        <v/>
      </c>
      <c r="BA80" s="1" t="str">
        <f>IFERROR(VLOOKUP(CONCATENATE(AY$1,AY80),'Formulario de Preguntas'!$C$10:$FN$181,4,FALSE),"")</f>
        <v/>
      </c>
      <c r="BB80" s="24">
        <f>IF($B80='Formulario de Respuestas'!$D79,'Formulario de Respuestas'!$V79,"ES DIFERENTE")</f>
        <v>0</v>
      </c>
      <c r="BC80" s="1" t="str">
        <f>IFERROR(VLOOKUP(CONCATENATE(BB$1,BB80),'Formulario de Preguntas'!$C$10:$FN$181,3,FALSE),"")</f>
        <v/>
      </c>
      <c r="BD80" s="1" t="str">
        <f>IFERROR(VLOOKUP(CONCATENATE(BB$1,BB80),'Formulario de Preguntas'!$C$10:$FN$181,4,FALSE),"")</f>
        <v/>
      </c>
      <c r="BE80" s="24">
        <f>IF($B80='Formulario de Respuestas'!$D79,'Formulario de Respuestas'!$W79,"ES DIFERENTE")</f>
        <v>0</v>
      </c>
      <c r="BF80" s="1" t="str">
        <f>IFERROR(VLOOKUP(CONCATENATE(BE$1,BE80),'Formulario de Preguntas'!$C$10:$FN$181,3,FALSE),"")</f>
        <v/>
      </c>
      <c r="BG80" s="1" t="str">
        <f>IFERROR(VLOOKUP(CONCATENATE(BE$1,BE80),'Formulario de Preguntas'!$C$10:$FN$181,4,FALSE),"")</f>
        <v/>
      </c>
      <c r="BH80" s="24">
        <f>IF($B80='Formulario de Respuestas'!$D79,'Formulario de Respuestas'!$X79,"ES DIFERENTE")</f>
        <v>0</v>
      </c>
      <c r="BI80" s="1" t="str">
        <f>IFERROR(VLOOKUP(CONCATENATE(BH$1,BH80),'Formulario de Preguntas'!$C$10:$FN$181,3,FALSE),"")</f>
        <v/>
      </c>
      <c r="BJ80" s="1" t="str">
        <f>IFERROR(VLOOKUP(CONCATENATE(BH$1,BH80),'Formulario de Preguntas'!$C$10:$FN$181,4,FALSE),"")</f>
        <v/>
      </c>
      <c r="BL80" s="26">
        <f>IF($B80='Formulario de Respuestas'!$D79,'Formulario de Respuestas'!$Y79,"ES DIFERENTE")</f>
        <v>0</v>
      </c>
      <c r="BM80" s="1" t="str">
        <f>IFERROR(VLOOKUP(CONCATENATE(BL$1,BL80),'Formulario de Preguntas'!$C$10:$FN$181,3,FALSE),"")</f>
        <v/>
      </c>
      <c r="BN80" s="1" t="str">
        <f>IFERROR(VLOOKUP(CONCATENATE(BL$1,BL80),'Formulario de Preguntas'!$C$10:$FN$181,4,FALSE),"")</f>
        <v/>
      </c>
      <c r="BO80" s="26">
        <f>IF($B80='Formulario de Respuestas'!$D79,'Formulario de Respuestas'!$Z79,"ES DIFERENTE")</f>
        <v>0</v>
      </c>
      <c r="BP80" s="1" t="str">
        <f>IFERROR(VLOOKUP(CONCATENATE(BO$1,BO80),'Formulario de Preguntas'!$C$10:$FN$181,3,FALSE),"")</f>
        <v/>
      </c>
      <c r="BQ80" s="1" t="str">
        <f>IFERROR(VLOOKUP(CONCATENATE(BO$1,BO80),'Formulario de Preguntas'!$C$10:$FN$181,4,FALSE),"")</f>
        <v/>
      </c>
      <c r="BR80" s="26">
        <f>IF($B80='Formulario de Respuestas'!$D79,'Formulario de Respuestas'!$AA79,"ES DIFERENTE")</f>
        <v>0</v>
      </c>
      <c r="BS80" s="1" t="str">
        <f>IFERROR(VLOOKUP(CONCATENATE(BR$1,BR80),'Formulario de Preguntas'!$C$10:$FN$181,3,FALSE),"")</f>
        <v/>
      </c>
      <c r="BT80" s="1" t="str">
        <f>IFERROR(VLOOKUP(CONCATENATE(BR$1,BR80),'Formulario de Preguntas'!$C$10:$FN$181,4,FALSE),"")</f>
        <v/>
      </c>
      <c r="BV80" s="1">
        <f t="shared" si="4"/>
        <v>0</v>
      </c>
      <c r="BW80" s="1">
        <f t="shared" si="5"/>
        <v>0.25</v>
      </c>
      <c r="BX80" s="1">
        <f t="shared" si="3"/>
        <v>0</v>
      </c>
      <c r="BY80" s="1">
        <f>COUNTIF('Formulario de Respuestas'!$E79:$AC79,"A")</f>
        <v>0</v>
      </c>
      <c r="BZ80" s="1">
        <f>COUNTIF('Formulario de Respuestas'!$E79:$AC79,"B")</f>
        <v>0</v>
      </c>
      <c r="CA80" s="1">
        <f>COUNTIF('Formulario de Respuestas'!$E79:$AC79,"C")</f>
        <v>0</v>
      </c>
      <c r="CB80" s="1">
        <f>COUNTIF('Formulario de Respuestas'!$E79:$AC79,"D")</f>
        <v>0</v>
      </c>
      <c r="CC80" s="1">
        <f>COUNTIF('Formulario de Respuestas'!$E79:$AC79,"E (RESPUESTA ANULADA)")</f>
        <v>0</v>
      </c>
    </row>
    <row r="81" spans="1:81" x14ac:dyDescent="0.25">
      <c r="A81" s="1">
        <f>'Formulario de Respuestas'!C80</f>
        <v>0</v>
      </c>
      <c r="B81" s="1">
        <f>'Formulario de Respuestas'!D80</f>
        <v>0</v>
      </c>
      <c r="C81" s="24">
        <f>IF($B81='Formulario de Respuestas'!$D80,'Formulario de Respuestas'!$E80,"ES DIFERENTE")</f>
        <v>0</v>
      </c>
      <c r="D81" s="15" t="str">
        <f>IFERROR(VLOOKUP(CONCATENATE(C$1,C81),'Formulario de Preguntas'!$C$2:$FN$181,3,FALSE),"")</f>
        <v/>
      </c>
      <c r="E81" s="1" t="str">
        <f>IFERROR(VLOOKUP(CONCATENATE(C$1,C81),'Formulario de Preguntas'!$C$2:$FN$181,4,FALSE),"")</f>
        <v/>
      </c>
      <c r="F81" s="24">
        <f>IF($B81='Formulario de Respuestas'!$D80,'Formulario de Respuestas'!$F80,"ES DIFERENTE")</f>
        <v>0</v>
      </c>
      <c r="G81" s="1" t="str">
        <f>IFERROR(VLOOKUP(CONCATENATE(F$1,F81),'Formulario de Preguntas'!$C$2:$FN$181,3,FALSE),"")</f>
        <v/>
      </c>
      <c r="H81" s="1" t="str">
        <f>IFERROR(VLOOKUP(CONCATENATE(F$1,F81),'Formulario de Preguntas'!$C$2:$FN$181,4,FALSE),"")</f>
        <v/>
      </c>
      <c r="I81" s="24">
        <f>IF($B81='Formulario de Respuestas'!$D80,'Formulario de Respuestas'!$G80,"ES DIFERENTE")</f>
        <v>0</v>
      </c>
      <c r="J81" s="1" t="str">
        <f>IFERROR(VLOOKUP(CONCATENATE(I$1,I81),'Formulario de Preguntas'!$C$10:$FN$181,3,FALSE),"")</f>
        <v/>
      </c>
      <c r="K81" s="1" t="str">
        <f>IFERROR(VLOOKUP(CONCATENATE(I$1,I81),'Formulario de Preguntas'!$C$10:$FN$181,4,FALSE),"")</f>
        <v/>
      </c>
      <c r="L81" s="24">
        <f>IF($B81='Formulario de Respuestas'!$D80,'Formulario de Respuestas'!$H80,"ES DIFERENTE")</f>
        <v>0</v>
      </c>
      <c r="M81" s="1" t="str">
        <f>IFERROR(VLOOKUP(CONCATENATE(L$1,L81),'Formulario de Preguntas'!$C$10:$FN$181,3,FALSE),"")</f>
        <v/>
      </c>
      <c r="N81" s="1" t="str">
        <f>IFERROR(VLOOKUP(CONCATENATE(L$1,L81),'Formulario de Preguntas'!$C$10:$FN$181,4,FALSE),"")</f>
        <v/>
      </c>
      <c r="O81" s="24">
        <f>IF($B81='Formulario de Respuestas'!$D80,'Formulario de Respuestas'!$I80,"ES DIFERENTE")</f>
        <v>0</v>
      </c>
      <c r="P81" s="1" t="str">
        <f>IFERROR(VLOOKUP(CONCATENATE(O$1,O81),'Formulario de Preguntas'!$C$10:$FN$181,3,FALSE),"")</f>
        <v/>
      </c>
      <c r="Q81" s="1" t="str">
        <f>IFERROR(VLOOKUP(CONCATENATE(O$1,O81),'Formulario de Preguntas'!$C$10:$FN$181,4,FALSE),"")</f>
        <v/>
      </c>
      <c r="R81" s="24">
        <f>IF($B81='Formulario de Respuestas'!$D80,'Formulario de Respuestas'!$J80,"ES DIFERENTE")</f>
        <v>0</v>
      </c>
      <c r="S81" s="1" t="str">
        <f>IFERROR(VLOOKUP(CONCATENATE(R$1,R81),'Formulario de Preguntas'!$C$10:$FN$181,3,FALSE),"")</f>
        <v/>
      </c>
      <c r="T81" s="1" t="str">
        <f>IFERROR(VLOOKUP(CONCATENATE(R$1,R81),'Formulario de Preguntas'!$C$10:$FN$181,4,FALSE),"")</f>
        <v/>
      </c>
      <c r="U81" s="24">
        <f>IF($B81='Formulario de Respuestas'!$D80,'Formulario de Respuestas'!$K80,"ES DIFERENTE")</f>
        <v>0</v>
      </c>
      <c r="V81" s="1" t="str">
        <f>IFERROR(VLOOKUP(CONCATENATE(U$1,U81),'Formulario de Preguntas'!$C$10:$FN$181,3,FALSE),"")</f>
        <v/>
      </c>
      <c r="W81" s="1" t="str">
        <f>IFERROR(VLOOKUP(CONCATENATE(U$1,U81),'Formulario de Preguntas'!$C$10:$FN$181,4,FALSE),"")</f>
        <v/>
      </c>
      <c r="X81" s="24">
        <f>IF($B81='Formulario de Respuestas'!$D80,'Formulario de Respuestas'!$L80,"ES DIFERENTE")</f>
        <v>0</v>
      </c>
      <c r="Y81" s="1" t="str">
        <f>IFERROR(VLOOKUP(CONCATENATE(X$1,X81),'Formulario de Preguntas'!$C$10:$FN$181,3,FALSE),"")</f>
        <v/>
      </c>
      <c r="Z81" s="1" t="str">
        <f>IFERROR(VLOOKUP(CONCATENATE(X$1,X81),'Formulario de Preguntas'!$C$10:$FN$181,4,FALSE),"")</f>
        <v/>
      </c>
      <c r="AA81" s="24">
        <f>IF($B81='Formulario de Respuestas'!$D80,'Formulario de Respuestas'!$M80,"ES DIFERENTE")</f>
        <v>0</v>
      </c>
      <c r="AB81" s="1" t="str">
        <f>IFERROR(VLOOKUP(CONCATENATE(AA$1,AA81),'Formulario de Preguntas'!$C$10:$FN$181,3,FALSE),"")</f>
        <v/>
      </c>
      <c r="AC81" s="1" t="str">
        <f>IFERROR(VLOOKUP(CONCATENATE(AA$1,AA81),'Formulario de Preguntas'!$C$10:$FN$181,4,FALSE),"")</f>
        <v/>
      </c>
      <c r="AD81" s="24">
        <f>IF($B81='Formulario de Respuestas'!$D80,'Formulario de Respuestas'!$N80,"ES DIFERENTE")</f>
        <v>0</v>
      </c>
      <c r="AE81" s="1" t="str">
        <f>IFERROR(VLOOKUP(CONCATENATE(AD$1,AD81),'Formulario de Preguntas'!$C$10:$FN$181,3,FALSE),"")</f>
        <v/>
      </c>
      <c r="AF81" s="1" t="str">
        <f>IFERROR(VLOOKUP(CONCATENATE(AD$1,AD81),'Formulario de Preguntas'!$C$10:$FN$181,4,FALSE),"")</f>
        <v/>
      </c>
      <c r="AG81" s="24">
        <f>IF($B81='Formulario de Respuestas'!$D80,'Formulario de Respuestas'!$O80,"ES DIFERENTE")</f>
        <v>0</v>
      </c>
      <c r="AH81" s="1" t="str">
        <f>IFERROR(VLOOKUP(CONCATENATE(AG$1,AG81),'Formulario de Preguntas'!$C$10:$FN$181,3,FALSE),"")</f>
        <v/>
      </c>
      <c r="AI81" s="1" t="str">
        <f>IFERROR(VLOOKUP(CONCATENATE(AG$1,AG81),'Formulario de Preguntas'!$C$10:$FN$181,4,FALSE),"")</f>
        <v/>
      </c>
      <c r="AJ81" s="24">
        <f>IF($B81='Formulario de Respuestas'!$D80,'Formulario de Respuestas'!$P80,"ES DIFERENTE")</f>
        <v>0</v>
      </c>
      <c r="AK81" s="1" t="str">
        <f>IFERROR(VLOOKUP(CONCATENATE(AJ$1,AJ81),'Formulario de Preguntas'!$C$10:$FN$181,3,FALSE),"")</f>
        <v/>
      </c>
      <c r="AL81" s="1" t="str">
        <f>IFERROR(VLOOKUP(CONCATENATE(AJ$1,AJ81),'Formulario de Preguntas'!$C$10:$FN$181,4,FALSE),"")</f>
        <v/>
      </c>
      <c r="AM81" s="24">
        <f>IF($B81='Formulario de Respuestas'!$D80,'Formulario de Respuestas'!$Q80,"ES DIFERENTE")</f>
        <v>0</v>
      </c>
      <c r="AN81" s="1" t="str">
        <f>IFERROR(VLOOKUP(CONCATENATE(AM$1,AM81),'Formulario de Preguntas'!$C$10:$FN$181,3,FALSE),"")</f>
        <v/>
      </c>
      <c r="AO81" s="1" t="str">
        <f>IFERROR(VLOOKUP(CONCATENATE(AM$1,AM81),'Formulario de Preguntas'!$C$10:$FN$181,4,FALSE),"")</f>
        <v/>
      </c>
      <c r="AP81" s="24">
        <f>IF($B81='Formulario de Respuestas'!$D80,'Formulario de Respuestas'!$R80,"ES DIFERENTE")</f>
        <v>0</v>
      </c>
      <c r="AQ81" s="1" t="str">
        <f>IFERROR(VLOOKUP(CONCATENATE(AP$1,AP81),'Formulario de Preguntas'!$C$10:$FN$181,3,FALSE),"")</f>
        <v/>
      </c>
      <c r="AR81" s="1" t="str">
        <f>IFERROR(VLOOKUP(CONCATENATE(AP$1,AP81),'Formulario de Preguntas'!$C$10:$FN$181,4,FALSE),"")</f>
        <v/>
      </c>
      <c r="AS81" s="24">
        <f>IF($B81='Formulario de Respuestas'!$D80,'Formulario de Respuestas'!$S80,"ES DIFERENTE")</f>
        <v>0</v>
      </c>
      <c r="AT81" s="1" t="str">
        <f>IFERROR(VLOOKUP(CONCATENATE(AS$1,AS81),'Formulario de Preguntas'!$C$10:$FN$181,3,FALSE),"")</f>
        <v/>
      </c>
      <c r="AU81" s="1" t="str">
        <f>IFERROR(VLOOKUP(CONCATENATE(AS$1,AS81),'Formulario de Preguntas'!$C$10:$FN$181,4,FALSE),"")</f>
        <v/>
      </c>
      <c r="AV81" s="24">
        <f>IF($B81='Formulario de Respuestas'!$D80,'Formulario de Respuestas'!$T80,"ES DIFERENTE")</f>
        <v>0</v>
      </c>
      <c r="AW81" s="1" t="str">
        <f>IFERROR(VLOOKUP(CONCATENATE(AV$1,AV81),'Formulario de Preguntas'!$C$10:$FN$181,3,FALSE),"")</f>
        <v/>
      </c>
      <c r="AX81" s="1" t="str">
        <f>IFERROR(VLOOKUP(CONCATENATE(AV$1,AV81),'Formulario de Preguntas'!$C$10:$FN$181,4,FALSE),"")</f>
        <v/>
      </c>
      <c r="AY81" s="24">
        <f>IF($B81='Formulario de Respuestas'!$D80,'Formulario de Respuestas'!$U80,"ES DIFERENTE")</f>
        <v>0</v>
      </c>
      <c r="AZ81" s="1" t="str">
        <f>IFERROR(VLOOKUP(CONCATENATE(AY$1,AY81),'Formulario de Preguntas'!$C$10:$FN$181,3,FALSE),"")</f>
        <v/>
      </c>
      <c r="BA81" s="1" t="str">
        <f>IFERROR(VLOOKUP(CONCATENATE(AY$1,AY81),'Formulario de Preguntas'!$C$10:$FN$181,4,FALSE),"")</f>
        <v/>
      </c>
      <c r="BB81" s="24">
        <f>IF($B81='Formulario de Respuestas'!$D80,'Formulario de Respuestas'!$V80,"ES DIFERENTE")</f>
        <v>0</v>
      </c>
      <c r="BC81" s="1" t="str">
        <f>IFERROR(VLOOKUP(CONCATENATE(BB$1,BB81),'Formulario de Preguntas'!$C$10:$FN$181,3,FALSE),"")</f>
        <v/>
      </c>
      <c r="BD81" s="1" t="str">
        <f>IFERROR(VLOOKUP(CONCATENATE(BB$1,BB81),'Formulario de Preguntas'!$C$10:$FN$181,4,FALSE),"")</f>
        <v/>
      </c>
      <c r="BE81" s="24">
        <f>IF($B81='Formulario de Respuestas'!$D80,'Formulario de Respuestas'!$W80,"ES DIFERENTE")</f>
        <v>0</v>
      </c>
      <c r="BF81" s="1" t="str">
        <f>IFERROR(VLOOKUP(CONCATENATE(BE$1,BE81),'Formulario de Preguntas'!$C$10:$FN$181,3,FALSE),"")</f>
        <v/>
      </c>
      <c r="BG81" s="1" t="str">
        <f>IFERROR(VLOOKUP(CONCATENATE(BE$1,BE81),'Formulario de Preguntas'!$C$10:$FN$181,4,FALSE),"")</f>
        <v/>
      </c>
      <c r="BH81" s="24">
        <f>IF($B81='Formulario de Respuestas'!$D80,'Formulario de Respuestas'!$X80,"ES DIFERENTE")</f>
        <v>0</v>
      </c>
      <c r="BI81" s="1" t="str">
        <f>IFERROR(VLOOKUP(CONCATENATE(BH$1,BH81),'Formulario de Preguntas'!$C$10:$FN$181,3,FALSE),"")</f>
        <v/>
      </c>
      <c r="BJ81" s="1" t="str">
        <f>IFERROR(VLOOKUP(CONCATENATE(BH$1,BH81),'Formulario de Preguntas'!$C$10:$FN$181,4,FALSE),"")</f>
        <v/>
      </c>
      <c r="BL81" s="26">
        <f>IF($B81='Formulario de Respuestas'!$D80,'Formulario de Respuestas'!$Y80,"ES DIFERENTE")</f>
        <v>0</v>
      </c>
      <c r="BM81" s="1" t="str">
        <f>IFERROR(VLOOKUP(CONCATENATE(BL$1,BL81),'Formulario de Preguntas'!$C$10:$FN$181,3,FALSE),"")</f>
        <v/>
      </c>
      <c r="BN81" s="1" t="str">
        <f>IFERROR(VLOOKUP(CONCATENATE(BL$1,BL81),'Formulario de Preguntas'!$C$10:$FN$181,4,FALSE),"")</f>
        <v/>
      </c>
      <c r="BO81" s="26">
        <f>IF($B81='Formulario de Respuestas'!$D80,'Formulario de Respuestas'!$Z80,"ES DIFERENTE")</f>
        <v>0</v>
      </c>
      <c r="BP81" s="1" t="str">
        <f>IFERROR(VLOOKUP(CONCATENATE(BO$1,BO81),'Formulario de Preguntas'!$C$10:$FN$181,3,FALSE),"")</f>
        <v/>
      </c>
      <c r="BQ81" s="1" t="str">
        <f>IFERROR(VLOOKUP(CONCATENATE(BO$1,BO81),'Formulario de Preguntas'!$C$10:$FN$181,4,FALSE),"")</f>
        <v/>
      </c>
      <c r="BR81" s="26">
        <f>IF($B81='Formulario de Respuestas'!$D80,'Formulario de Respuestas'!$AA80,"ES DIFERENTE")</f>
        <v>0</v>
      </c>
      <c r="BS81" s="1" t="str">
        <f>IFERROR(VLOOKUP(CONCATENATE(BR$1,BR81),'Formulario de Preguntas'!$C$10:$FN$181,3,FALSE),"")</f>
        <v/>
      </c>
      <c r="BT81" s="1" t="str">
        <f>IFERROR(VLOOKUP(CONCATENATE(BR$1,BR81),'Formulario de Preguntas'!$C$10:$FN$181,4,FALSE),"")</f>
        <v/>
      </c>
      <c r="BV81" s="1">
        <f t="shared" si="4"/>
        <v>0</v>
      </c>
      <c r="BW81" s="1">
        <f t="shared" si="5"/>
        <v>0.25</v>
      </c>
      <c r="BX81" s="1">
        <f t="shared" si="3"/>
        <v>0</v>
      </c>
      <c r="BY81" s="1">
        <f>COUNTIF('Formulario de Respuestas'!$E80:$AC80,"A")</f>
        <v>0</v>
      </c>
      <c r="BZ81" s="1">
        <f>COUNTIF('Formulario de Respuestas'!$E80:$AC80,"B")</f>
        <v>0</v>
      </c>
      <c r="CA81" s="1">
        <f>COUNTIF('Formulario de Respuestas'!$E80:$AC80,"C")</f>
        <v>0</v>
      </c>
      <c r="CB81" s="1">
        <f>COUNTIF('Formulario de Respuestas'!$E80:$AC80,"D")</f>
        <v>0</v>
      </c>
      <c r="CC81" s="1">
        <f>COUNTIF('Formulario de Respuestas'!$E80:$AC80,"E (RESPUESTA ANULADA)")</f>
        <v>0</v>
      </c>
    </row>
    <row r="82" spans="1:81" x14ac:dyDescent="0.25">
      <c r="A82" s="1">
        <f>'Formulario de Respuestas'!C81</f>
        <v>0</v>
      </c>
      <c r="B82" s="1">
        <f>'Formulario de Respuestas'!D81</f>
        <v>0</v>
      </c>
      <c r="C82" s="24">
        <f>IF($B82='Formulario de Respuestas'!$D81,'Formulario de Respuestas'!$E81,"ES DIFERENTE")</f>
        <v>0</v>
      </c>
      <c r="D82" s="15" t="str">
        <f>IFERROR(VLOOKUP(CONCATENATE(C$1,C82),'Formulario de Preguntas'!$C$2:$FN$181,3,FALSE),"")</f>
        <v/>
      </c>
      <c r="E82" s="1" t="str">
        <f>IFERROR(VLOOKUP(CONCATENATE(C$1,C82),'Formulario de Preguntas'!$C$2:$FN$181,4,FALSE),"")</f>
        <v/>
      </c>
      <c r="F82" s="24">
        <f>IF($B82='Formulario de Respuestas'!$D81,'Formulario de Respuestas'!$F81,"ES DIFERENTE")</f>
        <v>0</v>
      </c>
      <c r="G82" s="1" t="str">
        <f>IFERROR(VLOOKUP(CONCATENATE(F$1,F82),'Formulario de Preguntas'!$C$2:$FN$181,3,FALSE),"")</f>
        <v/>
      </c>
      <c r="H82" s="1" t="str">
        <f>IFERROR(VLOOKUP(CONCATENATE(F$1,F82),'Formulario de Preguntas'!$C$2:$FN$181,4,FALSE),"")</f>
        <v/>
      </c>
      <c r="I82" s="24">
        <f>IF($B82='Formulario de Respuestas'!$D81,'Formulario de Respuestas'!$G81,"ES DIFERENTE")</f>
        <v>0</v>
      </c>
      <c r="J82" s="1" t="str">
        <f>IFERROR(VLOOKUP(CONCATENATE(I$1,I82),'Formulario de Preguntas'!$C$10:$FN$181,3,FALSE),"")</f>
        <v/>
      </c>
      <c r="K82" s="1" t="str">
        <f>IFERROR(VLOOKUP(CONCATENATE(I$1,I82),'Formulario de Preguntas'!$C$10:$FN$181,4,FALSE),"")</f>
        <v/>
      </c>
      <c r="L82" s="24">
        <f>IF($B82='Formulario de Respuestas'!$D81,'Formulario de Respuestas'!$H81,"ES DIFERENTE")</f>
        <v>0</v>
      </c>
      <c r="M82" s="1" t="str">
        <f>IFERROR(VLOOKUP(CONCATENATE(L$1,L82),'Formulario de Preguntas'!$C$10:$FN$181,3,FALSE),"")</f>
        <v/>
      </c>
      <c r="N82" s="1" t="str">
        <f>IFERROR(VLOOKUP(CONCATENATE(L$1,L82),'Formulario de Preguntas'!$C$10:$FN$181,4,FALSE),"")</f>
        <v/>
      </c>
      <c r="O82" s="24">
        <f>IF($B82='Formulario de Respuestas'!$D81,'Formulario de Respuestas'!$I81,"ES DIFERENTE")</f>
        <v>0</v>
      </c>
      <c r="P82" s="1" t="str">
        <f>IFERROR(VLOOKUP(CONCATENATE(O$1,O82),'Formulario de Preguntas'!$C$10:$FN$181,3,FALSE),"")</f>
        <v/>
      </c>
      <c r="Q82" s="1" t="str">
        <f>IFERROR(VLOOKUP(CONCATENATE(O$1,O82),'Formulario de Preguntas'!$C$10:$FN$181,4,FALSE),"")</f>
        <v/>
      </c>
      <c r="R82" s="24">
        <f>IF($B82='Formulario de Respuestas'!$D81,'Formulario de Respuestas'!$J81,"ES DIFERENTE")</f>
        <v>0</v>
      </c>
      <c r="S82" s="1" t="str">
        <f>IFERROR(VLOOKUP(CONCATENATE(R$1,R82),'Formulario de Preguntas'!$C$10:$FN$181,3,FALSE),"")</f>
        <v/>
      </c>
      <c r="T82" s="1" t="str">
        <f>IFERROR(VLOOKUP(CONCATENATE(R$1,R82),'Formulario de Preguntas'!$C$10:$FN$181,4,FALSE),"")</f>
        <v/>
      </c>
      <c r="U82" s="24">
        <f>IF($B82='Formulario de Respuestas'!$D81,'Formulario de Respuestas'!$K81,"ES DIFERENTE")</f>
        <v>0</v>
      </c>
      <c r="V82" s="1" t="str">
        <f>IFERROR(VLOOKUP(CONCATENATE(U$1,U82),'Formulario de Preguntas'!$C$10:$FN$181,3,FALSE),"")</f>
        <v/>
      </c>
      <c r="W82" s="1" t="str">
        <f>IFERROR(VLOOKUP(CONCATENATE(U$1,U82),'Formulario de Preguntas'!$C$10:$FN$181,4,FALSE),"")</f>
        <v/>
      </c>
      <c r="X82" s="24">
        <f>IF($B82='Formulario de Respuestas'!$D81,'Formulario de Respuestas'!$L81,"ES DIFERENTE")</f>
        <v>0</v>
      </c>
      <c r="Y82" s="1" t="str">
        <f>IFERROR(VLOOKUP(CONCATENATE(X$1,X82),'Formulario de Preguntas'!$C$10:$FN$181,3,FALSE),"")</f>
        <v/>
      </c>
      <c r="Z82" s="1" t="str">
        <f>IFERROR(VLOOKUP(CONCATENATE(X$1,X82),'Formulario de Preguntas'!$C$10:$FN$181,4,FALSE),"")</f>
        <v/>
      </c>
      <c r="AA82" s="24">
        <f>IF($B82='Formulario de Respuestas'!$D81,'Formulario de Respuestas'!$M81,"ES DIFERENTE")</f>
        <v>0</v>
      </c>
      <c r="AB82" s="1" t="str">
        <f>IFERROR(VLOOKUP(CONCATENATE(AA$1,AA82),'Formulario de Preguntas'!$C$10:$FN$181,3,FALSE),"")</f>
        <v/>
      </c>
      <c r="AC82" s="1" t="str">
        <f>IFERROR(VLOOKUP(CONCATENATE(AA$1,AA82),'Formulario de Preguntas'!$C$10:$FN$181,4,FALSE),"")</f>
        <v/>
      </c>
      <c r="AD82" s="24">
        <f>IF($B82='Formulario de Respuestas'!$D81,'Formulario de Respuestas'!$N81,"ES DIFERENTE")</f>
        <v>0</v>
      </c>
      <c r="AE82" s="1" t="str">
        <f>IFERROR(VLOOKUP(CONCATENATE(AD$1,AD82),'Formulario de Preguntas'!$C$10:$FN$181,3,FALSE),"")</f>
        <v/>
      </c>
      <c r="AF82" s="1" t="str">
        <f>IFERROR(VLOOKUP(CONCATENATE(AD$1,AD82),'Formulario de Preguntas'!$C$10:$FN$181,4,FALSE),"")</f>
        <v/>
      </c>
      <c r="AG82" s="24">
        <f>IF($B82='Formulario de Respuestas'!$D81,'Formulario de Respuestas'!$O81,"ES DIFERENTE")</f>
        <v>0</v>
      </c>
      <c r="AH82" s="1" t="str">
        <f>IFERROR(VLOOKUP(CONCATENATE(AG$1,AG82),'Formulario de Preguntas'!$C$10:$FN$181,3,FALSE),"")</f>
        <v/>
      </c>
      <c r="AI82" s="1" t="str">
        <f>IFERROR(VLOOKUP(CONCATENATE(AG$1,AG82),'Formulario de Preguntas'!$C$10:$FN$181,4,FALSE),"")</f>
        <v/>
      </c>
      <c r="AJ82" s="24">
        <f>IF($B82='Formulario de Respuestas'!$D81,'Formulario de Respuestas'!$P81,"ES DIFERENTE")</f>
        <v>0</v>
      </c>
      <c r="AK82" s="1" t="str">
        <f>IFERROR(VLOOKUP(CONCATENATE(AJ$1,AJ82),'Formulario de Preguntas'!$C$10:$FN$181,3,FALSE),"")</f>
        <v/>
      </c>
      <c r="AL82" s="1" t="str">
        <f>IFERROR(VLOOKUP(CONCATENATE(AJ$1,AJ82),'Formulario de Preguntas'!$C$10:$FN$181,4,FALSE),"")</f>
        <v/>
      </c>
      <c r="AM82" s="24">
        <f>IF($B82='Formulario de Respuestas'!$D81,'Formulario de Respuestas'!$Q81,"ES DIFERENTE")</f>
        <v>0</v>
      </c>
      <c r="AN82" s="1" t="str">
        <f>IFERROR(VLOOKUP(CONCATENATE(AM$1,AM82),'Formulario de Preguntas'!$C$10:$FN$181,3,FALSE),"")</f>
        <v/>
      </c>
      <c r="AO82" s="1" t="str">
        <f>IFERROR(VLOOKUP(CONCATENATE(AM$1,AM82),'Formulario de Preguntas'!$C$10:$FN$181,4,FALSE),"")</f>
        <v/>
      </c>
      <c r="AP82" s="24">
        <f>IF($B82='Formulario de Respuestas'!$D81,'Formulario de Respuestas'!$R81,"ES DIFERENTE")</f>
        <v>0</v>
      </c>
      <c r="AQ82" s="1" t="str">
        <f>IFERROR(VLOOKUP(CONCATENATE(AP$1,AP82),'Formulario de Preguntas'!$C$10:$FN$181,3,FALSE),"")</f>
        <v/>
      </c>
      <c r="AR82" s="1" t="str">
        <f>IFERROR(VLOOKUP(CONCATENATE(AP$1,AP82),'Formulario de Preguntas'!$C$10:$FN$181,4,FALSE),"")</f>
        <v/>
      </c>
      <c r="AS82" s="24">
        <f>IF($B82='Formulario de Respuestas'!$D81,'Formulario de Respuestas'!$S81,"ES DIFERENTE")</f>
        <v>0</v>
      </c>
      <c r="AT82" s="1" t="str">
        <f>IFERROR(VLOOKUP(CONCATENATE(AS$1,AS82),'Formulario de Preguntas'!$C$10:$FN$181,3,FALSE),"")</f>
        <v/>
      </c>
      <c r="AU82" s="1" t="str">
        <f>IFERROR(VLOOKUP(CONCATENATE(AS$1,AS82),'Formulario de Preguntas'!$C$10:$FN$181,4,FALSE),"")</f>
        <v/>
      </c>
      <c r="AV82" s="24">
        <f>IF($B82='Formulario de Respuestas'!$D81,'Formulario de Respuestas'!$T81,"ES DIFERENTE")</f>
        <v>0</v>
      </c>
      <c r="AW82" s="1" t="str">
        <f>IFERROR(VLOOKUP(CONCATENATE(AV$1,AV82),'Formulario de Preguntas'!$C$10:$FN$181,3,FALSE),"")</f>
        <v/>
      </c>
      <c r="AX82" s="1" t="str">
        <f>IFERROR(VLOOKUP(CONCATENATE(AV$1,AV82),'Formulario de Preguntas'!$C$10:$FN$181,4,FALSE),"")</f>
        <v/>
      </c>
      <c r="AY82" s="24">
        <f>IF($B82='Formulario de Respuestas'!$D81,'Formulario de Respuestas'!$U81,"ES DIFERENTE")</f>
        <v>0</v>
      </c>
      <c r="AZ82" s="1" t="str">
        <f>IFERROR(VLOOKUP(CONCATENATE(AY$1,AY82),'Formulario de Preguntas'!$C$10:$FN$181,3,FALSE),"")</f>
        <v/>
      </c>
      <c r="BA82" s="1" t="str">
        <f>IFERROR(VLOOKUP(CONCATENATE(AY$1,AY82),'Formulario de Preguntas'!$C$10:$FN$181,4,FALSE),"")</f>
        <v/>
      </c>
      <c r="BB82" s="24">
        <f>IF($B82='Formulario de Respuestas'!$D81,'Formulario de Respuestas'!$V81,"ES DIFERENTE")</f>
        <v>0</v>
      </c>
      <c r="BC82" s="1" t="str">
        <f>IFERROR(VLOOKUP(CONCATENATE(BB$1,BB82),'Formulario de Preguntas'!$C$10:$FN$181,3,FALSE),"")</f>
        <v/>
      </c>
      <c r="BD82" s="1" t="str">
        <f>IFERROR(VLOOKUP(CONCATENATE(BB$1,BB82),'Formulario de Preguntas'!$C$10:$FN$181,4,FALSE),"")</f>
        <v/>
      </c>
      <c r="BE82" s="24">
        <f>IF($B82='Formulario de Respuestas'!$D81,'Formulario de Respuestas'!$W81,"ES DIFERENTE")</f>
        <v>0</v>
      </c>
      <c r="BF82" s="1" t="str">
        <f>IFERROR(VLOOKUP(CONCATENATE(BE$1,BE82),'Formulario de Preguntas'!$C$10:$FN$181,3,FALSE),"")</f>
        <v/>
      </c>
      <c r="BG82" s="1" t="str">
        <f>IFERROR(VLOOKUP(CONCATENATE(BE$1,BE82),'Formulario de Preguntas'!$C$10:$FN$181,4,FALSE),"")</f>
        <v/>
      </c>
      <c r="BH82" s="24">
        <f>IF($B82='Formulario de Respuestas'!$D81,'Formulario de Respuestas'!$X81,"ES DIFERENTE")</f>
        <v>0</v>
      </c>
      <c r="BI82" s="1" t="str">
        <f>IFERROR(VLOOKUP(CONCATENATE(BH$1,BH82),'Formulario de Preguntas'!$C$10:$FN$181,3,FALSE),"")</f>
        <v/>
      </c>
      <c r="BJ82" s="1" t="str">
        <f>IFERROR(VLOOKUP(CONCATENATE(BH$1,BH82),'Formulario de Preguntas'!$C$10:$FN$181,4,FALSE),"")</f>
        <v/>
      </c>
      <c r="BL82" s="26">
        <f>IF($B82='Formulario de Respuestas'!$D81,'Formulario de Respuestas'!$Y81,"ES DIFERENTE")</f>
        <v>0</v>
      </c>
      <c r="BM82" s="1" t="str">
        <f>IFERROR(VLOOKUP(CONCATENATE(BL$1,BL82),'Formulario de Preguntas'!$C$10:$FN$181,3,FALSE),"")</f>
        <v/>
      </c>
      <c r="BN82" s="1" t="str">
        <f>IFERROR(VLOOKUP(CONCATENATE(BL$1,BL82),'Formulario de Preguntas'!$C$10:$FN$181,4,FALSE),"")</f>
        <v/>
      </c>
      <c r="BO82" s="26">
        <f>IF($B82='Formulario de Respuestas'!$D81,'Formulario de Respuestas'!$Z81,"ES DIFERENTE")</f>
        <v>0</v>
      </c>
      <c r="BP82" s="1" t="str">
        <f>IFERROR(VLOOKUP(CONCATENATE(BO$1,BO82),'Formulario de Preguntas'!$C$10:$FN$181,3,FALSE),"")</f>
        <v/>
      </c>
      <c r="BQ82" s="1" t="str">
        <f>IFERROR(VLOOKUP(CONCATENATE(BO$1,BO82),'Formulario de Preguntas'!$C$10:$FN$181,4,FALSE),"")</f>
        <v/>
      </c>
      <c r="BR82" s="26">
        <f>IF($B82='Formulario de Respuestas'!$D81,'Formulario de Respuestas'!$AA81,"ES DIFERENTE")</f>
        <v>0</v>
      </c>
      <c r="BS82" s="1" t="str">
        <f>IFERROR(VLOOKUP(CONCATENATE(BR$1,BR82),'Formulario de Preguntas'!$C$10:$FN$181,3,FALSE),"")</f>
        <v/>
      </c>
      <c r="BT82" s="1" t="str">
        <f>IFERROR(VLOOKUP(CONCATENATE(BR$1,BR82),'Formulario de Preguntas'!$C$10:$FN$181,4,FALSE),"")</f>
        <v/>
      </c>
      <c r="BV82" s="1">
        <f t="shared" si="4"/>
        <v>0</v>
      </c>
      <c r="BW82" s="1">
        <f t="shared" si="5"/>
        <v>0.25</v>
      </c>
      <c r="BX82" s="1">
        <f t="shared" si="3"/>
        <v>0</v>
      </c>
      <c r="BY82" s="1">
        <f>COUNTIF('Formulario de Respuestas'!$E81:$AC81,"A")</f>
        <v>0</v>
      </c>
      <c r="BZ82" s="1">
        <f>COUNTIF('Formulario de Respuestas'!$E81:$AC81,"B")</f>
        <v>0</v>
      </c>
      <c r="CA82" s="1">
        <f>COUNTIF('Formulario de Respuestas'!$E81:$AC81,"C")</f>
        <v>0</v>
      </c>
      <c r="CB82" s="1">
        <f>COUNTIF('Formulario de Respuestas'!$E81:$AC81,"D")</f>
        <v>0</v>
      </c>
      <c r="CC82" s="1">
        <f>COUNTIF('Formulario de Respuestas'!$E81:$AC81,"E (RESPUESTA ANULADA)")</f>
        <v>0</v>
      </c>
    </row>
    <row r="83" spans="1:81" x14ac:dyDescent="0.25">
      <c r="A83" s="1">
        <f>'Formulario de Respuestas'!C82</f>
        <v>0</v>
      </c>
      <c r="B83" s="1">
        <f>'Formulario de Respuestas'!D82</f>
        <v>0</v>
      </c>
      <c r="C83" s="24">
        <f>IF($B83='Formulario de Respuestas'!$D82,'Formulario de Respuestas'!$E82,"ES DIFERENTE")</f>
        <v>0</v>
      </c>
      <c r="D83" s="15" t="str">
        <f>IFERROR(VLOOKUP(CONCATENATE(C$1,C83),'Formulario de Preguntas'!$C$2:$FN$181,3,FALSE),"")</f>
        <v/>
      </c>
      <c r="E83" s="1" t="str">
        <f>IFERROR(VLOOKUP(CONCATENATE(C$1,C83),'Formulario de Preguntas'!$C$2:$FN$181,4,FALSE),"")</f>
        <v/>
      </c>
      <c r="F83" s="24">
        <f>IF($B83='Formulario de Respuestas'!$D82,'Formulario de Respuestas'!$F82,"ES DIFERENTE")</f>
        <v>0</v>
      </c>
      <c r="G83" s="1" t="str">
        <f>IFERROR(VLOOKUP(CONCATENATE(F$1,F83),'Formulario de Preguntas'!$C$2:$FN$181,3,FALSE),"")</f>
        <v/>
      </c>
      <c r="H83" s="1" t="str">
        <f>IFERROR(VLOOKUP(CONCATENATE(F$1,F83),'Formulario de Preguntas'!$C$2:$FN$181,4,FALSE),"")</f>
        <v/>
      </c>
      <c r="I83" s="24">
        <f>IF($B83='Formulario de Respuestas'!$D82,'Formulario de Respuestas'!$G82,"ES DIFERENTE")</f>
        <v>0</v>
      </c>
      <c r="J83" s="1" t="str">
        <f>IFERROR(VLOOKUP(CONCATENATE(I$1,I83),'Formulario de Preguntas'!$C$10:$FN$181,3,FALSE),"")</f>
        <v/>
      </c>
      <c r="K83" s="1" t="str">
        <f>IFERROR(VLOOKUP(CONCATENATE(I$1,I83),'Formulario de Preguntas'!$C$10:$FN$181,4,FALSE),"")</f>
        <v/>
      </c>
      <c r="L83" s="24">
        <f>IF($B83='Formulario de Respuestas'!$D82,'Formulario de Respuestas'!$H82,"ES DIFERENTE")</f>
        <v>0</v>
      </c>
      <c r="M83" s="1" t="str">
        <f>IFERROR(VLOOKUP(CONCATENATE(L$1,L83),'Formulario de Preguntas'!$C$10:$FN$181,3,FALSE),"")</f>
        <v/>
      </c>
      <c r="N83" s="1" t="str">
        <f>IFERROR(VLOOKUP(CONCATENATE(L$1,L83),'Formulario de Preguntas'!$C$10:$FN$181,4,FALSE),"")</f>
        <v/>
      </c>
      <c r="O83" s="24">
        <f>IF($B83='Formulario de Respuestas'!$D82,'Formulario de Respuestas'!$I82,"ES DIFERENTE")</f>
        <v>0</v>
      </c>
      <c r="P83" s="1" t="str">
        <f>IFERROR(VLOOKUP(CONCATENATE(O$1,O83),'Formulario de Preguntas'!$C$10:$FN$181,3,FALSE),"")</f>
        <v/>
      </c>
      <c r="Q83" s="1" t="str">
        <f>IFERROR(VLOOKUP(CONCATENATE(O$1,O83),'Formulario de Preguntas'!$C$10:$FN$181,4,FALSE),"")</f>
        <v/>
      </c>
      <c r="R83" s="24">
        <f>IF($B83='Formulario de Respuestas'!$D82,'Formulario de Respuestas'!$J82,"ES DIFERENTE")</f>
        <v>0</v>
      </c>
      <c r="S83" s="1" t="str">
        <f>IFERROR(VLOOKUP(CONCATENATE(R$1,R83),'Formulario de Preguntas'!$C$10:$FN$181,3,FALSE),"")</f>
        <v/>
      </c>
      <c r="T83" s="1" t="str">
        <f>IFERROR(VLOOKUP(CONCATENATE(R$1,R83),'Formulario de Preguntas'!$C$10:$FN$181,4,FALSE),"")</f>
        <v/>
      </c>
      <c r="U83" s="24">
        <f>IF($B83='Formulario de Respuestas'!$D82,'Formulario de Respuestas'!$K82,"ES DIFERENTE")</f>
        <v>0</v>
      </c>
      <c r="V83" s="1" t="str">
        <f>IFERROR(VLOOKUP(CONCATENATE(U$1,U83),'Formulario de Preguntas'!$C$10:$FN$181,3,FALSE),"")</f>
        <v/>
      </c>
      <c r="W83" s="1" t="str">
        <f>IFERROR(VLOOKUP(CONCATENATE(U$1,U83),'Formulario de Preguntas'!$C$10:$FN$181,4,FALSE),"")</f>
        <v/>
      </c>
      <c r="X83" s="24">
        <f>IF($B83='Formulario de Respuestas'!$D82,'Formulario de Respuestas'!$L82,"ES DIFERENTE")</f>
        <v>0</v>
      </c>
      <c r="Y83" s="1" t="str">
        <f>IFERROR(VLOOKUP(CONCATENATE(X$1,X83),'Formulario de Preguntas'!$C$10:$FN$181,3,FALSE),"")</f>
        <v/>
      </c>
      <c r="Z83" s="1" t="str">
        <f>IFERROR(VLOOKUP(CONCATENATE(X$1,X83),'Formulario de Preguntas'!$C$10:$FN$181,4,FALSE),"")</f>
        <v/>
      </c>
      <c r="AA83" s="24">
        <f>IF($B83='Formulario de Respuestas'!$D82,'Formulario de Respuestas'!$M82,"ES DIFERENTE")</f>
        <v>0</v>
      </c>
      <c r="AB83" s="1" t="str">
        <f>IFERROR(VLOOKUP(CONCATENATE(AA$1,AA83),'Formulario de Preguntas'!$C$10:$FN$181,3,FALSE),"")</f>
        <v/>
      </c>
      <c r="AC83" s="1" t="str">
        <f>IFERROR(VLOOKUP(CONCATENATE(AA$1,AA83),'Formulario de Preguntas'!$C$10:$FN$181,4,FALSE),"")</f>
        <v/>
      </c>
      <c r="AD83" s="24">
        <f>IF($B83='Formulario de Respuestas'!$D82,'Formulario de Respuestas'!$N82,"ES DIFERENTE")</f>
        <v>0</v>
      </c>
      <c r="AE83" s="1" t="str">
        <f>IFERROR(VLOOKUP(CONCATENATE(AD$1,AD83),'Formulario de Preguntas'!$C$10:$FN$181,3,FALSE),"")</f>
        <v/>
      </c>
      <c r="AF83" s="1" t="str">
        <f>IFERROR(VLOOKUP(CONCATENATE(AD$1,AD83),'Formulario de Preguntas'!$C$10:$FN$181,4,FALSE),"")</f>
        <v/>
      </c>
      <c r="AG83" s="24">
        <f>IF($B83='Formulario de Respuestas'!$D82,'Formulario de Respuestas'!$O82,"ES DIFERENTE")</f>
        <v>0</v>
      </c>
      <c r="AH83" s="1" t="str">
        <f>IFERROR(VLOOKUP(CONCATENATE(AG$1,AG83),'Formulario de Preguntas'!$C$10:$FN$181,3,FALSE),"")</f>
        <v/>
      </c>
      <c r="AI83" s="1" t="str">
        <f>IFERROR(VLOOKUP(CONCATENATE(AG$1,AG83),'Formulario de Preguntas'!$C$10:$FN$181,4,FALSE),"")</f>
        <v/>
      </c>
      <c r="AJ83" s="24">
        <f>IF($B83='Formulario de Respuestas'!$D82,'Formulario de Respuestas'!$P82,"ES DIFERENTE")</f>
        <v>0</v>
      </c>
      <c r="AK83" s="1" t="str">
        <f>IFERROR(VLOOKUP(CONCATENATE(AJ$1,AJ83),'Formulario de Preguntas'!$C$10:$FN$181,3,FALSE),"")</f>
        <v/>
      </c>
      <c r="AL83" s="1" t="str">
        <f>IFERROR(VLOOKUP(CONCATENATE(AJ$1,AJ83),'Formulario de Preguntas'!$C$10:$FN$181,4,FALSE),"")</f>
        <v/>
      </c>
      <c r="AM83" s="24">
        <f>IF($B83='Formulario de Respuestas'!$D82,'Formulario de Respuestas'!$Q82,"ES DIFERENTE")</f>
        <v>0</v>
      </c>
      <c r="AN83" s="1" t="str">
        <f>IFERROR(VLOOKUP(CONCATENATE(AM$1,AM83),'Formulario de Preguntas'!$C$10:$FN$181,3,FALSE),"")</f>
        <v/>
      </c>
      <c r="AO83" s="1" t="str">
        <f>IFERROR(VLOOKUP(CONCATENATE(AM$1,AM83),'Formulario de Preguntas'!$C$10:$FN$181,4,FALSE),"")</f>
        <v/>
      </c>
      <c r="AP83" s="24">
        <f>IF($B83='Formulario de Respuestas'!$D82,'Formulario de Respuestas'!$R82,"ES DIFERENTE")</f>
        <v>0</v>
      </c>
      <c r="AQ83" s="1" t="str">
        <f>IFERROR(VLOOKUP(CONCATENATE(AP$1,AP83),'Formulario de Preguntas'!$C$10:$FN$181,3,FALSE),"")</f>
        <v/>
      </c>
      <c r="AR83" s="1" t="str">
        <f>IFERROR(VLOOKUP(CONCATENATE(AP$1,AP83),'Formulario de Preguntas'!$C$10:$FN$181,4,FALSE),"")</f>
        <v/>
      </c>
      <c r="AS83" s="24">
        <f>IF($B83='Formulario de Respuestas'!$D82,'Formulario de Respuestas'!$S82,"ES DIFERENTE")</f>
        <v>0</v>
      </c>
      <c r="AT83" s="1" t="str">
        <f>IFERROR(VLOOKUP(CONCATENATE(AS$1,AS83),'Formulario de Preguntas'!$C$10:$FN$181,3,FALSE),"")</f>
        <v/>
      </c>
      <c r="AU83" s="1" t="str">
        <f>IFERROR(VLOOKUP(CONCATENATE(AS$1,AS83),'Formulario de Preguntas'!$C$10:$FN$181,4,FALSE),"")</f>
        <v/>
      </c>
      <c r="AV83" s="24">
        <f>IF($B83='Formulario de Respuestas'!$D82,'Formulario de Respuestas'!$T82,"ES DIFERENTE")</f>
        <v>0</v>
      </c>
      <c r="AW83" s="1" t="str">
        <f>IFERROR(VLOOKUP(CONCATENATE(AV$1,AV83),'Formulario de Preguntas'!$C$10:$FN$181,3,FALSE),"")</f>
        <v/>
      </c>
      <c r="AX83" s="1" t="str">
        <f>IFERROR(VLOOKUP(CONCATENATE(AV$1,AV83),'Formulario de Preguntas'!$C$10:$FN$181,4,FALSE),"")</f>
        <v/>
      </c>
      <c r="AY83" s="24">
        <f>IF($B83='Formulario de Respuestas'!$D82,'Formulario de Respuestas'!$U82,"ES DIFERENTE")</f>
        <v>0</v>
      </c>
      <c r="AZ83" s="1" t="str">
        <f>IFERROR(VLOOKUP(CONCATENATE(AY$1,AY83),'Formulario de Preguntas'!$C$10:$FN$181,3,FALSE),"")</f>
        <v/>
      </c>
      <c r="BA83" s="1" t="str">
        <f>IFERROR(VLOOKUP(CONCATENATE(AY$1,AY83),'Formulario de Preguntas'!$C$10:$FN$181,4,FALSE),"")</f>
        <v/>
      </c>
      <c r="BB83" s="24">
        <f>IF($B83='Formulario de Respuestas'!$D82,'Formulario de Respuestas'!$V82,"ES DIFERENTE")</f>
        <v>0</v>
      </c>
      <c r="BC83" s="1" t="str">
        <f>IFERROR(VLOOKUP(CONCATENATE(BB$1,BB83),'Formulario de Preguntas'!$C$10:$FN$181,3,FALSE),"")</f>
        <v/>
      </c>
      <c r="BD83" s="1" t="str">
        <f>IFERROR(VLOOKUP(CONCATENATE(BB$1,BB83),'Formulario de Preguntas'!$C$10:$FN$181,4,FALSE),"")</f>
        <v/>
      </c>
      <c r="BE83" s="24">
        <f>IF($B83='Formulario de Respuestas'!$D82,'Formulario de Respuestas'!$W82,"ES DIFERENTE")</f>
        <v>0</v>
      </c>
      <c r="BF83" s="1" t="str">
        <f>IFERROR(VLOOKUP(CONCATENATE(BE$1,BE83),'Formulario de Preguntas'!$C$10:$FN$181,3,FALSE),"")</f>
        <v/>
      </c>
      <c r="BG83" s="1" t="str">
        <f>IFERROR(VLOOKUP(CONCATENATE(BE$1,BE83),'Formulario de Preguntas'!$C$10:$FN$181,4,FALSE),"")</f>
        <v/>
      </c>
      <c r="BH83" s="24">
        <f>IF($B83='Formulario de Respuestas'!$D82,'Formulario de Respuestas'!$X82,"ES DIFERENTE")</f>
        <v>0</v>
      </c>
      <c r="BI83" s="1" t="str">
        <f>IFERROR(VLOOKUP(CONCATENATE(BH$1,BH83),'Formulario de Preguntas'!$C$10:$FN$181,3,FALSE),"")</f>
        <v/>
      </c>
      <c r="BJ83" s="1" t="str">
        <f>IFERROR(VLOOKUP(CONCATENATE(BH$1,BH83),'Formulario de Preguntas'!$C$10:$FN$181,4,FALSE),"")</f>
        <v/>
      </c>
      <c r="BL83" s="26">
        <f>IF($B83='Formulario de Respuestas'!$D82,'Formulario de Respuestas'!$Y82,"ES DIFERENTE")</f>
        <v>0</v>
      </c>
      <c r="BM83" s="1" t="str">
        <f>IFERROR(VLOOKUP(CONCATENATE(BL$1,BL83),'Formulario de Preguntas'!$C$10:$FN$181,3,FALSE),"")</f>
        <v/>
      </c>
      <c r="BN83" s="1" t="str">
        <f>IFERROR(VLOOKUP(CONCATENATE(BL$1,BL83),'Formulario de Preguntas'!$C$10:$FN$181,4,FALSE),"")</f>
        <v/>
      </c>
      <c r="BO83" s="26">
        <f>IF($B83='Formulario de Respuestas'!$D82,'Formulario de Respuestas'!$Z82,"ES DIFERENTE")</f>
        <v>0</v>
      </c>
      <c r="BP83" s="1" t="str">
        <f>IFERROR(VLOOKUP(CONCATENATE(BO$1,BO83),'Formulario de Preguntas'!$C$10:$FN$181,3,FALSE),"")</f>
        <v/>
      </c>
      <c r="BQ83" s="1" t="str">
        <f>IFERROR(VLOOKUP(CONCATENATE(BO$1,BO83),'Formulario de Preguntas'!$C$10:$FN$181,4,FALSE),"")</f>
        <v/>
      </c>
      <c r="BR83" s="26">
        <f>IF($B83='Formulario de Respuestas'!$D82,'Formulario de Respuestas'!$AA82,"ES DIFERENTE")</f>
        <v>0</v>
      </c>
      <c r="BS83" s="1" t="str">
        <f>IFERROR(VLOOKUP(CONCATENATE(BR$1,BR83),'Formulario de Preguntas'!$C$10:$FN$181,3,FALSE),"")</f>
        <v/>
      </c>
      <c r="BT83" s="1" t="str">
        <f>IFERROR(VLOOKUP(CONCATENATE(BR$1,BR83),'Formulario de Preguntas'!$C$10:$FN$181,4,FALSE),"")</f>
        <v/>
      </c>
      <c r="BV83" s="1">
        <f t="shared" si="4"/>
        <v>0</v>
      </c>
      <c r="BW83" s="1">
        <f t="shared" si="5"/>
        <v>0.25</v>
      </c>
      <c r="BX83" s="1">
        <f t="shared" si="3"/>
        <v>0</v>
      </c>
      <c r="BY83" s="1">
        <f>COUNTIF('Formulario de Respuestas'!$E82:$AC82,"A")</f>
        <v>0</v>
      </c>
      <c r="BZ83" s="1">
        <f>COUNTIF('Formulario de Respuestas'!$E82:$AC82,"B")</f>
        <v>0</v>
      </c>
      <c r="CA83" s="1">
        <f>COUNTIF('Formulario de Respuestas'!$E82:$AC82,"C")</f>
        <v>0</v>
      </c>
      <c r="CB83" s="1">
        <f>COUNTIF('Formulario de Respuestas'!$E82:$AC82,"D")</f>
        <v>0</v>
      </c>
      <c r="CC83" s="1">
        <f>COUNTIF('Formulario de Respuestas'!$E82:$AC82,"E (RESPUESTA ANULADA)")</f>
        <v>0</v>
      </c>
    </row>
    <row r="84" spans="1:81" x14ac:dyDescent="0.25">
      <c r="A84" s="1">
        <f>'Formulario de Respuestas'!C83</f>
        <v>0</v>
      </c>
      <c r="B84" s="1">
        <f>'Formulario de Respuestas'!D83</f>
        <v>0</v>
      </c>
      <c r="C84" s="24">
        <f>IF($B84='Formulario de Respuestas'!$D83,'Formulario de Respuestas'!$E83,"ES DIFERENTE")</f>
        <v>0</v>
      </c>
      <c r="D84" s="15" t="str">
        <f>IFERROR(VLOOKUP(CONCATENATE(C$1,C84),'Formulario de Preguntas'!$C$2:$FN$181,3,FALSE),"")</f>
        <v/>
      </c>
      <c r="E84" s="1" t="str">
        <f>IFERROR(VLOOKUP(CONCATENATE(C$1,C84),'Formulario de Preguntas'!$C$2:$FN$181,4,FALSE),"")</f>
        <v/>
      </c>
      <c r="F84" s="24">
        <f>IF($B84='Formulario de Respuestas'!$D83,'Formulario de Respuestas'!$F83,"ES DIFERENTE")</f>
        <v>0</v>
      </c>
      <c r="G84" s="1" t="str">
        <f>IFERROR(VLOOKUP(CONCATENATE(F$1,F84),'Formulario de Preguntas'!$C$2:$FN$181,3,FALSE),"")</f>
        <v/>
      </c>
      <c r="H84" s="1" t="str">
        <f>IFERROR(VLOOKUP(CONCATENATE(F$1,F84),'Formulario de Preguntas'!$C$2:$FN$181,4,FALSE),"")</f>
        <v/>
      </c>
      <c r="I84" s="24">
        <f>IF($B84='Formulario de Respuestas'!$D83,'Formulario de Respuestas'!$G83,"ES DIFERENTE")</f>
        <v>0</v>
      </c>
      <c r="J84" s="1" t="str">
        <f>IFERROR(VLOOKUP(CONCATENATE(I$1,I84),'Formulario de Preguntas'!$C$10:$FN$181,3,FALSE),"")</f>
        <v/>
      </c>
      <c r="K84" s="1" t="str">
        <f>IFERROR(VLOOKUP(CONCATENATE(I$1,I84),'Formulario de Preguntas'!$C$10:$FN$181,4,FALSE),"")</f>
        <v/>
      </c>
      <c r="L84" s="24">
        <f>IF($B84='Formulario de Respuestas'!$D83,'Formulario de Respuestas'!$H83,"ES DIFERENTE")</f>
        <v>0</v>
      </c>
      <c r="M84" s="1" t="str">
        <f>IFERROR(VLOOKUP(CONCATENATE(L$1,L84),'Formulario de Preguntas'!$C$10:$FN$181,3,FALSE),"")</f>
        <v/>
      </c>
      <c r="N84" s="1" t="str">
        <f>IFERROR(VLOOKUP(CONCATENATE(L$1,L84),'Formulario de Preguntas'!$C$10:$FN$181,4,FALSE),"")</f>
        <v/>
      </c>
      <c r="O84" s="24">
        <f>IF($B84='Formulario de Respuestas'!$D83,'Formulario de Respuestas'!$I83,"ES DIFERENTE")</f>
        <v>0</v>
      </c>
      <c r="P84" s="1" t="str">
        <f>IFERROR(VLOOKUP(CONCATENATE(O$1,O84),'Formulario de Preguntas'!$C$10:$FN$181,3,FALSE),"")</f>
        <v/>
      </c>
      <c r="Q84" s="1" t="str">
        <f>IFERROR(VLOOKUP(CONCATENATE(O$1,O84),'Formulario de Preguntas'!$C$10:$FN$181,4,FALSE),"")</f>
        <v/>
      </c>
      <c r="R84" s="24">
        <f>IF($B84='Formulario de Respuestas'!$D83,'Formulario de Respuestas'!$J83,"ES DIFERENTE")</f>
        <v>0</v>
      </c>
      <c r="S84" s="1" t="str">
        <f>IFERROR(VLOOKUP(CONCATENATE(R$1,R84),'Formulario de Preguntas'!$C$10:$FN$181,3,FALSE),"")</f>
        <v/>
      </c>
      <c r="T84" s="1" t="str">
        <f>IFERROR(VLOOKUP(CONCATENATE(R$1,R84),'Formulario de Preguntas'!$C$10:$FN$181,4,FALSE),"")</f>
        <v/>
      </c>
      <c r="U84" s="24">
        <f>IF($B84='Formulario de Respuestas'!$D83,'Formulario de Respuestas'!$K83,"ES DIFERENTE")</f>
        <v>0</v>
      </c>
      <c r="V84" s="1" t="str">
        <f>IFERROR(VLOOKUP(CONCATENATE(U$1,U84),'Formulario de Preguntas'!$C$10:$FN$181,3,FALSE),"")</f>
        <v/>
      </c>
      <c r="W84" s="1" t="str">
        <f>IFERROR(VLOOKUP(CONCATENATE(U$1,U84),'Formulario de Preguntas'!$C$10:$FN$181,4,FALSE),"")</f>
        <v/>
      </c>
      <c r="X84" s="24">
        <f>IF($B84='Formulario de Respuestas'!$D83,'Formulario de Respuestas'!$L83,"ES DIFERENTE")</f>
        <v>0</v>
      </c>
      <c r="Y84" s="1" t="str">
        <f>IFERROR(VLOOKUP(CONCATENATE(X$1,X84),'Formulario de Preguntas'!$C$10:$FN$181,3,FALSE),"")</f>
        <v/>
      </c>
      <c r="Z84" s="1" t="str">
        <f>IFERROR(VLOOKUP(CONCATENATE(X$1,X84),'Formulario de Preguntas'!$C$10:$FN$181,4,FALSE),"")</f>
        <v/>
      </c>
      <c r="AA84" s="24">
        <f>IF($B84='Formulario de Respuestas'!$D83,'Formulario de Respuestas'!$M83,"ES DIFERENTE")</f>
        <v>0</v>
      </c>
      <c r="AB84" s="1" t="str">
        <f>IFERROR(VLOOKUP(CONCATENATE(AA$1,AA84),'Formulario de Preguntas'!$C$10:$FN$181,3,FALSE),"")</f>
        <v/>
      </c>
      <c r="AC84" s="1" t="str">
        <f>IFERROR(VLOOKUP(CONCATENATE(AA$1,AA84),'Formulario de Preguntas'!$C$10:$FN$181,4,FALSE),"")</f>
        <v/>
      </c>
      <c r="AD84" s="24">
        <f>IF($B84='Formulario de Respuestas'!$D83,'Formulario de Respuestas'!$N83,"ES DIFERENTE")</f>
        <v>0</v>
      </c>
      <c r="AE84" s="1" t="str">
        <f>IFERROR(VLOOKUP(CONCATENATE(AD$1,AD84),'Formulario de Preguntas'!$C$10:$FN$181,3,FALSE),"")</f>
        <v/>
      </c>
      <c r="AF84" s="1" t="str">
        <f>IFERROR(VLOOKUP(CONCATENATE(AD$1,AD84),'Formulario de Preguntas'!$C$10:$FN$181,4,FALSE),"")</f>
        <v/>
      </c>
      <c r="AG84" s="24">
        <f>IF($B84='Formulario de Respuestas'!$D83,'Formulario de Respuestas'!$O83,"ES DIFERENTE")</f>
        <v>0</v>
      </c>
      <c r="AH84" s="1" t="str">
        <f>IFERROR(VLOOKUP(CONCATENATE(AG$1,AG84),'Formulario de Preguntas'!$C$10:$FN$181,3,FALSE),"")</f>
        <v/>
      </c>
      <c r="AI84" s="1" t="str">
        <f>IFERROR(VLOOKUP(CONCATENATE(AG$1,AG84),'Formulario de Preguntas'!$C$10:$FN$181,4,FALSE),"")</f>
        <v/>
      </c>
      <c r="AJ84" s="24">
        <f>IF($B84='Formulario de Respuestas'!$D83,'Formulario de Respuestas'!$P83,"ES DIFERENTE")</f>
        <v>0</v>
      </c>
      <c r="AK84" s="1" t="str">
        <f>IFERROR(VLOOKUP(CONCATENATE(AJ$1,AJ84),'Formulario de Preguntas'!$C$10:$FN$181,3,FALSE),"")</f>
        <v/>
      </c>
      <c r="AL84" s="1" t="str">
        <f>IFERROR(VLOOKUP(CONCATENATE(AJ$1,AJ84),'Formulario de Preguntas'!$C$10:$FN$181,4,FALSE),"")</f>
        <v/>
      </c>
      <c r="AM84" s="24">
        <f>IF($B84='Formulario de Respuestas'!$D83,'Formulario de Respuestas'!$Q83,"ES DIFERENTE")</f>
        <v>0</v>
      </c>
      <c r="AN84" s="1" t="str">
        <f>IFERROR(VLOOKUP(CONCATENATE(AM$1,AM84),'Formulario de Preguntas'!$C$10:$FN$181,3,FALSE),"")</f>
        <v/>
      </c>
      <c r="AO84" s="1" t="str">
        <f>IFERROR(VLOOKUP(CONCATENATE(AM$1,AM84),'Formulario de Preguntas'!$C$10:$FN$181,4,FALSE),"")</f>
        <v/>
      </c>
      <c r="AP84" s="24">
        <f>IF($B84='Formulario de Respuestas'!$D83,'Formulario de Respuestas'!$R83,"ES DIFERENTE")</f>
        <v>0</v>
      </c>
      <c r="AQ84" s="1" t="str">
        <f>IFERROR(VLOOKUP(CONCATENATE(AP$1,AP84),'Formulario de Preguntas'!$C$10:$FN$181,3,FALSE),"")</f>
        <v/>
      </c>
      <c r="AR84" s="1" t="str">
        <f>IFERROR(VLOOKUP(CONCATENATE(AP$1,AP84),'Formulario de Preguntas'!$C$10:$FN$181,4,FALSE),"")</f>
        <v/>
      </c>
      <c r="AS84" s="24">
        <f>IF($B84='Formulario de Respuestas'!$D83,'Formulario de Respuestas'!$S83,"ES DIFERENTE")</f>
        <v>0</v>
      </c>
      <c r="AT84" s="1" t="str">
        <f>IFERROR(VLOOKUP(CONCATENATE(AS$1,AS84),'Formulario de Preguntas'!$C$10:$FN$181,3,FALSE),"")</f>
        <v/>
      </c>
      <c r="AU84" s="1" t="str">
        <f>IFERROR(VLOOKUP(CONCATENATE(AS$1,AS84),'Formulario de Preguntas'!$C$10:$FN$181,4,FALSE),"")</f>
        <v/>
      </c>
      <c r="AV84" s="24">
        <f>IF($B84='Formulario de Respuestas'!$D83,'Formulario de Respuestas'!$T83,"ES DIFERENTE")</f>
        <v>0</v>
      </c>
      <c r="AW84" s="1" t="str">
        <f>IFERROR(VLOOKUP(CONCATENATE(AV$1,AV84),'Formulario de Preguntas'!$C$10:$FN$181,3,FALSE),"")</f>
        <v/>
      </c>
      <c r="AX84" s="1" t="str">
        <f>IFERROR(VLOOKUP(CONCATENATE(AV$1,AV84),'Formulario de Preguntas'!$C$10:$FN$181,4,FALSE),"")</f>
        <v/>
      </c>
      <c r="AY84" s="24">
        <f>IF($B84='Formulario de Respuestas'!$D83,'Formulario de Respuestas'!$U83,"ES DIFERENTE")</f>
        <v>0</v>
      </c>
      <c r="AZ84" s="1" t="str">
        <f>IFERROR(VLOOKUP(CONCATENATE(AY$1,AY84),'Formulario de Preguntas'!$C$10:$FN$181,3,FALSE),"")</f>
        <v/>
      </c>
      <c r="BA84" s="1" t="str">
        <f>IFERROR(VLOOKUP(CONCATENATE(AY$1,AY84),'Formulario de Preguntas'!$C$10:$FN$181,4,FALSE),"")</f>
        <v/>
      </c>
      <c r="BB84" s="24">
        <f>IF($B84='Formulario de Respuestas'!$D83,'Formulario de Respuestas'!$V83,"ES DIFERENTE")</f>
        <v>0</v>
      </c>
      <c r="BC84" s="1" t="str">
        <f>IFERROR(VLOOKUP(CONCATENATE(BB$1,BB84),'Formulario de Preguntas'!$C$10:$FN$181,3,FALSE),"")</f>
        <v/>
      </c>
      <c r="BD84" s="1" t="str">
        <f>IFERROR(VLOOKUP(CONCATENATE(BB$1,BB84),'Formulario de Preguntas'!$C$10:$FN$181,4,FALSE),"")</f>
        <v/>
      </c>
      <c r="BE84" s="24">
        <f>IF($B84='Formulario de Respuestas'!$D83,'Formulario de Respuestas'!$W83,"ES DIFERENTE")</f>
        <v>0</v>
      </c>
      <c r="BF84" s="1" t="str">
        <f>IFERROR(VLOOKUP(CONCATENATE(BE$1,BE84),'Formulario de Preguntas'!$C$10:$FN$181,3,FALSE),"")</f>
        <v/>
      </c>
      <c r="BG84" s="1" t="str">
        <f>IFERROR(VLOOKUP(CONCATENATE(BE$1,BE84),'Formulario de Preguntas'!$C$10:$FN$181,4,FALSE),"")</f>
        <v/>
      </c>
      <c r="BH84" s="24">
        <f>IF($B84='Formulario de Respuestas'!$D83,'Formulario de Respuestas'!$X83,"ES DIFERENTE")</f>
        <v>0</v>
      </c>
      <c r="BI84" s="1" t="str">
        <f>IFERROR(VLOOKUP(CONCATENATE(BH$1,BH84),'Formulario de Preguntas'!$C$10:$FN$181,3,FALSE),"")</f>
        <v/>
      </c>
      <c r="BJ84" s="1" t="str">
        <f>IFERROR(VLOOKUP(CONCATENATE(BH$1,BH84),'Formulario de Preguntas'!$C$10:$FN$181,4,FALSE),"")</f>
        <v/>
      </c>
      <c r="BL84" s="26">
        <f>IF($B84='Formulario de Respuestas'!$D83,'Formulario de Respuestas'!$Y83,"ES DIFERENTE")</f>
        <v>0</v>
      </c>
      <c r="BM84" s="1" t="str">
        <f>IFERROR(VLOOKUP(CONCATENATE(BL$1,BL84),'Formulario de Preguntas'!$C$10:$FN$181,3,FALSE),"")</f>
        <v/>
      </c>
      <c r="BN84" s="1" t="str">
        <f>IFERROR(VLOOKUP(CONCATENATE(BL$1,BL84),'Formulario de Preguntas'!$C$10:$FN$181,4,FALSE),"")</f>
        <v/>
      </c>
      <c r="BO84" s="26">
        <f>IF($B84='Formulario de Respuestas'!$D83,'Formulario de Respuestas'!$Z83,"ES DIFERENTE")</f>
        <v>0</v>
      </c>
      <c r="BP84" s="1" t="str">
        <f>IFERROR(VLOOKUP(CONCATENATE(BO$1,BO84),'Formulario de Preguntas'!$C$10:$FN$181,3,FALSE),"")</f>
        <v/>
      </c>
      <c r="BQ84" s="1" t="str">
        <f>IFERROR(VLOOKUP(CONCATENATE(BO$1,BO84),'Formulario de Preguntas'!$C$10:$FN$181,4,FALSE),"")</f>
        <v/>
      </c>
      <c r="BR84" s="26">
        <f>IF($B84='Formulario de Respuestas'!$D83,'Formulario de Respuestas'!$AA83,"ES DIFERENTE")</f>
        <v>0</v>
      </c>
      <c r="BS84" s="1" t="str">
        <f>IFERROR(VLOOKUP(CONCATENATE(BR$1,BR84),'Formulario de Preguntas'!$C$10:$FN$181,3,FALSE),"")</f>
        <v/>
      </c>
      <c r="BT84" s="1" t="str">
        <f>IFERROR(VLOOKUP(CONCATENATE(BR$1,BR84),'Formulario de Preguntas'!$C$10:$FN$181,4,FALSE),"")</f>
        <v/>
      </c>
      <c r="BV84" s="1">
        <f t="shared" si="4"/>
        <v>0</v>
      </c>
      <c r="BW84" s="1">
        <f t="shared" si="5"/>
        <v>0.25</v>
      </c>
      <c r="BX84" s="1">
        <f t="shared" si="3"/>
        <v>0</v>
      </c>
      <c r="BY84" s="1">
        <f>COUNTIF('Formulario de Respuestas'!$E83:$AC83,"A")</f>
        <v>0</v>
      </c>
      <c r="BZ84" s="1">
        <f>COUNTIF('Formulario de Respuestas'!$E83:$AC83,"B")</f>
        <v>0</v>
      </c>
      <c r="CA84" s="1">
        <f>COUNTIF('Formulario de Respuestas'!$E83:$AC83,"C")</f>
        <v>0</v>
      </c>
      <c r="CB84" s="1">
        <f>COUNTIF('Formulario de Respuestas'!$E83:$AC83,"D")</f>
        <v>0</v>
      </c>
      <c r="CC84" s="1">
        <f>COUNTIF('Formulario de Respuestas'!$E83:$AC83,"E (RESPUESTA ANULADA)")</f>
        <v>0</v>
      </c>
    </row>
    <row r="85" spans="1:81" x14ac:dyDescent="0.25">
      <c r="A85" s="1">
        <f>'Formulario de Respuestas'!C84</f>
        <v>0</v>
      </c>
      <c r="B85" s="1">
        <f>'Formulario de Respuestas'!D84</f>
        <v>0</v>
      </c>
      <c r="C85" s="24">
        <f>IF($B85='Formulario de Respuestas'!$D84,'Formulario de Respuestas'!$E84,"ES DIFERENTE")</f>
        <v>0</v>
      </c>
      <c r="D85" s="15" t="str">
        <f>IFERROR(VLOOKUP(CONCATENATE(C$1,C85),'Formulario de Preguntas'!$C$2:$FN$181,3,FALSE),"")</f>
        <v/>
      </c>
      <c r="E85" s="1" t="str">
        <f>IFERROR(VLOOKUP(CONCATENATE(C$1,C85),'Formulario de Preguntas'!$C$2:$FN$181,4,FALSE),"")</f>
        <v/>
      </c>
      <c r="F85" s="24">
        <f>IF($B85='Formulario de Respuestas'!$D84,'Formulario de Respuestas'!$F84,"ES DIFERENTE")</f>
        <v>0</v>
      </c>
      <c r="G85" s="1" t="str">
        <f>IFERROR(VLOOKUP(CONCATENATE(F$1,F85),'Formulario de Preguntas'!$C$2:$FN$181,3,FALSE),"")</f>
        <v/>
      </c>
      <c r="H85" s="1" t="str">
        <f>IFERROR(VLOOKUP(CONCATENATE(F$1,F85),'Formulario de Preguntas'!$C$2:$FN$181,4,FALSE),"")</f>
        <v/>
      </c>
      <c r="I85" s="24">
        <f>IF($B85='Formulario de Respuestas'!$D84,'Formulario de Respuestas'!$G84,"ES DIFERENTE")</f>
        <v>0</v>
      </c>
      <c r="J85" s="1" t="str">
        <f>IFERROR(VLOOKUP(CONCATENATE(I$1,I85),'Formulario de Preguntas'!$C$10:$FN$181,3,FALSE),"")</f>
        <v/>
      </c>
      <c r="K85" s="1" t="str">
        <f>IFERROR(VLOOKUP(CONCATENATE(I$1,I85),'Formulario de Preguntas'!$C$10:$FN$181,4,FALSE),"")</f>
        <v/>
      </c>
      <c r="L85" s="24">
        <f>IF($B85='Formulario de Respuestas'!$D84,'Formulario de Respuestas'!$H84,"ES DIFERENTE")</f>
        <v>0</v>
      </c>
      <c r="M85" s="1" t="str">
        <f>IFERROR(VLOOKUP(CONCATENATE(L$1,L85),'Formulario de Preguntas'!$C$10:$FN$181,3,FALSE),"")</f>
        <v/>
      </c>
      <c r="N85" s="1" t="str">
        <f>IFERROR(VLOOKUP(CONCATENATE(L$1,L85),'Formulario de Preguntas'!$C$10:$FN$181,4,FALSE),"")</f>
        <v/>
      </c>
      <c r="O85" s="24">
        <f>IF($B85='Formulario de Respuestas'!$D84,'Formulario de Respuestas'!$I84,"ES DIFERENTE")</f>
        <v>0</v>
      </c>
      <c r="P85" s="1" t="str">
        <f>IFERROR(VLOOKUP(CONCATENATE(O$1,O85),'Formulario de Preguntas'!$C$10:$FN$181,3,FALSE),"")</f>
        <v/>
      </c>
      <c r="Q85" s="1" t="str">
        <f>IFERROR(VLOOKUP(CONCATENATE(O$1,O85),'Formulario de Preguntas'!$C$10:$FN$181,4,FALSE),"")</f>
        <v/>
      </c>
      <c r="R85" s="24">
        <f>IF($B85='Formulario de Respuestas'!$D84,'Formulario de Respuestas'!$J84,"ES DIFERENTE")</f>
        <v>0</v>
      </c>
      <c r="S85" s="1" t="str">
        <f>IFERROR(VLOOKUP(CONCATENATE(R$1,R85),'Formulario de Preguntas'!$C$10:$FN$181,3,FALSE),"")</f>
        <v/>
      </c>
      <c r="T85" s="1" t="str">
        <f>IFERROR(VLOOKUP(CONCATENATE(R$1,R85),'Formulario de Preguntas'!$C$10:$FN$181,4,FALSE),"")</f>
        <v/>
      </c>
      <c r="U85" s="24">
        <f>IF($B85='Formulario de Respuestas'!$D84,'Formulario de Respuestas'!$K84,"ES DIFERENTE")</f>
        <v>0</v>
      </c>
      <c r="V85" s="1" t="str">
        <f>IFERROR(VLOOKUP(CONCATENATE(U$1,U85),'Formulario de Preguntas'!$C$10:$FN$181,3,FALSE),"")</f>
        <v/>
      </c>
      <c r="W85" s="1" t="str">
        <f>IFERROR(VLOOKUP(CONCATENATE(U$1,U85),'Formulario de Preguntas'!$C$10:$FN$181,4,FALSE),"")</f>
        <v/>
      </c>
      <c r="X85" s="24">
        <f>IF($B85='Formulario de Respuestas'!$D84,'Formulario de Respuestas'!$L84,"ES DIFERENTE")</f>
        <v>0</v>
      </c>
      <c r="Y85" s="1" t="str">
        <f>IFERROR(VLOOKUP(CONCATENATE(X$1,X85),'Formulario de Preguntas'!$C$10:$FN$181,3,FALSE),"")</f>
        <v/>
      </c>
      <c r="Z85" s="1" t="str">
        <f>IFERROR(VLOOKUP(CONCATENATE(X$1,X85),'Formulario de Preguntas'!$C$10:$FN$181,4,FALSE),"")</f>
        <v/>
      </c>
      <c r="AA85" s="24">
        <f>IF($B85='Formulario de Respuestas'!$D84,'Formulario de Respuestas'!$M84,"ES DIFERENTE")</f>
        <v>0</v>
      </c>
      <c r="AB85" s="1" t="str">
        <f>IFERROR(VLOOKUP(CONCATENATE(AA$1,AA85),'Formulario de Preguntas'!$C$10:$FN$181,3,FALSE),"")</f>
        <v/>
      </c>
      <c r="AC85" s="1" t="str">
        <f>IFERROR(VLOOKUP(CONCATENATE(AA$1,AA85),'Formulario de Preguntas'!$C$10:$FN$181,4,FALSE),"")</f>
        <v/>
      </c>
      <c r="AD85" s="24">
        <f>IF($B85='Formulario de Respuestas'!$D84,'Formulario de Respuestas'!$N84,"ES DIFERENTE")</f>
        <v>0</v>
      </c>
      <c r="AE85" s="1" t="str">
        <f>IFERROR(VLOOKUP(CONCATENATE(AD$1,AD85),'Formulario de Preguntas'!$C$10:$FN$181,3,FALSE),"")</f>
        <v/>
      </c>
      <c r="AF85" s="1" t="str">
        <f>IFERROR(VLOOKUP(CONCATENATE(AD$1,AD85),'Formulario de Preguntas'!$C$10:$FN$181,4,FALSE),"")</f>
        <v/>
      </c>
      <c r="AG85" s="24">
        <f>IF($B85='Formulario de Respuestas'!$D84,'Formulario de Respuestas'!$O84,"ES DIFERENTE")</f>
        <v>0</v>
      </c>
      <c r="AH85" s="1" t="str">
        <f>IFERROR(VLOOKUP(CONCATENATE(AG$1,AG85),'Formulario de Preguntas'!$C$10:$FN$181,3,FALSE),"")</f>
        <v/>
      </c>
      <c r="AI85" s="1" t="str">
        <f>IFERROR(VLOOKUP(CONCATENATE(AG$1,AG85),'Formulario de Preguntas'!$C$10:$FN$181,4,FALSE),"")</f>
        <v/>
      </c>
      <c r="AJ85" s="24">
        <f>IF($B85='Formulario de Respuestas'!$D84,'Formulario de Respuestas'!$P84,"ES DIFERENTE")</f>
        <v>0</v>
      </c>
      <c r="AK85" s="1" t="str">
        <f>IFERROR(VLOOKUP(CONCATENATE(AJ$1,AJ85),'Formulario de Preguntas'!$C$10:$FN$181,3,FALSE),"")</f>
        <v/>
      </c>
      <c r="AL85" s="1" t="str">
        <f>IFERROR(VLOOKUP(CONCATENATE(AJ$1,AJ85),'Formulario de Preguntas'!$C$10:$FN$181,4,FALSE),"")</f>
        <v/>
      </c>
      <c r="AM85" s="24">
        <f>IF($B85='Formulario de Respuestas'!$D84,'Formulario de Respuestas'!$Q84,"ES DIFERENTE")</f>
        <v>0</v>
      </c>
      <c r="AN85" s="1" t="str">
        <f>IFERROR(VLOOKUP(CONCATENATE(AM$1,AM85),'Formulario de Preguntas'!$C$10:$FN$181,3,FALSE),"")</f>
        <v/>
      </c>
      <c r="AO85" s="1" t="str">
        <f>IFERROR(VLOOKUP(CONCATENATE(AM$1,AM85),'Formulario de Preguntas'!$C$10:$FN$181,4,FALSE),"")</f>
        <v/>
      </c>
      <c r="AP85" s="24">
        <f>IF($B85='Formulario de Respuestas'!$D84,'Formulario de Respuestas'!$R84,"ES DIFERENTE")</f>
        <v>0</v>
      </c>
      <c r="AQ85" s="1" t="str">
        <f>IFERROR(VLOOKUP(CONCATENATE(AP$1,AP85),'Formulario de Preguntas'!$C$10:$FN$181,3,FALSE),"")</f>
        <v/>
      </c>
      <c r="AR85" s="1" t="str">
        <f>IFERROR(VLOOKUP(CONCATENATE(AP$1,AP85),'Formulario de Preguntas'!$C$10:$FN$181,4,FALSE),"")</f>
        <v/>
      </c>
      <c r="AS85" s="24">
        <f>IF($B85='Formulario de Respuestas'!$D84,'Formulario de Respuestas'!$S84,"ES DIFERENTE")</f>
        <v>0</v>
      </c>
      <c r="AT85" s="1" t="str">
        <f>IFERROR(VLOOKUP(CONCATENATE(AS$1,AS85),'Formulario de Preguntas'!$C$10:$FN$181,3,FALSE),"")</f>
        <v/>
      </c>
      <c r="AU85" s="1" t="str">
        <f>IFERROR(VLOOKUP(CONCATENATE(AS$1,AS85),'Formulario de Preguntas'!$C$10:$FN$181,4,FALSE),"")</f>
        <v/>
      </c>
      <c r="AV85" s="24">
        <f>IF($B85='Formulario de Respuestas'!$D84,'Formulario de Respuestas'!$T84,"ES DIFERENTE")</f>
        <v>0</v>
      </c>
      <c r="AW85" s="1" t="str">
        <f>IFERROR(VLOOKUP(CONCATENATE(AV$1,AV85),'Formulario de Preguntas'!$C$10:$FN$181,3,FALSE),"")</f>
        <v/>
      </c>
      <c r="AX85" s="1" t="str">
        <f>IFERROR(VLOOKUP(CONCATENATE(AV$1,AV85),'Formulario de Preguntas'!$C$10:$FN$181,4,FALSE),"")</f>
        <v/>
      </c>
      <c r="AY85" s="24">
        <f>IF($B85='Formulario de Respuestas'!$D84,'Formulario de Respuestas'!$U84,"ES DIFERENTE")</f>
        <v>0</v>
      </c>
      <c r="AZ85" s="1" t="str">
        <f>IFERROR(VLOOKUP(CONCATENATE(AY$1,AY85),'Formulario de Preguntas'!$C$10:$FN$181,3,FALSE),"")</f>
        <v/>
      </c>
      <c r="BA85" s="1" t="str">
        <f>IFERROR(VLOOKUP(CONCATENATE(AY$1,AY85),'Formulario de Preguntas'!$C$10:$FN$181,4,FALSE),"")</f>
        <v/>
      </c>
      <c r="BB85" s="24">
        <f>IF($B85='Formulario de Respuestas'!$D84,'Formulario de Respuestas'!$V84,"ES DIFERENTE")</f>
        <v>0</v>
      </c>
      <c r="BC85" s="1" t="str">
        <f>IFERROR(VLOOKUP(CONCATENATE(BB$1,BB85),'Formulario de Preguntas'!$C$10:$FN$181,3,FALSE),"")</f>
        <v/>
      </c>
      <c r="BD85" s="1" t="str">
        <f>IFERROR(VLOOKUP(CONCATENATE(BB$1,BB85),'Formulario de Preguntas'!$C$10:$FN$181,4,FALSE),"")</f>
        <v/>
      </c>
      <c r="BE85" s="24">
        <f>IF($B85='Formulario de Respuestas'!$D84,'Formulario de Respuestas'!$W84,"ES DIFERENTE")</f>
        <v>0</v>
      </c>
      <c r="BF85" s="1" t="str">
        <f>IFERROR(VLOOKUP(CONCATENATE(BE$1,BE85),'Formulario de Preguntas'!$C$10:$FN$181,3,FALSE),"")</f>
        <v/>
      </c>
      <c r="BG85" s="1" t="str">
        <f>IFERROR(VLOOKUP(CONCATENATE(BE$1,BE85),'Formulario de Preguntas'!$C$10:$FN$181,4,FALSE),"")</f>
        <v/>
      </c>
      <c r="BH85" s="24">
        <f>IF($B85='Formulario de Respuestas'!$D84,'Formulario de Respuestas'!$X84,"ES DIFERENTE")</f>
        <v>0</v>
      </c>
      <c r="BI85" s="1" t="str">
        <f>IFERROR(VLOOKUP(CONCATENATE(BH$1,BH85),'Formulario de Preguntas'!$C$10:$FN$181,3,FALSE),"")</f>
        <v/>
      </c>
      <c r="BJ85" s="1" t="str">
        <f>IFERROR(VLOOKUP(CONCATENATE(BH$1,BH85),'Formulario de Preguntas'!$C$10:$FN$181,4,FALSE),"")</f>
        <v/>
      </c>
      <c r="BL85" s="26">
        <f>IF($B85='Formulario de Respuestas'!$D84,'Formulario de Respuestas'!$Y84,"ES DIFERENTE")</f>
        <v>0</v>
      </c>
      <c r="BM85" s="1" t="str">
        <f>IFERROR(VLOOKUP(CONCATENATE(BL$1,BL85),'Formulario de Preguntas'!$C$10:$FN$181,3,FALSE),"")</f>
        <v/>
      </c>
      <c r="BN85" s="1" t="str">
        <f>IFERROR(VLOOKUP(CONCATENATE(BL$1,BL85),'Formulario de Preguntas'!$C$10:$FN$181,4,FALSE),"")</f>
        <v/>
      </c>
      <c r="BO85" s="26">
        <f>IF($B85='Formulario de Respuestas'!$D84,'Formulario de Respuestas'!$Z84,"ES DIFERENTE")</f>
        <v>0</v>
      </c>
      <c r="BP85" s="1" t="str">
        <f>IFERROR(VLOOKUP(CONCATENATE(BO$1,BO85),'Formulario de Preguntas'!$C$10:$FN$181,3,FALSE),"")</f>
        <v/>
      </c>
      <c r="BQ85" s="1" t="str">
        <f>IFERROR(VLOOKUP(CONCATENATE(BO$1,BO85),'Formulario de Preguntas'!$C$10:$FN$181,4,FALSE),"")</f>
        <v/>
      </c>
      <c r="BR85" s="26">
        <f>IF($B85='Formulario de Respuestas'!$D84,'Formulario de Respuestas'!$AA84,"ES DIFERENTE")</f>
        <v>0</v>
      </c>
      <c r="BS85" s="1" t="str">
        <f>IFERROR(VLOOKUP(CONCATENATE(BR$1,BR85),'Formulario de Preguntas'!$C$10:$FN$181,3,FALSE),"")</f>
        <v/>
      </c>
      <c r="BT85" s="1" t="str">
        <f>IFERROR(VLOOKUP(CONCATENATE(BR$1,BR85),'Formulario de Preguntas'!$C$10:$FN$181,4,FALSE),"")</f>
        <v/>
      </c>
      <c r="BV85" s="1">
        <f t="shared" si="4"/>
        <v>0</v>
      </c>
      <c r="BW85" s="1">
        <f t="shared" si="5"/>
        <v>0.25</v>
      </c>
      <c r="BX85" s="1">
        <f t="shared" si="3"/>
        <v>0</v>
      </c>
      <c r="BY85" s="1">
        <f>COUNTIF('Formulario de Respuestas'!$E84:$AC84,"A")</f>
        <v>0</v>
      </c>
      <c r="BZ85" s="1">
        <f>COUNTIF('Formulario de Respuestas'!$E84:$AC84,"B")</f>
        <v>0</v>
      </c>
      <c r="CA85" s="1">
        <f>COUNTIF('Formulario de Respuestas'!$E84:$AC84,"C")</f>
        <v>0</v>
      </c>
      <c r="CB85" s="1">
        <f>COUNTIF('Formulario de Respuestas'!$E84:$AC84,"D")</f>
        <v>0</v>
      </c>
      <c r="CC85" s="1">
        <f>COUNTIF('Formulario de Respuestas'!$E84:$AC84,"E (RESPUESTA ANULADA)")</f>
        <v>0</v>
      </c>
    </row>
    <row r="86" spans="1:81" x14ac:dyDescent="0.25">
      <c r="A86" s="1">
        <f>'Formulario de Respuestas'!C85</f>
        <v>0</v>
      </c>
      <c r="B86" s="1">
        <f>'Formulario de Respuestas'!D85</f>
        <v>0</v>
      </c>
      <c r="C86" s="24">
        <f>IF($B86='Formulario de Respuestas'!$D85,'Formulario de Respuestas'!$E85,"ES DIFERENTE")</f>
        <v>0</v>
      </c>
      <c r="D86" s="15" t="str">
        <f>IFERROR(VLOOKUP(CONCATENATE(C$1,C86),'Formulario de Preguntas'!$C$2:$FN$181,3,FALSE),"")</f>
        <v/>
      </c>
      <c r="E86" s="1" t="str">
        <f>IFERROR(VLOOKUP(CONCATENATE(C$1,C86),'Formulario de Preguntas'!$C$2:$FN$181,4,FALSE),"")</f>
        <v/>
      </c>
      <c r="F86" s="24">
        <f>IF($B86='Formulario de Respuestas'!$D85,'Formulario de Respuestas'!$F85,"ES DIFERENTE")</f>
        <v>0</v>
      </c>
      <c r="G86" s="1" t="str">
        <f>IFERROR(VLOOKUP(CONCATENATE(F$1,F86),'Formulario de Preguntas'!$C$2:$FN$181,3,FALSE),"")</f>
        <v/>
      </c>
      <c r="H86" s="1" t="str">
        <f>IFERROR(VLOOKUP(CONCATENATE(F$1,F86),'Formulario de Preguntas'!$C$2:$FN$181,4,FALSE),"")</f>
        <v/>
      </c>
      <c r="I86" s="24">
        <f>IF($B86='Formulario de Respuestas'!$D85,'Formulario de Respuestas'!$G85,"ES DIFERENTE")</f>
        <v>0</v>
      </c>
      <c r="J86" s="1" t="str">
        <f>IFERROR(VLOOKUP(CONCATENATE(I$1,I86),'Formulario de Preguntas'!$C$10:$FN$181,3,FALSE),"")</f>
        <v/>
      </c>
      <c r="K86" s="1" t="str">
        <f>IFERROR(VLOOKUP(CONCATENATE(I$1,I86),'Formulario de Preguntas'!$C$10:$FN$181,4,FALSE),"")</f>
        <v/>
      </c>
      <c r="L86" s="24">
        <f>IF($B86='Formulario de Respuestas'!$D85,'Formulario de Respuestas'!$H85,"ES DIFERENTE")</f>
        <v>0</v>
      </c>
      <c r="M86" s="1" t="str">
        <f>IFERROR(VLOOKUP(CONCATENATE(L$1,L86),'Formulario de Preguntas'!$C$10:$FN$181,3,FALSE),"")</f>
        <v/>
      </c>
      <c r="N86" s="1" t="str">
        <f>IFERROR(VLOOKUP(CONCATENATE(L$1,L86),'Formulario de Preguntas'!$C$10:$FN$181,4,FALSE),"")</f>
        <v/>
      </c>
      <c r="O86" s="24">
        <f>IF($B86='Formulario de Respuestas'!$D85,'Formulario de Respuestas'!$I85,"ES DIFERENTE")</f>
        <v>0</v>
      </c>
      <c r="P86" s="1" t="str">
        <f>IFERROR(VLOOKUP(CONCATENATE(O$1,O86),'Formulario de Preguntas'!$C$10:$FN$181,3,FALSE),"")</f>
        <v/>
      </c>
      <c r="Q86" s="1" t="str">
        <f>IFERROR(VLOOKUP(CONCATENATE(O$1,O86),'Formulario de Preguntas'!$C$10:$FN$181,4,FALSE),"")</f>
        <v/>
      </c>
      <c r="R86" s="24">
        <f>IF($B86='Formulario de Respuestas'!$D85,'Formulario de Respuestas'!$J85,"ES DIFERENTE")</f>
        <v>0</v>
      </c>
      <c r="S86" s="1" t="str">
        <f>IFERROR(VLOOKUP(CONCATENATE(R$1,R86),'Formulario de Preguntas'!$C$10:$FN$181,3,FALSE),"")</f>
        <v/>
      </c>
      <c r="T86" s="1" t="str">
        <f>IFERROR(VLOOKUP(CONCATENATE(R$1,R86),'Formulario de Preguntas'!$C$10:$FN$181,4,FALSE),"")</f>
        <v/>
      </c>
      <c r="U86" s="24">
        <f>IF($B86='Formulario de Respuestas'!$D85,'Formulario de Respuestas'!$K85,"ES DIFERENTE")</f>
        <v>0</v>
      </c>
      <c r="V86" s="1" t="str">
        <f>IFERROR(VLOOKUP(CONCATENATE(U$1,U86),'Formulario de Preguntas'!$C$10:$FN$181,3,FALSE),"")</f>
        <v/>
      </c>
      <c r="W86" s="1" t="str">
        <f>IFERROR(VLOOKUP(CONCATENATE(U$1,U86),'Formulario de Preguntas'!$C$10:$FN$181,4,FALSE),"")</f>
        <v/>
      </c>
      <c r="X86" s="24">
        <f>IF($B86='Formulario de Respuestas'!$D85,'Formulario de Respuestas'!$L85,"ES DIFERENTE")</f>
        <v>0</v>
      </c>
      <c r="Y86" s="1" t="str">
        <f>IFERROR(VLOOKUP(CONCATENATE(X$1,X86),'Formulario de Preguntas'!$C$10:$FN$181,3,FALSE),"")</f>
        <v/>
      </c>
      <c r="Z86" s="1" t="str">
        <f>IFERROR(VLOOKUP(CONCATENATE(X$1,X86),'Formulario de Preguntas'!$C$10:$FN$181,4,FALSE),"")</f>
        <v/>
      </c>
      <c r="AA86" s="24">
        <f>IF($B86='Formulario de Respuestas'!$D85,'Formulario de Respuestas'!$M85,"ES DIFERENTE")</f>
        <v>0</v>
      </c>
      <c r="AB86" s="1" t="str">
        <f>IFERROR(VLOOKUP(CONCATENATE(AA$1,AA86),'Formulario de Preguntas'!$C$10:$FN$181,3,FALSE),"")</f>
        <v/>
      </c>
      <c r="AC86" s="1" t="str">
        <f>IFERROR(VLOOKUP(CONCATENATE(AA$1,AA86),'Formulario de Preguntas'!$C$10:$FN$181,4,FALSE),"")</f>
        <v/>
      </c>
      <c r="AD86" s="24">
        <f>IF($B86='Formulario de Respuestas'!$D85,'Formulario de Respuestas'!$N85,"ES DIFERENTE")</f>
        <v>0</v>
      </c>
      <c r="AE86" s="1" t="str">
        <f>IFERROR(VLOOKUP(CONCATENATE(AD$1,AD86),'Formulario de Preguntas'!$C$10:$FN$181,3,FALSE),"")</f>
        <v/>
      </c>
      <c r="AF86" s="1" t="str">
        <f>IFERROR(VLOOKUP(CONCATENATE(AD$1,AD86),'Formulario de Preguntas'!$C$10:$FN$181,4,FALSE),"")</f>
        <v/>
      </c>
      <c r="AG86" s="24">
        <f>IF($B86='Formulario de Respuestas'!$D85,'Formulario de Respuestas'!$O85,"ES DIFERENTE")</f>
        <v>0</v>
      </c>
      <c r="AH86" s="1" t="str">
        <f>IFERROR(VLOOKUP(CONCATENATE(AG$1,AG86),'Formulario de Preguntas'!$C$10:$FN$181,3,FALSE),"")</f>
        <v/>
      </c>
      <c r="AI86" s="1" t="str">
        <f>IFERROR(VLOOKUP(CONCATENATE(AG$1,AG86),'Formulario de Preguntas'!$C$10:$FN$181,4,FALSE),"")</f>
        <v/>
      </c>
      <c r="AJ86" s="24">
        <f>IF($B86='Formulario de Respuestas'!$D85,'Formulario de Respuestas'!$P85,"ES DIFERENTE")</f>
        <v>0</v>
      </c>
      <c r="AK86" s="1" t="str">
        <f>IFERROR(VLOOKUP(CONCATENATE(AJ$1,AJ86),'Formulario de Preguntas'!$C$10:$FN$181,3,FALSE),"")</f>
        <v/>
      </c>
      <c r="AL86" s="1" t="str">
        <f>IFERROR(VLOOKUP(CONCATENATE(AJ$1,AJ86),'Formulario de Preguntas'!$C$10:$FN$181,4,FALSE),"")</f>
        <v/>
      </c>
      <c r="AM86" s="24">
        <f>IF($B86='Formulario de Respuestas'!$D85,'Formulario de Respuestas'!$Q85,"ES DIFERENTE")</f>
        <v>0</v>
      </c>
      <c r="AN86" s="1" t="str">
        <f>IFERROR(VLOOKUP(CONCATENATE(AM$1,AM86),'Formulario de Preguntas'!$C$10:$FN$181,3,FALSE),"")</f>
        <v/>
      </c>
      <c r="AO86" s="1" t="str">
        <f>IFERROR(VLOOKUP(CONCATENATE(AM$1,AM86),'Formulario de Preguntas'!$C$10:$FN$181,4,FALSE),"")</f>
        <v/>
      </c>
      <c r="AP86" s="24">
        <f>IF($B86='Formulario de Respuestas'!$D85,'Formulario de Respuestas'!$R85,"ES DIFERENTE")</f>
        <v>0</v>
      </c>
      <c r="AQ86" s="1" t="str">
        <f>IFERROR(VLOOKUP(CONCATENATE(AP$1,AP86),'Formulario de Preguntas'!$C$10:$FN$181,3,FALSE),"")</f>
        <v/>
      </c>
      <c r="AR86" s="1" t="str">
        <f>IFERROR(VLOOKUP(CONCATENATE(AP$1,AP86),'Formulario de Preguntas'!$C$10:$FN$181,4,FALSE),"")</f>
        <v/>
      </c>
      <c r="AS86" s="24">
        <f>IF($B86='Formulario de Respuestas'!$D85,'Formulario de Respuestas'!$S85,"ES DIFERENTE")</f>
        <v>0</v>
      </c>
      <c r="AT86" s="1" t="str">
        <f>IFERROR(VLOOKUP(CONCATENATE(AS$1,AS86),'Formulario de Preguntas'!$C$10:$FN$181,3,FALSE),"")</f>
        <v/>
      </c>
      <c r="AU86" s="1" t="str">
        <f>IFERROR(VLOOKUP(CONCATENATE(AS$1,AS86),'Formulario de Preguntas'!$C$10:$FN$181,4,FALSE),"")</f>
        <v/>
      </c>
      <c r="AV86" s="24">
        <f>IF($B86='Formulario de Respuestas'!$D85,'Formulario de Respuestas'!$T85,"ES DIFERENTE")</f>
        <v>0</v>
      </c>
      <c r="AW86" s="1" t="str">
        <f>IFERROR(VLOOKUP(CONCATENATE(AV$1,AV86),'Formulario de Preguntas'!$C$10:$FN$181,3,FALSE),"")</f>
        <v/>
      </c>
      <c r="AX86" s="1" t="str">
        <f>IFERROR(VLOOKUP(CONCATENATE(AV$1,AV86),'Formulario de Preguntas'!$C$10:$FN$181,4,FALSE),"")</f>
        <v/>
      </c>
      <c r="AY86" s="24">
        <f>IF($B86='Formulario de Respuestas'!$D85,'Formulario de Respuestas'!$U85,"ES DIFERENTE")</f>
        <v>0</v>
      </c>
      <c r="AZ86" s="1" t="str">
        <f>IFERROR(VLOOKUP(CONCATENATE(AY$1,AY86),'Formulario de Preguntas'!$C$10:$FN$181,3,FALSE),"")</f>
        <v/>
      </c>
      <c r="BA86" s="1" t="str">
        <f>IFERROR(VLOOKUP(CONCATENATE(AY$1,AY86),'Formulario de Preguntas'!$C$10:$FN$181,4,FALSE),"")</f>
        <v/>
      </c>
      <c r="BB86" s="24">
        <f>IF($B86='Formulario de Respuestas'!$D85,'Formulario de Respuestas'!$V85,"ES DIFERENTE")</f>
        <v>0</v>
      </c>
      <c r="BC86" s="1" t="str">
        <f>IFERROR(VLOOKUP(CONCATENATE(BB$1,BB86),'Formulario de Preguntas'!$C$10:$FN$181,3,FALSE),"")</f>
        <v/>
      </c>
      <c r="BD86" s="1" t="str">
        <f>IFERROR(VLOOKUP(CONCATENATE(BB$1,BB86),'Formulario de Preguntas'!$C$10:$FN$181,4,FALSE),"")</f>
        <v/>
      </c>
      <c r="BE86" s="24">
        <f>IF($B86='Formulario de Respuestas'!$D85,'Formulario de Respuestas'!$W85,"ES DIFERENTE")</f>
        <v>0</v>
      </c>
      <c r="BF86" s="1" t="str">
        <f>IFERROR(VLOOKUP(CONCATENATE(BE$1,BE86),'Formulario de Preguntas'!$C$10:$FN$181,3,FALSE),"")</f>
        <v/>
      </c>
      <c r="BG86" s="1" t="str">
        <f>IFERROR(VLOOKUP(CONCATENATE(BE$1,BE86),'Formulario de Preguntas'!$C$10:$FN$181,4,FALSE),"")</f>
        <v/>
      </c>
      <c r="BH86" s="24">
        <f>IF($B86='Formulario de Respuestas'!$D85,'Formulario de Respuestas'!$X85,"ES DIFERENTE")</f>
        <v>0</v>
      </c>
      <c r="BI86" s="1" t="str">
        <f>IFERROR(VLOOKUP(CONCATENATE(BH$1,BH86),'Formulario de Preguntas'!$C$10:$FN$181,3,FALSE),"")</f>
        <v/>
      </c>
      <c r="BJ86" s="1" t="str">
        <f>IFERROR(VLOOKUP(CONCATENATE(BH$1,BH86),'Formulario de Preguntas'!$C$10:$FN$181,4,FALSE),"")</f>
        <v/>
      </c>
      <c r="BL86" s="26">
        <f>IF($B86='Formulario de Respuestas'!$D85,'Formulario de Respuestas'!$Y85,"ES DIFERENTE")</f>
        <v>0</v>
      </c>
      <c r="BM86" s="1" t="str">
        <f>IFERROR(VLOOKUP(CONCATENATE(BL$1,BL86),'Formulario de Preguntas'!$C$10:$FN$181,3,FALSE),"")</f>
        <v/>
      </c>
      <c r="BN86" s="1" t="str">
        <f>IFERROR(VLOOKUP(CONCATENATE(BL$1,BL86),'Formulario de Preguntas'!$C$10:$FN$181,4,FALSE),"")</f>
        <v/>
      </c>
      <c r="BO86" s="26">
        <f>IF($B86='Formulario de Respuestas'!$D85,'Formulario de Respuestas'!$Z85,"ES DIFERENTE")</f>
        <v>0</v>
      </c>
      <c r="BP86" s="1" t="str">
        <f>IFERROR(VLOOKUP(CONCATENATE(BO$1,BO86),'Formulario de Preguntas'!$C$10:$FN$181,3,FALSE),"")</f>
        <v/>
      </c>
      <c r="BQ86" s="1" t="str">
        <f>IFERROR(VLOOKUP(CONCATENATE(BO$1,BO86),'Formulario de Preguntas'!$C$10:$FN$181,4,FALSE),"")</f>
        <v/>
      </c>
      <c r="BR86" s="26">
        <f>IF($B86='Formulario de Respuestas'!$D85,'Formulario de Respuestas'!$AA85,"ES DIFERENTE")</f>
        <v>0</v>
      </c>
      <c r="BS86" s="1" t="str">
        <f>IFERROR(VLOOKUP(CONCATENATE(BR$1,BR86),'Formulario de Preguntas'!$C$10:$FN$181,3,FALSE),"")</f>
        <v/>
      </c>
      <c r="BT86" s="1" t="str">
        <f>IFERROR(VLOOKUP(CONCATENATE(BR$1,BR86),'Formulario de Preguntas'!$C$10:$FN$181,4,FALSE),"")</f>
        <v/>
      </c>
      <c r="BV86" s="1">
        <f t="shared" si="4"/>
        <v>0</v>
      </c>
      <c r="BW86" s="1">
        <f t="shared" si="5"/>
        <v>0.25</v>
      </c>
      <c r="BX86" s="1">
        <f t="shared" si="3"/>
        <v>0</v>
      </c>
      <c r="BY86" s="1">
        <f>COUNTIF('Formulario de Respuestas'!$E85:$AC85,"A")</f>
        <v>0</v>
      </c>
      <c r="BZ86" s="1">
        <f>COUNTIF('Formulario de Respuestas'!$E85:$AC85,"B")</f>
        <v>0</v>
      </c>
      <c r="CA86" s="1">
        <f>COUNTIF('Formulario de Respuestas'!$E85:$AC85,"C")</f>
        <v>0</v>
      </c>
      <c r="CB86" s="1">
        <f>COUNTIF('Formulario de Respuestas'!$E85:$AC85,"D")</f>
        <v>0</v>
      </c>
      <c r="CC86" s="1">
        <f>COUNTIF('Formulario de Respuestas'!$E85:$AC85,"E (RESPUESTA ANULADA)")</f>
        <v>0</v>
      </c>
    </row>
    <row r="87" spans="1:81" x14ac:dyDescent="0.25">
      <c r="A87" s="1">
        <f>'Formulario de Respuestas'!C86</f>
        <v>0</v>
      </c>
      <c r="B87" s="1">
        <f>'Formulario de Respuestas'!D86</f>
        <v>0</v>
      </c>
      <c r="C87" s="24">
        <f>IF($B87='Formulario de Respuestas'!$D86,'Formulario de Respuestas'!$E86,"ES DIFERENTE")</f>
        <v>0</v>
      </c>
      <c r="D87" s="15" t="str">
        <f>IFERROR(VLOOKUP(CONCATENATE(C$1,C87),'Formulario de Preguntas'!$C$2:$FN$181,3,FALSE),"")</f>
        <v/>
      </c>
      <c r="E87" s="1" t="str">
        <f>IFERROR(VLOOKUP(CONCATENATE(C$1,C87),'Formulario de Preguntas'!$C$2:$FN$181,4,FALSE),"")</f>
        <v/>
      </c>
      <c r="F87" s="24">
        <f>IF($B87='Formulario de Respuestas'!$D86,'Formulario de Respuestas'!$F86,"ES DIFERENTE")</f>
        <v>0</v>
      </c>
      <c r="G87" s="1" t="str">
        <f>IFERROR(VLOOKUP(CONCATENATE(F$1,F87),'Formulario de Preguntas'!$C$2:$FN$181,3,FALSE),"")</f>
        <v/>
      </c>
      <c r="H87" s="1" t="str">
        <f>IFERROR(VLOOKUP(CONCATENATE(F$1,F87),'Formulario de Preguntas'!$C$2:$FN$181,4,FALSE),"")</f>
        <v/>
      </c>
      <c r="I87" s="24">
        <f>IF($B87='Formulario de Respuestas'!$D86,'Formulario de Respuestas'!$G86,"ES DIFERENTE")</f>
        <v>0</v>
      </c>
      <c r="J87" s="1" t="str">
        <f>IFERROR(VLOOKUP(CONCATENATE(I$1,I87),'Formulario de Preguntas'!$C$10:$FN$181,3,FALSE),"")</f>
        <v/>
      </c>
      <c r="K87" s="1" t="str">
        <f>IFERROR(VLOOKUP(CONCATENATE(I$1,I87),'Formulario de Preguntas'!$C$10:$FN$181,4,FALSE),"")</f>
        <v/>
      </c>
      <c r="L87" s="24">
        <f>IF($B87='Formulario de Respuestas'!$D86,'Formulario de Respuestas'!$H86,"ES DIFERENTE")</f>
        <v>0</v>
      </c>
      <c r="M87" s="1" t="str">
        <f>IFERROR(VLOOKUP(CONCATENATE(L$1,L87),'Formulario de Preguntas'!$C$10:$FN$181,3,FALSE),"")</f>
        <v/>
      </c>
      <c r="N87" s="1" t="str">
        <f>IFERROR(VLOOKUP(CONCATENATE(L$1,L87),'Formulario de Preguntas'!$C$10:$FN$181,4,FALSE),"")</f>
        <v/>
      </c>
      <c r="O87" s="24">
        <f>IF($B87='Formulario de Respuestas'!$D86,'Formulario de Respuestas'!$I86,"ES DIFERENTE")</f>
        <v>0</v>
      </c>
      <c r="P87" s="1" t="str">
        <f>IFERROR(VLOOKUP(CONCATENATE(O$1,O87),'Formulario de Preguntas'!$C$10:$FN$181,3,FALSE),"")</f>
        <v/>
      </c>
      <c r="Q87" s="1" t="str">
        <f>IFERROR(VLOOKUP(CONCATENATE(O$1,O87),'Formulario de Preguntas'!$C$10:$FN$181,4,FALSE),"")</f>
        <v/>
      </c>
      <c r="R87" s="24">
        <f>IF($B87='Formulario de Respuestas'!$D86,'Formulario de Respuestas'!$J86,"ES DIFERENTE")</f>
        <v>0</v>
      </c>
      <c r="S87" s="1" t="str">
        <f>IFERROR(VLOOKUP(CONCATENATE(R$1,R87),'Formulario de Preguntas'!$C$10:$FN$181,3,FALSE),"")</f>
        <v/>
      </c>
      <c r="T87" s="1" t="str">
        <f>IFERROR(VLOOKUP(CONCATENATE(R$1,R87),'Formulario de Preguntas'!$C$10:$FN$181,4,FALSE),"")</f>
        <v/>
      </c>
      <c r="U87" s="24">
        <f>IF($B87='Formulario de Respuestas'!$D86,'Formulario de Respuestas'!$K86,"ES DIFERENTE")</f>
        <v>0</v>
      </c>
      <c r="V87" s="1" t="str">
        <f>IFERROR(VLOOKUP(CONCATENATE(U$1,U87),'Formulario de Preguntas'!$C$10:$FN$181,3,FALSE),"")</f>
        <v/>
      </c>
      <c r="W87" s="1" t="str">
        <f>IFERROR(VLOOKUP(CONCATENATE(U$1,U87),'Formulario de Preguntas'!$C$10:$FN$181,4,FALSE),"")</f>
        <v/>
      </c>
      <c r="X87" s="24">
        <f>IF($B87='Formulario de Respuestas'!$D86,'Formulario de Respuestas'!$L86,"ES DIFERENTE")</f>
        <v>0</v>
      </c>
      <c r="Y87" s="1" t="str">
        <f>IFERROR(VLOOKUP(CONCATENATE(X$1,X87),'Formulario de Preguntas'!$C$10:$FN$181,3,FALSE),"")</f>
        <v/>
      </c>
      <c r="Z87" s="1" t="str">
        <f>IFERROR(VLOOKUP(CONCATENATE(X$1,X87),'Formulario de Preguntas'!$C$10:$FN$181,4,FALSE),"")</f>
        <v/>
      </c>
      <c r="AA87" s="24">
        <f>IF($B87='Formulario de Respuestas'!$D86,'Formulario de Respuestas'!$M86,"ES DIFERENTE")</f>
        <v>0</v>
      </c>
      <c r="AB87" s="1" t="str">
        <f>IFERROR(VLOOKUP(CONCATENATE(AA$1,AA87),'Formulario de Preguntas'!$C$10:$FN$181,3,FALSE),"")</f>
        <v/>
      </c>
      <c r="AC87" s="1" t="str">
        <f>IFERROR(VLOOKUP(CONCATENATE(AA$1,AA87),'Formulario de Preguntas'!$C$10:$FN$181,4,FALSE),"")</f>
        <v/>
      </c>
      <c r="AD87" s="24">
        <f>IF($B87='Formulario de Respuestas'!$D86,'Formulario de Respuestas'!$N86,"ES DIFERENTE")</f>
        <v>0</v>
      </c>
      <c r="AE87" s="1" t="str">
        <f>IFERROR(VLOOKUP(CONCATENATE(AD$1,AD87),'Formulario de Preguntas'!$C$10:$FN$181,3,FALSE),"")</f>
        <v/>
      </c>
      <c r="AF87" s="1" t="str">
        <f>IFERROR(VLOOKUP(CONCATENATE(AD$1,AD87),'Formulario de Preguntas'!$C$10:$FN$181,4,FALSE),"")</f>
        <v/>
      </c>
      <c r="AG87" s="24">
        <f>IF($B87='Formulario de Respuestas'!$D86,'Formulario de Respuestas'!$O86,"ES DIFERENTE")</f>
        <v>0</v>
      </c>
      <c r="AH87" s="1" t="str">
        <f>IFERROR(VLOOKUP(CONCATENATE(AG$1,AG87),'Formulario de Preguntas'!$C$10:$FN$181,3,FALSE),"")</f>
        <v/>
      </c>
      <c r="AI87" s="1" t="str">
        <f>IFERROR(VLOOKUP(CONCATENATE(AG$1,AG87),'Formulario de Preguntas'!$C$10:$FN$181,4,FALSE),"")</f>
        <v/>
      </c>
      <c r="AJ87" s="24">
        <f>IF($B87='Formulario de Respuestas'!$D86,'Formulario de Respuestas'!$P86,"ES DIFERENTE")</f>
        <v>0</v>
      </c>
      <c r="AK87" s="1" t="str">
        <f>IFERROR(VLOOKUP(CONCATENATE(AJ$1,AJ87),'Formulario de Preguntas'!$C$10:$FN$181,3,FALSE),"")</f>
        <v/>
      </c>
      <c r="AL87" s="1" t="str">
        <f>IFERROR(VLOOKUP(CONCATENATE(AJ$1,AJ87),'Formulario de Preguntas'!$C$10:$FN$181,4,FALSE),"")</f>
        <v/>
      </c>
      <c r="AM87" s="24">
        <f>IF($B87='Formulario de Respuestas'!$D86,'Formulario de Respuestas'!$Q86,"ES DIFERENTE")</f>
        <v>0</v>
      </c>
      <c r="AN87" s="1" t="str">
        <f>IFERROR(VLOOKUP(CONCATENATE(AM$1,AM87),'Formulario de Preguntas'!$C$10:$FN$181,3,FALSE),"")</f>
        <v/>
      </c>
      <c r="AO87" s="1" t="str">
        <f>IFERROR(VLOOKUP(CONCATENATE(AM$1,AM87),'Formulario de Preguntas'!$C$10:$FN$181,4,FALSE),"")</f>
        <v/>
      </c>
      <c r="AP87" s="24">
        <f>IF($B87='Formulario de Respuestas'!$D86,'Formulario de Respuestas'!$R86,"ES DIFERENTE")</f>
        <v>0</v>
      </c>
      <c r="AQ87" s="1" t="str">
        <f>IFERROR(VLOOKUP(CONCATENATE(AP$1,AP87),'Formulario de Preguntas'!$C$10:$FN$181,3,FALSE),"")</f>
        <v/>
      </c>
      <c r="AR87" s="1" t="str">
        <f>IFERROR(VLOOKUP(CONCATENATE(AP$1,AP87),'Formulario de Preguntas'!$C$10:$FN$181,4,FALSE),"")</f>
        <v/>
      </c>
      <c r="AS87" s="24">
        <f>IF($B87='Formulario de Respuestas'!$D86,'Formulario de Respuestas'!$S86,"ES DIFERENTE")</f>
        <v>0</v>
      </c>
      <c r="AT87" s="1" t="str">
        <f>IFERROR(VLOOKUP(CONCATENATE(AS$1,AS87),'Formulario de Preguntas'!$C$10:$FN$181,3,FALSE),"")</f>
        <v/>
      </c>
      <c r="AU87" s="1" t="str">
        <f>IFERROR(VLOOKUP(CONCATENATE(AS$1,AS87),'Formulario de Preguntas'!$C$10:$FN$181,4,FALSE),"")</f>
        <v/>
      </c>
      <c r="AV87" s="24">
        <f>IF($B87='Formulario de Respuestas'!$D86,'Formulario de Respuestas'!$T86,"ES DIFERENTE")</f>
        <v>0</v>
      </c>
      <c r="AW87" s="1" t="str">
        <f>IFERROR(VLOOKUP(CONCATENATE(AV$1,AV87),'Formulario de Preguntas'!$C$10:$FN$181,3,FALSE),"")</f>
        <v/>
      </c>
      <c r="AX87" s="1" t="str">
        <f>IFERROR(VLOOKUP(CONCATENATE(AV$1,AV87),'Formulario de Preguntas'!$C$10:$FN$181,4,FALSE),"")</f>
        <v/>
      </c>
      <c r="AY87" s="24">
        <f>IF($B87='Formulario de Respuestas'!$D86,'Formulario de Respuestas'!$U86,"ES DIFERENTE")</f>
        <v>0</v>
      </c>
      <c r="AZ87" s="1" t="str">
        <f>IFERROR(VLOOKUP(CONCATENATE(AY$1,AY87),'Formulario de Preguntas'!$C$10:$FN$181,3,FALSE),"")</f>
        <v/>
      </c>
      <c r="BA87" s="1" t="str">
        <f>IFERROR(VLOOKUP(CONCATENATE(AY$1,AY87),'Formulario de Preguntas'!$C$10:$FN$181,4,FALSE),"")</f>
        <v/>
      </c>
      <c r="BB87" s="24">
        <f>IF($B87='Formulario de Respuestas'!$D86,'Formulario de Respuestas'!$V86,"ES DIFERENTE")</f>
        <v>0</v>
      </c>
      <c r="BC87" s="1" t="str">
        <f>IFERROR(VLOOKUP(CONCATENATE(BB$1,BB87),'Formulario de Preguntas'!$C$10:$FN$181,3,FALSE),"")</f>
        <v/>
      </c>
      <c r="BD87" s="1" t="str">
        <f>IFERROR(VLOOKUP(CONCATENATE(BB$1,BB87),'Formulario de Preguntas'!$C$10:$FN$181,4,FALSE),"")</f>
        <v/>
      </c>
      <c r="BE87" s="24">
        <f>IF($B87='Formulario de Respuestas'!$D86,'Formulario de Respuestas'!$W86,"ES DIFERENTE")</f>
        <v>0</v>
      </c>
      <c r="BF87" s="1" t="str">
        <f>IFERROR(VLOOKUP(CONCATENATE(BE$1,BE87),'Formulario de Preguntas'!$C$10:$FN$181,3,FALSE),"")</f>
        <v/>
      </c>
      <c r="BG87" s="1" t="str">
        <f>IFERROR(VLOOKUP(CONCATENATE(BE$1,BE87),'Formulario de Preguntas'!$C$10:$FN$181,4,FALSE),"")</f>
        <v/>
      </c>
      <c r="BH87" s="24">
        <f>IF($B87='Formulario de Respuestas'!$D86,'Formulario de Respuestas'!$X86,"ES DIFERENTE")</f>
        <v>0</v>
      </c>
      <c r="BI87" s="1" t="str">
        <f>IFERROR(VLOOKUP(CONCATENATE(BH$1,BH87),'Formulario de Preguntas'!$C$10:$FN$181,3,FALSE),"")</f>
        <v/>
      </c>
      <c r="BJ87" s="1" t="str">
        <f>IFERROR(VLOOKUP(CONCATENATE(BH$1,BH87),'Formulario de Preguntas'!$C$10:$FN$181,4,FALSE),"")</f>
        <v/>
      </c>
      <c r="BL87" s="26">
        <f>IF($B87='Formulario de Respuestas'!$D86,'Formulario de Respuestas'!$Y86,"ES DIFERENTE")</f>
        <v>0</v>
      </c>
      <c r="BM87" s="1" t="str">
        <f>IFERROR(VLOOKUP(CONCATENATE(BL$1,BL87),'Formulario de Preguntas'!$C$10:$FN$181,3,FALSE),"")</f>
        <v/>
      </c>
      <c r="BN87" s="1" t="str">
        <f>IFERROR(VLOOKUP(CONCATENATE(BL$1,BL87),'Formulario de Preguntas'!$C$10:$FN$181,4,FALSE),"")</f>
        <v/>
      </c>
      <c r="BO87" s="26">
        <f>IF($B87='Formulario de Respuestas'!$D86,'Formulario de Respuestas'!$Z86,"ES DIFERENTE")</f>
        <v>0</v>
      </c>
      <c r="BP87" s="1" t="str">
        <f>IFERROR(VLOOKUP(CONCATENATE(BO$1,BO87),'Formulario de Preguntas'!$C$10:$FN$181,3,FALSE),"")</f>
        <v/>
      </c>
      <c r="BQ87" s="1" t="str">
        <f>IFERROR(VLOOKUP(CONCATENATE(BO$1,BO87),'Formulario de Preguntas'!$C$10:$FN$181,4,FALSE),"")</f>
        <v/>
      </c>
      <c r="BR87" s="26">
        <f>IF($B87='Formulario de Respuestas'!$D86,'Formulario de Respuestas'!$AA86,"ES DIFERENTE")</f>
        <v>0</v>
      </c>
      <c r="BS87" s="1" t="str">
        <f>IFERROR(VLOOKUP(CONCATENATE(BR$1,BR87),'Formulario de Preguntas'!$C$10:$FN$181,3,FALSE),"")</f>
        <v/>
      </c>
      <c r="BT87" s="1" t="str">
        <f>IFERROR(VLOOKUP(CONCATENATE(BR$1,BR87),'Formulario de Preguntas'!$C$10:$FN$181,4,FALSE),"")</f>
        <v/>
      </c>
      <c r="BV87" s="1">
        <f t="shared" si="4"/>
        <v>0</v>
      </c>
      <c r="BW87" s="1">
        <f t="shared" si="5"/>
        <v>0.25</v>
      </c>
      <c r="BX87" s="1">
        <f t="shared" si="3"/>
        <v>0</v>
      </c>
      <c r="BY87" s="1">
        <f>COUNTIF('Formulario de Respuestas'!$E86:$AC86,"A")</f>
        <v>0</v>
      </c>
      <c r="BZ87" s="1">
        <f>COUNTIF('Formulario de Respuestas'!$E86:$AC86,"B")</f>
        <v>0</v>
      </c>
      <c r="CA87" s="1">
        <f>COUNTIF('Formulario de Respuestas'!$E86:$AC86,"C")</f>
        <v>0</v>
      </c>
      <c r="CB87" s="1">
        <f>COUNTIF('Formulario de Respuestas'!$E86:$AC86,"D")</f>
        <v>0</v>
      </c>
      <c r="CC87" s="1">
        <f>COUNTIF('Formulario de Respuestas'!$E86:$AC86,"E (RESPUESTA ANULADA)")</f>
        <v>0</v>
      </c>
    </row>
    <row r="88" spans="1:81" x14ac:dyDescent="0.25">
      <c r="A88" s="1">
        <f>'Formulario de Respuestas'!C87</f>
        <v>0</v>
      </c>
      <c r="B88" s="1">
        <f>'Formulario de Respuestas'!D87</f>
        <v>0</v>
      </c>
      <c r="C88" s="24">
        <f>IF($B88='Formulario de Respuestas'!$D87,'Formulario de Respuestas'!$E87,"ES DIFERENTE")</f>
        <v>0</v>
      </c>
      <c r="D88" s="15" t="str">
        <f>IFERROR(VLOOKUP(CONCATENATE(C$1,C88),'Formulario de Preguntas'!$C$2:$FN$181,3,FALSE),"")</f>
        <v/>
      </c>
      <c r="E88" s="1" t="str">
        <f>IFERROR(VLOOKUP(CONCATENATE(C$1,C88),'Formulario de Preguntas'!$C$2:$FN$181,4,FALSE),"")</f>
        <v/>
      </c>
      <c r="F88" s="24">
        <f>IF($B88='Formulario de Respuestas'!$D87,'Formulario de Respuestas'!$F87,"ES DIFERENTE")</f>
        <v>0</v>
      </c>
      <c r="G88" s="1" t="str">
        <f>IFERROR(VLOOKUP(CONCATENATE(F$1,F88),'Formulario de Preguntas'!$C$2:$FN$181,3,FALSE),"")</f>
        <v/>
      </c>
      <c r="H88" s="1" t="str">
        <f>IFERROR(VLOOKUP(CONCATENATE(F$1,F88),'Formulario de Preguntas'!$C$2:$FN$181,4,FALSE),"")</f>
        <v/>
      </c>
      <c r="I88" s="24">
        <f>IF($B88='Formulario de Respuestas'!$D87,'Formulario de Respuestas'!$G87,"ES DIFERENTE")</f>
        <v>0</v>
      </c>
      <c r="J88" s="1" t="str">
        <f>IFERROR(VLOOKUP(CONCATENATE(I$1,I88),'Formulario de Preguntas'!$C$10:$FN$181,3,FALSE),"")</f>
        <v/>
      </c>
      <c r="K88" s="1" t="str">
        <f>IFERROR(VLOOKUP(CONCATENATE(I$1,I88),'Formulario de Preguntas'!$C$10:$FN$181,4,FALSE),"")</f>
        <v/>
      </c>
      <c r="L88" s="24">
        <f>IF($B88='Formulario de Respuestas'!$D87,'Formulario de Respuestas'!$H87,"ES DIFERENTE")</f>
        <v>0</v>
      </c>
      <c r="M88" s="1" t="str">
        <f>IFERROR(VLOOKUP(CONCATENATE(L$1,L88),'Formulario de Preguntas'!$C$10:$FN$181,3,FALSE),"")</f>
        <v/>
      </c>
      <c r="N88" s="1" t="str">
        <f>IFERROR(VLOOKUP(CONCATENATE(L$1,L88),'Formulario de Preguntas'!$C$10:$FN$181,4,FALSE),"")</f>
        <v/>
      </c>
      <c r="O88" s="24">
        <f>IF($B88='Formulario de Respuestas'!$D87,'Formulario de Respuestas'!$I87,"ES DIFERENTE")</f>
        <v>0</v>
      </c>
      <c r="P88" s="1" t="str">
        <f>IFERROR(VLOOKUP(CONCATENATE(O$1,O88),'Formulario de Preguntas'!$C$10:$FN$181,3,FALSE),"")</f>
        <v/>
      </c>
      <c r="Q88" s="1" t="str">
        <f>IFERROR(VLOOKUP(CONCATENATE(O$1,O88),'Formulario de Preguntas'!$C$10:$FN$181,4,FALSE),"")</f>
        <v/>
      </c>
      <c r="R88" s="24">
        <f>IF($B88='Formulario de Respuestas'!$D87,'Formulario de Respuestas'!$J87,"ES DIFERENTE")</f>
        <v>0</v>
      </c>
      <c r="S88" s="1" t="str">
        <f>IFERROR(VLOOKUP(CONCATENATE(R$1,R88),'Formulario de Preguntas'!$C$10:$FN$181,3,FALSE),"")</f>
        <v/>
      </c>
      <c r="T88" s="1" t="str">
        <f>IFERROR(VLOOKUP(CONCATENATE(R$1,R88),'Formulario de Preguntas'!$C$10:$FN$181,4,FALSE),"")</f>
        <v/>
      </c>
      <c r="U88" s="24">
        <f>IF($B88='Formulario de Respuestas'!$D87,'Formulario de Respuestas'!$K87,"ES DIFERENTE")</f>
        <v>0</v>
      </c>
      <c r="V88" s="1" t="str">
        <f>IFERROR(VLOOKUP(CONCATENATE(U$1,U88),'Formulario de Preguntas'!$C$10:$FN$181,3,FALSE),"")</f>
        <v/>
      </c>
      <c r="W88" s="1" t="str">
        <f>IFERROR(VLOOKUP(CONCATENATE(U$1,U88),'Formulario de Preguntas'!$C$10:$FN$181,4,FALSE),"")</f>
        <v/>
      </c>
      <c r="X88" s="24">
        <f>IF($B88='Formulario de Respuestas'!$D87,'Formulario de Respuestas'!$L87,"ES DIFERENTE")</f>
        <v>0</v>
      </c>
      <c r="Y88" s="1" t="str">
        <f>IFERROR(VLOOKUP(CONCATENATE(X$1,X88),'Formulario de Preguntas'!$C$10:$FN$181,3,FALSE),"")</f>
        <v/>
      </c>
      <c r="Z88" s="1" t="str">
        <f>IFERROR(VLOOKUP(CONCATENATE(X$1,X88),'Formulario de Preguntas'!$C$10:$FN$181,4,FALSE),"")</f>
        <v/>
      </c>
      <c r="AA88" s="24">
        <f>IF($B88='Formulario de Respuestas'!$D87,'Formulario de Respuestas'!$M87,"ES DIFERENTE")</f>
        <v>0</v>
      </c>
      <c r="AB88" s="1" t="str">
        <f>IFERROR(VLOOKUP(CONCATENATE(AA$1,AA88),'Formulario de Preguntas'!$C$10:$FN$181,3,FALSE),"")</f>
        <v/>
      </c>
      <c r="AC88" s="1" t="str">
        <f>IFERROR(VLOOKUP(CONCATENATE(AA$1,AA88),'Formulario de Preguntas'!$C$10:$FN$181,4,FALSE),"")</f>
        <v/>
      </c>
      <c r="AD88" s="24">
        <f>IF($B88='Formulario de Respuestas'!$D87,'Formulario de Respuestas'!$N87,"ES DIFERENTE")</f>
        <v>0</v>
      </c>
      <c r="AE88" s="1" t="str">
        <f>IFERROR(VLOOKUP(CONCATENATE(AD$1,AD88),'Formulario de Preguntas'!$C$10:$FN$181,3,FALSE),"")</f>
        <v/>
      </c>
      <c r="AF88" s="1" t="str">
        <f>IFERROR(VLOOKUP(CONCATENATE(AD$1,AD88),'Formulario de Preguntas'!$C$10:$FN$181,4,FALSE),"")</f>
        <v/>
      </c>
      <c r="AG88" s="24">
        <f>IF($B88='Formulario de Respuestas'!$D87,'Formulario de Respuestas'!$O87,"ES DIFERENTE")</f>
        <v>0</v>
      </c>
      <c r="AH88" s="1" t="str">
        <f>IFERROR(VLOOKUP(CONCATENATE(AG$1,AG88),'Formulario de Preguntas'!$C$10:$FN$181,3,FALSE),"")</f>
        <v/>
      </c>
      <c r="AI88" s="1" t="str">
        <f>IFERROR(VLOOKUP(CONCATENATE(AG$1,AG88),'Formulario de Preguntas'!$C$10:$FN$181,4,FALSE),"")</f>
        <v/>
      </c>
      <c r="AJ88" s="24">
        <f>IF($B88='Formulario de Respuestas'!$D87,'Formulario de Respuestas'!$P87,"ES DIFERENTE")</f>
        <v>0</v>
      </c>
      <c r="AK88" s="1" t="str">
        <f>IFERROR(VLOOKUP(CONCATENATE(AJ$1,AJ88),'Formulario de Preguntas'!$C$10:$FN$181,3,FALSE),"")</f>
        <v/>
      </c>
      <c r="AL88" s="1" t="str">
        <f>IFERROR(VLOOKUP(CONCATENATE(AJ$1,AJ88),'Formulario de Preguntas'!$C$10:$FN$181,4,FALSE),"")</f>
        <v/>
      </c>
      <c r="AM88" s="24">
        <f>IF($B88='Formulario de Respuestas'!$D87,'Formulario de Respuestas'!$Q87,"ES DIFERENTE")</f>
        <v>0</v>
      </c>
      <c r="AN88" s="1" t="str">
        <f>IFERROR(VLOOKUP(CONCATENATE(AM$1,AM88),'Formulario de Preguntas'!$C$10:$FN$181,3,FALSE),"")</f>
        <v/>
      </c>
      <c r="AO88" s="1" t="str">
        <f>IFERROR(VLOOKUP(CONCATENATE(AM$1,AM88),'Formulario de Preguntas'!$C$10:$FN$181,4,FALSE),"")</f>
        <v/>
      </c>
      <c r="AP88" s="24">
        <f>IF($B88='Formulario de Respuestas'!$D87,'Formulario de Respuestas'!$R87,"ES DIFERENTE")</f>
        <v>0</v>
      </c>
      <c r="AQ88" s="1" t="str">
        <f>IFERROR(VLOOKUP(CONCATENATE(AP$1,AP88),'Formulario de Preguntas'!$C$10:$FN$181,3,FALSE),"")</f>
        <v/>
      </c>
      <c r="AR88" s="1" t="str">
        <f>IFERROR(VLOOKUP(CONCATENATE(AP$1,AP88),'Formulario de Preguntas'!$C$10:$FN$181,4,FALSE),"")</f>
        <v/>
      </c>
      <c r="AS88" s="24">
        <f>IF($B88='Formulario de Respuestas'!$D87,'Formulario de Respuestas'!$S87,"ES DIFERENTE")</f>
        <v>0</v>
      </c>
      <c r="AT88" s="1" t="str">
        <f>IFERROR(VLOOKUP(CONCATENATE(AS$1,AS88),'Formulario de Preguntas'!$C$10:$FN$181,3,FALSE),"")</f>
        <v/>
      </c>
      <c r="AU88" s="1" t="str">
        <f>IFERROR(VLOOKUP(CONCATENATE(AS$1,AS88),'Formulario de Preguntas'!$C$10:$FN$181,4,FALSE),"")</f>
        <v/>
      </c>
      <c r="AV88" s="24">
        <f>IF($B88='Formulario de Respuestas'!$D87,'Formulario de Respuestas'!$T87,"ES DIFERENTE")</f>
        <v>0</v>
      </c>
      <c r="AW88" s="1" t="str">
        <f>IFERROR(VLOOKUP(CONCATENATE(AV$1,AV88),'Formulario de Preguntas'!$C$10:$FN$181,3,FALSE),"")</f>
        <v/>
      </c>
      <c r="AX88" s="1" t="str">
        <f>IFERROR(VLOOKUP(CONCATENATE(AV$1,AV88),'Formulario de Preguntas'!$C$10:$FN$181,4,FALSE),"")</f>
        <v/>
      </c>
      <c r="AY88" s="24">
        <f>IF($B88='Formulario de Respuestas'!$D87,'Formulario de Respuestas'!$U87,"ES DIFERENTE")</f>
        <v>0</v>
      </c>
      <c r="AZ88" s="1" t="str">
        <f>IFERROR(VLOOKUP(CONCATENATE(AY$1,AY88),'Formulario de Preguntas'!$C$10:$FN$181,3,FALSE),"")</f>
        <v/>
      </c>
      <c r="BA88" s="1" t="str">
        <f>IFERROR(VLOOKUP(CONCATENATE(AY$1,AY88),'Formulario de Preguntas'!$C$10:$FN$181,4,FALSE),"")</f>
        <v/>
      </c>
      <c r="BB88" s="24">
        <f>IF($B88='Formulario de Respuestas'!$D87,'Formulario de Respuestas'!$V87,"ES DIFERENTE")</f>
        <v>0</v>
      </c>
      <c r="BC88" s="1" t="str">
        <f>IFERROR(VLOOKUP(CONCATENATE(BB$1,BB88),'Formulario de Preguntas'!$C$10:$FN$181,3,FALSE),"")</f>
        <v/>
      </c>
      <c r="BD88" s="1" t="str">
        <f>IFERROR(VLOOKUP(CONCATENATE(BB$1,BB88),'Formulario de Preguntas'!$C$10:$FN$181,4,FALSE),"")</f>
        <v/>
      </c>
      <c r="BE88" s="24">
        <f>IF($B88='Formulario de Respuestas'!$D87,'Formulario de Respuestas'!$W87,"ES DIFERENTE")</f>
        <v>0</v>
      </c>
      <c r="BF88" s="1" t="str">
        <f>IFERROR(VLOOKUP(CONCATENATE(BE$1,BE88),'Formulario de Preguntas'!$C$10:$FN$181,3,FALSE),"")</f>
        <v/>
      </c>
      <c r="BG88" s="1" t="str">
        <f>IFERROR(VLOOKUP(CONCATENATE(BE$1,BE88),'Formulario de Preguntas'!$C$10:$FN$181,4,FALSE),"")</f>
        <v/>
      </c>
      <c r="BH88" s="24">
        <f>IF($B88='Formulario de Respuestas'!$D87,'Formulario de Respuestas'!$X87,"ES DIFERENTE")</f>
        <v>0</v>
      </c>
      <c r="BI88" s="1" t="str">
        <f>IFERROR(VLOOKUP(CONCATENATE(BH$1,BH88),'Formulario de Preguntas'!$C$10:$FN$181,3,FALSE),"")</f>
        <v/>
      </c>
      <c r="BJ88" s="1" t="str">
        <f>IFERROR(VLOOKUP(CONCATENATE(BH$1,BH88),'Formulario de Preguntas'!$C$10:$FN$181,4,FALSE),"")</f>
        <v/>
      </c>
      <c r="BL88" s="26">
        <f>IF($B88='Formulario de Respuestas'!$D87,'Formulario de Respuestas'!$Y87,"ES DIFERENTE")</f>
        <v>0</v>
      </c>
      <c r="BM88" s="1" t="str">
        <f>IFERROR(VLOOKUP(CONCATENATE(BL$1,BL88),'Formulario de Preguntas'!$C$10:$FN$181,3,FALSE),"")</f>
        <v/>
      </c>
      <c r="BN88" s="1" t="str">
        <f>IFERROR(VLOOKUP(CONCATENATE(BL$1,BL88),'Formulario de Preguntas'!$C$10:$FN$181,4,FALSE),"")</f>
        <v/>
      </c>
      <c r="BO88" s="26">
        <f>IF($B88='Formulario de Respuestas'!$D87,'Formulario de Respuestas'!$Z87,"ES DIFERENTE")</f>
        <v>0</v>
      </c>
      <c r="BP88" s="1" t="str">
        <f>IFERROR(VLOOKUP(CONCATENATE(BO$1,BO88),'Formulario de Preguntas'!$C$10:$FN$181,3,FALSE),"")</f>
        <v/>
      </c>
      <c r="BQ88" s="1" t="str">
        <f>IFERROR(VLOOKUP(CONCATENATE(BO$1,BO88),'Formulario de Preguntas'!$C$10:$FN$181,4,FALSE),"")</f>
        <v/>
      </c>
      <c r="BR88" s="26">
        <f>IF($B88='Formulario de Respuestas'!$D87,'Formulario de Respuestas'!$AA87,"ES DIFERENTE")</f>
        <v>0</v>
      </c>
      <c r="BS88" s="1" t="str">
        <f>IFERROR(VLOOKUP(CONCATENATE(BR$1,BR88),'Formulario de Preguntas'!$C$10:$FN$181,3,FALSE),"")</f>
        <v/>
      </c>
      <c r="BT88" s="1" t="str">
        <f>IFERROR(VLOOKUP(CONCATENATE(BR$1,BR88),'Formulario de Preguntas'!$C$10:$FN$181,4,FALSE),"")</f>
        <v/>
      </c>
      <c r="BV88" s="1">
        <f t="shared" si="4"/>
        <v>0</v>
      </c>
      <c r="BW88" s="1">
        <f t="shared" si="5"/>
        <v>0.25</v>
      </c>
      <c r="BX88" s="1">
        <f t="shared" si="3"/>
        <v>0</v>
      </c>
      <c r="BY88" s="1">
        <f>COUNTIF('Formulario de Respuestas'!$E87:$AC87,"A")</f>
        <v>0</v>
      </c>
      <c r="BZ88" s="1">
        <f>COUNTIF('Formulario de Respuestas'!$E87:$AC87,"B")</f>
        <v>0</v>
      </c>
      <c r="CA88" s="1">
        <f>COUNTIF('Formulario de Respuestas'!$E87:$AC87,"C")</f>
        <v>0</v>
      </c>
      <c r="CB88" s="1">
        <f>COUNTIF('Formulario de Respuestas'!$E87:$AC87,"D")</f>
        <v>0</v>
      </c>
      <c r="CC88" s="1">
        <f>COUNTIF('Formulario de Respuestas'!$E87:$AC87,"E (RESPUESTA ANULADA)")</f>
        <v>0</v>
      </c>
    </row>
    <row r="89" spans="1:81" x14ac:dyDescent="0.25">
      <c r="A89" s="1">
        <f>'Formulario de Respuestas'!C88</f>
        <v>0</v>
      </c>
      <c r="B89" s="1">
        <f>'Formulario de Respuestas'!D88</f>
        <v>0</v>
      </c>
      <c r="C89" s="24">
        <f>IF($B89='Formulario de Respuestas'!$D88,'Formulario de Respuestas'!$E88,"ES DIFERENTE")</f>
        <v>0</v>
      </c>
      <c r="D89" s="15" t="str">
        <f>IFERROR(VLOOKUP(CONCATENATE(C$1,C89),'Formulario de Preguntas'!$C$2:$FN$181,3,FALSE),"")</f>
        <v/>
      </c>
      <c r="E89" s="1" t="str">
        <f>IFERROR(VLOOKUP(CONCATENATE(C$1,C89),'Formulario de Preguntas'!$C$2:$FN$181,4,FALSE),"")</f>
        <v/>
      </c>
      <c r="F89" s="24">
        <f>IF($B89='Formulario de Respuestas'!$D88,'Formulario de Respuestas'!$F88,"ES DIFERENTE")</f>
        <v>0</v>
      </c>
      <c r="G89" s="1" t="str">
        <f>IFERROR(VLOOKUP(CONCATENATE(F$1,F89),'Formulario de Preguntas'!$C$2:$FN$181,3,FALSE),"")</f>
        <v/>
      </c>
      <c r="H89" s="1" t="str">
        <f>IFERROR(VLOOKUP(CONCATENATE(F$1,F89),'Formulario de Preguntas'!$C$2:$FN$181,4,FALSE),"")</f>
        <v/>
      </c>
      <c r="I89" s="24">
        <f>IF($B89='Formulario de Respuestas'!$D88,'Formulario de Respuestas'!$G88,"ES DIFERENTE")</f>
        <v>0</v>
      </c>
      <c r="J89" s="1" t="str">
        <f>IFERROR(VLOOKUP(CONCATENATE(I$1,I89),'Formulario de Preguntas'!$C$10:$FN$181,3,FALSE),"")</f>
        <v/>
      </c>
      <c r="K89" s="1" t="str">
        <f>IFERROR(VLOOKUP(CONCATENATE(I$1,I89),'Formulario de Preguntas'!$C$10:$FN$181,4,FALSE),"")</f>
        <v/>
      </c>
      <c r="L89" s="24">
        <f>IF($B89='Formulario de Respuestas'!$D88,'Formulario de Respuestas'!$H88,"ES DIFERENTE")</f>
        <v>0</v>
      </c>
      <c r="M89" s="1" t="str">
        <f>IFERROR(VLOOKUP(CONCATENATE(L$1,L89),'Formulario de Preguntas'!$C$10:$FN$181,3,FALSE),"")</f>
        <v/>
      </c>
      <c r="N89" s="1" t="str">
        <f>IFERROR(VLOOKUP(CONCATENATE(L$1,L89),'Formulario de Preguntas'!$C$10:$FN$181,4,FALSE),"")</f>
        <v/>
      </c>
      <c r="O89" s="24">
        <f>IF($B89='Formulario de Respuestas'!$D88,'Formulario de Respuestas'!$I88,"ES DIFERENTE")</f>
        <v>0</v>
      </c>
      <c r="P89" s="1" t="str">
        <f>IFERROR(VLOOKUP(CONCATENATE(O$1,O89),'Formulario de Preguntas'!$C$10:$FN$181,3,FALSE),"")</f>
        <v/>
      </c>
      <c r="Q89" s="1" t="str">
        <f>IFERROR(VLOOKUP(CONCATENATE(O$1,O89),'Formulario de Preguntas'!$C$10:$FN$181,4,FALSE),"")</f>
        <v/>
      </c>
      <c r="R89" s="24">
        <f>IF($B89='Formulario de Respuestas'!$D88,'Formulario de Respuestas'!$J88,"ES DIFERENTE")</f>
        <v>0</v>
      </c>
      <c r="S89" s="1" t="str">
        <f>IFERROR(VLOOKUP(CONCATENATE(R$1,R89),'Formulario de Preguntas'!$C$10:$FN$181,3,FALSE),"")</f>
        <v/>
      </c>
      <c r="T89" s="1" t="str">
        <f>IFERROR(VLOOKUP(CONCATENATE(R$1,R89),'Formulario de Preguntas'!$C$10:$FN$181,4,FALSE),"")</f>
        <v/>
      </c>
      <c r="U89" s="24">
        <f>IF($B89='Formulario de Respuestas'!$D88,'Formulario de Respuestas'!$K88,"ES DIFERENTE")</f>
        <v>0</v>
      </c>
      <c r="V89" s="1" t="str">
        <f>IFERROR(VLOOKUP(CONCATENATE(U$1,U89),'Formulario de Preguntas'!$C$10:$FN$181,3,FALSE),"")</f>
        <v/>
      </c>
      <c r="W89" s="1" t="str">
        <f>IFERROR(VLOOKUP(CONCATENATE(U$1,U89),'Formulario de Preguntas'!$C$10:$FN$181,4,FALSE),"")</f>
        <v/>
      </c>
      <c r="X89" s="24">
        <f>IF($B89='Formulario de Respuestas'!$D88,'Formulario de Respuestas'!$L88,"ES DIFERENTE")</f>
        <v>0</v>
      </c>
      <c r="Y89" s="1" t="str">
        <f>IFERROR(VLOOKUP(CONCATENATE(X$1,X89),'Formulario de Preguntas'!$C$10:$FN$181,3,FALSE),"")</f>
        <v/>
      </c>
      <c r="Z89" s="1" t="str">
        <f>IFERROR(VLOOKUP(CONCATENATE(X$1,X89),'Formulario de Preguntas'!$C$10:$FN$181,4,FALSE),"")</f>
        <v/>
      </c>
      <c r="AA89" s="24">
        <f>IF($B89='Formulario de Respuestas'!$D88,'Formulario de Respuestas'!$M88,"ES DIFERENTE")</f>
        <v>0</v>
      </c>
      <c r="AB89" s="1" t="str">
        <f>IFERROR(VLOOKUP(CONCATENATE(AA$1,AA89),'Formulario de Preguntas'!$C$10:$FN$181,3,FALSE),"")</f>
        <v/>
      </c>
      <c r="AC89" s="1" t="str">
        <f>IFERROR(VLOOKUP(CONCATENATE(AA$1,AA89),'Formulario de Preguntas'!$C$10:$FN$181,4,FALSE),"")</f>
        <v/>
      </c>
      <c r="AD89" s="24">
        <f>IF($B89='Formulario de Respuestas'!$D88,'Formulario de Respuestas'!$N88,"ES DIFERENTE")</f>
        <v>0</v>
      </c>
      <c r="AE89" s="1" t="str">
        <f>IFERROR(VLOOKUP(CONCATENATE(AD$1,AD89),'Formulario de Preguntas'!$C$10:$FN$181,3,FALSE),"")</f>
        <v/>
      </c>
      <c r="AF89" s="1" t="str">
        <f>IFERROR(VLOOKUP(CONCATENATE(AD$1,AD89),'Formulario de Preguntas'!$C$10:$FN$181,4,FALSE),"")</f>
        <v/>
      </c>
      <c r="AG89" s="24">
        <f>IF($B89='Formulario de Respuestas'!$D88,'Formulario de Respuestas'!$O88,"ES DIFERENTE")</f>
        <v>0</v>
      </c>
      <c r="AH89" s="1" t="str">
        <f>IFERROR(VLOOKUP(CONCATENATE(AG$1,AG89),'Formulario de Preguntas'!$C$10:$FN$181,3,FALSE),"")</f>
        <v/>
      </c>
      <c r="AI89" s="1" t="str">
        <f>IFERROR(VLOOKUP(CONCATENATE(AG$1,AG89),'Formulario de Preguntas'!$C$10:$FN$181,4,FALSE),"")</f>
        <v/>
      </c>
      <c r="AJ89" s="24">
        <f>IF($B89='Formulario de Respuestas'!$D88,'Formulario de Respuestas'!$P88,"ES DIFERENTE")</f>
        <v>0</v>
      </c>
      <c r="AK89" s="1" t="str">
        <f>IFERROR(VLOOKUP(CONCATENATE(AJ$1,AJ89),'Formulario de Preguntas'!$C$10:$FN$181,3,FALSE),"")</f>
        <v/>
      </c>
      <c r="AL89" s="1" t="str">
        <f>IFERROR(VLOOKUP(CONCATENATE(AJ$1,AJ89),'Formulario de Preguntas'!$C$10:$FN$181,4,FALSE),"")</f>
        <v/>
      </c>
      <c r="AM89" s="24">
        <f>IF($B89='Formulario de Respuestas'!$D88,'Formulario de Respuestas'!$Q88,"ES DIFERENTE")</f>
        <v>0</v>
      </c>
      <c r="AN89" s="1" t="str">
        <f>IFERROR(VLOOKUP(CONCATENATE(AM$1,AM89),'Formulario de Preguntas'!$C$10:$FN$181,3,FALSE),"")</f>
        <v/>
      </c>
      <c r="AO89" s="1" t="str">
        <f>IFERROR(VLOOKUP(CONCATENATE(AM$1,AM89),'Formulario de Preguntas'!$C$10:$FN$181,4,FALSE),"")</f>
        <v/>
      </c>
      <c r="AP89" s="24">
        <f>IF($B89='Formulario de Respuestas'!$D88,'Formulario de Respuestas'!$R88,"ES DIFERENTE")</f>
        <v>0</v>
      </c>
      <c r="AQ89" s="1" t="str">
        <f>IFERROR(VLOOKUP(CONCATENATE(AP$1,AP89),'Formulario de Preguntas'!$C$10:$FN$181,3,FALSE),"")</f>
        <v/>
      </c>
      <c r="AR89" s="1" t="str">
        <f>IFERROR(VLOOKUP(CONCATENATE(AP$1,AP89),'Formulario de Preguntas'!$C$10:$FN$181,4,FALSE),"")</f>
        <v/>
      </c>
      <c r="AS89" s="24">
        <f>IF($B89='Formulario de Respuestas'!$D88,'Formulario de Respuestas'!$S88,"ES DIFERENTE")</f>
        <v>0</v>
      </c>
      <c r="AT89" s="1" t="str">
        <f>IFERROR(VLOOKUP(CONCATENATE(AS$1,AS89),'Formulario de Preguntas'!$C$10:$FN$181,3,FALSE),"")</f>
        <v/>
      </c>
      <c r="AU89" s="1" t="str">
        <f>IFERROR(VLOOKUP(CONCATENATE(AS$1,AS89),'Formulario de Preguntas'!$C$10:$FN$181,4,FALSE),"")</f>
        <v/>
      </c>
      <c r="AV89" s="24">
        <f>IF($B89='Formulario de Respuestas'!$D88,'Formulario de Respuestas'!$T88,"ES DIFERENTE")</f>
        <v>0</v>
      </c>
      <c r="AW89" s="1" t="str">
        <f>IFERROR(VLOOKUP(CONCATENATE(AV$1,AV89),'Formulario de Preguntas'!$C$10:$FN$181,3,FALSE),"")</f>
        <v/>
      </c>
      <c r="AX89" s="1" t="str">
        <f>IFERROR(VLOOKUP(CONCATENATE(AV$1,AV89),'Formulario de Preguntas'!$C$10:$FN$181,4,FALSE),"")</f>
        <v/>
      </c>
      <c r="AY89" s="24">
        <f>IF($B89='Formulario de Respuestas'!$D88,'Formulario de Respuestas'!$U88,"ES DIFERENTE")</f>
        <v>0</v>
      </c>
      <c r="AZ89" s="1" t="str">
        <f>IFERROR(VLOOKUP(CONCATENATE(AY$1,AY89),'Formulario de Preguntas'!$C$10:$FN$181,3,FALSE),"")</f>
        <v/>
      </c>
      <c r="BA89" s="1" t="str">
        <f>IFERROR(VLOOKUP(CONCATENATE(AY$1,AY89),'Formulario de Preguntas'!$C$10:$FN$181,4,FALSE),"")</f>
        <v/>
      </c>
      <c r="BB89" s="24">
        <f>IF($B89='Formulario de Respuestas'!$D88,'Formulario de Respuestas'!$V88,"ES DIFERENTE")</f>
        <v>0</v>
      </c>
      <c r="BC89" s="1" t="str">
        <f>IFERROR(VLOOKUP(CONCATENATE(BB$1,BB89),'Formulario de Preguntas'!$C$10:$FN$181,3,FALSE),"")</f>
        <v/>
      </c>
      <c r="BD89" s="1" t="str">
        <f>IFERROR(VLOOKUP(CONCATENATE(BB$1,BB89),'Formulario de Preguntas'!$C$10:$FN$181,4,FALSE),"")</f>
        <v/>
      </c>
      <c r="BE89" s="24">
        <f>IF($B89='Formulario de Respuestas'!$D88,'Formulario de Respuestas'!$W88,"ES DIFERENTE")</f>
        <v>0</v>
      </c>
      <c r="BF89" s="1" t="str">
        <f>IFERROR(VLOOKUP(CONCATENATE(BE$1,BE89),'Formulario de Preguntas'!$C$10:$FN$181,3,FALSE),"")</f>
        <v/>
      </c>
      <c r="BG89" s="1" t="str">
        <f>IFERROR(VLOOKUP(CONCATENATE(BE$1,BE89),'Formulario de Preguntas'!$C$10:$FN$181,4,FALSE),"")</f>
        <v/>
      </c>
      <c r="BH89" s="24">
        <f>IF($B89='Formulario de Respuestas'!$D88,'Formulario de Respuestas'!$X88,"ES DIFERENTE")</f>
        <v>0</v>
      </c>
      <c r="BI89" s="1" t="str">
        <f>IFERROR(VLOOKUP(CONCATENATE(BH$1,BH89),'Formulario de Preguntas'!$C$10:$FN$181,3,FALSE),"")</f>
        <v/>
      </c>
      <c r="BJ89" s="1" t="str">
        <f>IFERROR(VLOOKUP(CONCATENATE(BH$1,BH89),'Formulario de Preguntas'!$C$10:$FN$181,4,FALSE),"")</f>
        <v/>
      </c>
      <c r="BL89" s="26">
        <f>IF($B89='Formulario de Respuestas'!$D88,'Formulario de Respuestas'!$Y88,"ES DIFERENTE")</f>
        <v>0</v>
      </c>
      <c r="BM89" s="1" t="str">
        <f>IFERROR(VLOOKUP(CONCATENATE(BL$1,BL89),'Formulario de Preguntas'!$C$10:$FN$181,3,FALSE),"")</f>
        <v/>
      </c>
      <c r="BN89" s="1" t="str">
        <f>IFERROR(VLOOKUP(CONCATENATE(BL$1,BL89),'Formulario de Preguntas'!$C$10:$FN$181,4,FALSE),"")</f>
        <v/>
      </c>
      <c r="BO89" s="26">
        <f>IF($B89='Formulario de Respuestas'!$D88,'Formulario de Respuestas'!$Z88,"ES DIFERENTE")</f>
        <v>0</v>
      </c>
      <c r="BP89" s="1" t="str">
        <f>IFERROR(VLOOKUP(CONCATENATE(BO$1,BO89),'Formulario de Preguntas'!$C$10:$FN$181,3,FALSE),"")</f>
        <v/>
      </c>
      <c r="BQ89" s="1" t="str">
        <f>IFERROR(VLOOKUP(CONCATENATE(BO$1,BO89),'Formulario de Preguntas'!$C$10:$FN$181,4,FALSE),"")</f>
        <v/>
      </c>
      <c r="BR89" s="26">
        <f>IF($B89='Formulario de Respuestas'!$D88,'Formulario de Respuestas'!$AA88,"ES DIFERENTE")</f>
        <v>0</v>
      </c>
      <c r="BS89" s="1" t="str">
        <f>IFERROR(VLOOKUP(CONCATENATE(BR$1,BR89),'Formulario de Preguntas'!$C$10:$FN$181,3,FALSE),"")</f>
        <v/>
      </c>
      <c r="BT89" s="1" t="str">
        <f>IFERROR(VLOOKUP(CONCATENATE(BR$1,BR89),'Formulario de Preguntas'!$C$10:$FN$181,4,FALSE),"")</f>
        <v/>
      </c>
      <c r="BV89" s="1">
        <f t="shared" si="4"/>
        <v>0</v>
      </c>
      <c r="BW89" s="1">
        <f t="shared" si="5"/>
        <v>0.25</v>
      </c>
      <c r="BX89" s="1">
        <f t="shared" si="3"/>
        <v>0</v>
      </c>
      <c r="BY89" s="1">
        <f>COUNTIF('Formulario de Respuestas'!$E88:$AC88,"A")</f>
        <v>0</v>
      </c>
      <c r="BZ89" s="1">
        <f>COUNTIF('Formulario de Respuestas'!$E88:$AC88,"B")</f>
        <v>0</v>
      </c>
      <c r="CA89" s="1">
        <f>COUNTIF('Formulario de Respuestas'!$E88:$AC88,"C")</f>
        <v>0</v>
      </c>
      <c r="CB89" s="1">
        <f>COUNTIF('Formulario de Respuestas'!$E88:$AC88,"D")</f>
        <v>0</v>
      </c>
      <c r="CC89" s="1">
        <f>COUNTIF('Formulario de Respuestas'!$E88:$AC88,"E (RESPUESTA ANULADA)")</f>
        <v>0</v>
      </c>
    </row>
    <row r="90" spans="1:81" x14ac:dyDescent="0.25">
      <c r="A90" s="1">
        <f>'Formulario de Respuestas'!C89</f>
        <v>0</v>
      </c>
      <c r="B90" s="1">
        <f>'Formulario de Respuestas'!D89</f>
        <v>0</v>
      </c>
      <c r="C90" s="24">
        <f>IF($B90='Formulario de Respuestas'!$D89,'Formulario de Respuestas'!$E89,"ES DIFERENTE")</f>
        <v>0</v>
      </c>
      <c r="D90" s="15" t="str">
        <f>IFERROR(VLOOKUP(CONCATENATE(C$1,C90),'Formulario de Preguntas'!$C$2:$FN$181,3,FALSE),"")</f>
        <v/>
      </c>
      <c r="E90" s="1" t="str">
        <f>IFERROR(VLOOKUP(CONCATENATE(C$1,C90),'Formulario de Preguntas'!$C$2:$FN$181,4,FALSE),"")</f>
        <v/>
      </c>
      <c r="F90" s="24">
        <f>IF($B90='Formulario de Respuestas'!$D89,'Formulario de Respuestas'!$F89,"ES DIFERENTE")</f>
        <v>0</v>
      </c>
      <c r="G90" s="1" t="str">
        <f>IFERROR(VLOOKUP(CONCATENATE(F$1,F90),'Formulario de Preguntas'!$C$2:$FN$181,3,FALSE),"")</f>
        <v/>
      </c>
      <c r="H90" s="1" t="str">
        <f>IFERROR(VLOOKUP(CONCATENATE(F$1,F90),'Formulario de Preguntas'!$C$2:$FN$181,4,FALSE),"")</f>
        <v/>
      </c>
      <c r="I90" s="24">
        <f>IF($B90='Formulario de Respuestas'!$D89,'Formulario de Respuestas'!$G89,"ES DIFERENTE")</f>
        <v>0</v>
      </c>
      <c r="J90" s="1" t="str">
        <f>IFERROR(VLOOKUP(CONCATENATE(I$1,I90),'Formulario de Preguntas'!$C$10:$FN$181,3,FALSE),"")</f>
        <v/>
      </c>
      <c r="K90" s="1" t="str">
        <f>IFERROR(VLOOKUP(CONCATENATE(I$1,I90),'Formulario de Preguntas'!$C$10:$FN$181,4,FALSE),"")</f>
        <v/>
      </c>
      <c r="L90" s="24">
        <f>IF($B90='Formulario de Respuestas'!$D89,'Formulario de Respuestas'!$H89,"ES DIFERENTE")</f>
        <v>0</v>
      </c>
      <c r="M90" s="1" t="str">
        <f>IFERROR(VLOOKUP(CONCATENATE(L$1,L90),'Formulario de Preguntas'!$C$10:$FN$181,3,FALSE),"")</f>
        <v/>
      </c>
      <c r="N90" s="1" t="str">
        <f>IFERROR(VLOOKUP(CONCATENATE(L$1,L90),'Formulario de Preguntas'!$C$10:$FN$181,4,FALSE),"")</f>
        <v/>
      </c>
      <c r="O90" s="24">
        <f>IF($B90='Formulario de Respuestas'!$D89,'Formulario de Respuestas'!$I89,"ES DIFERENTE")</f>
        <v>0</v>
      </c>
      <c r="P90" s="1" t="str">
        <f>IFERROR(VLOOKUP(CONCATENATE(O$1,O90),'Formulario de Preguntas'!$C$10:$FN$181,3,FALSE),"")</f>
        <v/>
      </c>
      <c r="Q90" s="1" t="str">
        <f>IFERROR(VLOOKUP(CONCATENATE(O$1,O90),'Formulario de Preguntas'!$C$10:$FN$181,4,FALSE),"")</f>
        <v/>
      </c>
      <c r="R90" s="24">
        <f>IF($B90='Formulario de Respuestas'!$D89,'Formulario de Respuestas'!$J89,"ES DIFERENTE")</f>
        <v>0</v>
      </c>
      <c r="S90" s="1" t="str">
        <f>IFERROR(VLOOKUP(CONCATENATE(R$1,R90),'Formulario de Preguntas'!$C$10:$FN$181,3,FALSE),"")</f>
        <v/>
      </c>
      <c r="T90" s="1" t="str">
        <f>IFERROR(VLOOKUP(CONCATENATE(R$1,R90),'Formulario de Preguntas'!$C$10:$FN$181,4,FALSE),"")</f>
        <v/>
      </c>
      <c r="U90" s="24">
        <f>IF($B90='Formulario de Respuestas'!$D89,'Formulario de Respuestas'!$K89,"ES DIFERENTE")</f>
        <v>0</v>
      </c>
      <c r="V90" s="1" t="str">
        <f>IFERROR(VLOOKUP(CONCATENATE(U$1,U90),'Formulario de Preguntas'!$C$10:$FN$181,3,FALSE),"")</f>
        <v/>
      </c>
      <c r="W90" s="1" t="str">
        <f>IFERROR(VLOOKUP(CONCATENATE(U$1,U90),'Formulario de Preguntas'!$C$10:$FN$181,4,FALSE),"")</f>
        <v/>
      </c>
      <c r="X90" s="24">
        <f>IF($B90='Formulario de Respuestas'!$D89,'Formulario de Respuestas'!$L89,"ES DIFERENTE")</f>
        <v>0</v>
      </c>
      <c r="Y90" s="1" t="str">
        <f>IFERROR(VLOOKUP(CONCATENATE(X$1,X90),'Formulario de Preguntas'!$C$10:$FN$181,3,FALSE),"")</f>
        <v/>
      </c>
      <c r="Z90" s="1" t="str">
        <f>IFERROR(VLOOKUP(CONCATENATE(X$1,X90),'Formulario de Preguntas'!$C$10:$FN$181,4,FALSE),"")</f>
        <v/>
      </c>
      <c r="AA90" s="24">
        <f>IF($B90='Formulario de Respuestas'!$D89,'Formulario de Respuestas'!$M89,"ES DIFERENTE")</f>
        <v>0</v>
      </c>
      <c r="AB90" s="1" t="str">
        <f>IFERROR(VLOOKUP(CONCATENATE(AA$1,AA90),'Formulario de Preguntas'!$C$10:$FN$181,3,FALSE),"")</f>
        <v/>
      </c>
      <c r="AC90" s="1" t="str">
        <f>IFERROR(VLOOKUP(CONCATENATE(AA$1,AA90),'Formulario de Preguntas'!$C$10:$FN$181,4,FALSE),"")</f>
        <v/>
      </c>
      <c r="AD90" s="24">
        <f>IF($B90='Formulario de Respuestas'!$D89,'Formulario de Respuestas'!$N89,"ES DIFERENTE")</f>
        <v>0</v>
      </c>
      <c r="AE90" s="1" t="str">
        <f>IFERROR(VLOOKUP(CONCATENATE(AD$1,AD90),'Formulario de Preguntas'!$C$10:$FN$181,3,FALSE),"")</f>
        <v/>
      </c>
      <c r="AF90" s="1" t="str">
        <f>IFERROR(VLOOKUP(CONCATENATE(AD$1,AD90),'Formulario de Preguntas'!$C$10:$FN$181,4,FALSE),"")</f>
        <v/>
      </c>
      <c r="AG90" s="24">
        <f>IF($B90='Formulario de Respuestas'!$D89,'Formulario de Respuestas'!$O89,"ES DIFERENTE")</f>
        <v>0</v>
      </c>
      <c r="AH90" s="1" t="str">
        <f>IFERROR(VLOOKUP(CONCATENATE(AG$1,AG90),'Formulario de Preguntas'!$C$10:$FN$181,3,FALSE),"")</f>
        <v/>
      </c>
      <c r="AI90" s="1" t="str">
        <f>IFERROR(VLOOKUP(CONCATENATE(AG$1,AG90),'Formulario de Preguntas'!$C$10:$FN$181,4,FALSE),"")</f>
        <v/>
      </c>
      <c r="AJ90" s="24">
        <f>IF($B90='Formulario de Respuestas'!$D89,'Formulario de Respuestas'!$P89,"ES DIFERENTE")</f>
        <v>0</v>
      </c>
      <c r="AK90" s="1" t="str">
        <f>IFERROR(VLOOKUP(CONCATENATE(AJ$1,AJ90),'Formulario de Preguntas'!$C$10:$FN$181,3,FALSE),"")</f>
        <v/>
      </c>
      <c r="AL90" s="1" t="str">
        <f>IFERROR(VLOOKUP(CONCATENATE(AJ$1,AJ90),'Formulario de Preguntas'!$C$10:$FN$181,4,FALSE),"")</f>
        <v/>
      </c>
      <c r="AM90" s="24">
        <f>IF($B90='Formulario de Respuestas'!$D89,'Formulario de Respuestas'!$Q89,"ES DIFERENTE")</f>
        <v>0</v>
      </c>
      <c r="AN90" s="1" t="str">
        <f>IFERROR(VLOOKUP(CONCATENATE(AM$1,AM90),'Formulario de Preguntas'!$C$10:$FN$181,3,FALSE),"")</f>
        <v/>
      </c>
      <c r="AO90" s="1" t="str">
        <f>IFERROR(VLOOKUP(CONCATENATE(AM$1,AM90),'Formulario de Preguntas'!$C$10:$FN$181,4,FALSE),"")</f>
        <v/>
      </c>
      <c r="AP90" s="24">
        <f>IF($B90='Formulario de Respuestas'!$D89,'Formulario de Respuestas'!$R89,"ES DIFERENTE")</f>
        <v>0</v>
      </c>
      <c r="AQ90" s="1" t="str">
        <f>IFERROR(VLOOKUP(CONCATENATE(AP$1,AP90),'Formulario de Preguntas'!$C$10:$FN$181,3,FALSE),"")</f>
        <v/>
      </c>
      <c r="AR90" s="1" t="str">
        <f>IFERROR(VLOOKUP(CONCATENATE(AP$1,AP90),'Formulario de Preguntas'!$C$10:$FN$181,4,FALSE),"")</f>
        <v/>
      </c>
      <c r="AS90" s="24">
        <f>IF($B90='Formulario de Respuestas'!$D89,'Formulario de Respuestas'!$S89,"ES DIFERENTE")</f>
        <v>0</v>
      </c>
      <c r="AT90" s="1" t="str">
        <f>IFERROR(VLOOKUP(CONCATENATE(AS$1,AS90),'Formulario de Preguntas'!$C$10:$FN$181,3,FALSE),"")</f>
        <v/>
      </c>
      <c r="AU90" s="1" t="str">
        <f>IFERROR(VLOOKUP(CONCATENATE(AS$1,AS90),'Formulario de Preguntas'!$C$10:$FN$181,4,FALSE),"")</f>
        <v/>
      </c>
      <c r="AV90" s="24">
        <f>IF($B90='Formulario de Respuestas'!$D89,'Formulario de Respuestas'!$T89,"ES DIFERENTE")</f>
        <v>0</v>
      </c>
      <c r="AW90" s="1" t="str">
        <f>IFERROR(VLOOKUP(CONCATENATE(AV$1,AV90),'Formulario de Preguntas'!$C$10:$FN$181,3,FALSE),"")</f>
        <v/>
      </c>
      <c r="AX90" s="1" t="str">
        <f>IFERROR(VLOOKUP(CONCATENATE(AV$1,AV90),'Formulario de Preguntas'!$C$10:$FN$181,4,FALSE),"")</f>
        <v/>
      </c>
      <c r="AY90" s="24">
        <f>IF($B90='Formulario de Respuestas'!$D89,'Formulario de Respuestas'!$U89,"ES DIFERENTE")</f>
        <v>0</v>
      </c>
      <c r="AZ90" s="1" t="str">
        <f>IFERROR(VLOOKUP(CONCATENATE(AY$1,AY90),'Formulario de Preguntas'!$C$10:$FN$181,3,FALSE),"")</f>
        <v/>
      </c>
      <c r="BA90" s="1" t="str">
        <f>IFERROR(VLOOKUP(CONCATENATE(AY$1,AY90),'Formulario de Preguntas'!$C$10:$FN$181,4,FALSE),"")</f>
        <v/>
      </c>
      <c r="BB90" s="24">
        <f>IF($B90='Formulario de Respuestas'!$D89,'Formulario de Respuestas'!$V89,"ES DIFERENTE")</f>
        <v>0</v>
      </c>
      <c r="BC90" s="1" t="str">
        <f>IFERROR(VLOOKUP(CONCATENATE(BB$1,BB90),'Formulario de Preguntas'!$C$10:$FN$181,3,FALSE),"")</f>
        <v/>
      </c>
      <c r="BD90" s="1" t="str">
        <f>IFERROR(VLOOKUP(CONCATENATE(BB$1,BB90),'Formulario de Preguntas'!$C$10:$FN$181,4,FALSE),"")</f>
        <v/>
      </c>
      <c r="BE90" s="24">
        <f>IF($B90='Formulario de Respuestas'!$D89,'Formulario de Respuestas'!$W89,"ES DIFERENTE")</f>
        <v>0</v>
      </c>
      <c r="BF90" s="1" t="str">
        <f>IFERROR(VLOOKUP(CONCATENATE(BE$1,BE90),'Formulario de Preguntas'!$C$10:$FN$181,3,FALSE),"")</f>
        <v/>
      </c>
      <c r="BG90" s="1" t="str">
        <f>IFERROR(VLOOKUP(CONCATENATE(BE$1,BE90),'Formulario de Preguntas'!$C$10:$FN$181,4,FALSE),"")</f>
        <v/>
      </c>
      <c r="BH90" s="24">
        <f>IF($B90='Formulario de Respuestas'!$D89,'Formulario de Respuestas'!$X89,"ES DIFERENTE")</f>
        <v>0</v>
      </c>
      <c r="BI90" s="1" t="str">
        <f>IFERROR(VLOOKUP(CONCATENATE(BH$1,BH90),'Formulario de Preguntas'!$C$10:$FN$181,3,FALSE),"")</f>
        <v/>
      </c>
      <c r="BJ90" s="1" t="str">
        <f>IFERROR(VLOOKUP(CONCATENATE(BH$1,BH90),'Formulario de Preguntas'!$C$10:$FN$181,4,FALSE),"")</f>
        <v/>
      </c>
      <c r="BL90" s="26">
        <f>IF($B90='Formulario de Respuestas'!$D89,'Formulario de Respuestas'!$Y89,"ES DIFERENTE")</f>
        <v>0</v>
      </c>
      <c r="BM90" s="1" t="str">
        <f>IFERROR(VLOOKUP(CONCATENATE(BL$1,BL90),'Formulario de Preguntas'!$C$10:$FN$181,3,FALSE),"")</f>
        <v/>
      </c>
      <c r="BN90" s="1" t="str">
        <f>IFERROR(VLOOKUP(CONCATENATE(BL$1,BL90),'Formulario de Preguntas'!$C$10:$FN$181,4,FALSE),"")</f>
        <v/>
      </c>
      <c r="BO90" s="26">
        <f>IF($B90='Formulario de Respuestas'!$D89,'Formulario de Respuestas'!$Z89,"ES DIFERENTE")</f>
        <v>0</v>
      </c>
      <c r="BP90" s="1" t="str">
        <f>IFERROR(VLOOKUP(CONCATENATE(BO$1,BO90),'Formulario de Preguntas'!$C$10:$FN$181,3,FALSE),"")</f>
        <v/>
      </c>
      <c r="BQ90" s="1" t="str">
        <f>IFERROR(VLOOKUP(CONCATENATE(BO$1,BO90),'Formulario de Preguntas'!$C$10:$FN$181,4,FALSE),"")</f>
        <v/>
      </c>
      <c r="BR90" s="26">
        <f>IF($B90='Formulario de Respuestas'!$D89,'Formulario de Respuestas'!$AA89,"ES DIFERENTE")</f>
        <v>0</v>
      </c>
      <c r="BS90" s="1" t="str">
        <f>IFERROR(VLOOKUP(CONCATENATE(BR$1,BR90),'Formulario de Preguntas'!$C$10:$FN$181,3,FALSE),"")</f>
        <v/>
      </c>
      <c r="BT90" s="1" t="str">
        <f>IFERROR(VLOOKUP(CONCATENATE(BR$1,BR90),'Formulario de Preguntas'!$C$10:$FN$181,4,FALSE),"")</f>
        <v/>
      </c>
      <c r="BV90" s="1">
        <f t="shared" si="4"/>
        <v>0</v>
      </c>
      <c r="BW90" s="1">
        <f t="shared" si="5"/>
        <v>0.25</v>
      </c>
      <c r="BX90" s="1">
        <f t="shared" si="3"/>
        <v>0</v>
      </c>
      <c r="BY90" s="1">
        <f>COUNTIF('Formulario de Respuestas'!$E89:$AC89,"A")</f>
        <v>0</v>
      </c>
      <c r="BZ90" s="1">
        <f>COUNTIF('Formulario de Respuestas'!$E89:$AC89,"B")</f>
        <v>0</v>
      </c>
      <c r="CA90" s="1">
        <f>COUNTIF('Formulario de Respuestas'!$E89:$AC89,"C")</f>
        <v>0</v>
      </c>
      <c r="CB90" s="1">
        <f>COUNTIF('Formulario de Respuestas'!$E89:$AC89,"D")</f>
        <v>0</v>
      </c>
      <c r="CC90" s="1">
        <f>COUNTIF('Formulario de Respuestas'!$E89:$AC89,"E (RESPUESTA ANULADA)")</f>
        <v>0</v>
      </c>
    </row>
    <row r="91" spans="1:81" x14ac:dyDescent="0.25">
      <c r="A91" s="1">
        <f>'Formulario de Respuestas'!C90</f>
        <v>0</v>
      </c>
      <c r="B91" s="1">
        <f>'Formulario de Respuestas'!D90</f>
        <v>0</v>
      </c>
      <c r="C91" s="24">
        <f>IF($B91='Formulario de Respuestas'!$D90,'Formulario de Respuestas'!$E90,"ES DIFERENTE")</f>
        <v>0</v>
      </c>
      <c r="D91" s="15" t="str">
        <f>IFERROR(VLOOKUP(CONCATENATE(C$1,C91),'Formulario de Preguntas'!$C$2:$FN$181,3,FALSE),"")</f>
        <v/>
      </c>
      <c r="E91" s="1" t="str">
        <f>IFERROR(VLOOKUP(CONCATENATE(C$1,C91),'Formulario de Preguntas'!$C$2:$FN$181,4,FALSE),"")</f>
        <v/>
      </c>
      <c r="F91" s="24">
        <f>IF($B91='Formulario de Respuestas'!$D90,'Formulario de Respuestas'!$F90,"ES DIFERENTE")</f>
        <v>0</v>
      </c>
      <c r="G91" s="1" t="str">
        <f>IFERROR(VLOOKUP(CONCATENATE(F$1,F91),'Formulario de Preguntas'!$C$2:$FN$181,3,FALSE),"")</f>
        <v/>
      </c>
      <c r="H91" s="1" t="str">
        <f>IFERROR(VLOOKUP(CONCATENATE(F$1,F91),'Formulario de Preguntas'!$C$2:$FN$181,4,FALSE),"")</f>
        <v/>
      </c>
      <c r="I91" s="24">
        <f>IF($B91='Formulario de Respuestas'!$D90,'Formulario de Respuestas'!$G90,"ES DIFERENTE")</f>
        <v>0</v>
      </c>
      <c r="J91" s="1" t="str">
        <f>IFERROR(VLOOKUP(CONCATENATE(I$1,I91),'Formulario de Preguntas'!$C$10:$FN$181,3,FALSE),"")</f>
        <v/>
      </c>
      <c r="K91" s="1" t="str">
        <f>IFERROR(VLOOKUP(CONCATENATE(I$1,I91),'Formulario de Preguntas'!$C$10:$FN$181,4,FALSE),"")</f>
        <v/>
      </c>
      <c r="L91" s="24">
        <f>IF($B91='Formulario de Respuestas'!$D90,'Formulario de Respuestas'!$H90,"ES DIFERENTE")</f>
        <v>0</v>
      </c>
      <c r="M91" s="1" t="str">
        <f>IFERROR(VLOOKUP(CONCATENATE(L$1,L91),'Formulario de Preguntas'!$C$10:$FN$181,3,FALSE),"")</f>
        <v/>
      </c>
      <c r="N91" s="1" t="str">
        <f>IFERROR(VLOOKUP(CONCATENATE(L$1,L91),'Formulario de Preguntas'!$C$10:$FN$181,4,FALSE),"")</f>
        <v/>
      </c>
      <c r="O91" s="24">
        <f>IF($B91='Formulario de Respuestas'!$D90,'Formulario de Respuestas'!$I90,"ES DIFERENTE")</f>
        <v>0</v>
      </c>
      <c r="P91" s="1" t="str">
        <f>IFERROR(VLOOKUP(CONCATENATE(O$1,O91),'Formulario de Preguntas'!$C$10:$FN$181,3,FALSE),"")</f>
        <v/>
      </c>
      <c r="Q91" s="1" t="str">
        <f>IFERROR(VLOOKUP(CONCATENATE(O$1,O91),'Formulario de Preguntas'!$C$10:$FN$181,4,FALSE),"")</f>
        <v/>
      </c>
      <c r="R91" s="24">
        <f>IF($B91='Formulario de Respuestas'!$D90,'Formulario de Respuestas'!$J90,"ES DIFERENTE")</f>
        <v>0</v>
      </c>
      <c r="S91" s="1" t="str">
        <f>IFERROR(VLOOKUP(CONCATENATE(R$1,R91),'Formulario de Preguntas'!$C$10:$FN$181,3,FALSE),"")</f>
        <v/>
      </c>
      <c r="T91" s="1" t="str">
        <f>IFERROR(VLOOKUP(CONCATENATE(R$1,R91),'Formulario de Preguntas'!$C$10:$FN$181,4,FALSE),"")</f>
        <v/>
      </c>
      <c r="U91" s="24">
        <f>IF($B91='Formulario de Respuestas'!$D90,'Formulario de Respuestas'!$K90,"ES DIFERENTE")</f>
        <v>0</v>
      </c>
      <c r="V91" s="1" t="str">
        <f>IFERROR(VLOOKUP(CONCATENATE(U$1,U91),'Formulario de Preguntas'!$C$10:$FN$181,3,FALSE),"")</f>
        <v/>
      </c>
      <c r="W91" s="1" t="str">
        <f>IFERROR(VLOOKUP(CONCATENATE(U$1,U91),'Formulario de Preguntas'!$C$10:$FN$181,4,FALSE),"")</f>
        <v/>
      </c>
      <c r="X91" s="24">
        <f>IF($B91='Formulario de Respuestas'!$D90,'Formulario de Respuestas'!$L90,"ES DIFERENTE")</f>
        <v>0</v>
      </c>
      <c r="Y91" s="1" t="str">
        <f>IFERROR(VLOOKUP(CONCATENATE(X$1,X91),'Formulario de Preguntas'!$C$10:$FN$181,3,FALSE),"")</f>
        <v/>
      </c>
      <c r="Z91" s="1" t="str">
        <f>IFERROR(VLOOKUP(CONCATENATE(X$1,X91),'Formulario de Preguntas'!$C$10:$FN$181,4,FALSE),"")</f>
        <v/>
      </c>
      <c r="AA91" s="24">
        <f>IF($B91='Formulario de Respuestas'!$D90,'Formulario de Respuestas'!$M90,"ES DIFERENTE")</f>
        <v>0</v>
      </c>
      <c r="AB91" s="1" t="str">
        <f>IFERROR(VLOOKUP(CONCATENATE(AA$1,AA91),'Formulario de Preguntas'!$C$10:$FN$181,3,FALSE),"")</f>
        <v/>
      </c>
      <c r="AC91" s="1" t="str">
        <f>IFERROR(VLOOKUP(CONCATENATE(AA$1,AA91),'Formulario de Preguntas'!$C$10:$FN$181,4,FALSE),"")</f>
        <v/>
      </c>
      <c r="AD91" s="24">
        <f>IF($B91='Formulario de Respuestas'!$D90,'Formulario de Respuestas'!$N90,"ES DIFERENTE")</f>
        <v>0</v>
      </c>
      <c r="AE91" s="1" t="str">
        <f>IFERROR(VLOOKUP(CONCATENATE(AD$1,AD91),'Formulario de Preguntas'!$C$10:$FN$181,3,FALSE),"")</f>
        <v/>
      </c>
      <c r="AF91" s="1" t="str">
        <f>IFERROR(VLOOKUP(CONCATENATE(AD$1,AD91),'Formulario de Preguntas'!$C$10:$FN$181,4,FALSE),"")</f>
        <v/>
      </c>
      <c r="AG91" s="24">
        <f>IF($B91='Formulario de Respuestas'!$D90,'Formulario de Respuestas'!$O90,"ES DIFERENTE")</f>
        <v>0</v>
      </c>
      <c r="AH91" s="1" t="str">
        <f>IFERROR(VLOOKUP(CONCATENATE(AG$1,AG91),'Formulario de Preguntas'!$C$10:$FN$181,3,FALSE),"")</f>
        <v/>
      </c>
      <c r="AI91" s="1" t="str">
        <f>IFERROR(VLOOKUP(CONCATENATE(AG$1,AG91),'Formulario de Preguntas'!$C$10:$FN$181,4,FALSE),"")</f>
        <v/>
      </c>
      <c r="AJ91" s="24">
        <f>IF($B91='Formulario de Respuestas'!$D90,'Formulario de Respuestas'!$P90,"ES DIFERENTE")</f>
        <v>0</v>
      </c>
      <c r="AK91" s="1" t="str">
        <f>IFERROR(VLOOKUP(CONCATENATE(AJ$1,AJ91),'Formulario de Preguntas'!$C$10:$FN$181,3,FALSE),"")</f>
        <v/>
      </c>
      <c r="AL91" s="1" t="str">
        <f>IFERROR(VLOOKUP(CONCATENATE(AJ$1,AJ91),'Formulario de Preguntas'!$C$10:$FN$181,4,FALSE),"")</f>
        <v/>
      </c>
      <c r="AM91" s="24">
        <f>IF($B91='Formulario de Respuestas'!$D90,'Formulario de Respuestas'!$Q90,"ES DIFERENTE")</f>
        <v>0</v>
      </c>
      <c r="AN91" s="1" t="str">
        <f>IFERROR(VLOOKUP(CONCATENATE(AM$1,AM91),'Formulario de Preguntas'!$C$10:$FN$181,3,FALSE),"")</f>
        <v/>
      </c>
      <c r="AO91" s="1" t="str">
        <f>IFERROR(VLOOKUP(CONCATENATE(AM$1,AM91),'Formulario de Preguntas'!$C$10:$FN$181,4,FALSE),"")</f>
        <v/>
      </c>
      <c r="AP91" s="24">
        <f>IF($B91='Formulario de Respuestas'!$D90,'Formulario de Respuestas'!$R90,"ES DIFERENTE")</f>
        <v>0</v>
      </c>
      <c r="AQ91" s="1" t="str">
        <f>IFERROR(VLOOKUP(CONCATENATE(AP$1,AP91),'Formulario de Preguntas'!$C$10:$FN$181,3,FALSE),"")</f>
        <v/>
      </c>
      <c r="AR91" s="1" t="str">
        <f>IFERROR(VLOOKUP(CONCATENATE(AP$1,AP91),'Formulario de Preguntas'!$C$10:$FN$181,4,FALSE),"")</f>
        <v/>
      </c>
      <c r="AS91" s="24">
        <f>IF($B91='Formulario de Respuestas'!$D90,'Formulario de Respuestas'!$S90,"ES DIFERENTE")</f>
        <v>0</v>
      </c>
      <c r="AT91" s="1" t="str">
        <f>IFERROR(VLOOKUP(CONCATENATE(AS$1,AS91),'Formulario de Preguntas'!$C$10:$FN$181,3,FALSE),"")</f>
        <v/>
      </c>
      <c r="AU91" s="1" t="str">
        <f>IFERROR(VLOOKUP(CONCATENATE(AS$1,AS91),'Formulario de Preguntas'!$C$10:$FN$181,4,FALSE),"")</f>
        <v/>
      </c>
      <c r="AV91" s="24">
        <f>IF($B91='Formulario de Respuestas'!$D90,'Formulario de Respuestas'!$T90,"ES DIFERENTE")</f>
        <v>0</v>
      </c>
      <c r="AW91" s="1" t="str">
        <f>IFERROR(VLOOKUP(CONCATENATE(AV$1,AV91),'Formulario de Preguntas'!$C$10:$FN$181,3,FALSE),"")</f>
        <v/>
      </c>
      <c r="AX91" s="1" t="str">
        <f>IFERROR(VLOOKUP(CONCATENATE(AV$1,AV91),'Formulario de Preguntas'!$C$10:$FN$181,4,FALSE),"")</f>
        <v/>
      </c>
      <c r="AY91" s="24">
        <f>IF($B91='Formulario de Respuestas'!$D90,'Formulario de Respuestas'!$U90,"ES DIFERENTE")</f>
        <v>0</v>
      </c>
      <c r="AZ91" s="1" t="str">
        <f>IFERROR(VLOOKUP(CONCATENATE(AY$1,AY91),'Formulario de Preguntas'!$C$10:$FN$181,3,FALSE),"")</f>
        <v/>
      </c>
      <c r="BA91" s="1" t="str">
        <f>IFERROR(VLOOKUP(CONCATENATE(AY$1,AY91),'Formulario de Preguntas'!$C$10:$FN$181,4,FALSE),"")</f>
        <v/>
      </c>
      <c r="BB91" s="24">
        <f>IF($B91='Formulario de Respuestas'!$D90,'Formulario de Respuestas'!$V90,"ES DIFERENTE")</f>
        <v>0</v>
      </c>
      <c r="BC91" s="1" t="str">
        <f>IFERROR(VLOOKUP(CONCATENATE(BB$1,BB91),'Formulario de Preguntas'!$C$10:$FN$181,3,FALSE),"")</f>
        <v/>
      </c>
      <c r="BD91" s="1" t="str">
        <f>IFERROR(VLOOKUP(CONCATENATE(BB$1,BB91),'Formulario de Preguntas'!$C$10:$FN$181,4,FALSE),"")</f>
        <v/>
      </c>
      <c r="BE91" s="24">
        <f>IF($B91='Formulario de Respuestas'!$D90,'Formulario de Respuestas'!$W90,"ES DIFERENTE")</f>
        <v>0</v>
      </c>
      <c r="BF91" s="1" t="str">
        <f>IFERROR(VLOOKUP(CONCATENATE(BE$1,BE91),'Formulario de Preguntas'!$C$10:$FN$181,3,FALSE),"")</f>
        <v/>
      </c>
      <c r="BG91" s="1" t="str">
        <f>IFERROR(VLOOKUP(CONCATENATE(BE$1,BE91),'Formulario de Preguntas'!$C$10:$FN$181,4,FALSE),"")</f>
        <v/>
      </c>
      <c r="BH91" s="24">
        <f>IF($B91='Formulario de Respuestas'!$D90,'Formulario de Respuestas'!$X90,"ES DIFERENTE")</f>
        <v>0</v>
      </c>
      <c r="BI91" s="1" t="str">
        <f>IFERROR(VLOOKUP(CONCATENATE(BH$1,BH91),'Formulario de Preguntas'!$C$10:$FN$181,3,FALSE),"")</f>
        <v/>
      </c>
      <c r="BJ91" s="1" t="str">
        <f>IFERROR(VLOOKUP(CONCATENATE(BH$1,BH91),'Formulario de Preguntas'!$C$10:$FN$181,4,FALSE),"")</f>
        <v/>
      </c>
      <c r="BL91" s="26">
        <f>IF($B91='Formulario de Respuestas'!$D90,'Formulario de Respuestas'!$Y90,"ES DIFERENTE")</f>
        <v>0</v>
      </c>
      <c r="BM91" s="1" t="str">
        <f>IFERROR(VLOOKUP(CONCATENATE(BL$1,BL91),'Formulario de Preguntas'!$C$10:$FN$181,3,FALSE),"")</f>
        <v/>
      </c>
      <c r="BN91" s="1" t="str">
        <f>IFERROR(VLOOKUP(CONCATENATE(BL$1,BL91),'Formulario de Preguntas'!$C$10:$FN$181,4,FALSE),"")</f>
        <v/>
      </c>
      <c r="BO91" s="26">
        <f>IF($B91='Formulario de Respuestas'!$D90,'Formulario de Respuestas'!$Z90,"ES DIFERENTE")</f>
        <v>0</v>
      </c>
      <c r="BP91" s="1" t="str">
        <f>IFERROR(VLOOKUP(CONCATENATE(BO$1,BO91),'Formulario de Preguntas'!$C$10:$FN$181,3,FALSE),"")</f>
        <v/>
      </c>
      <c r="BQ91" s="1" t="str">
        <f>IFERROR(VLOOKUP(CONCATENATE(BO$1,BO91),'Formulario de Preguntas'!$C$10:$FN$181,4,FALSE),"")</f>
        <v/>
      </c>
      <c r="BR91" s="26">
        <f>IF($B91='Formulario de Respuestas'!$D90,'Formulario de Respuestas'!$AA90,"ES DIFERENTE")</f>
        <v>0</v>
      </c>
      <c r="BS91" s="1" t="str">
        <f>IFERROR(VLOOKUP(CONCATENATE(BR$1,BR91),'Formulario de Preguntas'!$C$10:$FN$181,3,FALSE),"")</f>
        <v/>
      </c>
      <c r="BT91" s="1" t="str">
        <f>IFERROR(VLOOKUP(CONCATENATE(BR$1,BR91),'Formulario de Preguntas'!$C$10:$FN$181,4,FALSE),"")</f>
        <v/>
      </c>
      <c r="BV91" s="1">
        <f t="shared" si="4"/>
        <v>0</v>
      </c>
      <c r="BW91" s="1">
        <f t="shared" si="5"/>
        <v>0.25</v>
      </c>
      <c r="BX91" s="1">
        <f t="shared" si="3"/>
        <v>0</v>
      </c>
      <c r="BY91" s="1">
        <f>COUNTIF('Formulario de Respuestas'!$E90:$AC90,"A")</f>
        <v>0</v>
      </c>
      <c r="BZ91" s="1">
        <f>COUNTIF('Formulario de Respuestas'!$E90:$AC90,"B")</f>
        <v>0</v>
      </c>
      <c r="CA91" s="1">
        <f>COUNTIF('Formulario de Respuestas'!$E90:$AC90,"C")</f>
        <v>0</v>
      </c>
      <c r="CB91" s="1">
        <f>COUNTIF('Formulario de Respuestas'!$E90:$AC90,"D")</f>
        <v>0</v>
      </c>
      <c r="CC91" s="1">
        <f>COUNTIF('Formulario de Respuestas'!$E90:$AC90,"E (RESPUESTA ANULADA)")</f>
        <v>0</v>
      </c>
    </row>
    <row r="92" spans="1:81" x14ac:dyDescent="0.25">
      <c r="A92" s="1">
        <f>'Formulario de Respuestas'!C91</f>
        <v>0</v>
      </c>
      <c r="B92" s="1">
        <f>'Formulario de Respuestas'!D91</f>
        <v>0</v>
      </c>
      <c r="C92" s="24">
        <f>IF($B92='Formulario de Respuestas'!$D91,'Formulario de Respuestas'!$E91,"ES DIFERENTE")</f>
        <v>0</v>
      </c>
      <c r="D92" s="15" t="str">
        <f>IFERROR(VLOOKUP(CONCATENATE(C$1,C92),'Formulario de Preguntas'!$C$2:$FN$181,3,FALSE),"")</f>
        <v/>
      </c>
      <c r="E92" s="1" t="str">
        <f>IFERROR(VLOOKUP(CONCATENATE(C$1,C92),'Formulario de Preguntas'!$C$2:$FN$181,4,FALSE),"")</f>
        <v/>
      </c>
      <c r="F92" s="24">
        <f>IF($B92='Formulario de Respuestas'!$D91,'Formulario de Respuestas'!$F91,"ES DIFERENTE")</f>
        <v>0</v>
      </c>
      <c r="G92" s="1" t="str">
        <f>IFERROR(VLOOKUP(CONCATENATE(F$1,F92),'Formulario de Preguntas'!$C$2:$FN$181,3,FALSE),"")</f>
        <v/>
      </c>
      <c r="H92" s="1" t="str">
        <f>IFERROR(VLOOKUP(CONCATENATE(F$1,F92),'Formulario de Preguntas'!$C$2:$FN$181,4,FALSE),"")</f>
        <v/>
      </c>
      <c r="I92" s="24">
        <f>IF($B92='Formulario de Respuestas'!$D91,'Formulario de Respuestas'!$G91,"ES DIFERENTE")</f>
        <v>0</v>
      </c>
      <c r="J92" s="1" t="str">
        <f>IFERROR(VLOOKUP(CONCATENATE(I$1,I92),'Formulario de Preguntas'!$C$10:$FN$181,3,FALSE),"")</f>
        <v/>
      </c>
      <c r="K92" s="1" t="str">
        <f>IFERROR(VLOOKUP(CONCATENATE(I$1,I92),'Formulario de Preguntas'!$C$10:$FN$181,4,FALSE),"")</f>
        <v/>
      </c>
      <c r="L92" s="24">
        <f>IF($B92='Formulario de Respuestas'!$D91,'Formulario de Respuestas'!$H91,"ES DIFERENTE")</f>
        <v>0</v>
      </c>
      <c r="M92" s="1" t="str">
        <f>IFERROR(VLOOKUP(CONCATENATE(L$1,L92),'Formulario de Preguntas'!$C$10:$FN$181,3,FALSE),"")</f>
        <v/>
      </c>
      <c r="N92" s="1" t="str">
        <f>IFERROR(VLOOKUP(CONCATENATE(L$1,L92),'Formulario de Preguntas'!$C$10:$FN$181,4,FALSE),"")</f>
        <v/>
      </c>
      <c r="O92" s="24">
        <f>IF($B92='Formulario de Respuestas'!$D91,'Formulario de Respuestas'!$I91,"ES DIFERENTE")</f>
        <v>0</v>
      </c>
      <c r="P92" s="1" t="str">
        <f>IFERROR(VLOOKUP(CONCATENATE(O$1,O92),'Formulario de Preguntas'!$C$10:$FN$181,3,FALSE),"")</f>
        <v/>
      </c>
      <c r="Q92" s="1" t="str">
        <f>IFERROR(VLOOKUP(CONCATENATE(O$1,O92),'Formulario de Preguntas'!$C$10:$FN$181,4,FALSE),"")</f>
        <v/>
      </c>
      <c r="R92" s="24">
        <f>IF($B92='Formulario de Respuestas'!$D91,'Formulario de Respuestas'!$J91,"ES DIFERENTE")</f>
        <v>0</v>
      </c>
      <c r="S92" s="1" t="str">
        <f>IFERROR(VLOOKUP(CONCATENATE(R$1,R92),'Formulario de Preguntas'!$C$10:$FN$181,3,FALSE),"")</f>
        <v/>
      </c>
      <c r="T92" s="1" t="str">
        <f>IFERROR(VLOOKUP(CONCATENATE(R$1,R92),'Formulario de Preguntas'!$C$10:$FN$181,4,FALSE),"")</f>
        <v/>
      </c>
      <c r="U92" s="24">
        <f>IF($B92='Formulario de Respuestas'!$D91,'Formulario de Respuestas'!$K91,"ES DIFERENTE")</f>
        <v>0</v>
      </c>
      <c r="V92" s="1" t="str">
        <f>IFERROR(VLOOKUP(CONCATENATE(U$1,U92),'Formulario de Preguntas'!$C$10:$FN$181,3,FALSE),"")</f>
        <v/>
      </c>
      <c r="W92" s="1" t="str">
        <f>IFERROR(VLOOKUP(CONCATENATE(U$1,U92),'Formulario de Preguntas'!$C$10:$FN$181,4,FALSE),"")</f>
        <v/>
      </c>
      <c r="X92" s="24">
        <f>IF($B92='Formulario de Respuestas'!$D91,'Formulario de Respuestas'!$L91,"ES DIFERENTE")</f>
        <v>0</v>
      </c>
      <c r="Y92" s="1" t="str">
        <f>IFERROR(VLOOKUP(CONCATENATE(X$1,X92),'Formulario de Preguntas'!$C$10:$FN$181,3,FALSE),"")</f>
        <v/>
      </c>
      <c r="Z92" s="1" t="str">
        <f>IFERROR(VLOOKUP(CONCATENATE(X$1,X92),'Formulario de Preguntas'!$C$10:$FN$181,4,FALSE),"")</f>
        <v/>
      </c>
      <c r="AA92" s="24">
        <f>IF($B92='Formulario de Respuestas'!$D91,'Formulario de Respuestas'!$M91,"ES DIFERENTE")</f>
        <v>0</v>
      </c>
      <c r="AB92" s="1" t="str">
        <f>IFERROR(VLOOKUP(CONCATENATE(AA$1,AA92),'Formulario de Preguntas'!$C$10:$FN$181,3,FALSE),"")</f>
        <v/>
      </c>
      <c r="AC92" s="1" t="str">
        <f>IFERROR(VLOOKUP(CONCATENATE(AA$1,AA92),'Formulario de Preguntas'!$C$10:$FN$181,4,FALSE),"")</f>
        <v/>
      </c>
      <c r="AD92" s="24">
        <f>IF($B92='Formulario de Respuestas'!$D91,'Formulario de Respuestas'!$N91,"ES DIFERENTE")</f>
        <v>0</v>
      </c>
      <c r="AE92" s="1" t="str">
        <f>IFERROR(VLOOKUP(CONCATENATE(AD$1,AD92),'Formulario de Preguntas'!$C$10:$FN$181,3,FALSE),"")</f>
        <v/>
      </c>
      <c r="AF92" s="1" t="str">
        <f>IFERROR(VLOOKUP(CONCATENATE(AD$1,AD92),'Formulario de Preguntas'!$C$10:$FN$181,4,FALSE),"")</f>
        <v/>
      </c>
      <c r="AG92" s="24">
        <f>IF($B92='Formulario de Respuestas'!$D91,'Formulario de Respuestas'!$O91,"ES DIFERENTE")</f>
        <v>0</v>
      </c>
      <c r="AH92" s="1" t="str">
        <f>IFERROR(VLOOKUP(CONCATENATE(AG$1,AG92),'Formulario de Preguntas'!$C$10:$FN$181,3,FALSE),"")</f>
        <v/>
      </c>
      <c r="AI92" s="1" t="str">
        <f>IFERROR(VLOOKUP(CONCATENATE(AG$1,AG92),'Formulario de Preguntas'!$C$10:$FN$181,4,FALSE),"")</f>
        <v/>
      </c>
      <c r="AJ92" s="24">
        <f>IF($B92='Formulario de Respuestas'!$D91,'Formulario de Respuestas'!$P91,"ES DIFERENTE")</f>
        <v>0</v>
      </c>
      <c r="AK92" s="1" t="str">
        <f>IFERROR(VLOOKUP(CONCATENATE(AJ$1,AJ92),'Formulario de Preguntas'!$C$10:$FN$181,3,FALSE),"")</f>
        <v/>
      </c>
      <c r="AL92" s="1" t="str">
        <f>IFERROR(VLOOKUP(CONCATENATE(AJ$1,AJ92),'Formulario de Preguntas'!$C$10:$FN$181,4,FALSE),"")</f>
        <v/>
      </c>
      <c r="AM92" s="24">
        <f>IF($B92='Formulario de Respuestas'!$D91,'Formulario de Respuestas'!$Q91,"ES DIFERENTE")</f>
        <v>0</v>
      </c>
      <c r="AN92" s="1" t="str">
        <f>IFERROR(VLOOKUP(CONCATENATE(AM$1,AM92),'Formulario de Preguntas'!$C$10:$FN$181,3,FALSE),"")</f>
        <v/>
      </c>
      <c r="AO92" s="1" t="str">
        <f>IFERROR(VLOOKUP(CONCATENATE(AM$1,AM92),'Formulario de Preguntas'!$C$10:$FN$181,4,FALSE),"")</f>
        <v/>
      </c>
      <c r="AP92" s="24">
        <f>IF($B92='Formulario de Respuestas'!$D91,'Formulario de Respuestas'!$R91,"ES DIFERENTE")</f>
        <v>0</v>
      </c>
      <c r="AQ92" s="1" t="str">
        <f>IFERROR(VLOOKUP(CONCATENATE(AP$1,AP92),'Formulario de Preguntas'!$C$10:$FN$181,3,FALSE),"")</f>
        <v/>
      </c>
      <c r="AR92" s="1" t="str">
        <f>IFERROR(VLOOKUP(CONCATENATE(AP$1,AP92),'Formulario de Preguntas'!$C$10:$FN$181,4,FALSE),"")</f>
        <v/>
      </c>
      <c r="AS92" s="24">
        <f>IF($B92='Formulario de Respuestas'!$D91,'Formulario de Respuestas'!$S91,"ES DIFERENTE")</f>
        <v>0</v>
      </c>
      <c r="AT92" s="1" t="str">
        <f>IFERROR(VLOOKUP(CONCATENATE(AS$1,AS92),'Formulario de Preguntas'!$C$10:$FN$181,3,FALSE),"")</f>
        <v/>
      </c>
      <c r="AU92" s="1" t="str">
        <f>IFERROR(VLOOKUP(CONCATENATE(AS$1,AS92),'Formulario de Preguntas'!$C$10:$FN$181,4,FALSE),"")</f>
        <v/>
      </c>
      <c r="AV92" s="24">
        <f>IF($B92='Formulario de Respuestas'!$D91,'Formulario de Respuestas'!$T91,"ES DIFERENTE")</f>
        <v>0</v>
      </c>
      <c r="AW92" s="1" t="str">
        <f>IFERROR(VLOOKUP(CONCATENATE(AV$1,AV92),'Formulario de Preguntas'!$C$10:$FN$181,3,FALSE),"")</f>
        <v/>
      </c>
      <c r="AX92" s="1" t="str">
        <f>IFERROR(VLOOKUP(CONCATENATE(AV$1,AV92),'Formulario de Preguntas'!$C$10:$FN$181,4,FALSE),"")</f>
        <v/>
      </c>
      <c r="AY92" s="24">
        <f>IF($B92='Formulario de Respuestas'!$D91,'Formulario de Respuestas'!$U91,"ES DIFERENTE")</f>
        <v>0</v>
      </c>
      <c r="AZ92" s="1" t="str">
        <f>IFERROR(VLOOKUP(CONCATENATE(AY$1,AY92),'Formulario de Preguntas'!$C$10:$FN$181,3,FALSE),"")</f>
        <v/>
      </c>
      <c r="BA92" s="1" t="str">
        <f>IFERROR(VLOOKUP(CONCATENATE(AY$1,AY92),'Formulario de Preguntas'!$C$10:$FN$181,4,FALSE),"")</f>
        <v/>
      </c>
      <c r="BB92" s="24">
        <f>IF($B92='Formulario de Respuestas'!$D91,'Formulario de Respuestas'!$V91,"ES DIFERENTE")</f>
        <v>0</v>
      </c>
      <c r="BC92" s="1" t="str">
        <f>IFERROR(VLOOKUP(CONCATENATE(BB$1,BB92),'Formulario de Preguntas'!$C$10:$FN$181,3,FALSE),"")</f>
        <v/>
      </c>
      <c r="BD92" s="1" t="str">
        <f>IFERROR(VLOOKUP(CONCATENATE(BB$1,BB92),'Formulario de Preguntas'!$C$10:$FN$181,4,FALSE),"")</f>
        <v/>
      </c>
      <c r="BE92" s="24">
        <f>IF($B92='Formulario de Respuestas'!$D91,'Formulario de Respuestas'!$W91,"ES DIFERENTE")</f>
        <v>0</v>
      </c>
      <c r="BF92" s="1" t="str">
        <f>IFERROR(VLOOKUP(CONCATENATE(BE$1,BE92),'Formulario de Preguntas'!$C$10:$FN$181,3,FALSE),"")</f>
        <v/>
      </c>
      <c r="BG92" s="1" t="str">
        <f>IFERROR(VLOOKUP(CONCATENATE(BE$1,BE92),'Formulario de Preguntas'!$C$10:$FN$181,4,FALSE),"")</f>
        <v/>
      </c>
      <c r="BH92" s="24">
        <f>IF($B92='Formulario de Respuestas'!$D91,'Formulario de Respuestas'!$X91,"ES DIFERENTE")</f>
        <v>0</v>
      </c>
      <c r="BI92" s="1" t="str">
        <f>IFERROR(VLOOKUP(CONCATENATE(BH$1,BH92),'Formulario de Preguntas'!$C$10:$FN$181,3,FALSE),"")</f>
        <v/>
      </c>
      <c r="BJ92" s="1" t="str">
        <f>IFERROR(VLOOKUP(CONCATENATE(BH$1,BH92),'Formulario de Preguntas'!$C$10:$FN$181,4,FALSE),"")</f>
        <v/>
      </c>
      <c r="BL92" s="26">
        <f>IF($B92='Formulario de Respuestas'!$D91,'Formulario de Respuestas'!$Y91,"ES DIFERENTE")</f>
        <v>0</v>
      </c>
      <c r="BM92" s="1" t="str">
        <f>IFERROR(VLOOKUP(CONCATENATE(BL$1,BL92),'Formulario de Preguntas'!$C$10:$FN$181,3,FALSE),"")</f>
        <v/>
      </c>
      <c r="BN92" s="1" t="str">
        <f>IFERROR(VLOOKUP(CONCATENATE(BL$1,BL92),'Formulario de Preguntas'!$C$10:$FN$181,4,FALSE),"")</f>
        <v/>
      </c>
      <c r="BO92" s="26">
        <f>IF($B92='Formulario de Respuestas'!$D91,'Formulario de Respuestas'!$Z91,"ES DIFERENTE")</f>
        <v>0</v>
      </c>
      <c r="BP92" s="1" t="str">
        <f>IFERROR(VLOOKUP(CONCATENATE(BO$1,BO92),'Formulario de Preguntas'!$C$10:$FN$181,3,FALSE),"")</f>
        <v/>
      </c>
      <c r="BQ92" s="1" t="str">
        <f>IFERROR(VLOOKUP(CONCATENATE(BO$1,BO92),'Formulario de Preguntas'!$C$10:$FN$181,4,FALSE),"")</f>
        <v/>
      </c>
      <c r="BR92" s="26">
        <f>IF($B92='Formulario de Respuestas'!$D91,'Formulario de Respuestas'!$AA91,"ES DIFERENTE")</f>
        <v>0</v>
      </c>
      <c r="BS92" s="1" t="str">
        <f>IFERROR(VLOOKUP(CONCATENATE(BR$1,BR92),'Formulario de Preguntas'!$C$10:$FN$181,3,FALSE),"")</f>
        <v/>
      </c>
      <c r="BT92" s="1" t="str">
        <f>IFERROR(VLOOKUP(CONCATENATE(BR$1,BR92),'Formulario de Preguntas'!$C$10:$FN$181,4,FALSE),"")</f>
        <v/>
      </c>
      <c r="BV92" s="1">
        <f t="shared" si="4"/>
        <v>0</v>
      </c>
      <c r="BW92" s="1">
        <f t="shared" si="5"/>
        <v>0.25</v>
      </c>
      <c r="BX92" s="1">
        <f t="shared" si="3"/>
        <v>0</v>
      </c>
      <c r="BY92" s="1">
        <f>COUNTIF('Formulario de Respuestas'!$E91:$AC91,"A")</f>
        <v>0</v>
      </c>
      <c r="BZ92" s="1">
        <f>COUNTIF('Formulario de Respuestas'!$E91:$AC91,"B")</f>
        <v>0</v>
      </c>
      <c r="CA92" s="1">
        <f>COUNTIF('Formulario de Respuestas'!$E91:$AC91,"C")</f>
        <v>0</v>
      </c>
      <c r="CB92" s="1">
        <f>COUNTIF('Formulario de Respuestas'!$E91:$AC91,"D")</f>
        <v>0</v>
      </c>
      <c r="CC92" s="1">
        <f>COUNTIF('Formulario de Respuestas'!$E91:$AC91,"E (RESPUESTA ANULADA)")</f>
        <v>0</v>
      </c>
    </row>
    <row r="93" spans="1:81" x14ac:dyDescent="0.25">
      <c r="A93" s="1">
        <f>'Formulario de Respuestas'!C92</f>
        <v>0</v>
      </c>
      <c r="B93" s="1">
        <f>'Formulario de Respuestas'!D92</f>
        <v>0</v>
      </c>
      <c r="C93" s="24">
        <f>IF($B93='Formulario de Respuestas'!$D92,'Formulario de Respuestas'!$E92,"ES DIFERENTE")</f>
        <v>0</v>
      </c>
      <c r="D93" s="15" t="str">
        <f>IFERROR(VLOOKUP(CONCATENATE(C$1,C93),'Formulario de Preguntas'!$C$2:$FN$181,3,FALSE),"")</f>
        <v/>
      </c>
      <c r="E93" s="1" t="str">
        <f>IFERROR(VLOOKUP(CONCATENATE(C$1,C93),'Formulario de Preguntas'!$C$2:$FN$181,4,FALSE),"")</f>
        <v/>
      </c>
      <c r="F93" s="24">
        <f>IF($B93='Formulario de Respuestas'!$D92,'Formulario de Respuestas'!$F92,"ES DIFERENTE")</f>
        <v>0</v>
      </c>
      <c r="G93" s="1" t="str">
        <f>IFERROR(VLOOKUP(CONCATENATE(F$1,F93),'Formulario de Preguntas'!$C$2:$FN$181,3,FALSE),"")</f>
        <v/>
      </c>
      <c r="H93" s="1" t="str">
        <f>IFERROR(VLOOKUP(CONCATENATE(F$1,F93),'Formulario de Preguntas'!$C$2:$FN$181,4,FALSE),"")</f>
        <v/>
      </c>
      <c r="I93" s="24">
        <f>IF($B93='Formulario de Respuestas'!$D92,'Formulario de Respuestas'!$G92,"ES DIFERENTE")</f>
        <v>0</v>
      </c>
      <c r="J93" s="1" t="str">
        <f>IFERROR(VLOOKUP(CONCATENATE(I$1,I93),'Formulario de Preguntas'!$C$10:$FN$181,3,FALSE),"")</f>
        <v/>
      </c>
      <c r="K93" s="1" t="str">
        <f>IFERROR(VLOOKUP(CONCATENATE(I$1,I93),'Formulario de Preguntas'!$C$10:$FN$181,4,FALSE),"")</f>
        <v/>
      </c>
      <c r="L93" s="24">
        <f>IF($B93='Formulario de Respuestas'!$D92,'Formulario de Respuestas'!$H92,"ES DIFERENTE")</f>
        <v>0</v>
      </c>
      <c r="M93" s="1" t="str">
        <f>IFERROR(VLOOKUP(CONCATENATE(L$1,L93),'Formulario de Preguntas'!$C$10:$FN$181,3,FALSE),"")</f>
        <v/>
      </c>
      <c r="N93" s="1" t="str">
        <f>IFERROR(VLOOKUP(CONCATENATE(L$1,L93),'Formulario de Preguntas'!$C$10:$FN$181,4,FALSE),"")</f>
        <v/>
      </c>
      <c r="O93" s="24">
        <f>IF($B93='Formulario de Respuestas'!$D92,'Formulario de Respuestas'!$I92,"ES DIFERENTE")</f>
        <v>0</v>
      </c>
      <c r="P93" s="1" t="str">
        <f>IFERROR(VLOOKUP(CONCATENATE(O$1,O93),'Formulario de Preguntas'!$C$10:$FN$181,3,FALSE),"")</f>
        <v/>
      </c>
      <c r="Q93" s="1" t="str">
        <f>IFERROR(VLOOKUP(CONCATENATE(O$1,O93),'Formulario de Preguntas'!$C$10:$FN$181,4,FALSE),"")</f>
        <v/>
      </c>
      <c r="R93" s="24">
        <f>IF($B93='Formulario de Respuestas'!$D92,'Formulario de Respuestas'!$J92,"ES DIFERENTE")</f>
        <v>0</v>
      </c>
      <c r="S93" s="1" t="str">
        <f>IFERROR(VLOOKUP(CONCATENATE(R$1,R93),'Formulario de Preguntas'!$C$10:$FN$181,3,FALSE),"")</f>
        <v/>
      </c>
      <c r="T93" s="1" t="str">
        <f>IFERROR(VLOOKUP(CONCATENATE(R$1,R93),'Formulario de Preguntas'!$C$10:$FN$181,4,FALSE),"")</f>
        <v/>
      </c>
      <c r="U93" s="24">
        <f>IF($B93='Formulario de Respuestas'!$D92,'Formulario de Respuestas'!$K92,"ES DIFERENTE")</f>
        <v>0</v>
      </c>
      <c r="V93" s="1" t="str">
        <f>IFERROR(VLOOKUP(CONCATENATE(U$1,U93),'Formulario de Preguntas'!$C$10:$FN$181,3,FALSE),"")</f>
        <v/>
      </c>
      <c r="W93" s="1" t="str">
        <f>IFERROR(VLOOKUP(CONCATENATE(U$1,U93),'Formulario de Preguntas'!$C$10:$FN$181,4,FALSE),"")</f>
        <v/>
      </c>
      <c r="X93" s="24">
        <f>IF($B93='Formulario de Respuestas'!$D92,'Formulario de Respuestas'!$L92,"ES DIFERENTE")</f>
        <v>0</v>
      </c>
      <c r="Y93" s="1" t="str">
        <f>IFERROR(VLOOKUP(CONCATENATE(X$1,X93),'Formulario de Preguntas'!$C$10:$FN$181,3,FALSE),"")</f>
        <v/>
      </c>
      <c r="Z93" s="1" t="str">
        <f>IFERROR(VLOOKUP(CONCATENATE(X$1,X93),'Formulario de Preguntas'!$C$10:$FN$181,4,FALSE),"")</f>
        <v/>
      </c>
      <c r="AA93" s="24">
        <f>IF($B93='Formulario de Respuestas'!$D92,'Formulario de Respuestas'!$M92,"ES DIFERENTE")</f>
        <v>0</v>
      </c>
      <c r="AB93" s="1" t="str">
        <f>IFERROR(VLOOKUP(CONCATENATE(AA$1,AA93),'Formulario de Preguntas'!$C$10:$FN$181,3,FALSE),"")</f>
        <v/>
      </c>
      <c r="AC93" s="1" t="str">
        <f>IFERROR(VLOOKUP(CONCATENATE(AA$1,AA93),'Formulario de Preguntas'!$C$10:$FN$181,4,FALSE),"")</f>
        <v/>
      </c>
      <c r="AD93" s="24">
        <f>IF($B93='Formulario de Respuestas'!$D92,'Formulario de Respuestas'!$N92,"ES DIFERENTE")</f>
        <v>0</v>
      </c>
      <c r="AE93" s="1" t="str">
        <f>IFERROR(VLOOKUP(CONCATENATE(AD$1,AD93),'Formulario de Preguntas'!$C$10:$FN$181,3,FALSE),"")</f>
        <v/>
      </c>
      <c r="AF93" s="1" t="str">
        <f>IFERROR(VLOOKUP(CONCATENATE(AD$1,AD93),'Formulario de Preguntas'!$C$10:$FN$181,4,FALSE),"")</f>
        <v/>
      </c>
      <c r="AG93" s="24">
        <f>IF($B93='Formulario de Respuestas'!$D92,'Formulario de Respuestas'!$O92,"ES DIFERENTE")</f>
        <v>0</v>
      </c>
      <c r="AH93" s="1" t="str">
        <f>IFERROR(VLOOKUP(CONCATENATE(AG$1,AG93),'Formulario de Preguntas'!$C$10:$FN$181,3,FALSE),"")</f>
        <v/>
      </c>
      <c r="AI93" s="1" t="str">
        <f>IFERROR(VLOOKUP(CONCATENATE(AG$1,AG93),'Formulario de Preguntas'!$C$10:$FN$181,4,FALSE),"")</f>
        <v/>
      </c>
      <c r="AJ93" s="24">
        <f>IF($B93='Formulario de Respuestas'!$D92,'Formulario de Respuestas'!$P92,"ES DIFERENTE")</f>
        <v>0</v>
      </c>
      <c r="AK93" s="1" t="str">
        <f>IFERROR(VLOOKUP(CONCATENATE(AJ$1,AJ93),'Formulario de Preguntas'!$C$10:$FN$181,3,FALSE),"")</f>
        <v/>
      </c>
      <c r="AL93" s="1" t="str">
        <f>IFERROR(VLOOKUP(CONCATENATE(AJ$1,AJ93),'Formulario de Preguntas'!$C$10:$FN$181,4,FALSE),"")</f>
        <v/>
      </c>
      <c r="AM93" s="24">
        <f>IF($B93='Formulario de Respuestas'!$D92,'Formulario de Respuestas'!$Q92,"ES DIFERENTE")</f>
        <v>0</v>
      </c>
      <c r="AN93" s="1" t="str">
        <f>IFERROR(VLOOKUP(CONCATENATE(AM$1,AM93),'Formulario de Preguntas'!$C$10:$FN$181,3,FALSE),"")</f>
        <v/>
      </c>
      <c r="AO93" s="1" t="str">
        <f>IFERROR(VLOOKUP(CONCATENATE(AM$1,AM93),'Formulario de Preguntas'!$C$10:$FN$181,4,FALSE),"")</f>
        <v/>
      </c>
      <c r="AP93" s="24">
        <f>IF($B93='Formulario de Respuestas'!$D92,'Formulario de Respuestas'!$R92,"ES DIFERENTE")</f>
        <v>0</v>
      </c>
      <c r="AQ93" s="1" t="str">
        <f>IFERROR(VLOOKUP(CONCATENATE(AP$1,AP93),'Formulario de Preguntas'!$C$10:$FN$181,3,FALSE),"")</f>
        <v/>
      </c>
      <c r="AR93" s="1" t="str">
        <f>IFERROR(VLOOKUP(CONCATENATE(AP$1,AP93),'Formulario de Preguntas'!$C$10:$FN$181,4,FALSE),"")</f>
        <v/>
      </c>
      <c r="AS93" s="24">
        <f>IF($B93='Formulario de Respuestas'!$D92,'Formulario de Respuestas'!$S92,"ES DIFERENTE")</f>
        <v>0</v>
      </c>
      <c r="AT93" s="1" t="str">
        <f>IFERROR(VLOOKUP(CONCATENATE(AS$1,AS93),'Formulario de Preguntas'!$C$10:$FN$181,3,FALSE),"")</f>
        <v/>
      </c>
      <c r="AU93" s="1" t="str">
        <f>IFERROR(VLOOKUP(CONCATENATE(AS$1,AS93),'Formulario de Preguntas'!$C$10:$FN$181,4,FALSE),"")</f>
        <v/>
      </c>
      <c r="AV93" s="24">
        <f>IF($B93='Formulario de Respuestas'!$D92,'Formulario de Respuestas'!$T92,"ES DIFERENTE")</f>
        <v>0</v>
      </c>
      <c r="AW93" s="1" t="str">
        <f>IFERROR(VLOOKUP(CONCATENATE(AV$1,AV93),'Formulario de Preguntas'!$C$10:$FN$181,3,FALSE),"")</f>
        <v/>
      </c>
      <c r="AX93" s="1" t="str">
        <f>IFERROR(VLOOKUP(CONCATENATE(AV$1,AV93),'Formulario de Preguntas'!$C$10:$FN$181,4,FALSE),"")</f>
        <v/>
      </c>
      <c r="AY93" s="24">
        <f>IF($B93='Formulario de Respuestas'!$D92,'Formulario de Respuestas'!$U92,"ES DIFERENTE")</f>
        <v>0</v>
      </c>
      <c r="AZ93" s="1" t="str">
        <f>IFERROR(VLOOKUP(CONCATENATE(AY$1,AY93),'Formulario de Preguntas'!$C$10:$FN$181,3,FALSE),"")</f>
        <v/>
      </c>
      <c r="BA93" s="1" t="str">
        <f>IFERROR(VLOOKUP(CONCATENATE(AY$1,AY93),'Formulario de Preguntas'!$C$10:$FN$181,4,FALSE),"")</f>
        <v/>
      </c>
      <c r="BB93" s="24">
        <f>IF($B93='Formulario de Respuestas'!$D92,'Formulario de Respuestas'!$V92,"ES DIFERENTE")</f>
        <v>0</v>
      </c>
      <c r="BC93" s="1" t="str">
        <f>IFERROR(VLOOKUP(CONCATENATE(BB$1,BB93),'Formulario de Preguntas'!$C$10:$FN$181,3,FALSE),"")</f>
        <v/>
      </c>
      <c r="BD93" s="1" t="str">
        <f>IFERROR(VLOOKUP(CONCATENATE(BB$1,BB93),'Formulario de Preguntas'!$C$10:$FN$181,4,FALSE),"")</f>
        <v/>
      </c>
      <c r="BE93" s="24">
        <f>IF($B93='Formulario de Respuestas'!$D92,'Formulario de Respuestas'!$W92,"ES DIFERENTE")</f>
        <v>0</v>
      </c>
      <c r="BF93" s="1" t="str">
        <f>IFERROR(VLOOKUP(CONCATENATE(BE$1,BE93),'Formulario de Preguntas'!$C$10:$FN$181,3,FALSE),"")</f>
        <v/>
      </c>
      <c r="BG93" s="1" t="str">
        <f>IFERROR(VLOOKUP(CONCATENATE(BE$1,BE93),'Formulario de Preguntas'!$C$10:$FN$181,4,FALSE),"")</f>
        <v/>
      </c>
      <c r="BH93" s="24">
        <f>IF($B93='Formulario de Respuestas'!$D92,'Formulario de Respuestas'!$X92,"ES DIFERENTE")</f>
        <v>0</v>
      </c>
      <c r="BI93" s="1" t="str">
        <f>IFERROR(VLOOKUP(CONCATENATE(BH$1,BH93),'Formulario de Preguntas'!$C$10:$FN$181,3,FALSE),"")</f>
        <v/>
      </c>
      <c r="BJ93" s="1" t="str">
        <f>IFERROR(VLOOKUP(CONCATENATE(BH$1,BH93),'Formulario de Preguntas'!$C$10:$FN$181,4,FALSE),"")</f>
        <v/>
      </c>
      <c r="BL93" s="26">
        <f>IF($B93='Formulario de Respuestas'!$D92,'Formulario de Respuestas'!$Y92,"ES DIFERENTE")</f>
        <v>0</v>
      </c>
      <c r="BM93" s="1" t="str">
        <f>IFERROR(VLOOKUP(CONCATENATE(BL$1,BL93),'Formulario de Preguntas'!$C$10:$FN$181,3,FALSE),"")</f>
        <v/>
      </c>
      <c r="BN93" s="1" t="str">
        <f>IFERROR(VLOOKUP(CONCATENATE(BL$1,BL93),'Formulario de Preguntas'!$C$10:$FN$181,4,FALSE),"")</f>
        <v/>
      </c>
      <c r="BO93" s="26">
        <f>IF($B93='Formulario de Respuestas'!$D92,'Formulario de Respuestas'!$Z92,"ES DIFERENTE")</f>
        <v>0</v>
      </c>
      <c r="BP93" s="1" t="str">
        <f>IFERROR(VLOOKUP(CONCATENATE(BO$1,BO93),'Formulario de Preguntas'!$C$10:$FN$181,3,FALSE),"")</f>
        <v/>
      </c>
      <c r="BQ93" s="1" t="str">
        <f>IFERROR(VLOOKUP(CONCATENATE(BO$1,BO93),'Formulario de Preguntas'!$C$10:$FN$181,4,FALSE),"")</f>
        <v/>
      </c>
      <c r="BR93" s="26">
        <f>IF($B93='Formulario de Respuestas'!$D92,'Formulario de Respuestas'!$AA92,"ES DIFERENTE")</f>
        <v>0</v>
      </c>
      <c r="BS93" s="1" t="str">
        <f>IFERROR(VLOOKUP(CONCATENATE(BR$1,BR93),'Formulario de Preguntas'!$C$10:$FN$181,3,FALSE),"")</f>
        <v/>
      </c>
      <c r="BT93" s="1" t="str">
        <f>IFERROR(VLOOKUP(CONCATENATE(BR$1,BR93),'Formulario de Preguntas'!$C$10:$FN$181,4,FALSE),"")</f>
        <v/>
      </c>
      <c r="BV93" s="1">
        <f t="shared" si="4"/>
        <v>0</v>
      </c>
      <c r="BW93" s="1">
        <f t="shared" si="5"/>
        <v>0.25</v>
      </c>
      <c r="BX93" s="1">
        <f t="shared" si="3"/>
        <v>0</v>
      </c>
      <c r="BY93" s="1">
        <f>COUNTIF('Formulario de Respuestas'!$E92:$AC92,"A")</f>
        <v>0</v>
      </c>
      <c r="BZ93" s="1">
        <f>COUNTIF('Formulario de Respuestas'!$E92:$AC92,"B")</f>
        <v>0</v>
      </c>
      <c r="CA93" s="1">
        <f>COUNTIF('Formulario de Respuestas'!$E92:$AC92,"C")</f>
        <v>0</v>
      </c>
      <c r="CB93" s="1">
        <f>COUNTIF('Formulario de Respuestas'!$E92:$AC92,"D")</f>
        <v>0</v>
      </c>
      <c r="CC93" s="1">
        <f>COUNTIF('Formulario de Respuestas'!$E92:$AC92,"E (RESPUESTA ANULADA)")</f>
        <v>0</v>
      </c>
    </row>
    <row r="94" spans="1:81" x14ac:dyDescent="0.25">
      <c r="A94" s="1">
        <f>'Formulario de Respuestas'!C93</f>
        <v>0</v>
      </c>
      <c r="B94" s="1">
        <f>'Formulario de Respuestas'!D93</f>
        <v>0</v>
      </c>
      <c r="C94" s="24">
        <f>IF($B94='Formulario de Respuestas'!$D93,'Formulario de Respuestas'!$E93,"ES DIFERENTE")</f>
        <v>0</v>
      </c>
      <c r="D94" s="15" t="str">
        <f>IFERROR(VLOOKUP(CONCATENATE(C$1,C94),'Formulario de Preguntas'!$C$2:$FN$181,3,FALSE),"")</f>
        <v/>
      </c>
      <c r="E94" s="1" t="str">
        <f>IFERROR(VLOOKUP(CONCATENATE(C$1,C94),'Formulario de Preguntas'!$C$2:$FN$181,4,FALSE),"")</f>
        <v/>
      </c>
      <c r="F94" s="24">
        <f>IF($B94='Formulario de Respuestas'!$D93,'Formulario de Respuestas'!$F93,"ES DIFERENTE")</f>
        <v>0</v>
      </c>
      <c r="G94" s="1" t="str">
        <f>IFERROR(VLOOKUP(CONCATENATE(F$1,F94),'Formulario de Preguntas'!$C$2:$FN$181,3,FALSE),"")</f>
        <v/>
      </c>
      <c r="H94" s="1" t="str">
        <f>IFERROR(VLOOKUP(CONCATENATE(F$1,F94),'Formulario de Preguntas'!$C$2:$FN$181,4,FALSE),"")</f>
        <v/>
      </c>
      <c r="I94" s="24">
        <f>IF($B94='Formulario de Respuestas'!$D93,'Formulario de Respuestas'!$G93,"ES DIFERENTE")</f>
        <v>0</v>
      </c>
      <c r="J94" s="1" t="str">
        <f>IFERROR(VLOOKUP(CONCATENATE(I$1,I94),'Formulario de Preguntas'!$C$10:$FN$181,3,FALSE),"")</f>
        <v/>
      </c>
      <c r="K94" s="1" t="str">
        <f>IFERROR(VLOOKUP(CONCATENATE(I$1,I94),'Formulario de Preguntas'!$C$10:$FN$181,4,FALSE),"")</f>
        <v/>
      </c>
      <c r="L94" s="24">
        <f>IF($B94='Formulario de Respuestas'!$D93,'Formulario de Respuestas'!$H93,"ES DIFERENTE")</f>
        <v>0</v>
      </c>
      <c r="M94" s="1" t="str">
        <f>IFERROR(VLOOKUP(CONCATENATE(L$1,L94),'Formulario de Preguntas'!$C$10:$FN$181,3,FALSE),"")</f>
        <v/>
      </c>
      <c r="N94" s="1" t="str">
        <f>IFERROR(VLOOKUP(CONCATENATE(L$1,L94),'Formulario de Preguntas'!$C$10:$FN$181,4,FALSE),"")</f>
        <v/>
      </c>
      <c r="O94" s="24">
        <f>IF($B94='Formulario de Respuestas'!$D93,'Formulario de Respuestas'!$I93,"ES DIFERENTE")</f>
        <v>0</v>
      </c>
      <c r="P94" s="1" t="str">
        <f>IFERROR(VLOOKUP(CONCATENATE(O$1,O94),'Formulario de Preguntas'!$C$10:$FN$181,3,FALSE),"")</f>
        <v/>
      </c>
      <c r="Q94" s="1" t="str">
        <f>IFERROR(VLOOKUP(CONCATENATE(O$1,O94),'Formulario de Preguntas'!$C$10:$FN$181,4,FALSE),"")</f>
        <v/>
      </c>
      <c r="R94" s="24">
        <f>IF($B94='Formulario de Respuestas'!$D93,'Formulario de Respuestas'!$J93,"ES DIFERENTE")</f>
        <v>0</v>
      </c>
      <c r="S94" s="1" t="str">
        <f>IFERROR(VLOOKUP(CONCATENATE(R$1,R94),'Formulario de Preguntas'!$C$10:$FN$181,3,FALSE),"")</f>
        <v/>
      </c>
      <c r="T94" s="1" t="str">
        <f>IFERROR(VLOOKUP(CONCATENATE(R$1,R94),'Formulario de Preguntas'!$C$10:$FN$181,4,FALSE),"")</f>
        <v/>
      </c>
      <c r="U94" s="24">
        <f>IF($B94='Formulario de Respuestas'!$D93,'Formulario de Respuestas'!$K93,"ES DIFERENTE")</f>
        <v>0</v>
      </c>
      <c r="V94" s="1" t="str">
        <f>IFERROR(VLOOKUP(CONCATENATE(U$1,U94),'Formulario de Preguntas'!$C$10:$FN$181,3,FALSE),"")</f>
        <v/>
      </c>
      <c r="W94" s="1" t="str">
        <f>IFERROR(VLOOKUP(CONCATENATE(U$1,U94),'Formulario de Preguntas'!$C$10:$FN$181,4,FALSE),"")</f>
        <v/>
      </c>
      <c r="X94" s="24">
        <f>IF($B94='Formulario de Respuestas'!$D93,'Formulario de Respuestas'!$L93,"ES DIFERENTE")</f>
        <v>0</v>
      </c>
      <c r="Y94" s="1" t="str">
        <f>IFERROR(VLOOKUP(CONCATENATE(X$1,X94),'Formulario de Preguntas'!$C$10:$FN$181,3,FALSE),"")</f>
        <v/>
      </c>
      <c r="Z94" s="1" t="str">
        <f>IFERROR(VLOOKUP(CONCATENATE(X$1,X94),'Formulario de Preguntas'!$C$10:$FN$181,4,FALSE),"")</f>
        <v/>
      </c>
      <c r="AA94" s="24">
        <f>IF($B94='Formulario de Respuestas'!$D93,'Formulario de Respuestas'!$M93,"ES DIFERENTE")</f>
        <v>0</v>
      </c>
      <c r="AB94" s="1" t="str">
        <f>IFERROR(VLOOKUP(CONCATENATE(AA$1,AA94),'Formulario de Preguntas'!$C$10:$FN$181,3,FALSE),"")</f>
        <v/>
      </c>
      <c r="AC94" s="1" t="str">
        <f>IFERROR(VLOOKUP(CONCATENATE(AA$1,AA94),'Formulario de Preguntas'!$C$10:$FN$181,4,FALSE),"")</f>
        <v/>
      </c>
      <c r="AD94" s="24">
        <f>IF($B94='Formulario de Respuestas'!$D93,'Formulario de Respuestas'!$N93,"ES DIFERENTE")</f>
        <v>0</v>
      </c>
      <c r="AE94" s="1" t="str">
        <f>IFERROR(VLOOKUP(CONCATENATE(AD$1,AD94),'Formulario de Preguntas'!$C$10:$FN$181,3,FALSE),"")</f>
        <v/>
      </c>
      <c r="AF94" s="1" t="str">
        <f>IFERROR(VLOOKUP(CONCATENATE(AD$1,AD94),'Formulario de Preguntas'!$C$10:$FN$181,4,FALSE),"")</f>
        <v/>
      </c>
      <c r="AG94" s="24">
        <f>IF($B94='Formulario de Respuestas'!$D93,'Formulario de Respuestas'!$O93,"ES DIFERENTE")</f>
        <v>0</v>
      </c>
      <c r="AH94" s="1" t="str">
        <f>IFERROR(VLOOKUP(CONCATENATE(AG$1,AG94),'Formulario de Preguntas'!$C$10:$FN$181,3,FALSE),"")</f>
        <v/>
      </c>
      <c r="AI94" s="1" t="str">
        <f>IFERROR(VLOOKUP(CONCATENATE(AG$1,AG94),'Formulario de Preguntas'!$C$10:$FN$181,4,FALSE),"")</f>
        <v/>
      </c>
      <c r="AJ94" s="24">
        <f>IF($B94='Formulario de Respuestas'!$D93,'Formulario de Respuestas'!$P93,"ES DIFERENTE")</f>
        <v>0</v>
      </c>
      <c r="AK94" s="1" t="str">
        <f>IFERROR(VLOOKUP(CONCATENATE(AJ$1,AJ94),'Formulario de Preguntas'!$C$10:$FN$181,3,FALSE),"")</f>
        <v/>
      </c>
      <c r="AL94" s="1" t="str">
        <f>IFERROR(VLOOKUP(CONCATENATE(AJ$1,AJ94),'Formulario de Preguntas'!$C$10:$FN$181,4,FALSE),"")</f>
        <v/>
      </c>
      <c r="AM94" s="24">
        <f>IF($B94='Formulario de Respuestas'!$D93,'Formulario de Respuestas'!$Q93,"ES DIFERENTE")</f>
        <v>0</v>
      </c>
      <c r="AN94" s="1" t="str">
        <f>IFERROR(VLOOKUP(CONCATENATE(AM$1,AM94),'Formulario de Preguntas'!$C$10:$FN$181,3,FALSE),"")</f>
        <v/>
      </c>
      <c r="AO94" s="1" t="str">
        <f>IFERROR(VLOOKUP(CONCATENATE(AM$1,AM94),'Formulario de Preguntas'!$C$10:$FN$181,4,FALSE),"")</f>
        <v/>
      </c>
      <c r="AP94" s="24">
        <f>IF($B94='Formulario de Respuestas'!$D93,'Formulario de Respuestas'!$R93,"ES DIFERENTE")</f>
        <v>0</v>
      </c>
      <c r="AQ94" s="1" t="str">
        <f>IFERROR(VLOOKUP(CONCATENATE(AP$1,AP94),'Formulario de Preguntas'!$C$10:$FN$181,3,FALSE),"")</f>
        <v/>
      </c>
      <c r="AR94" s="1" t="str">
        <f>IFERROR(VLOOKUP(CONCATENATE(AP$1,AP94),'Formulario de Preguntas'!$C$10:$FN$181,4,FALSE),"")</f>
        <v/>
      </c>
      <c r="AS94" s="24">
        <f>IF($B94='Formulario de Respuestas'!$D93,'Formulario de Respuestas'!$S93,"ES DIFERENTE")</f>
        <v>0</v>
      </c>
      <c r="AT94" s="1" t="str">
        <f>IFERROR(VLOOKUP(CONCATENATE(AS$1,AS94),'Formulario de Preguntas'!$C$10:$FN$181,3,FALSE),"")</f>
        <v/>
      </c>
      <c r="AU94" s="1" t="str">
        <f>IFERROR(VLOOKUP(CONCATENATE(AS$1,AS94),'Formulario de Preguntas'!$C$10:$FN$181,4,FALSE),"")</f>
        <v/>
      </c>
      <c r="AV94" s="24">
        <f>IF($B94='Formulario de Respuestas'!$D93,'Formulario de Respuestas'!$T93,"ES DIFERENTE")</f>
        <v>0</v>
      </c>
      <c r="AW94" s="1" t="str">
        <f>IFERROR(VLOOKUP(CONCATENATE(AV$1,AV94),'Formulario de Preguntas'!$C$10:$FN$181,3,FALSE),"")</f>
        <v/>
      </c>
      <c r="AX94" s="1" t="str">
        <f>IFERROR(VLOOKUP(CONCATENATE(AV$1,AV94),'Formulario de Preguntas'!$C$10:$FN$181,4,FALSE),"")</f>
        <v/>
      </c>
      <c r="AY94" s="24">
        <f>IF($B94='Formulario de Respuestas'!$D93,'Formulario de Respuestas'!$U93,"ES DIFERENTE")</f>
        <v>0</v>
      </c>
      <c r="AZ94" s="1" t="str">
        <f>IFERROR(VLOOKUP(CONCATENATE(AY$1,AY94),'Formulario de Preguntas'!$C$10:$FN$181,3,FALSE),"")</f>
        <v/>
      </c>
      <c r="BA94" s="1" t="str">
        <f>IFERROR(VLOOKUP(CONCATENATE(AY$1,AY94),'Formulario de Preguntas'!$C$10:$FN$181,4,FALSE),"")</f>
        <v/>
      </c>
      <c r="BB94" s="24">
        <f>IF($B94='Formulario de Respuestas'!$D93,'Formulario de Respuestas'!$V93,"ES DIFERENTE")</f>
        <v>0</v>
      </c>
      <c r="BC94" s="1" t="str">
        <f>IFERROR(VLOOKUP(CONCATENATE(BB$1,BB94),'Formulario de Preguntas'!$C$10:$FN$181,3,FALSE),"")</f>
        <v/>
      </c>
      <c r="BD94" s="1" t="str">
        <f>IFERROR(VLOOKUP(CONCATENATE(BB$1,BB94),'Formulario de Preguntas'!$C$10:$FN$181,4,FALSE),"")</f>
        <v/>
      </c>
      <c r="BE94" s="24">
        <f>IF($B94='Formulario de Respuestas'!$D93,'Formulario de Respuestas'!$W93,"ES DIFERENTE")</f>
        <v>0</v>
      </c>
      <c r="BF94" s="1" t="str">
        <f>IFERROR(VLOOKUP(CONCATENATE(BE$1,BE94),'Formulario de Preguntas'!$C$10:$FN$181,3,FALSE),"")</f>
        <v/>
      </c>
      <c r="BG94" s="1" t="str">
        <f>IFERROR(VLOOKUP(CONCATENATE(BE$1,BE94),'Formulario de Preguntas'!$C$10:$FN$181,4,FALSE),"")</f>
        <v/>
      </c>
      <c r="BH94" s="24">
        <f>IF($B94='Formulario de Respuestas'!$D93,'Formulario de Respuestas'!$X93,"ES DIFERENTE")</f>
        <v>0</v>
      </c>
      <c r="BI94" s="1" t="str">
        <f>IFERROR(VLOOKUP(CONCATENATE(BH$1,BH94),'Formulario de Preguntas'!$C$10:$FN$181,3,FALSE),"")</f>
        <v/>
      </c>
      <c r="BJ94" s="1" t="str">
        <f>IFERROR(VLOOKUP(CONCATENATE(BH$1,BH94),'Formulario de Preguntas'!$C$10:$FN$181,4,FALSE),"")</f>
        <v/>
      </c>
      <c r="BL94" s="26">
        <f>IF($B94='Formulario de Respuestas'!$D93,'Formulario de Respuestas'!$Y93,"ES DIFERENTE")</f>
        <v>0</v>
      </c>
      <c r="BM94" s="1" t="str">
        <f>IFERROR(VLOOKUP(CONCATENATE(BL$1,BL94),'Formulario de Preguntas'!$C$10:$FN$181,3,FALSE),"")</f>
        <v/>
      </c>
      <c r="BN94" s="1" t="str">
        <f>IFERROR(VLOOKUP(CONCATENATE(BL$1,BL94),'Formulario de Preguntas'!$C$10:$FN$181,4,FALSE),"")</f>
        <v/>
      </c>
      <c r="BO94" s="26">
        <f>IF($B94='Formulario de Respuestas'!$D93,'Formulario de Respuestas'!$Z93,"ES DIFERENTE")</f>
        <v>0</v>
      </c>
      <c r="BP94" s="1" t="str">
        <f>IFERROR(VLOOKUP(CONCATENATE(BO$1,BO94),'Formulario de Preguntas'!$C$10:$FN$181,3,FALSE),"")</f>
        <v/>
      </c>
      <c r="BQ94" s="1" t="str">
        <f>IFERROR(VLOOKUP(CONCATENATE(BO$1,BO94),'Formulario de Preguntas'!$C$10:$FN$181,4,FALSE),"")</f>
        <v/>
      </c>
      <c r="BR94" s="26">
        <f>IF($B94='Formulario de Respuestas'!$D93,'Formulario de Respuestas'!$AA93,"ES DIFERENTE")</f>
        <v>0</v>
      </c>
      <c r="BS94" s="1" t="str">
        <f>IFERROR(VLOOKUP(CONCATENATE(BR$1,BR94),'Formulario de Preguntas'!$C$10:$FN$181,3,FALSE),"")</f>
        <v/>
      </c>
      <c r="BT94" s="1" t="str">
        <f>IFERROR(VLOOKUP(CONCATENATE(BR$1,BR94),'Formulario de Preguntas'!$C$10:$FN$181,4,FALSE),"")</f>
        <v/>
      </c>
      <c r="BV94" s="1">
        <f t="shared" si="4"/>
        <v>0</v>
      </c>
      <c r="BW94" s="1">
        <f t="shared" si="5"/>
        <v>0.25</v>
      </c>
      <c r="BX94" s="1">
        <f t="shared" ref="BX94:BX157" si="6">BV94*BW94</f>
        <v>0</v>
      </c>
      <c r="BY94" s="1">
        <f>COUNTIF('Formulario de Respuestas'!$E93:$AC93,"A")</f>
        <v>0</v>
      </c>
      <c r="BZ94" s="1">
        <f>COUNTIF('Formulario de Respuestas'!$E93:$AC93,"B")</f>
        <v>0</v>
      </c>
      <c r="CA94" s="1">
        <f>COUNTIF('Formulario de Respuestas'!$E93:$AC93,"C")</f>
        <v>0</v>
      </c>
      <c r="CB94" s="1">
        <f>COUNTIF('Formulario de Respuestas'!$E93:$AC93,"D")</f>
        <v>0</v>
      </c>
      <c r="CC94" s="1">
        <f>COUNTIF('Formulario de Respuestas'!$E93:$AC93,"E (RESPUESTA ANULADA)")</f>
        <v>0</v>
      </c>
    </row>
    <row r="95" spans="1:81" x14ac:dyDescent="0.25">
      <c r="A95" s="1">
        <f>'Formulario de Respuestas'!C94</f>
        <v>0</v>
      </c>
      <c r="B95" s="1">
        <f>'Formulario de Respuestas'!D94</f>
        <v>0</v>
      </c>
      <c r="C95" s="24">
        <f>IF($B95='Formulario de Respuestas'!$D94,'Formulario de Respuestas'!$E94,"ES DIFERENTE")</f>
        <v>0</v>
      </c>
      <c r="D95" s="15" t="str">
        <f>IFERROR(VLOOKUP(CONCATENATE(C$1,C95),'Formulario de Preguntas'!$C$2:$FN$181,3,FALSE),"")</f>
        <v/>
      </c>
      <c r="E95" s="1" t="str">
        <f>IFERROR(VLOOKUP(CONCATENATE(C$1,C95),'Formulario de Preguntas'!$C$2:$FN$181,4,FALSE),"")</f>
        <v/>
      </c>
      <c r="F95" s="24">
        <f>IF($B95='Formulario de Respuestas'!$D94,'Formulario de Respuestas'!$F94,"ES DIFERENTE")</f>
        <v>0</v>
      </c>
      <c r="G95" s="1" t="str">
        <f>IFERROR(VLOOKUP(CONCATENATE(F$1,F95),'Formulario de Preguntas'!$C$2:$FN$181,3,FALSE),"")</f>
        <v/>
      </c>
      <c r="H95" s="1" t="str">
        <f>IFERROR(VLOOKUP(CONCATENATE(F$1,F95),'Formulario de Preguntas'!$C$2:$FN$181,4,FALSE),"")</f>
        <v/>
      </c>
      <c r="I95" s="24">
        <f>IF($B95='Formulario de Respuestas'!$D94,'Formulario de Respuestas'!$G94,"ES DIFERENTE")</f>
        <v>0</v>
      </c>
      <c r="J95" s="1" t="str">
        <f>IFERROR(VLOOKUP(CONCATENATE(I$1,I95),'Formulario de Preguntas'!$C$10:$FN$181,3,FALSE),"")</f>
        <v/>
      </c>
      <c r="K95" s="1" t="str">
        <f>IFERROR(VLOOKUP(CONCATENATE(I$1,I95),'Formulario de Preguntas'!$C$10:$FN$181,4,FALSE),"")</f>
        <v/>
      </c>
      <c r="L95" s="24">
        <f>IF($B95='Formulario de Respuestas'!$D94,'Formulario de Respuestas'!$H94,"ES DIFERENTE")</f>
        <v>0</v>
      </c>
      <c r="M95" s="1" t="str">
        <f>IFERROR(VLOOKUP(CONCATENATE(L$1,L95),'Formulario de Preguntas'!$C$10:$FN$181,3,FALSE),"")</f>
        <v/>
      </c>
      <c r="N95" s="1" t="str">
        <f>IFERROR(VLOOKUP(CONCATENATE(L$1,L95),'Formulario de Preguntas'!$C$10:$FN$181,4,FALSE),"")</f>
        <v/>
      </c>
      <c r="O95" s="24">
        <f>IF($B95='Formulario de Respuestas'!$D94,'Formulario de Respuestas'!$I94,"ES DIFERENTE")</f>
        <v>0</v>
      </c>
      <c r="P95" s="1" t="str">
        <f>IFERROR(VLOOKUP(CONCATENATE(O$1,O95),'Formulario de Preguntas'!$C$10:$FN$181,3,FALSE),"")</f>
        <v/>
      </c>
      <c r="Q95" s="1" t="str">
        <f>IFERROR(VLOOKUP(CONCATENATE(O$1,O95),'Formulario de Preguntas'!$C$10:$FN$181,4,FALSE),"")</f>
        <v/>
      </c>
      <c r="R95" s="24">
        <f>IF($B95='Formulario de Respuestas'!$D94,'Formulario de Respuestas'!$J94,"ES DIFERENTE")</f>
        <v>0</v>
      </c>
      <c r="S95" s="1" t="str">
        <f>IFERROR(VLOOKUP(CONCATENATE(R$1,R95),'Formulario de Preguntas'!$C$10:$FN$181,3,FALSE),"")</f>
        <v/>
      </c>
      <c r="T95" s="1" t="str">
        <f>IFERROR(VLOOKUP(CONCATENATE(R$1,R95),'Formulario de Preguntas'!$C$10:$FN$181,4,FALSE),"")</f>
        <v/>
      </c>
      <c r="U95" s="24">
        <f>IF($B95='Formulario de Respuestas'!$D94,'Formulario de Respuestas'!$K94,"ES DIFERENTE")</f>
        <v>0</v>
      </c>
      <c r="V95" s="1" t="str">
        <f>IFERROR(VLOOKUP(CONCATENATE(U$1,U95),'Formulario de Preguntas'!$C$10:$FN$181,3,FALSE),"")</f>
        <v/>
      </c>
      <c r="W95" s="1" t="str">
        <f>IFERROR(VLOOKUP(CONCATENATE(U$1,U95),'Formulario de Preguntas'!$C$10:$FN$181,4,FALSE),"")</f>
        <v/>
      </c>
      <c r="X95" s="24">
        <f>IF($B95='Formulario de Respuestas'!$D94,'Formulario de Respuestas'!$L94,"ES DIFERENTE")</f>
        <v>0</v>
      </c>
      <c r="Y95" s="1" t="str">
        <f>IFERROR(VLOOKUP(CONCATENATE(X$1,X95),'Formulario de Preguntas'!$C$10:$FN$181,3,FALSE),"")</f>
        <v/>
      </c>
      <c r="Z95" s="1" t="str">
        <f>IFERROR(VLOOKUP(CONCATENATE(X$1,X95),'Formulario de Preguntas'!$C$10:$FN$181,4,FALSE),"")</f>
        <v/>
      </c>
      <c r="AA95" s="24">
        <f>IF($B95='Formulario de Respuestas'!$D94,'Formulario de Respuestas'!$M94,"ES DIFERENTE")</f>
        <v>0</v>
      </c>
      <c r="AB95" s="1" t="str">
        <f>IFERROR(VLOOKUP(CONCATENATE(AA$1,AA95),'Formulario de Preguntas'!$C$10:$FN$181,3,FALSE),"")</f>
        <v/>
      </c>
      <c r="AC95" s="1" t="str">
        <f>IFERROR(VLOOKUP(CONCATENATE(AA$1,AA95),'Formulario de Preguntas'!$C$10:$FN$181,4,FALSE),"")</f>
        <v/>
      </c>
      <c r="AD95" s="24">
        <f>IF($B95='Formulario de Respuestas'!$D94,'Formulario de Respuestas'!$N94,"ES DIFERENTE")</f>
        <v>0</v>
      </c>
      <c r="AE95" s="1" t="str">
        <f>IFERROR(VLOOKUP(CONCATENATE(AD$1,AD95),'Formulario de Preguntas'!$C$10:$FN$181,3,FALSE),"")</f>
        <v/>
      </c>
      <c r="AF95" s="1" t="str">
        <f>IFERROR(VLOOKUP(CONCATENATE(AD$1,AD95),'Formulario de Preguntas'!$C$10:$FN$181,4,FALSE),"")</f>
        <v/>
      </c>
      <c r="AG95" s="24">
        <f>IF($B95='Formulario de Respuestas'!$D94,'Formulario de Respuestas'!$O94,"ES DIFERENTE")</f>
        <v>0</v>
      </c>
      <c r="AH95" s="1" t="str">
        <f>IFERROR(VLOOKUP(CONCATENATE(AG$1,AG95),'Formulario de Preguntas'!$C$10:$FN$181,3,FALSE),"")</f>
        <v/>
      </c>
      <c r="AI95" s="1" t="str">
        <f>IFERROR(VLOOKUP(CONCATENATE(AG$1,AG95),'Formulario de Preguntas'!$C$10:$FN$181,4,FALSE),"")</f>
        <v/>
      </c>
      <c r="AJ95" s="24">
        <f>IF($B95='Formulario de Respuestas'!$D94,'Formulario de Respuestas'!$P94,"ES DIFERENTE")</f>
        <v>0</v>
      </c>
      <c r="AK95" s="1" t="str">
        <f>IFERROR(VLOOKUP(CONCATENATE(AJ$1,AJ95),'Formulario de Preguntas'!$C$10:$FN$181,3,FALSE),"")</f>
        <v/>
      </c>
      <c r="AL95" s="1" t="str">
        <f>IFERROR(VLOOKUP(CONCATENATE(AJ$1,AJ95),'Formulario de Preguntas'!$C$10:$FN$181,4,FALSE),"")</f>
        <v/>
      </c>
      <c r="AM95" s="24">
        <f>IF($B95='Formulario de Respuestas'!$D94,'Formulario de Respuestas'!$Q94,"ES DIFERENTE")</f>
        <v>0</v>
      </c>
      <c r="AN95" s="1" t="str">
        <f>IFERROR(VLOOKUP(CONCATENATE(AM$1,AM95),'Formulario de Preguntas'!$C$10:$FN$181,3,FALSE),"")</f>
        <v/>
      </c>
      <c r="AO95" s="1" t="str">
        <f>IFERROR(VLOOKUP(CONCATENATE(AM$1,AM95),'Formulario de Preguntas'!$C$10:$FN$181,4,FALSE),"")</f>
        <v/>
      </c>
      <c r="AP95" s="24">
        <f>IF($B95='Formulario de Respuestas'!$D94,'Formulario de Respuestas'!$R94,"ES DIFERENTE")</f>
        <v>0</v>
      </c>
      <c r="AQ95" s="1" t="str">
        <f>IFERROR(VLOOKUP(CONCATENATE(AP$1,AP95),'Formulario de Preguntas'!$C$10:$FN$181,3,FALSE),"")</f>
        <v/>
      </c>
      <c r="AR95" s="1" t="str">
        <f>IFERROR(VLOOKUP(CONCATENATE(AP$1,AP95),'Formulario de Preguntas'!$C$10:$FN$181,4,FALSE),"")</f>
        <v/>
      </c>
      <c r="AS95" s="24">
        <f>IF($B95='Formulario de Respuestas'!$D94,'Formulario de Respuestas'!$S94,"ES DIFERENTE")</f>
        <v>0</v>
      </c>
      <c r="AT95" s="1" t="str">
        <f>IFERROR(VLOOKUP(CONCATENATE(AS$1,AS95),'Formulario de Preguntas'!$C$10:$FN$181,3,FALSE),"")</f>
        <v/>
      </c>
      <c r="AU95" s="1" t="str">
        <f>IFERROR(VLOOKUP(CONCATENATE(AS$1,AS95),'Formulario de Preguntas'!$C$10:$FN$181,4,FALSE),"")</f>
        <v/>
      </c>
      <c r="AV95" s="24">
        <f>IF($B95='Formulario de Respuestas'!$D94,'Formulario de Respuestas'!$T94,"ES DIFERENTE")</f>
        <v>0</v>
      </c>
      <c r="AW95" s="1" t="str">
        <f>IFERROR(VLOOKUP(CONCATENATE(AV$1,AV95),'Formulario de Preguntas'!$C$10:$FN$181,3,FALSE),"")</f>
        <v/>
      </c>
      <c r="AX95" s="1" t="str">
        <f>IFERROR(VLOOKUP(CONCATENATE(AV$1,AV95),'Formulario de Preguntas'!$C$10:$FN$181,4,FALSE),"")</f>
        <v/>
      </c>
      <c r="AY95" s="24">
        <f>IF($B95='Formulario de Respuestas'!$D94,'Formulario de Respuestas'!$U94,"ES DIFERENTE")</f>
        <v>0</v>
      </c>
      <c r="AZ95" s="1" t="str">
        <f>IFERROR(VLOOKUP(CONCATENATE(AY$1,AY95),'Formulario de Preguntas'!$C$10:$FN$181,3,FALSE),"")</f>
        <v/>
      </c>
      <c r="BA95" s="1" t="str">
        <f>IFERROR(VLOOKUP(CONCATENATE(AY$1,AY95),'Formulario de Preguntas'!$C$10:$FN$181,4,FALSE),"")</f>
        <v/>
      </c>
      <c r="BB95" s="24">
        <f>IF($B95='Formulario de Respuestas'!$D94,'Formulario de Respuestas'!$V94,"ES DIFERENTE")</f>
        <v>0</v>
      </c>
      <c r="BC95" s="1" t="str">
        <f>IFERROR(VLOOKUP(CONCATENATE(BB$1,BB95),'Formulario de Preguntas'!$C$10:$FN$181,3,FALSE),"")</f>
        <v/>
      </c>
      <c r="BD95" s="1" t="str">
        <f>IFERROR(VLOOKUP(CONCATENATE(BB$1,BB95),'Formulario de Preguntas'!$C$10:$FN$181,4,FALSE),"")</f>
        <v/>
      </c>
      <c r="BE95" s="24">
        <f>IF($B95='Formulario de Respuestas'!$D94,'Formulario de Respuestas'!$W94,"ES DIFERENTE")</f>
        <v>0</v>
      </c>
      <c r="BF95" s="1" t="str">
        <f>IFERROR(VLOOKUP(CONCATENATE(BE$1,BE95),'Formulario de Preguntas'!$C$10:$FN$181,3,FALSE),"")</f>
        <v/>
      </c>
      <c r="BG95" s="1" t="str">
        <f>IFERROR(VLOOKUP(CONCATENATE(BE$1,BE95),'Formulario de Preguntas'!$C$10:$FN$181,4,FALSE),"")</f>
        <v/>
      </c>
      <c r="BH95" s="24">
        <f>IF($B95='Formulario de Respuestas'!$D94,'Formulario de Respuestas'!$X94,"ES DIFERENTE")</f>
        <v>0</v>
      </c>
      <c r="BI95" s="1" t="str">
        <f>IFERROR(VLOOKUP(CONCATENATE(BH$1,BH95),'Formulario de Preguntas'!$C$10:$FN$181,3,FALSE),"")</f>
        <v/>
      </c>
      <c r="BJ95" s="1" t="str">
        <f>IFERROR(VLOOKUP(CONCATENATE(BH$1,BH95),'Formulario de Preguntas'!$C$10:$FN$181,4,FALSE),"")</f>
        <v/>
      </c>
      <c r="BL95" s="26">
        <f>IF($B95='Formulario de Respuestas'!$D94,'Formulario de Respuestas'!$Y94,"ES DIFERENTE")</f>
        <v>0</v>
      </c>
      <c r="BM95" s="1" t="str">
        <f>IFERROR(VLOOKUP(CONCATENATE(BL$1,BL95),'Formulario de Preguntas'!$C$10:$FN$181,3,FALSE),"")</f>
        <v/>
      </c>
      <c r="BN95" s="1" t="str">
        <f>IFERROR(VLOOKUP(CONCATENATE(BL$1,BL95),'Formulario de Preguntas'!$C$10:$FN$181,4,FALSE),"")</f>
        <v/>
      </c>
      <c r="BO95" s="26">
        <f>IF($B95='Formulario de Respuestas'!$D94,'Formulario de Respuestas'!$Z94,"ES DIFERENTE")</f>
        <v>0</v>
      </c>
      <c r="BP95" s="1" t="str">
        <f>IFERROR(VLOOKUP(CONCATENATE(BO$1,BO95),'Formulario de Preguntas'!$C$10:$FN$181,3,FALSE),"")</f>
        <v/>
      </c>
      <c r="BQ95" s="1" t="str">
        <f>IFERROR(VLOOKUP(CONCATENATE(BO$1,BO95),'Formulario de Preguntas'!$C$10:$FN$181,4,FALSE),"")</f>
        <v/>
      </c>
      <c r="BR95" s="26">
        <f>IF($B95='Formulario de Respuestas'!$D94,'Formulario de Respuestas'!$AA94,"ES DIFERENTE")</f>
        <v>0</v>
      </c>
      <c r="BS95" s="1" t="str">
        <f>IFERROR(VLOOKUP(CONCATENATE(BR$1,BR95),'Formulario de Preguntas'!$C$10:$FN$181,3,FALSE),"")</f>
        <v/>
      </c>
      <c r="BT95" s="1" t="str">
        <f>IFERROR(VLOOKUP(CONCATENATE(BR$1,BR95),'Formulario de Preguntas'!$C$10:$FN$181,4,FALSE),"")</f>
        <v/>
      </c>
      <c r="BV95" s="1">
        <f t="shared" si="4"/>
        <v>0</v>
      </c>
      <c r="BW95" s="1">
        <f t="shared" si="5"/>
        <v>0.25</v>
      </c>
      <c r="BX95" s="1">
        <f t="shared" si="6"/>
        <v>0</v>
      </c>
      <c r="BY95" s="1">
        <f>COUNTIF('Formulario de Respuestas'!$E94:$AC94,"A")</f>
        <v>0</v>
      </c>
      <c r="BZ95" s="1">
        <f>COUNTIF('Formulario de Respuestas'!$E94:$AC94,"B")</f>
        <v>0</v>
      </c>
      <c r="CA95" s="1">
        <f>COUNTIF('Formulario de Respuestas'!$E94:$AC94,"C")</f>
        <v>0</v>
      </c>
      <c r="CB95" s="1">
        <f>COUNTIF('Formulario de Respuestas'!$E94:$AC94,"D")</f>
        <v>0</v>
      </c>
      <c r="CC95" s="1">
        <f>COUNTIF('Formulario de Respuestas'!$E94:$AC94,"E (RESPUESTA ANULADA)")</f>
        <v>0</v>
      </c>
    </row>
    <row r="96" spans="1:81" x14ac:dyDescent="0.25">
      <c r="A96" s="1">
        <f>'Formulario de Respuestas'!C95</f>
        <v>0</v>
      </c>
      <c r="B96" s="1">
        <f>'Formulario de Respuestas'!D95</f>
        <v>0</v>
      </c>
      <c r="C96" s="24">
        <f>IF($B96='Formulario de Respuestas'!$D95,'Formulario de Respuestas'!$E95,"ES DIFERENTE")</f>
        <v>0</v>
      </c>
      <c r="D96" s="15" t="str">
        <f>IFERROR(VLOOKUP(CONCATENATE(C$1,C96),'Formulario de Preguntas'!$C$2:$FN$181,3,FALSE),"")</f>
        <v/>
      </c>
      <c r="E96" s="1" t="str">
        <f>IFERROR(VLOOKUP(CONCATENATE(C$1,C96),'Formulario de Preguntas'!$C$2:$FN$181,4,FALSE),"")</f>
        <v/>
      </c>
      <c r="F96" s="24">
        <f>IF($B96='Formulario de Respuestas'!$D95,'Formulario de Respuestas'!$F95,"ES DIFERENTE")</f>
        <v>0</v>
      </c>
      <c r="G96" s="1" t="str">
        <f>IFERROR(VLOOKUP(CONCATENATE(F$1,F96),'Formulario de Preguntas'!$C$2:$FN$181,3,FALSE),"")</f>
        <v/>
      </c>
      <c r="H96" s="1" t="str">
        <f>IFERROR(VLOOKUP(CONCATENATE(F$1,F96),'Formulario de Preguntas'!$C$2:$FN$181,4,FALSE),"")</f>
        <v/>
      </c>
      <c r="I96" s="24">
        <f>IF($B96='Formulario de Respuestas'!$D95,'Formulario de Respuestas'!$G95,"ES DIFERENTE")</f>
        <v>0</v>
      </c>
      <c r="J96" s="1" t="str">
        <f>IFERROR(VLOOKUP(CONCATENATE(I$1,I96),'Formulario de Preguntas'!$C$10:$FN$181,3,FALSE),"")</f>
        <v/>
      </c>
      <c r="K96" s="1" t="str">
        <f>IFERROR(VLOOKUP(CONCATENATE(I$1,I96),'Formulario de Preguntas'!$C$10:$FN$181,4,FALSE),"")</f>
        <v/>
      </c>
      <c r="L96" s="24">
        <f>IF($B96='Formulario de Respuestas'!$D95,'Formulario de Respuestas'!$H95,"ES DIFERENTE")</f>
        <v>0</v>
      </c>
      <c r="M96" s="1" t="str">
        <f>IFERROR(VLOOKUP(CONCATENATE(L$1,L96),'Formulario de Preguntas'!$C$10:$FN$181,3,FALSE),"")</f>
        <v/>
      </c>
      <c r="N96" s="1" t="str">
        <f>IFERROR(VLOOKUP(CONCATENATE(L$1,L96),'Formulario de Preguntas'!$C$10:$FN$181,4,FALSE),"")</f>
        <v/>
      </c>
      <c r="O96" s="24">
        <f>IF($B96='Formulario de Respuestas'!$D95,'Formulario de Respuestas'!$I95,"ES DIFERENTE")</f>
        <v>0</v>
      </c>
      <c r="P96" s="1" t="str">
        <f>IFERROR(VLOOKUP(CONCATENATE(O$1,O96),'Formulario de Preguntas'!$C$10:$FN$181,3,FALSE),"")</f>
        <v/>
      </c>
      <c r="Q96" s="1" t="str">
        <f>IFERROR(VLOOKUP(CONCATENATE(O$1,O96),'Formulario de Preguntas'!$C$10:$FN$181,4,FALSE),"")</f>
        <v/>
      </c>
      <c r="R96" s="24">
        <f>IF($B96='Formulario de Respuestas'!$D95,'Formulario de Respuestas'!$J95,"ES DIFERENTE")</f>
        <v>0</v>
      </c>
      <c r="S96" s="1" t="str">
        <f>IFERROR(VLOOKUP(CONCATENATE(R$1,R96),'Formulario de Preguntas'!$C$10:$FN$181,3,FALSE),"")</f>
        <v/>
      </c>
      <c r="T96" s="1" t="str">
        <f>IFERROR(VLOOKUP(CONCATENATE(R$1,R96),'Formulario de Preguntas'!$C$10:$FN$181,4,FALSE),"")</f>
        <v/>
      </c>
      <c r="U96" s="24">
        <f>IF($B96='Formulario de Respuestas'!$D95,'Formulario de Respuestas'!$K95,"ES DIFERENTE")</f>
        <v>0</v>
      </c>
      <c r="V96" s="1" t="str">
        <f>IFERROR(VLOOKUP(CONCATENATE(U$1,U96),'Formulario de Preguntas'!$C$10:$FN$181,3,FALSE),"")</f>
        <v/>
      </c>
      <c r="W96" s="1" t="str">
        <f>IFERROR(VLOOKUP(CONCATENATE(U$1,U96),'Formulario de Preguntas'!$C$10:$FN$181,4,FALSE),"")</f>
        <v/>
      </c>
      <c r="X96" s="24">
        <f>IF($B96='Formulario de Respuestas'!$D95,'Formulario de Respuestas'!$L95,"ES DIFERENTE")</f>
        <v>0</v>
      </c>
      <c r="Y96" s="1" t="str">
        <f>IFERROR(VLOOKUP(CONCATENATE(X$1,X96),'Formulario de Preguntas'!$C$10:$FN$181,3,FALSE),"")</f>
        <v/>
      </c>
      <c r="Z96" s="1" t="str">
        <f>IFERROR(VLOOKUP(CONCATENATE(X$1,X96),'Formulario de Preguntas'!$C$10:$FN$181,4,FALSE),"")</f>
        <v/>
      </c>
      <c r="AA96" s="24">
        <f>IF($B96='Formulario de Respuestas'!$D95,'Formulario de Respuestas'!$M95,"ES DIFERENTE")</f>
        <v>0</v>
      </c>
      <c r="AB96" s="1" t="str">
        <f>IFERROR(VLOOKUP(CONCATENATE(AA$1,AA96),'Formulario de Preguntas'!$C$10:$FN$181,3,FALSE),"")</f>
        <v/>
      </c>
      <c r="AC96" s="1" t="str">
        <f>IFERROR(VLOOKUP(CONCATENATE(AA$1,AA96),'Formulario de Preguntas'!$C$10:$FN$181,4,FALSE),"")</f>
        <v/>
      </c>
      <c r="AD96" s="24">
        <f>IF($B96='Formulario de Respuestas'!$D95,'Formulario de Respuestas'!$N95,"ES DIFERENTE")</f>
        <v>0</v>
      </c>
      <c r="AE96" s="1" t="str">
        <f>IFERROR(VLOOKUP(CONCATENATE(AD$1,AD96),'Formulario de Preguntas'!$C$10:$FN$181,3,FALSE),"")</f>
        <v/>
      </c>
      <c r="AF96" s="1" t="str">
        <f>IFERROR(VLOOKUP(CONCATENATE(AD$1,AD96),'Formulario de Preguntas'!$C$10:$FN$181,4,FALSE),"")</f>
        <v/>
      </c>
      <c r="AG96" s="24">
        <f>IF($B96='Formulario de Respuestas'!$D95,'Formulario de Respuestas'!$O95,"ES DIFERENTE")</f>
        <v>0</v>
      </c>
      <c r="AH96" s="1" t="str">
        <f>IFERROR(VLOOKUP(CONCATENATE(AG$1,AG96),'Formulario de Preguntas'!$C$10:$FN$181,3,FALSE),"")</f>
        <v/>
      </c>
      <c r="AI96" s="1" t="str">
        <f>IFERROR(VLOOKUP(CONCATENATE(AG$1,AG96),'Formulario de Preguntas'!$C$10:$FN$181,4,FALSE),"")</f>
        <v/>
      </c>
      <c r="AJ96" s="24">
        <f>IF($B96='Formulario de Respuestas'!$D95,'Formulario de Respuestas'!$P95,"ES DIFERENTE")</f>
        <v>0</v>
      </c>
      <c r="AK96" s="1" t="str">
        <f>IFERROR(VLOOKUP(CONCATENATE(AJ$1,AJ96),'Formulario de Preguntas'!$C$10:$FN$181,3,FALSE),"")</f>
        <v/>
      </c>
      <c r="AL96" s="1" t="str">
        <f>IFERROR(VLOOKUP(CONCATENATE(AJ$1,AJ96),'Formulario de Preguntas'!$C$10:$FN$181,4,FALSE),"")</f>
        <v/>
      </c>
      <c r="AM96" s="24">
        <f>IF($B96='Formulario de Respuestas'!$D95,'Formulario de Respuestas'!$Q95,"ES DIFERENTE")</f>
        <v>0</v>
      </c>
      <c r="AN96" s="1" t="str">
        <f>IFERROR(VLOOKUP(CONCATENATE(AM$1,AM96),'Formulario de Preguntas'!$C$10:$FN$181,3,FALSE),"")</f>
        <v/>
      </c>
      <c r="AO96" s="1" t="str">
        <f>IFERROR(VLOOKUP(CONCATENATE(AM$1,AM96),'Formulario de Preguntas'!$C$10:$FN$181,4,FALSE),"")</f>
        <v/>
      </c>
      <c r="AP96" s="24">
        <f>IF($B96='Formulario de Respuestas'!$D95,'Formulario de Respuestas'!$R95,"ES DIFERENTE")</f>
        <v>0</v>
      </c>
      <c r="AQ96" s="1" t="str">
        <f>IFERROR(VLOOKUP(CONCATENATE(AP$1,AP96),'Formulario de Preguntas'!$C$10:$FN$181,3,FALSE),"")</f>
        <v/>
      </c>
      <c r="AR96" s="1" t="str">
        <f>IFERROR(VLOOKUP(CONCATENATE(AP$1,AP96),'Formulario de Preguntas'!$C$10:$FN$181,4,FALSE),"")</f>
        <v/>
      </c>
      <c r="AS96" s="24">
        <f>IF($B96='Formulario de Respuestas'!$D95,'Formulario de Respuestas'!$S95,"ES DIFERENTE")</f>
        <v>0</v>
      </c>
      <c r="AT96" s="1" t="str">
        <f>IFERROR(VLOOKUP(CONCATENATE(AS$1,AS96),'Formulario de Preguntas'!$C$10:$FN$181,3,FALSE),"")</f>
        <v/>
      </c>
      <c r="AU96" s="1" t="str">
        <f>IFERROR(VLOOKUP(CONCATENATE(AS$1,AS96),'Formulario de Preguntas'!$C$10:$FN$181,4,FALSE),"")</f>
        <v/>
      </c>
      <c r="AV96" s="24">
        <f>IF($B96='Formulario de Respuestas'!$D95,'Formulario de Respuestas'!$T95,"ES DIFERENTE")</f>
        <v>0</v>
      </c>
      <c r="AW96" s="1" t="str">
        <f>IFERROR(VLOOKUP(CONCATENATE(AV$1,AV96),'Formulario de Preguntas'!$C$10:$FN$181,3,FALSE),"")</f>
        <v/>
      </c>
      <c r="AX96" s="1" t="str">
        <f>IFERROR(VLOOKUP(CONCATENATE(AV$1,AV96),'Formulario de Preguntas'!$C$10:$FN$181,4,FALSE),"")</f>
        <v/>
      </c>
      <c r="AY96" s="24">
        <f>IF($B96='Formulario de Respuestas'!$D95,'Formulario de Respuestas'!$U95,"ES DIFERENTE")</f>
        <v>0</v>
      </c>
      <c r="AZ96" s="1" t="str">
        <f>IFERROR(VLOOKUP(CONCATENATE(AY$1,AY96),'Formulario de Preguntas'!$C$10:$FN$181,3,FALSE),"")</f>
        <v/>
      </c>
      <c r="BA96" s="1" t="str">
        <f>IFERROR(VLOOKUP(CONCATENATE(AY$1,AY96),'Formulario de Preguntas'!$C$10:$FN$181,4,FALSE),"")</f>
        <v/>
      </c>
      <c r="BB96" s="24">
        <f>IF($B96='Formulario de Respuestas'!$D95,'Formulario de Respuestas'!$V95,"ES DIFERENTE")</f>
        <v>0</v>
      </c>
      <c r="BC96" s="1" t="str">
        <f>IFERROR(VLOOKUP(CONCATENATE(BB$1,BB96),'Formulario de Preguntas'!$C$10:$FN$181,3,FALSE),"")</f>
        <v/>
      </c>
      <c r="BD96" s="1" t="str">
        <f>IFERROR(VLOOKUP(CONCATENATE(BB$1,BB96),'Formulario de Preguntas'!$C$10:$FN$181,4,FALSE),"")</f>
        <v/>
      </c>
      <c r="BE96" s="24">
        <f>IF($B96='Formulario de Respuestas'!$D95,'Formulario de Respuestas'!$W95,"ES DIFERENTE")</f>
        <v>0</v>
      </c>
      <c r="BF96" s="1" t="str">
        <f>IFERROR(VLOOKUP(CONCATENATE(BE$1,BE96),'Formulario de Preguntas'!$C$10:$FN$181,3,FALSE),"")</f>
        <v/>
      </c>
      <c r="BG96" s="1" t="str">
        <f>IFERROR(VLOOKUP(CONCATENATE(BE$1,BE96),'Formulario de Preguntas'!$C$10:$FN$181,4,FALSE),"")</f>
        <v/>
      </c>
      <c r="BH96" s="24">
        <f>IF($B96='Formulario de Respuestas'!$D95,'Formulario de Respuestas'!$X95,"ES DIFERENTE")</f>
        <v>0</v>
      </c>
      <c r="BI96" s="1" t="str">
        <f>IFERROR(VLOOKUP(CONCATENATE(BH$1,BH96),'Formulario de Preguntas'!$C$10:$FN$181,3,FALSE),"")</f>
        <v/>
      </c>
      <c r="BJ96" s="1" t="str">
        <f>IFERROR(VLOOKUP(CONCATENATE(BH$1,BH96),'Formulario de Preguntas'!$C$10:$FN$181,4,FALSE),"")</f>
        <v/>
      </c>
      <c r="BL96" s="26">
        <f>IF($B96='Formulario de Respuestas'!$D95,'Formulario de Respuestas'!$Y95,"ES DIFERENTE")</f>
        <v>0</v>
      </c>
      <c r="BM96" s="1" t="str">
        <f>IFERROR(VLOOKUP(CONCATENATE(BL$1,BL96),'Formulario de Preguntas'!$C$10:$FN$181,3,FALSE),"")</f>
        <v/>
      </c>
      <c r="BN96" s="1" t="str">
        <f>IFERROR(VLOOKUP(CONCATENATE(BL$1,BL96),'Formulario de Preguntas'!$C$10:$FN$181,4,FALSE),"")</f>
        <v/>
      </c>
      <c r="BO96" s="26">
        <f>IF($B96='Formulario de Respuestas'!$D95,'Formulario de Respuestas'!$Z95,"ES DIFERENTE")</f>
        <v>0</v>
      </c>
      <c r="BP96" s="1" t="str">
        <f>IFERROR(VLOOKUP(CONCATENATE(BO$1,BO96),'Formulario de Preguntas'!$C$10:$FN$181,3,FALSE),"")</f>
        <v/>
      </c>
      <c r="BQ96" s="1" t="str">
        <f>IFERROR(VLOOKUP(CONCATENATE(BO$1,BO96),'Formulario de Preguntas'!$C$10:$FN$181,4,FALSE),"")</f>
        <v/>
      </c>
      <c r="BR96" s="26">
        <f>IF($B96='Formulario de Respuestas'!$D95,'Formulario de Respuestas'!$AA95,"ES DIFERENTE")</f>
        <v>0</v>
      </c>
      <c r="BS96" s="1" t="str">
        <f>IFERROR(VLOOKUP(CONCATENATE(BR$1,BR96),'Formulario de Preguntas'!$C$10:$FN$181,3,FALSE),"")</f>
        <v/>
      </c>
      <c r="BT96" s="1" t="str">
        <f>IFERROR(VLOOKUP(CONCATENATE(BR$1,BR96),'Formulario de Preguntas'!$C$10:$FN$181,4,FALSE),"")</f>
        <v/>
      </c>
      <c r="BV96" s="1">
        <f t="shared" si="4"/>
        <v>0</v>
      </c>
      <c r="BW96" s="1">
        <f t="shared" si="5"/>
        <v>0.25</v>
      </c>
      <c r="BX96" s="1">
        <f t="shared" si="6"/>
        <v>0</v>
      </c>
      <c r="BY96" s="1">
        <f>COUNTIF('Formulario de Respuestas'!$E95:$AC95,"A")</f>
        <v>0</v>
      </c>
      <c r="BZ96" s="1">
        <f>COUNTIF('Formulario de Respuestas'!$E95:$AC95,"B")</f>
        <v>0</v>
      </c>
      <c r="CA96" s="1">
        <f>COUNTIF('Formulario de Respuestas'!$E95:$AC95,"C")</f>
        <v>0</v>
      </c>
      <c r="CB96" s="1">
        <f>COUNTIF('Formulario de Respuestas'!$E95:$AC95,"D")</f>
        <v>0</v>
      </c>
      <c r="CC96" s="1">
        <f>COUNTIF('Formulario de Respuestas'!$E95:$AC95,"E (RESPUESTA ANULADA)")</f>
        <v>0</v>
      </c>
    </row>
    <row r="97" spans="1:81" x14ac:dyDescent="0.25">
      <c r="A97" s="1">
        <f>'Formulario de Respuestas'!C96</f>
        <v>0</v>
      </c>
      <c r="B97" s="1">
        <f>'Formulario de Respuestas'!D96</f>
        <v>0</v>
      </c>
      <c r="C97" s="24">
        <f>IF($B97='Formulario de Respuestas'!$D96,'Formulario de Respuestas'!$E96,"ES DIFERENTE")</f>
        <v>0</v>
      </c>
      <c r="D97" s="15" t="str">
        <f>IFERROR(VLOOKUP(CONCATENATE(C$1,C97),'Formulario de Preguntas'!$C$2:$FN$181,3,FALSE),"")</f>
        <v/>
      </c>
      <c r="E97" s="1" t="str">
        <f>IFERROR(VLOOKUP(CONCATENATE(C$1,C97),'Formulario de Preguntas'!$C$2:$FN$181,4,FALSE),"")</f>
        <v/>
      </c>
      <c r="F97" s="24">
        <f>IF($B97='Formulario de Respuestas'!$D96,'Formulario de Respuestas'!$F96,"ES DIFERENTE")</f>
        <v>0</v>
      </c>
      <c r="G97" s="1" t="str">
        <f>IFERROR(VLOOKUP(CONCATENATE(F$1,F97),'Formulario de Preguntas'!$C$2:$FN$181,3,FALSE),"")</f>
        <v/>
      </c>
      <c r="H97" s="1" t="str">
        <f>IFERROR(VLOOKUP(CONCATENATE(F$1,F97),'Formulario de Preguntas'!$C$2:$FN$181,4,FALSE),"")</f>
        <v/>
      </c>
      <c r="I97" s="24">
        <f>IF($B97='Formulario de Respuestas'!$D96,'Formulario de Respuestas'!$G96,"ES DIFERENTE")</f>
        <v>0</v>
      </c>
      <c r="J97" s="1" t="str">
        <f>IFERROR(VLOOKUP(CONCATENATE(I$1,I97),'Formulario de Preguntas'!$C$10:$FN$181,3,FALSE),"")</f>
        <v/>
      </c>
      <c r="K97" s="1" t="str">
        <f>IFERROR(VLOOKUP(CONCATENATE(I$1,I97),'Formulario de Preguntas'!$C$10:$FN$181,4,FALSE),"")</f>
        <v/>
      </c>
      <c r="L97" s="24">
        <f>IF($B97='Formulario de Respuestas'!$D96,'Formulario de Respuestas'!$H96,"ES DIFERENTE")</f>
        <v>0</v>
      </c>
      <c r="M97" s="1" t="str">
        <f>IFERROR(VLOOKUP(CONCATENATE(L$1,L97),'Formulario de Preguntas'!$C$10:$FN$181,3,FALSE),"")</f>
        <v/>
      </c>
      <c r="N97" s="1" t="str">
        <f>IFERROR(VLOOKUP(CONCATENATE(L$1,L97),'Formulario de Preguntas'!$C$10:$FN$181,4,FALSE),"")</f>
        <v/>
      </c>
      <c r="O97" s="24">
        <f>IF($B97='Formulario de Respuestas'!$D96,'Formulario de Respuestas'!$I96,"ES DIFERENTE")</f>
        <v>0</v>
      </c>
      <c r="P97" s="1" t="str">
        <f>IFERROR(VLOOKUP(CONCATENATE(O$1,O97),'Formulario de Preguntas'!$C$10:$FN$181,3,FALSE),"")</f>
        <v/>
      </c>
      <c r="Q97" s="1" t="str">
        <f>IFERROR(VLOOKUP(CONCATENATE(O$1,O97),'Formulario de Preguntas'!$C$10:$FN$181,4,FALSE),"")</f>
        <v/>
      </c>
      <c r="R97" s="24">
        <f>IF($B97='Formulario de Respuestas'!$D96,'Formulario de Respuestas'!$J96,"ES DIFERENTE")</f>
        <v>0</v>
      </c>
      <c r="S97" s="1" t="str">
        <f>IFERROR(VLOOKUP(CONCATENATE(R$1,R97),'Formulario de Preguntas'!$C$10:$FN$181,3,FALSE),"")</f>
        <v/>
      </c>
      <c r="T97" s="1" t="str">
        <f>IFERROR(VLOOKUP(CONCATENATE(R$1,R97),'Formulario de Preguntas'!$C$10:$FN$181,4,FALSE),"")</f>
        <v/>
      </c>
      <c r="U97" s="24">
        <f>IF($B97='Formulario de Respuestas'!$D96,'Formulario de Respuestas'!$K96,"ES DIFERENTE")</f>
        <v>0</v>
      </c>
      <c r="V97" s="1" t="str">
        <f>IFERROR(VLOOKUP(CONCATENATE(U$1,U97),'Formulario de Preguntas'!$C$10:$FN$181,3,FALSE),"")</f>
        <v/>
      </c>
      <c r="W97" s="1" t="str">
        <f>IFERROR(VLOOKUP(CONCATENATE(U$1,U97),'Formulario de Preguntas'!$C$10:$FN$181,4,FALSE),"")</f>
        <v/>
      </c>
      <c r="X97" s="24">
        <f>IF($B97='Formulario de Respuestas'!$D96,'Formulario de Respuestas'!$L96,"ES DIFERENTE")</f>
        <v>0</v>
      </c>
      <c r="Y97" s="1" t="str">
        <f>IFERROR(VLOOKUP(CONCATENATE(X$1,X97),'Formulario de Preguntas'!$C$10:$FN$181,3,FALSE),"")</f>
        <v/>
      </c>
      <c r="Z97" s="1" t="str">
        <f>IFERROR(VLOOKUP(CONCATENATE(X$1,X97),'Formulario de Preguntas'!$C$10:$FN$181,4,FALSE),"")</f>
        <v/>
      </c>
      <c r="AA97" s="24">
        <f>IF($B97='Formulario de Respuestas'!$D96,'Formulario de Respuestas'!$M96,"ES DIFERENTE")</f>
        <v>0</v>
      </c>
      <c r="AB97" s="1" t="str">
        <f>IFERROR(VLOOKUP(CONCATENATE(AA$1,AA97),'Formulario de Preguntas'!$C$10:$FN$181,3,FALSE),"")</f>
        <v/>
      </c>
      <c r="AC97" s="1" t="str">
        <f>IFERROR(VLOOKUP(CONCATENATE(AA$1,AA97),'Formulario de Preguntas'!$C$10:$FN$181,4,FALSE),"")</f>
        <v/>
      </c>
      <c r="AD97" s="24">
        <f>IF($B97='Formulario de Respuestas'!$D96,'Formulario de Respuestas'!$N96,"ES DIFERENTE")</f>
        <v>0</v>
      </c>
      <c r="AE97" s="1" t="str">
        <f>IFERROR(VLOOKUP(CONCATENATE(AD$1,AD97),'Formulario de Preguntas'!$C$10:$FN$181,3,FALSE),"")</f>
        <v/>
      </c>
      <c r="AF97" s="1" t="str">
        <f>IFERROR(VLOOKUP(CONCATENATE(AD$1,AD97),'Formulario de Preguntas'!$C$10:$FN$181,4,FALSE),"")</f>
        <v/>
      </c>
      <c r="AG97" s="24">
        <f>IF($B97='Formulario de Respuestas'!$D96,'Formulario de Respuestas'!$O96,"ES DIFERENTE")</f>
        <v>0</v>
      </c>
      <c r="AH97" s="1" t="str">
        <f>IFERROR(VLOOKUP(CONCATENATE(AG$1,AG97),'Formulario de Preguntas'!$C$10:$FN$181,3,FALSE),"")</f>
        <v/>
      </c>
      <c r="AI97" s="1" t="str">
        <f>IFERROR(VLOOKUP(CONCATENATE(AG$1,AG97),'Formulario de Preguntas'!$C$10:$FN$181,4,FALSE),"")</f>
        <v/>
      </c>
      <c r="AJ97" s="24">
        <f>IF($B97='Formulario de Respuestas'!$D96,'Formulario de Respuestas'!$P96,"ES DIFERENTE")</f>
        <v>0</v>
      </c>
      <c r="AK97" s="1" t="str">
        <f>IFERROR(VLOOKUP(CONCATENATE(AJ$1,AJ97),'Formulario de Preguntas'!$C$10:$FN$181,3,FALSE),"")</f>
        <v/>
      </c>
      <c r="AL97" s="1" t="str">
        <f>IFERROR(VLOOKUP(CONCATENATE(AJ$1,AJ97),'Formulario de Preguntas'!$C$10:$FN$181,4,FALSE),"")</f>
        <v/>
      </c>
      <c r="AM97" s="24">
        <f>IF($B97='Formulario de Respuestas'!$D96,'Formulario de Respuestas'!$Q96,"ES DIFERENTE")</f>
        <v>0</v>
      </c>
      <c r="AN97" s="1" t="str">
        <f>IFERROR(VLOOKUP(CONCATENATE(AM$1,AM97),'Formulario de Preguntas'!$C$10:$FN$181,3,FALSE),"")</f>
        <v/>
      </c>
      <c r="AO97" s="1" t="str">
        <f>IFERROR(VLOOKUP(CONCATENATE(AM$1,AM97),'Formulario de Preguntas'!$C$10:$FN$181,4,FALSE),"")</f>
        <v/>
      </c>
      <c r="AP97" s="24">
        <f>IF($B97='Formulario de Respuestas'!$D96,'Formulario de Respuestas'!$R96,"ES DIFERENTE")</f>
        <v>0</v>
      </c>
      <c r="AQ97" s="1" t="str">
        <f>IFERROR(VLOOKUP(CONCATENATE(AP$1,AP97),'Formulario de Preguntas'!$C$10:$FN$181,3,FALSE),"")</f>
        <v/>
      </c>
      <c r="AR97" s="1" t="str">
        <f>IFERROR(VLOOKUP(CONCATENATE(AP$1,AP97),'Formulario de Preguntas'!$C$10:$FN$181,4,FALSE),"")</f>
        <v/>
      </c>
      <c r="AS97" s="24">
        <f>IF($B97='Formulario de Respuestas'!$D96,'Formulario de Respuestas'!$S96,"ES DIFERENTE")</f>
        <v>0</v>
      </c>
      <c r="AT97" s="1" t="str">
        <f>IFERROR(VLOOKUP(CONCATENATE(AS$1,AS97),'Formulario de Preguntas'!$C$10:$FN$181,3,FALSE),"")</f>
        <v/>
      </c>
      <c r="AU97" s="1" t="str">
        <f>IFERROR(VLOOKUP(CONCATENATE(AS$1,AS97),'Formulario de Preguntas'!$C$10:$FN$181,4,FALSE),"")</f>
        <v/>
      </c>
      <c r="AV97" s="24">
        <f>IF($B97='Formulario de Respuestas'!$D96,'Formulario de Respuestas'!$T96,"ES DIFERENTE")</f>
        <v>0</v>
      </c>
      <c r="AW97" s="1" t="str">
        <f>IFERROR(VLOOKUP(CONCATENATE(AV$1,AV97),'Formulario de Preguntas'!$C$10:$FN$181,3,FALSE),"")</f>
        <v/>
      </c>
      <c r="AX97" s="1" t="str">
        <f>IFERROR(VLOOKUP(CONCATENATE(AV$1,AV97),'Formulario de Preguntas'!$C$10:$FN$181,4,FALSE),"")</f>
        <v/>
      </c>
      <c r="AY97" s="24">
        <f>IF($B97='Formulario de Respuestas'!$D96,'Formulario de Respuestas'!$U96,"ES DIFERENTE")</f>
        <v>0</v>
      </c>
      <c r="AZ97" s="1" t="str">
        <f>IFERROR(VLOOKUP(CONCATENATE(AY$1,AY97),'Formulario de Preguntas'!$C$10:$FN$181,3,FALSE),"")</f>
        <v/>
      </c>
      <c r="BA97" s="1" t="str">
        <f>IFERROR(VLOOKUP(CONCATENATE(AY$1,AY97),'Formulario de Preguntas'!$C$10:$FN$181,4,FALSE),"")</f>
        <v/>
      </c>
      <c r="BB97" s="24">
        <f>IF($B97='Formulario de Respuestas'!$D96,'Formulario de Respuestas'!$V96,"ES DIFERENTE")</f>
        <v>0</v>
      </c>
      <c r="BC97" s="1" t="str">
        <f>IFERROR(VLOOKUP(CONCATENATE(BB$1,BB97),'Formulario de Preguntas'!$C$10:$FN$181,3,FALSE),"")</f>
        <v/>
      </c>
      <c r="BD97" s="1" t="str">
        <f>IFERROR(VLOOKUP(CONCATENATE(BB$1,BB97),'Formulario de Preguntas'!$C$10:$FN$181,4,FALSE),"")</f>
        <v/>
      </c>
      <c r="BE97" s="24">
        <f>IF($B97='Formulario de Respuestas'!$D96,'Formulario de Respuestas'!$W96,"ES DIFERENTE")</f>
        <v>0</v>
      </c>
      <c r="BF97" s="1" t="str">
        <f>IFERROR(VLOOKUP(CONCATENATE(BE$1,BE97),'Formulario de Preguntas'!$C$10:$FN$181,3,FALSE),"")</f>
        <v/>
      </c>
      <c r="BG97" s="1" t="str">
        <f>IFERROR(VLOOKUP(CONCATENATE(BE$1,BE97),'Formulario de Preguntas'!$C$10:$FN$181,4,FALSE),"")</f>
        <v/>
      </c>
      <c r="BH97" s="24">
        <f>IF($B97='Formulario de Respuestas'!$D96,'Formulario de Respuestas'!$X96,"ES DIFERENTE")</f>
        <v>0</v>
      </c>
      <c r="BI97" s="1" t="str">
        <f>IFERROR(VLOOKUP(CONCATENATE(BH$1,BH97),'Formulario de Preguntas'!$C$10:$FN$181,3,FALSE),"")</f>
        <v/>
      </c>
      <c r="BJ97" s="1" t="str">
        <f>IFERROR(VLOOKUP(CONCATENATE(BH$1,BH97),'Formulario de Preguntas'!$C$10:$FN$181,4,FALSE),"")</f>
        <v/>
      </c>
      <c r="BL97" s="26">
        <f>IF($B97='Formulario de Respuestas'!$D96,'Formulario de Respuestas'!$Y96,"ES DIFERENTE")</f>
        <v>0</v>
      </c>
      <c r="BM97" s="1" t="str">
        <f>IFERROR(VLOOKUP(CONCATENATE(BL$1,BL97),'Formulario de Preguntas'!$C$10:$FN$181,3,FALSE),"")</f>
        <v/>
      </c>
      <c r="BN97" s="1" t="str">
        <f>IFERROR(VLOOKUP(CONCATENATE(BL$1,BL97),'Formulario de Preguntas'!$C$10:$FN$181,4,FALSE),"")</f>
        <v/>
      </c>
      <c r="BO97" s="26">
        <f>IF($B97='Formulario de Respuestas'!$D96,'Formulario de Respuestas'!$Z96,"ES DIFERENTE")</f>
        <v>0</v>
      </c>
      <c r="BP97" s="1" t="str">
        <f>IFERROR(VLOOKUP(CONCATENATE(BO$1,BO97),'Formulario de Preguntas'!$C$10:$FN$181,3,FALSE),"")</f>
        <v/>
      </c>
      <c r="BQ97" s="1" t="str">
        <f>IFERROR(VLOOKUP(CONCATENATE(BO$1,BO97),'Formulario de Preguntas'!$C$10:$FN$181,4,FALSE),"")</f>
        <v/>
      </c>
      <c r="BR97" s="26">
        <f>IF($B97='Formulario de Respuestas'!$D96,'Formulario de Respuestas'!$AA96,"ES DIFERENTE")</f>
        <v>0</v>
      </c>
      <c r="BS97" s="1" t="str">
        <f>IFERROR(VLOOKUP(CONCATENATE(BR$1,BR97),'Formulario de Preguntas'!$C$10:$FN$181,3,FALSE),"")</f>
        <v/>
      </c>
      <c r="BT97" s="1" t="str">
        <f>IFERROR(VLOOKUP(CONCATENATE(BR$1,BR97),'Formulario de Preguntas'!$C$10:$FN$181,4,FALSE),"")</f>
        <v/>
      </c>
      <c r="BV97" s="1">
        <f t="shared" si="4"/>
        <v>0</v>
      </c>
      <c r="BW97" s="1">
        <f t="shared" si="5"/>
        <v>0.25</v>
      </c>
      <c r="BX97" s="1">
        <f t="shared" si="6"/>
        <v>0</v>
      </c>
      <c r="BY97" s="1">
        <f>COUNTIF('Formulario de Respuestas'!$E96:$AC96,"A")</f>
        <v>0</v>
      </c>
      <c r="BZ97" s="1">
        <f>COUNTIF('Formulario de Respuestas'!$E96:$AC96,"B")</f>
        <v>0</v>
      </c>
      <c r="CA97" s="1">
        <f>COUNTIF('Formulario de Respuestas'!$E96:$AC96,"C")</f>
        <v>0</v>
      </c>
      <c r="CB97" s="1">
        <f>COUNTIF('Formulario de Respuestas'!$E96:$AC96,"D")</f>
        <v>0</v>
      </c>
      <c r="CC97" s="1">
        <f>COUNTIF('Formulario de Respuestas'!$E96:$AC96,"E (RESPUESTA ANULADA)")</f>
        <v>0</v>
      </c>
    </row>
    <row r="98" spans="1:81" x14ac:dyDescent="0.25">
      <c r="A98" s="1">
        <f>'Formulario de Respuestas'!C97</f>
        <v>0</v>
      </c>
      <c r="B98" s="1">
        <f>'Formulario de Respuestas'!D97</f>
        <v>0</v>
      </c>
      <c r="C98" s="24">
        <f>IF($B98='Formulario de Respuestas'!$D97,'Formulario de Respuestas'!$E97,"ES DIFERENTE")</f>
        <v>0</v>
      </c>
      <c r="D98" s="15" t="str">
        <f>IFERROR(VLOOKUP(CONCATENATE(C$1,C98),'Formulario de Preguntas'!$C$2:$FN$181,3,FALSE),"")</f>
        <v/>
      </c>
      <c r="E98" s="1" t="str">
        <f>IFERROR(VLOOKUP(CONCATENATE(C$1,C98),'Formulario de Preguntas'!$C$2:$FN$181,4,FALSE),"")</f>
        <v/>
      </c>
      <c r="F98" s="24">
        <f>IF($B98='Formulario de Respuestas'!$D97,'Formulario de Respuestas'!$F97,"ES DIFERENTE")</f>
        <v>0</v>
      </c>
      <c r="G98" s="1" t="str">
        <f>IFERROR(VLOOKUP(CONCATENATE(F$1,F98),'Formulario de Preguntas'!$C$2:$FN$181,3,FALSE),"")</f>
        <v/>
      </c>
      <c r="H98" s="1" t="str">
        <f>IFERROR(VLOOKUP(CONCATENATE(F$1,F98),'Formulario de Preguntas'!$C$2:$FN$181,4,FALSE),"")</f>
        <v/>
      </c>
      <c r="I98" s="24">
        <f>IF($B98='Formulario de Respuestas'!$D97,'Formulario de Respuestas'!$G97,"ES DIFERENTE")</f>
        <v>0</v>
      </c>
      <c r="J98" s="1" t="str">
        <f>IFERROR(VLOOKUP(CONCATENATE(I$1,I98),'Formulario de Preguntas'!$C$10:$FN$181,3,FALSE),"")</f>
        <v/>
      </c>
      <c r="K98" s="1" t="str">
        <f>IFERROR(VLOOKUP(CONCATENATE(I$1,I98),'Formulario de Preguntas'!$C$10:$FN$181,4,FALSE),"")</f>
        <v/>
      </c>
      <c r="L98" s="24">
        <f>IF($B98='Formulario de Respuestas'!$D97,'Formulario de Respuestas'!$H97,"ES DIFERENTE")</f>
        <v>0</v>
      </c>
      <c r="M98" s="1" t="str">
        <f>IFERROR(VLOOKUP(CONCATENATE(L$1,L98),'Formulario de Preguntas'!$C$10:$FN$181,3,FALSE),"")</f>
        <v/>
      </c>
      <c r="N98" s="1" t="str">
        <f>IFERROR(VLOOKUP(CONCATENATE(L$1,L98),'Formulario de Preguntas'!$C$10:$FN$181,4,FALSE),"")</f>
        <v/>
      </c>
      <c r="O98" s="24">
        <f>IF($B98='Formulario de Respuestas'!$D97,'Formulario de Respuestas'!$I97,"ES DIFERENTE")</f>
        <v>0</v>
      </c>
      <c r="P98" s="1" t="str">
        <f>IFERROR(VLOOKUP(CONCATENATE(O$1,O98),'Formulario de Preguntas'!$C$10:$FN$181,3,FALSE),"")</f>
        <v/>
      </c>
      <c r="Q98" s="1" t="str">
        <f>IFERROR(VLOOKUP(CONCATENATE(O$1,O98),'Formulario de Preguntas'!$C$10:$FN$181,4,FALSE),"")</f>
        <v/>
      </c>
      <c r="R98" s="24">
        <f>IF($B98='Formulario de Respuestas'!$D97,'Formulario de Respuestas'!$J97,"ES DIFERENTE")</f>
        <v>0</v>
      </c>
      <c r="S98" s="1" t="str">
        <f>IFERROR(VLOOKUP(CONCATENATE(R$1,R98),'Formulario de Preguntas'!$C$10:$FN$181,3,FALSE),"")</f>
        <v/>
      </c>
      <c r="T98" s="1" t="str">
        <f>IFERROR(VLOOKUP(CONCATENATE(R$1,R98),'Formulario de Preguntas'!$C$10:$FN$181,4,FALSE),"")</f>
        <v/>
      </c>
      <c r="U98" s="24">
        <f>IF($B98='Formulario de Respuestas'!$D97,'Formulario de Respuestas'!$K97,"ES DIFERENTE")</f>
        <v>0</v>
      </c>
      <c r="V98" s="1" t="str">
        <f>IFERROR(VLOOKUP(CONCATENATE(U$1,U98),'Formulario de Preguntas'!$C$10:$FN$181,3,FALSE),"")</f>
        <v/>
      </c>
      <c r="W98" s="1" t="str">
        <f>IFERROR(VLOOKUP(CONCATENATE(U$1,U98),'Formulario de Preguntas'!$C$10:$FN$181,4,FALSE),"")</f>
        <v/>
      </c>
      <c r="X98" s="24">
        <f>IF($B98='Formulario de Respuestas'!$D97,'Formulario de Respuestas'!$L97,"ES DIFERENTE")</f>
        <v>0</v>
      </c>
      <c r="Y98" s="1" t="str">
        <f>IFERROR(VLOOKUP(CONCATENATE(X$1,X98),'Formulario de Preguntas'!$C$10:$FN$181,3,FALSE),"")</f>
        <v/>
      </c>
      <c r="Z98" s="1" t="str">
        <f>IFERROR(VLOOKUP(CONCATENATE(X$1,X98),'Formulario de Preguntas'!$C$10:$FN$181,4,FALSE),"")</f>
        <v/>
      </c>
      <c r="AA98" s="24">
        <f>IF($B98='Formulario de Respuestas'!$D97,'Formulario de Respuestas'!$M97,"ES DIFERENTE")</f>
        <v>0</v>
      </c>
      <c r="AB98" s="1" t="str">
        <f>IFERROR(VLOOKUP(CONCATENATE(AA$1,AA98),'Formulario de Preguntas'!$C$10:$FN$181,3,FALSE),"")</f>
        <v/>
      </c>
      <c r="AC98" s="1" t="str">
        <f>IFERROR(VLOOKUP(CONCATENATE(AA$1,AA98),'Formulario de Preguntas'!$C$10:$FN$181,4,FALSE),"")</f>
        <v/>
      </c>
      <c r="AD98" s="24">
        <f>IF($B98='Formulario de Respuestas'!$D97,'Formulario de Respuestas'!$N97,"ES DIFERENTE")</f>
        <v>0</v>
      </c>
      <c r="AE98" s="1" t="str">
        <f>IFERROR(VLOOKUP(CONCATENATE(AD$1,AD98),'Formulario de Preguntas'!$C$10:$FN$181,3,FALSE),"")</f>
        <v/>
      </c>
      <c r="AF98" s="1" t="str">
        <f>IFERROR(VLOOKUP(CONCATENATE(AD$1,AD98),'Formulario de Preguntas'!$C$10:$FN$181,4,FALSE),"")</f>
        <v/>
      </c>
      <c r="AG98" s="24">
        <f>IF($B98='Formulario de Respuestas'!$D97,'Formulario de Respuestas'!$O97,"ES DIFERENTE")</f>
        <v>0</v>
      </c>
      <c r="AH98" s="1" t="str">
        <f>IFERROR(VLOOKUP(CONCATENATE(AG$1,AG98),'Formulario de Preguntas'!$C$10:$FN$181,3,FALSE),"")</f>
        <v/>
      </c>
      <c r="AI98" s="1" t="str">
        <f>IFERROR(VLOOKUP(CONCATENATE(AG$1,AG98),'Formulario de Preguntas'!$C$10:$FN$181,4,FALSE),"")</f>
        <v/>
      </c>
      <c r="AJ98" s="24">
        <f>IF($B98='Formulario de Respuestas'!$D97,'Formulario de Respuestas'!$P97,"ES DIFERENTE")</f>
        <v>0</v>
      </c>
      <c r="AK98" s="1" t="str">
        <f>IFERROR(VLOOKUP(CONCATENATE(AJ$1,AJ98),'Formulario de Preguntas'!$C$10:$FN$181,3,FALSE),"")</f>
        <v/>
      </c>
      <c r="AL98" s="1" t="str">
        <f>IFERROR(VLOOKUP(CONCATENATE(AJ$1,AJ98),'Formulario de Preguntas'!$C$10:$FN$181,4,FALSE),"")</f>
        <v/>
      </c>
      <c r="AM98" s="24">
        <f>IF($B98='Formulario de Respuestas'!$D97,'Formulario de Respuestas'!$Q97,"ES DIFERENTE")</f>
        <v>0</v>
      </c>
      <c r="AN98" s="1" t="str">
        <f>IFERROR(VLOOKUP(CONCATENATE(AM$1,AM98),'Formulario de Preguntas'!$C$10:$FN$181,3,FALSE),"")</f>
        <v/>
      </c>
      <c r="AO98" s="1" t="str">
        <f>IFERROR(VLOOKUP(CONCATENATE(AM$1,AM98),'Formulario de Preguntas'!$C$10:$FN$181,4,FALSE),"")</f>
        <v/>
      </c>
      <c r="AP98" s="24">
        <f>IF($B98='Formulario de Respuestas'!$D97,'Formulario de Respuestas'!$R97,"ES DIFERENTE")</f>
        <v>0</v>
      </c>
      <c r="AQ98" s="1" t="str">
        <f>IFERROR(VLOOKUP(CONCATENATE(AP$1,AP98),'Formulario de Preguntas'!$C$10:$FN$181,3,FALSE),"")</f>
        <v/>
      </c>
      <c r="AR98" s="1" t="str">
        <f>IFERROR(VLOOKUP(CONCATENATE(AP$1,AP98),'Formulario de Preguntas'!$C$10:$FN$181,4,FALSE),"")</f>
        <v/>
      </c>
      <c r="AS98" s="24">
        <f>IF($B98='Formulario de Respuestas'!$D97,'Formulario de Respuestas'!$S97,"ES DIFERENTE")</f>
        <v>0</v>
      </c>
      <c r="AT98" s="1" t="str">
        <f>IFERROR(VLOOKUP(CONCATENATE(AS$1,AS98),'Formulario de Preguntas'!$C$10:$FN$181,3,FALSE),"")</f>
        <v/>
      </c>
      <c r="AU98" s="1" t="str">
        <f>IFERROR(VLOOKUP(CONCATENATE(AS$1,AS98),'Formulario de Preguntas'!$C$10:$FN$181,4,FALSE),"")</f>
        <v/>
      </c>
      <c r="AV98" s="24">
        <f>IF($B98='Formulario de Respuestas'!$D97,'Formulario de Respuestas'!$T97,"ES DIFERENTE")</f>
        <v>0</v>
      </c>
      <c r="AW98" s="1" t="str">
        <f>IFERROR(VLOOKUP(CONCATENATE(AV$1,AV98),'Formulario de Preguntas'!$C$10:$FN$181,3,FALSE),"")</f>
        <v/>
      </c>
      <c r="AX98" s="1" t="str">
        <f>IFERROR(VLOOKUP(CONCATENATE(AV$1,AV98),'Formulario de Preguntas'!$C$10:$FN$181,4,FALSE),"")</f>
        <v/>
      </c>
      <c r="AY98" s="24">
        <f>IF($B98='Formulario de Respuestas'!$D97,'Formulario de Respuestas'!$U97,"ES DIFERENTE")</f>
        <v>0</v>
      </c>
      <c r="AZ98" s="1" t="str">
        <f>IFERROR(VLOOKUP(CONCATENATE(AY$1,AY98),'Formulario de Preguntas'!$C$10:$FN$181,3,FALSE),"")</f>
        <v/>
      </c>
      <c r="BA98" s="1" t="str">
        <f>IFERROR(VLOOKUP(CONCATENATE(AY$1,AY98),'Formulario de Preguntas'!$C$10:$FN$181,4,FALSE),"")</f>
        <v/>
      </c>
      <c r="BB98" s="24">
        <f>IF($B98='Formulario de Respuestas'!$D97,'Formulario de Respuestas'!$V97,"ES DIFERENTE")</f>
        <v>0</v>
      </c>
      <c r="BC98" s="1" t="str">
        <f>IFERROR(VLOOKUP(CONCATENATE(BB$1,BB98),'Formulario de Preguntas'!$C$10:$FN$181,3,FALSE),"")</f>
        <v/>
      </c>
      <c r="BD98" s="1" t="str">
        <f>IFERROR(VLOOKUP(CONCATENATE(BB$1,BB98),'Formulario de Preguntas'!$C$10:$FN$181,4,FALSE),"")</f>
        <v/>
      </c>
      <c r="BE98" s="24">
        <f>IF($B98='Formulario de Respuestas'!$D97,'Formulario de Respuestas'!$W97,"ES DIFERENTE")</f>
        <v>0</v>
      </c>
      <c r="BF98" s="1" t="str">
        <f>IFERROR(VLOOKUP(CONCATENATE(BE$1,BE98),'Formulario de Preguntas'!$C$10:$FN$181,3,FALSE),"")</f>
        <v/>
      </c>
      <c r="BG98" s="1" t="str">
        <f>IFERROR(VLOOKUP(CONCATENATE(BE$1,BE98),'Formulario de Preguntas'!$C$10:$FN$181,4,FALSE),"")</f>
        <v/>
      </c>
      <c r="BH98" s="24">
        <f>IF($B98='Formulario de Respuestas'!$D97,'Formulario de Respuestas'!$X97,"ES DIFERENTE")</f>
        <v>0</v>
      </c>
      <c r="BI98" s="1" t="str">
        <f>IFERROR(VLOOKUP(CONCATENATE(BH$1,BH98),'Formulario de Preguntas'!$C$10:$FN$181,3,FALSE),"")</f>
        <v/>
      </c>
      <c r="BJ98" s="1" t="str">
        <f>IFERROR(VLOOKUP(CONCATENATE(BH$1,BH98),'Formulario de Preguntas'!$C$10:$FN$181,4,FALSE),"")</f>
        <v/>
      </c>
      <c r="BL98" s="26">
        <f>IF($B98='Formulario de Respuestas'!$D97,'Formulario de Respuestas'!$Y97,"ES DIFERENTE")</f>
        <v>0</v>
      </c>
      <c r="BM98" s="1" t="str">
        <f>IFERROR(VLOOKUP(CONCATENATE(BL$1,BL98),'Formulario de Preguntas'!$C$10:$FN$181,3,FALSE),"")</f>
        <v/>
      </c>
      <c r="BN98" s="1" t="str">
        <f>IFERROR(VLOOKUP(CONCATENATE(BL$1,BL98),'Formulario de Preguntas'!$C$10:$FN$181,4,FALSE),"")</f>
        <v/>
      </c>
      <c r="BO98" s="26">
        <f>IF($B98='Formulario de Respuestas'!$D97,'Formulario de Respuestas'!$Z97,"ES DIFERENTE")</f>
        <v>0</v>
      </c>
      <c r="BP98" s="1" t="str">
        <f>IFERROR(VLOOKUP(CONCATENATE(BO$1,BO98),'Formulario de Preguntas'!$C$10:$FN$181,3,FALSE),"")</f>
        <v/>
      </c>
      <c r="BQ98" s="1" t="str">
        <f>IFERROR(VLOOKUP(CONCATENATE(BO$1,BO98),'Formulario de Preguntas'!$C$10:$FN$181,4,FALSE),"")</f>
        <v/>
      </c>
      <c r="BR98" s="26">
        <f>IF($B98='Formulario de Respuestas'!$D97,'Formulario de Respuestas'!$AA97,"ES DIFERENTE")</f>
        <v>0</v>
      </c>
      <c r="BS98" s="1" t="str">
        <f>IFERROR(VLOOKUP(CONCATENATE(BR$1,BR98),'Formulario de Preguntas'!$C$10:$FN$181,3,FALSE),"")</f>
        <v/>
      </c>
      <c r="BT98" s="1" t="str">
        <f>IFERROR(VLOOKUP(CONCATENATE(BR$1,BR98),'Formulario de Preguntas'!$C$10:$FN$181,4,FALSE),"")</f>
        <v/>
      </c>
      <c r="BV98" s="1">
        <f t="shared" si="4"/>
        <v>0</v>
      </c>
      <c r="BW98" s="1">
        <f t="shared" si="5"/>
        <v>0.25</v>
      </c>
      <c r="BX98" s="1">
        <f t="shared" si="6"/>
        <v>0</v>
      </c>
      <c r="BY98" s="1">
        <f>COUNTIF('Formulario de Respuestas'!$E97:$AC97,"A")</f>
        <v>0</v>
      </c>
      <c r="BZ98" s="1">
        <f>COUNTIF('Formulario de Respuestas'!$E97:$AC97,"B")</f>
        <v>0</v>
      </c>
      <c r="CA98" s="1">
        <f>COUNTIF('Formulario de Respuestas'!$E97:$AC97,"C")</f>
        <v>0</v>
      </c>
      <c r="CB98" s="1">
        <f>COUNTIF('Formulario de Respuestas'!$E97:$AC97,"D")</f>
        <v>0</v>
      </c>
      <c r="CC98" s="1">
        <f>COUNTIF('Formulario de Respuestas'!$E97:$AC97,"E (RESPUESTA ANULADA)")</f>
        <v>0</v>
      </c>
    </row>
    <row r="99" spans="1:81" x14ac:dyDescent="0.25">
      <c r="A99" s="1">
        <f>'Formulario de Respuestas'!C98</f>
        <v>0</v>
      </c>
      <c r="B99" s="1">
        <f>'Formulario de Respuestas'!D98</f>
        <v>0</v>
      </c>
      <c r="C99" s="24">
        <f>IF($B99='Formulario de Respuestas'!$D98,'Formulario de Respuestas'!$E98,"ES DIFERENTE")</f>
        <v>0</v>
      </c>
      <c r="D99" s="15" t="str">
        <f>IFERROR(VLOOKUP(CONCATENATE(C$1,C99),'Formulario de Preguntas'!$C$2:$FN$181,3,FALSE),"")</f>
        <v/>
      </c>
      <c r="E99" s="1" t="str">
        <f>IFERROR(VLOOKUP(CONCATENATE(C$1,C99),'Formulario de Preguntas'!$C$2:$FN$181,4,FALSE),"")</f>
        <v/>
      </c>
      <c r="F99" s="24">
        <f>IF($B99='Formulario de Respuestas'!$D98,'Formulario de Respuestas'!$F98,"ES DIFERENTE")</f>
        <v>0</v>
      </c>
      <c r="G99" s="1" t="str">
        <f>IFERROR(VLOOKUP(CONCATENATE(F$1,F99),'Formulario de Preguntas'!$C$2:$FN$181,3,FALSE),"")</f>
        <v/>
      </c>
      <c r="H99" s="1" t="str">
        <f>IFERROR(VLOOKUP(CONCATENATE(F$1,F99),'Formulario de Preguntas'!$C$2:$FN$181,4,FALSE),"")</f>
        <v/>
      </c>
      <c r="I99" s="24">
        <f>IF($B99='Formulario de Respuestas'!$D98,'Formulario de Respuestas'!$G98,"ES DIFERENTE")</f>
        <v>0</v>
      </c>
      <c r="J99" s="1" t="str">
        <f>IFERROR(VLOOKUP(CONCATENATE(I$1,I99),'Formulario de Preguntas'!$C$10:$FN$181,3,FALSE),"")</f>
        <v/>
      </c>
      <c r="K99" s="1" t="str">
        <f>IFERROR(VLOOKUP(CONCATENATE(I$1,I99),'Formulario de Preguntas'!$C$10:$FN$181,4,FALSE),"")</f>
        <v/>
      </c>
      <c r="L99" s="24">
        <f>IF($B99='Formulario de Respuestas'!$D98,'Formulario de Respuestas'!$H98,"ES DIFERENTE")</f>
        <v>0</v>
      </c>
      <c r="M99" s="1" t="str">
        <f>IFERROR(VLOOKUP(CONCATENATE(L$1,L99),'Formulario de Preguntas'!$C$10:$FN$181,3,FALSE),"")</f>
        <v/>
      </c>
      <c r="N99" s="1" t="str">
        <f>IFERROR(VLOOKUP(CONCATENATE(L$1,L99),'Formulario de Preguntas'!$C$10:$FN$181,4,FALSE),"")</f>
        <v/>
      </c>
      <c r="O99" s="24">
        <f>IF($B99='Formulario de Respuestas'!$D98,'Formulario de Respuestas'!$I98,"ES DIFERENTE")</f>
        <v>0</v>
      </c>
      <c r="P99" s="1" t="str">
        <f>IFERROR(VLOOKUP(CONCATENATE(O$1,O99),'Formulario de Preguntas'!$C$10:$FN$181,3,FALSE),"")</f>
        <v/>
      </c>
      <c r="Q99" s="1" t="str">
        <f>IFERROR(VLOOKUP(CONCATENATE(O$1,O99),'Formulario de Preguntas'!$C$10:$FN$181,4,FALSE),"")</f>
        <v/>
      </c>
      <c r="R99" s="24">
        <f>IF($B99='Formulario de Respuestas'!$D98,'Formulario de Respuestas'!$J98,"ES DIFERENTE")</f>
        <v>0</v>
      </c>
      <c r="S99" s="1" t="str">
        <f>IFERROR(VLOOKUP(CONCATENATE(R$1,R99),'Formulario de Preguntas'!$C$10:$FN$181,3,FALSE),"")</f>
        <v/>
      </c>
      <c r="T99" s="1" t="str">
        <f>IFERROR(VLOOKUP(CONCATENATE(R$1,R99),'Formulario de Preguntas'!$C$10:$FN$181,4,FALSE),"")</f>
        <v/>
      </c>
      <c r="U99" s="24">
        <f>IF($B99='Formulario de Respuestas'!$D98,'Formulario de Respuestas'!$K98,"ES DIFERENTE")</f>
        <v>0</v>
      </c>
      <c r="V99" s="1" t="str">
        <f>IFERROR(VLOOKUP(CONCATENATE(U$1,U99),'Formulario de Preguntas'!$C$10:$FN$181,3,FALSE),"")</f>
        <v/>
      </c>
      <c r="W99" s="1" t="str">
        <f>IFERROR(VLOOKUP(CONCATENATE(U$1,U99),'Formulario de Preguntas'!$C$10:$FN$181,4,FALSE),"")</f>
        <v/>
      </c>
      <c r="X99" s="24">
        <f>IF($B99='Formulario de Respuestas'!$D98,'Formulario de Respuestas'!$L98,"ES DIFERENTE")</f>
        <v>0</v>
      </c>
      <c r="Y99" s="1" t="str">
        <f>IFERROR(VLOOKUP(CONCATENATE(X$1,X99),'Formulario de Preguntas'!$C$10:$FN$181,3,FALSE),"")</f>
        <v/>
      </c>
      <c r="Z99" s="1" t="str">
        <f>IFERROR(VLOOKUP(CONCATENATE(X$1,X99),'Formulario de Preguntas'!$C$10:$FN$181,4,FALSE),"")</f>
        <v/>
      </c>
      <c r="AA99" s="24">
        <f>IF($B99='Formulario de Respuestas'!$D98,'Formulario de Respuestas'!$M98,"ES DIFERENTE")</f>
        <v>0</v>
      </c>
      <c r="AB99" s="1" t="str">
        <f>IFERROR(VLOOKUP(CONCATENATE(AA$1,AA99),'Formulario de Preguntas'!$C$10:$FN$181,3,FALSE),"")</f>
        <v/>
      </c>
      <c r="AC99" s="1" t="str">
        <f>IFERROR(VLOOKUP(CONCATENATE(AA$1,AA99),'Formulario de Preguntas'!$C$10:$FN$181,4,FALSE),"")</f>
        <v/>
      </c>
      <c r="AD99" s="24">
        <f>IF($B99='Formulario de Respuestas'!$D98,'Formulario de Respuestas'!$N98,"ES DIFERENTE")</f>
        <v>0</v>
      </c>
      <c r="AE99" s="1" t="str">
        <f>IFERROR(VLOOKUP(CONCATENATE(AD$1,AD99),'Formulario de Preguntas'!$C$10:$FN$181,3,FALSE),"")</f>
        <v/>
      </c>
      <c r="AF99" s="1" t="str">
        <f>IFERROR(VLOOKUP(CONCATENATE(AD$1,AD99),'Formulario de Preguntas'!$C$10:$FN$181,4,FALSE),"")</f>
        <v/>
      </c>
      <c r="AG99" s="24">
        <f>IF($B99='Formulario de Respuestas'!$D98,'Formulario de Respuestas'!$O98,"ES DIFERENTE")</f>
        <v>0</v>
      </c>
      <c r="AH99" s="1" t="str">
        <f>IFERROR(VLOOKUP(CONCATENATE(AG$1,AG99),'Formulario de Preguntas'!$C$10:$FN$181,3,FALSE),"")</f>
        <v/>
      </c>
      <c r="AI99" s="1" t="str">
        <f>IFERROR(VLOOKUP(CONCATENATE(AG$1,AG99),'Formulario de Preguntas'!$C$10:$FN$181,4,FALSE),"")</f>
        <v/>
      </c>
      <c r="AJ99" s="24">
        <f>IF($B99='Formulario de Respuestas'!$D98,'Formulario de Respuestas'!$P98,"ES DIFERENTE")</f>
        <v>0</v>
      </c>
      <c r="AK99" s="1" t="str">
        <f>IFERROR(VLOOKUP(CONCATENATE(AJ$1,AJ99),'Formulario de Preguntas'!$C$10:$FN$181,3,FALSE),"")</f>
        <v/>
      </c>
      <c r="AL99" s="1" t="str">
        <f>IFERROR(VLOOKUP(CONCATENATE(AJ$1,AJ99),'Formulario de Preguntas'!$C$10:$FN$181,4,FALSE),"")</f>
        <v/>
      </c>
      <c r="AM99" s="24">
        <f>IF($B99='Formulario de Respuestas'!$D98,'Formulario de Respuestas'!$Q98,"ES DIFERENTE")</f>
        <v>0</v>
      </c>
      <c r="AN99" s="1" t="str">
        <f>IFERROR(VLOOKUP(CONCATENATE(AM$1,AM99),'Formulario de Preguntas'!$C$10:$FN$181,3,FALSE),"")</f>
        <v/>
      </c>
      <c r="AO99" s="1" t="str">
        <f>IFERROR(VLOOKUP(CONCATENATE(AM$1,AM99),'Formulario de Preguntas'!$C$10:$FN$181,4,FALSE),"")</f>
        <v/>
      </c>
      <c r="AP99" s="24">
        <f>IF($B99='Formulario de Respuestas'!$D98,'Formulario de Respuestas'!$R98,"ES DIFERENTE")</f>
        <v>0</v>
      </c>
      <c r="AQ99" s="1" t="str">
        <f>IFERROR(VLOOKUP(CONCATENATE(AP$1,AP99),'Formulario de Preguntas'!$C$10:$FN$181,3,FALSE),"")</f>
        <v/>
      </c>
      <c r="AR99" s="1" t="str">
        <f>IFERROR(VLOOKUP(CONCATENATE(AP$1,AP99),'Formulario de Preguntas'!$C$10:$FN$181,4,FALSE),"")</f>
        <v/>
      </c>
      <c r="AS99" s="24">
        <f>IF($B99='Formulario de Respuestas'!$D98,'Formulario de Respuestas'!$S98,"ES DIFERENTE")</f>
        <v>0</v>
      </c>
      <c r="AT99" s="1" t="str">
        <f>IFERROR(VLOOKUP(CONCATENATE(AS$1,AS99),'Formulario de Preguntas'!$C$10:$FN$181,3,FALSE),"")</f>
        <v/>
      </c>
      <c r="AU99" s="1" t="str">
        <f>IFERROR(VLOOKUP(CONCATENATE(AS$1,AS99),'Formulario de Preguntas'!$C$10:$FN$181,4,FALSE),"")</f>
        <v/>
      </c>
      <c r="AV99" s="24">
        <f>IF($B99='Formulario de Respuestas'!$D98,'Formulario de Respuestas'!$T98,"ES DIFERENTE")</f>
        <v>0</v>
      </c>
      <c r="AW99" s="1" t="str">
        <f>IFERROR(VLOOKUP(CONCATENATE(AV$1,AV99),'Formulario de Preguntas'!$C$10:$FN$181,3,FALSE),"")</f>
        <v/>
      </c>
      <c r="AX99" s="1" t="str">
        <f>IFERROR(VLOOKUP(CONCATENATE(AV$1,AV99),'Formulario de Preguntas'!$C$10:$FN$181,4,FALSE),"")</f>
        <v/>
      </c>
      <c r="AY99" s="24">
        <f>IF($B99='Formulario de Respuestas'!$D98,'Formulario de Respuestas'!$U98,"ES DIFERENTE")</f>
        <v>0</v>
      </c>
      <c r="AZ99" s="1" t="str">
        <f>IFERROR(VLOOKUP(CONCATENATE(AY$1,AY99),'Formulario de Preguntas'!$C$10:$FN$181,3,FALSE),"")</f>
        <v/>
      </c>
      <c r="BA99" s="1" t="str">
        <f>IFERROR(VLOOKUP(CONCATENATE(AY$1,AY99),'Formulario de Preguntas'!$C$10:$FN$181,4,FALSE),"")</f>
        <v/>
      </c>
      <c r="BB99" s="24">
        <f>IF($B99='Formulario de Respuestas'!$D98,'Formulario de Respuestas'!$V98,"ES DIFERENTE")</f>
        <v>0</v>
      </c>
      <c r="BC99" s="1" t="str">
        <f>IFERROR(VLOOKUP(CONCATENATE(BB$1,BB99),'Formulario de Preguntas'!$C$10:$FN$181,3,FALSE),"")</f>
        <v/>
      </c>
      <c r="BD99" s="1" t="str">
        <f>IFERROR(VLOOKUP(CONCATENATE(BB$1,BB99),'Formulario de Preguntas'!$C$10:$FN$181,4,FALSE),"")</f>
        <v/>
      </c>
      <c r="BE99" s="24">
        <f>IF($B99='Formulario de Respuestas'!$D98,'Formulario de Respuestas'!$W98,"ES DIFERENTE")</f>
        <v>0</v>
      </c>
      <c r="BF99" s="1" t="str">
        <f>IFERROR(VLOOKUP(CONCATENATE(BE$1,BE99),'Formulario de Preguntas'!$C$10:$FN$181,3,FALSE),"")</f>
        <v/>
      </c>
      <c r="BG99" s="1" t="str">
        <f>IFERROR(VLOOKUP(CONCATENATE(BE$1,BE99),'Formulario de Preguntas'!$C$10:$FN$181,4,FALSE),"")</f>
        <v/>
      </c>
      <c r="BH99" s="24">
        <f>IF($B99='Formulario de Respuestas'!$D98,'Formulario de Respuestas'!$X98,"ES DIFERENTE")</f>
        <v>0</v>
      </c>
      <c r="BI99" s="1" t="str">
        <f>IFERROR(VLOOKUP(CONCATENATE(BH$1,BH99),'Formulario de Preguntas'!$C$10:$FN$181,3,FALSE),"")</f>
        <v/>
      </c>
      <c r="BJ99" s="1" t="str">
        <f>IFERROR(VLOOKUP(CONCATENATE(BH$1,BH99),'Formulario de Preguntas'!$C$10:$FN$181,4,FALSE),"")</f>
        <v/>
      </c>
      <c r="BL99" s="26">
        <f>IF($B99='Formulario de Respuestas'!$D98,'Formulario de Respuestas'!$Y98,"ES DIFERENTE")</f>
        <v>0</v>
      </c>
      <c r="BM99" s="1" t="str">
        <f>IFERROR(VLOOKUP(CONCATENATE(BL$1,BL99),'Formulario de Preguntas'!$C$10:$FN$181,3,FALSE),"")</f>
        <v/>
      </c>
      <c r="BN99" s="1" t="str">
        <f>IFERROR(VLOOKUP(CONCATENATE(BL$1,BL99),'Formulario de Preguntas'!$C$10:$FN$181,4,FALSE),"")</f>
        <v/>
      </c>
      <c r="BO99" s="26">
        <f>IF($B99='Formulario de Respuestas'!$D98,'Formulario de Respuestas'!$Z98,"ES DIFERENTE")</f>
        <v>0</v>
      </c>
      <c r="BP99" s="1" t="str">
        <f>IFERROR(VLOOKUP(CONCATENATE(BO$1,BO99),'Formulario de Preguntas'!$C$10:$FN$181,3,FALSE),"")</f>
        <v/>
      </c>
      <c r="BQ99" s="1" t="str">
        <f>IFERROR(VLOOKUP(CONCATENATE(BO$1,BO99),'Formulario de Preguntas'!$C$10:$FN$181,4,FALSE),"")</f>
        <v/>
      </c>
      <c r="BR99" s="26">
        <f>IF($B99='Formulario de Respuestas'!$D98,'Formulario de Respuestas'!$AA98,"ES DIFERENTE")</f>
        <v>0</v>
      </c>
      <c r="BS99" s="1" t="str">
        <f>IFERROR(VLOOKUP(CONCATENATE(BR$1,BR99),'Formulario de Preguntas'!$C$10:$FN$181,3,FALSE),"")</f>
        <v/>
      </c>
      <c r="BT99" s="1" t="str">
        <f>IFERROR(VLOOKUP(CONCATENATE(BR$1,BR99),'Formulario de Preguntas'!$C$10:$FN$181,4,FALSE),"")</f>
        <v/>
      </c>
      <c r="BV99" s="1">
        <f t="shared" si="4"/>
        <v>0</v>
      </c>
      <c r="BW99" s="1">
        <f t="shared" si="5"/>
        <v>0.25</v>
      </c>
      <c r="BX99" s="1">
        <f t="shared" si="6"/>
        <v>0</v>
      </c>
      <c r="BY99" s="1">
        <f>COUNTIF('Formulario de Respuestas'!$E98:$AC98,"A")</f>
        <v>0</v>
      </c>
      <c r="BZ99" s="1">
        <f>COUNTIF('Formulario de Respuestas'!$E98:$AC98,"B")</f>
        <v>0</v>
      </c>
      <c r="CA99" s="1">
        <f>COUNTIF('Formulario de Respuestas'!$E98:$AC98,"C")</f>
        <v>0</v>
      </c>
      <c r="CB99" s="1">
        <f>COUNTIF('Formulario de Respuestas'!$E98:$AC98,"D")</f>
        <v>0</v>
      </c>
      <c r="CC99" s="1">
        <f>COUNTIF('Formulario de Respuestas'!$E98:$AC98,"E (RESPUESTA ANULADA)")</f>
        <v>0</v>
      </c>
    </row>
    <row r="100" spans="1:81" x14ac:dyDescent="0.25">
      <c r="A100" s="1">
        <f>'Formulario de Respuestas'!C99</f>
        <v>0</v>
      </c>
      <c r="B100" s="1">
        <f>'Formulario de Respuestas'!D99</f>
        <v>0</v>
      </c>
      <c r="C100" s="24">
        <f>IF($B100='Formulario de Respuestas'!$D99,'Formulario de Respuestas'!$E99,"ES DIFERENTE")</f>
        <v>0</v>
      </c>
      <c r="D100" s="15" t="str">
        <f>IFERROR(VLOOKUP(CONCATENATE(C$1,C100),'Formulario de Preguntas'!$C$2:$FN$181,3,FALSE),"")</f>
        <v/>
      </c>
      <c r="E100" s="1" t="str">
        <f>IFERROR(VLOOKUP(CONCATENATE(C$1,C100),'Formulario de Preguntas'!$C$2:$FN$181,4,FALSE),"")</f>
        <v/>
      </c>
      <c r="F100" s="24">
        <f>IF($B100='Formulario de Respuestas'!$D99,'Formulario de Respuestas'!$F99,"ES DIFERENTE")</f>
        <v>0</v>
      </c>
      <c r="G100" s="1" t="str">
        <f>IFERROR(VLOOKUP(CONCATENATE(F$1,F100),'Formulario de Preguntas'!$C$2:$FN$181,3,FALSE),"")</f>
        <v/>
      </c>
      <c r="H100" s="1" t="str">
        <f>IFERROR(VLOOKUP(CONCATENATE(F$1,F100),'Formulario de Preguntas'!$C$2:$FN$181,4,FALSE),"")</f>
        <v/>
      </c>
      <c r="I100" s="24">
        <f>IF($B100='Formulario de Respuestas'!$D99,'Formulario de Respuestas'!$G99,"ES DIFERENTE")</f>
        <v>0</v>
      </c>
      <c r="J100" s="1" t="str">
        <f>IFERROR(VLOOKUP(CONCATENATE(I$1,I100),'Formulario de Preguntas'!$C$10:$FN$181,3,FALSE),"")</f>
        <v/>
      </c>
      <c r="K100" s="1" t="str">
        <f>IFERROR(VLOOKUP(CONCATENATE(I$1,I100),'Formulario de Preguntas'!$C$10:$FN$181,4,FALSE),"")</f>
        <v/>
      </c>
      <c r="L100" s="24">
        <f>IF($B100='Formulario de Respuestas'!$D99,'Formulario de Respuestas'!$H99,"ES DIFERENTE")</f>
        <v>0</v>
      </c>
      <c r="M100" s="1" t="str">
        <f>IFERROR(VLOOKUP(CONCATENATE(L$1,L100),'Formulario de Preguntas'!$C$10:$FN$181,3,FALSE),"")</f>
        <v/>
      </c>
      <c r="N100" s="1" t="str">
        <f>IFERROR(VLOOKUP(CONCATENATE(L$1,L100),'Formulario de Preguntas'!$C$10:$FN$181,4,FALSE),"")</f>
        <v/>
      </c>
      <c r="O100" s="24">
        <f>IF($B100='Formulario de Respuestas'!$D99,'Formulario de Respuestas'!$I99,"ES DIFERENTE")</f>
        <v>0</v>
      </c>
      <c r="P100" s="1" t="str">
        <f>IFERROR(VLOOKUP(CONCATENATE(O$1,O100),'Formulario de Preguntas'!$C$10:$FN$181,3,FALSE),"")</f>
        <v/>
      </c>
      <c r="Q100" s="1" t="str">
        <f>IFERROR(VLOOKUP(CONCATENATE(O$1,O100),'Formulario de Preguntas'!$C$10:$FN$181,4,FALSE),"")</f>
        <v/>
      </c>
      <c r="R100" s="24">
        <f>IF($B100='Formulario de Respuestas'!$D99,'Formulario de Respuestas'!$J99,"ES DIFERENTE")</f>
        <v>0</v>
      </c>
      <c r="S100" s="1" t="str">
        <f>IFERROR(VLOOKUP(CONCATENATE(R$1,R100),'Formulario de Preguntas'!$C$10:$FN$181,3,FALSE),"")</f>
        <v/>
      </c>
      <c r="T100" s="1" t="str">
        <f>IFERROR(VLOOKUP(CONCATENATE(R$1,R100),'Formulario de Preguntas'!$C$10:$FN$181,4,FALSE),"")</f>
        <v/>
      </c>
      <c r="U100" s="24">
        <f>IF($B100='Formulario de Respuestas'!$D99,'Formulario de Respuestas'!$K99,"ES DIFERENTE")</f>
        <v>0</v>
      </c>
      <c r="V100" s="1" t="str">
        <f>IFERROR(VLOOKUP(CONCATENATE(U$1,U100),'Formulario de Preguntas'!$C$10:$FN$181,3,FALSE),"")</f>
        <v/>
      </c>
      <c r="W100" s="1" t="str">
        <f>IFERROR(VLOOKUP(CONCATENATE(U$1,U100),'Formulario de Preguntas'!$C$10:$FN$181,4,FALSE),"")</f>
        <v/>
      </c>
      <c r="X100" s="24">
        <f>IF($B100='Formulario de Respuestas'!$D99,'Formulario de Respuestas'!$L99,"ES DIFERENTE")</f>
        <v>0</v>
      </c>
      <c r="Y100" s="1" t="str">
        <f>IFERROR(VLOOKUP(CONCATENATE(X$1,X100),'Formulario de Preguntas'!$C$10:$FN$181,3,FALSE),"")</f>
        <v/>
      </c>
      <c r="Z100" s="1" t="str">
        <f>IFERROR(VLOOKUP(CONCATENATE(X$1,X100),'Formulario de Preguntas'!$C$10:$FN$181,4,FALSE),"")</f>
        <v/>
      </c>
      <c r="AA100" s="24">
        <f>IF($B100='Formulario de Respuestas'!$D99,'Formulario de Respuestas'!$M99,"ES DIFERENTE")</f>
        <v>0</v>
      </c>
      <c r="AB100" s="1" t="str">
        <f>IFERROR(VLOOKUP(CONCATENATE(AA$1,AA100),'Formulario de Preguntas'!$C$10:$FN$181,3,FALSE),"")</f>
        <v/>
      </c>
      <c r="AC100" s="1" t="str">
        <f>IFERROR(VLOOKUP(CONCATENATE(AA$1,AA100),'Formulario de Preguntas'!$C$10:$FN$181,4,FALSE),"")</f>
        <v/>
      </c>
      <c r="AD100" s="24">
        <f>IF($B100='Formulario de Respuestas'!$D99,'Formulario de Respuestas'!$N99,"ES DIFERENTE")</f>
        <v>0</v>
      </c>
      <c r="AE100" s="1" t="str">
        <f>IFERROR(VLOOKUP(CONCATENATE(AD$1,AD100),'Formulario de Preguntas'!$C$10:$FN$181,3,FALSE),"")</f>
        <v/>
      </c>
      <c r="AF100" s="1" t="str">
        <f>IFERROR(VLOOKUP(CONCATENATE(AD$1,AD100),'Formulario de Preguntas'!$C$10:$FN$181,4,FALSE),"")</f>
        <v/>
      </c>
      <c r="AG100" s="24">
        <f>IF($B100='Formulario de Respuestas'!$D99,'Formulario de Respuestas'!$O99,"ES DIFERENTE")</f>
        <v>0</v>
      </c>
      <c r="AH100" s="1" t="str">
        <f>IFERROR(VLOOKUP(CONCATENATE(AG$1,AG100),'Formulario de Preguntas'!$C$10:$FN$181,3,FALSE),"")</f>
        <v/>
      </c>
      <c r="AI100" s="1" t="str">
        <f>IFERROR(VLOOKUP(CONCATENATE(AG$1,AG100),'Formulario de Preguntas'!$C$10:$FN$181,4,FALSE),"")</f>
        <v/>
      </c>
      <c r="AJ100" s="24">
        <f>IF($B100='Formulario de Respuestas'!$D99,'Formulario de Respuestas'!$P99,"ES DIFERENTE")</f>
        <v>0</v>
      </c>
      <c r="AK100" s="1" t="str">
        <f>IFERROR(VLOOKUP(CONCATENATE(AJ$1,AJ100),'Formulario de Preguntas'!$C$10:$FN$181,3,FALSE),"")</f>
        <v/>
      </c>
      <c r="AL100" s="1" t="str">
        <f>IFERROR(VLOOKUP(CONCATENATE(AJ$1,AJ100),'Formulario de Preguntas'!$C$10:$FN$181,4,FALSE),"")</f>
        <v/>
      </c>
      <c r="AM100" s="24">
        <f>IF($B100='Formulario de Respuestas'!$D99,'Formulario de Respuestas'!$Q99,"ES DIFERENTE")</f>
        <v>0</v>
      </c>
      <c r="AN100" s="1" t="str">
        <f>IFERROR(VLOOKUP(CONCATENATE(AM$1,AM100),'Formulario de Preguntas'!$C$10:$FN$181,3,FALSE),"")</f>
        <v/>
      </c>
      <c r="AO100" s="1" t="str">
        <f>IFERROR(VLOOKUP(CONCATENATE(AM$1,AM100),'Formulario de Preguntas'!$C$10:$FN$181,4,FALSE),"")</f>
        <v/>
      </c>
      <c r="AP100" s="24">
        <f>IF($B100='Formulario de Respuestas'!$D99,'Formulario de Respuestas'!$R99,"ES DIFERENTE")</f>
        <v>0</v>
      </c>
      <c r="AQ100" s="1" t="str">
        <f>IFERROR(VLOOKUP(CONCATENATE(AP$1,AP100),'Formulario de Preguntas'!$C$10:$FN$181,3,FALSE),"")</f>
        <v/>
      </c>
      <c r="AR100" s="1" t="str">
        <f>IFERROR(VLOOKUP(CONCATENATE(AP$1,AP100),'Formulario de Preguntas'!$C$10:$FN$181,4,FALSE),"")</f>
        <v/>
      </c>
      <c r="AS100" s="24">
        <f>IF($B100='Formulario de Respuestas'!$D99,'Formulario de Respuestas'!$S99,"ES DIFERENTE")</f>
        <v>0</v>
      </c>
      <c r="AT100" s="1" t="str">
        <f>IFERROR(VLOOKUP(CONCATENATE(AS$1,AS100),'Formulario de Preguntas'!$C$10:$FN$181,3,FALSE),"")</f>
        <v/>
      </c>
      <c r="AU100" s="1" t="str">
        <f>IFERROR(VLOOKUP(CONCATENATE(AS$1,AS100),'Formulario de Preguntas'!$C$10:$FN$181,4,FALSE),"")</f>
        <v/>
      </c>
      <c r="AV100" s="24">
        <f>IF($B100='Formulario de Respuestas'!$D99,'Formulario de Respuestas'!$T99,"ES DIFERENTE")</f>
        <v>0</v>
      </c>
      <c r="AW100" s="1" t="str">
        <f>IFERROR(VLOOKUP(CONCATENATE(AV$1,AV100),'Formulario de Preguntas'!$C$10:$FN$181,3,FALSE),"")</f>
        <v/>
      </c>
      <c r="AX100" s="1" t="str">
        <f>IFERROR(VLOOKUP(CONCATENATE(AV$1,AV100),'Formulario de Preguntas'!$C$10:$FN$181,4,FALSE),"")</f>
        <v/>
      </c>
      <c r="AY100" s="24">
        <f>IF($B100='Formulario de Respuestas'!$D99,'Formulario de Respuestas'!$U99,"ES DIFERENTE")</f>
        <v>0</v>
      </c>
      <c r="AZ100" s="1" t="str">
        <f>IFERROR(VLOOKUP(CONCATENATE(AY$1,AY100),'Formulario de Preguntas'!$C$10:$FN$181,3,FALSE),"")</f>
        <v/>
      </c>
      <c r="BA100" s="1" t="str">
        <f>IFERROR(VLOOKUP(CONCATENATE(AY$1,AY100),'Formulario de Preguntas'!$C$10:$FN$181,4,FALSE),"")</f>
        <v/>
      </c>
      <c r="BB100" s="24">
        <f>IF($B100='Formulario de Respuestas'!$D99,'Formulario de Respuestas'!$V99,"ES DIFERENTE")</f>
        <v>0</v>
      </c>
      <c r="BC100" s="1" t="str">
        <f>IFERROR(VLOOKUP(CONCATENATE(BB$1,BB100),'Formulario de Preguntas'!$C$10:$FN$181,3,FALSE),"")</f>
        <v/>
      </c>
      <c r="BD100" s="1" t="str">
        <f>IFERROR(VLOOKUP(CONCATENATE(BB$1,BB100),'Formulario de Preguntas'!$C$10:$FN$181,4,FALSE),"")</f>
        <v/>
      </c>
      <c r="BE100" s="24">
        <f>IF($B100='Formulario de Respuestas'!$D99,'Formulario de Respuestas'!$W99,"ES DIFERENTE")</f>
        <v>0</v>
      </c>
      <c r="BF100" s="1" t="str">
        <f>IFERROR(VLOOKUP(CONCATENATE(BE$1,BE100),'Formulario de Preguntas'!$C$10:$FN$181,3,FALSE),"")</f>
        <v/>
      </c>
      <c r="BG100" s="1" t="str">
        <f>IFERROR(VLOOKUP(CONCATENATE(BE$1,BE100),'Formulario de Preguntas'!$C$10:$FN$181,4,FALSE),"")</f>
        <v/>
      </c>
      <c r="BH100" s="24">
        <f>IF($B100='Formulario de Respuestas'!$D99,'Formulario de Respuestas'!$X99,"ES DIFERENTE")</f>
        <v>0</v>
      </c>
      <c r="BI100" s="1" t="str">
        <f>IFERROR(VLOOKUP(CONCATENATE(BH$1,BH100),'Formulario de Preguntas'!$C$10:$FN$181,3,FALSE),"")</f>
        <v/>
      </c>
      <c r="BJ100" s="1" t="str">
        <f>IFERROR(VLOOKUP(CONCATENATE(BH$1,BH100),'Formulario de Preguntas'!$C$10:$FN$181,4,FALSE),"")</f>
        <v/>
      </c>
      <c r="BL100" s="26">
        <f>IF($B100='Formulario de Respuestas'!$D99,'Formulario de Respuestas'!$Y99,"ES DIFERENTE")</f>
        <v>0</v>
      </c>
      <c r="BM100" s="1" t="str">
        <f>IFERROR(VLOOKUP(CONCATENATE(BL$1,BL100),'Formulario de Preguntas'!$C$10:$FN$181,3,FALSE),"")</f>
        <v/>
      </c>
      <c r="BN100" s="1" t="str">
        <f>IFERROR(VLOOKUP(CONCATENATE(BL$1,BL100),'Formulario de Preguntas'!$C$10:$FN$181,4,FALSE),"")</f>
        <v/>
      </c>
      <c r="BO100" s="26">
        <f>IF($B100='Formulario de Respuestas'!$D99,'Formulario de Respuestas'!$Z99,"ES DIFERENTE")</f>
        <v>0</v>
      </c>
      <c r="BP100" s="1" t="str">
        <f>IFERROR(VLOOKUP(CONCATENATE(BO$1,BO100),'Formulario de Preguntas'!$C$10:$FN$181,3,FALSE),"")</f>
        <v/>
      </c>
      <c r="BQ100" s="1" t="str">
        <f>IFERROR(VLOOKUP(CONCATENATE(BO$1,BO100),'Formulario de Preguntas'!$C$10:$FN$181,4,FALSE),"")</f>
        <v/>
      </c>
      <c r="BR100" s="26">
        <f>IF($B100='Formulario de Respuestas'!$D99,'Formulario de Respuestas'!$AA99,"ES DIFERENTE")</f>
        <v>0</v>
      </c>
      <c r="BS100" s="1" t="str">
        <f>IFERROR(VLOOKUP(CONCATENATE(BR$1,BR100),'Formulario de Preguntas'!$C$10:$FN$181,3,FALSE),"")</f>
        <v/>
      </c>
      <c r="BT100" s="1" t="str">
        <f>IFERROR(VLOOKUP(CONCATENATE(BR$1,BR100),'Formulario de Preguntas'!$C$10:$FN$181,4,FALSE),"")</f>
        <v/>
      </c>
      <c r="BV100" s="1">
        <f t="shared" si="4"/>
        <v>0</v>
      </c>
      <c r="BW100" s="1">
        <f t="shared" si="5"/>
        <v>0.25</v>
      </c>
      <c r="BX100" s="1">
        <f t="shared" si="6"/>
        <v>0</v>
      </c>
      <c r="BY100" s="1">
        <f>COUNTIF('Formulario de Respuestas'!$E99:$AC99,"A")</f>
        <v>0</v>
      </c>
      <c r="BZ100" s="1">
        <f>COUNTIF('Formulario de Respuestas'!$E99:$AC99,"B")</f>
        <v>0</v>
      </c>
      <c r="CA100" s="1">
        <f>COUNTIF('Formulario de Respuestas'!$E99:$AC99,"C")</f>
        <v>0</v>
      </c>
      <c r="CB100" s="1">
        <f>COUNTIF('Formulario de Respuestas'!$E99:$AC99,"D")</f>
        <v>0</v>
      </c>
      <c r="CC100" s="1">
        <f>COUNTIF('Formulario de Respuestas'!$E99:$AC99,"E (RESPUESTA ANULADA)")</f>
        <v>0</v>
      </c>
    </row>
    <row r="101" spans="1:81" x14ac:dyDescent="0.25">
      <c r="A101" s="1">
        <f>'Formulario de Respuestas'!C100</f>
        <v>0</v>
      </c>
      <c r="B101" s="1">
        <f>'Formulario de Respuestas'!D100</f>
        <v>0</v>
      </c>
      <c r="C101" s="24">
        <f>IF($B101='Formulario de Respuestas'!$D100,'Formulario de Respuestas'!$E100,"ES DIFERENTE")</f>
        <v>0</v>
      </c>
      <c r="D101" s="15" t="str">
        <f>IFERROR(VLOOKUP(CONCATENATE(C$1,C101),'Formulario de Preguntas'!$C$2:$FN$181,3,FALSE),"")</f>
        <v/>
      </c>
      <c r="E101" s="1" t="str">
        <f>IFERROR(VLOOKUP(CONCATENATE(C$1,C101),'Formulario de Preguntas'!$C$2:$FN$181,4,FALSE),"")</f>
        <v/>
      </c>
      <c r="F101" s="24">
        <f>IF($B101='Formulario de Respuestas'!$D100,'Formulario de Respuestas'!$F100,"ES DIFERENTE")</f>
        <v>0</v>
      </c>
      <c r="G101" s="1" t="str">
        <f>IFERROR(VLOOKUP(CONCATENATE(F$1,F101),'Formulario de Preguntas'!$C$2:$FN$181,3,FALSE),"")</f>
        <v/>
      </c>
      <c r="H101" s="1" t="str">
        <f>IFERROR(VLOOKUP(CONCATENATE(F$1,F101),'Formulario de Preguntas'!$C$2:$FN$181,4,FALSE),"")</f>
        <v/>
      </c>
      <c r="I101" s="24">
        <f>IF($B101='Formulario de Respuestas'!$D100,'Formulario de Respuestas'!$G100,"ES DIFERENTE")</f>
        <v>0</v>
      </c>
      <c r="J101" s="1" t="str">
        <f>IFERROR(VLOOKUP(CONCATENATE(I$1,I101),'Formulario de Preguntas'!$C$10:$FN$181,3,FALSE),"")</f>
        <v/>
      </c>
      <c r="K101" s="1" t="str">
        <f>IFERROR(VLOOKUP(CONCATENATE(I$1,I101),'Formulario de Preguntas'!$C$10:$FN$181,4,FALSE),"")</f>
        <v/>
      </c>
      <c r="L101" s="24">
        <f>IF($B101='Formulario de Respuestas'!$D100,'Formulario de Respuestas'!$H100,"ES DIFERENTE")</f>
        <v>0</v>
      </c>
      <c r="M101" s="1" t="str">
        <f>IFERROR(VLOOKUP(CONCATENATE(L$1,L101),'Formulario de Preguntas'!$C$10:$FN$181,3,FALSE),"")</f>
        <v/>
      </c>
      <c r="N101" s="1" t="str">
        <f>IFERROR(VLOOKUP(CONCATENATE(L$1,L101),'Formulario de Preguntas'!$C$10:$FN$181,4,FALSE),"")</f>
        <v/>
      </c>
      <c r="O101" s="24">
        <f>IF($B101='Formulario de Respuestas'!$D100,'Formulario de Respuestas'!$I100,"ES DIFERENTE")</f>
        <v>0</v>
      </c>
      <c r="P101" s="1" t="str">
        <f>IFERROR(VLOOKUP(CONCATENATE(O$1,O101),'Formulario de Preguntas'!$C$10:$FN$181,3,FALSE),"")</f>
        <v/>
      </c>
      <c r="Q101" s="1" t="str">
        <f>IFERROR(VLOOKUP(CONCATENATE(O$1,O101),'Formulario de Preguntas'!$C$10:$FN$181,4,FALSE),"")</f>
        <v/>
      </c>
      <c r="R101" s="24">
        <f>IF($B101='Formulario de Respuestas'!$D100,'Formulario de Respuestas'!$J100,"ES DIFERENTE")</f>
        <v>0</v>
      </c>
      <c r="S101" s="1" t="str">
        <f>IFERROR(VLOOKUP(CONCATENATE(R$1,R101),'Formulario de Preguntas'!$C$10:$FN$181,3,FALSE),"")</f>
        <v/>
      </c>
      <c r="T101" s="1" t="str">
        <f>IFERROR(VLOOKUP(CONCATENATE(R$1,R101),'Formulario de Preguntas'!$C$10:$FN$181,4,FALSE),"")</f>
        <v/>
      </c>
      <c r="U101" s="24">
        <f>IF($B101='Formulario de Respuestas'!$D100,'Formulario de Respuestas'!$K100,"ES DIFERENTE")</f>
        <v>0</v>
      </c>
      <c r="V101" s="1" t="str">
        <f>IFERROR(VLOOKUP(CONCATENATE(U$1,U101),'Formulario de Preguntas'!$C$10:$FN$181,3,FALSE),"")</f>
        <v/>
      </c>
      <c r="W101" s="1" t="str">
        <f>IFERROR(VLOOKUP(CONCATENATE(U$1,U101),'Formulario de Preguntas'!$C$10:$FN$181,4,FALSE),"")</f>
        <v/>
      </c>
      <c r="X101" s="24">
        <f>IF($B101='Formulario de Respuestas'!$D100,'Formulario de Respuestas'!$L100,"ES DIFERENTE")</f>
        <v>0</v>
      </c>
      <c r="Y101" s="1" t="str">
        <f>IFERROR(VLOOKUP(CONCATENATE(X$1,X101),'Formulario de Preguntas'!$C$10:$FN$181,3,FALSE),"")</f>
        <v/>
      </c>
      <c r="Z101" s="1" t="str">
        <f>IFERROR(VLOOKUP(CONCATENATE(X$1,X101),'Formulario de Preguntas'!$C$10:$FN$181,4,FALSE),"")</f>
        <v/>
      </c>
      <c r="AA101" s="24">
        <f>IF($B101='Formulario de Respuestas'!$D100,'Formulario de Respuestas'!$M100,"ES DIFERENTE")</f>
        <v>0</v>
      </c>
      <c r="AB101" s="1" t="str">
        <f>IFERROR(VLOOKUP(CONCATENATE(AA$1,AA101),'Formulario de Preguntas'!$C$10:$FN$181,3,FALSE),"")</f>
        <v/>
      </c>
      <c r="AC101" s="1" t="str">
        <f>IFERROR(VLOOKUP(CONCATENATE(AA$1,AA101),'Formulario de Preguntas'!$C$10:$FN$181,4,FALSE),"")</f>
        <v/>
      </c>
      <c r="AD101" s="24">
        <f>IF($B101='Formulario de Respuestas'!$D100,'Formulario de Respuestas'!$N100,"ES DIFERENTE")</f>
        <v>0</v>
      </c>
      <c r="AE101" s="1" t="str">
        <f>IFERROR(VLOOKUP(CONCATENATE(AD$1,AD101),'Formulario de Preguntas'!$C$10:$FN$181,3,FALSE),"")</f>
        <v/>
      </c>
      <c r="AF101" s="1" t="str">
        <f>IFERROR(VLOOKUP(CONCATENATE(AD$1,AD101),'Formulario de Preguntas'!$C$10:$FN$181,4,FALSE),"")</f>
        <v/>
      </c>
      <c r="AG101" s="24">
        <f>IF($B101='Formulario de Respuestas'!$D100,'Formulario de Respuestas'!$O100,"ES DIFERENTE")</f>
        <v>0</v>
      </c>
      <c r="AH101" s="1" t="str">
        <f>IFERROR(VLOOKUP(CONCATENATE(AG$1,AG101),'Formulario de Preguntas'!$C$10:$FN$181,3,FALSE),"")</f>
        <v/>
      </c>
      <c r="AI101" s="1" t="str">
        <f>IFERROR(VLOOKUP(CONCATENATE(AG$1,AG101),'Formulario de Preguntas'!$C$10:$FN$181,4,FALSE),"")</f>
        <v/>
      </c>
      <c r="AJ101" s="24">
        <f>IF($B101='Formulario de Respuestas'!$D100,'Formulario de Respuestas'!$P100,"ES DIFERENTE")</f>
        <v>0</v>
      </c>
      <c r="AK101" s="1" t="str">
        <f>IFERROR(VLOOKUP(CONCATENATE(AJ$1,AJ101),'Formulario de Preguntas'!$C$10:$FN$181,3,FALSE),"")</f>
        <v/>
      </c>
      <c r="AL101" s="1" t="str">
        <f>IFERROR(VLOOKUP(CONCATENATE(AJ$1,AJ101),'Formulario de Preguntas'!$C$10:$FN$181,4,FALSE),"")</f>
        <v/>
      </c>
      <c r="AM101" s="24">
        <f>IF($B101='Formulario de Respuestas'!$D100,'Formulario de Respuestas'!$Q100,"ES DIFERENTE")</f>
        <v>0</v>
      </c>
      <c r="AN101" s="1" t="str">
        <f>IFERROR(VLOOKUP(CONCATENATE(AM$1,AM101),'Formulario de Preguntas'!$C$10:$FN$181,3,FALSE),"")</f>
        <v/>
      </c>
      <c r="AO101" s="1" t="str">
        <f>IFERROR(VLOOKUP(CONCATENATE(AM$1,AM101),'Formulario de Preguntas'!$C$10:$FN$181,4,FALSE),"")</f>
        <v/>
      </c>
      <c r="AP101" s="24">
        <f>IF($B101='Formulario de Respuestas'!$D100,'Formulario de Respuestas'!$R100,"ES DIFERENTE")</f>
        <v>0</v>
      </c>
      <c r="AQ101" s="1" t="str">
        <f>IFERROR(VLOOKUP(CONCATENATE(AP$1,AP101),'Formulario de Preguntas'!$C$10:$FN$181,3,FALSE),"")</f>
        <v/>
      </c>
      <c r="AR101" s="1" t="str">
        <f>IFERROR(VLOOKUP(CONCATENATE(AP$1,AP101),'Formulario de Preguntas'!$C$10:$FN$181,4,FALSE),"")</f>
        <v/>
      </c>
      <c r="AS101" s="24">
        <f>IF($B101='Formulario de Respuestas'!$D100,'Formulario de Respuestas'!$S100,"ES DIFERENTE")</f>
        <v>0</v>
      </c>
      <c r="AT101" s="1" t="str">
        <f>IFERROR(VLOOKUP(CONCATENATE(AS$1,AS101),'Formulario de Preguntas'!$C$10:$FN$181,3,FALSE),"")</f>
        <v/>
      </c>
      <c r="AU101" s="1" t="str">
        <f>IFERROR(VLOOKUP(CONCATENATE(AS$1,AS101),'Formulario de Preguntas'!$C$10:$FN$181,4,FALSE),"")</f>
        <v/>
      </c>
      <c r="AV101" s="24">
        <f>IF($B101='Formulario de Respuestas'!$D100,'Formulario de Respuestas'!$T100,"ES DIFERENTE")</f>
        <v>0</v>
      </c>
      <c r="AW101" s="1" t="str">
        <f>IFERROR(VLOOKUP(CONCATENATE(AV$1,AV101),'Formulario de Preguntas'!$C$10:$FN$181,3,FALSE),"")</f>
        <v/>
      </c>
      <c r="AX101" s="1" t="str">
        <f>IFERROR(VLOOKUP(CONCATENATE(AV$1,AV101),'Formulario de Preguntas'!$C$10:$FN$181,4,FALSE),"")</f>
        <v/>
      </c>
      <c r="AY101" s="24">
        <f>IF($B101='Formulario de Respuestas'!$D100,'Formulario de Respuestas'!$U100,"ES DIFERENTE")</f>
        <v>0</v>
      </c>
      <c r="AZ101" s="1" t="str">
        <f>IFERROR(VLOOKUP(CONCATENATE(AY$1,AY101),'Formulario de Preguntas'!$C$10:$FN$181,3,FALSE),"")</f>
        <v/>
      </c>
      <c r="BA101" s="1" t="str">
        <f>IFERROR(VLOOKUP(CONCATENATE(AY$1,AY101),'Formulario de Preguntas'!$C$10:$FN$181,4,FALSE),"")</f>
        <v/>
      </c>
      <c r="BB101" s="24">
        <f>IF($B101='Formulario de Respuestas'!$D100,'Formulario de Respuestas'!$V100,"ES DIFERENTE")</f>
        <v>0</v>
      </c>
      <c r="BC101" s="1" t="str">
        <f>IFERROR(VLOOKUP(CONCATENATE(BB$1,BB101),'Formulario de Preguntas'!$C$10:$FN$181,3,FALSE),"")</f>
        <v/>
      </c>
      <c r="BD101" s="1" t="str">
        <f>IFERROR(VLOOKUP(CONCATENATE(BB$1,BB101),'Formulario de Preguntas'!$C$10:$FN$181,4,FALSE),"")</f>
        <v/>
      </c>
      <c r="BE101" s="24">
        <f>IF($B101='Formulario de Respuestas'!$D100,'Formulario de Respuestas'!$W100,"ES DIFERENTE")</f>
        <v>0</v>
      </c>
      <c r="BF101" s="1" t="str">
        <f>IFERROR(VLOOKUP(CONCATENATE(BE$1,BE101),'Formulario de Preguntas'!$C$10:$FN$181,3,FALSE),"")</f>
        <v/>
      </c>
      <c r="BG101" s="1" t="str">
        <f>IFERROR(VLOOKUP(CONCATENATE(BE$1,BE101),'Formulario de Preguntas'!$C$10:$FN$181,4,FALSE),"")</f>
        <v/>
      </c>
      <c r="BH101" s="24">
        <f>IF($B101='Formulario de Respuestas'!$D100,'Formulario de Respuestas'!$X100,"ES DIFERENTE")</f>
        <v>0</v>
      </c>
      <c r="BI101" s="1" t="str">
        <f>IFERROR(VLOOKUP(CONCATENATE(BH$1,BH101),'Formulario de Preguntas'!$C$10:$FN$181,3,FALSE),"")</f>
        <v/>
      </c>
      <c r="BJ101" s="1" t="str">
        <f>IFERROR(VLOOKUP(CONCATENATE(BH$1,BH101),'Formulario de Preguntas'!$C$10:$FN$181,4,FALSE),"")</f>
        <v/>
      </c>
      <c r="BL101" s="26">
        <f>IF($B101='Formulario de Respuestas'!$D100,'Formulario de Respuestas'!$Y100,"ES DIFERENTE")</f>
        <v>0</v>
      </c>
      <c r="BM101" s="1" t="str">
        <f>IFERROR(VLOOKUP(CONCATENATE(BL$1,BL101),'Formulario de Preguntas'!$C$10:$FN$181,3,FALSE),"")</f>
        <v/>
      </c>
      <c r="BN101" s="1" t="str">
        <f>IFERROR(VLOOKUP(CONCATENATE(BL$1,BL101),'Formulario de Preguntas'!$C$10:$FN$181,4,FALSE),"")</f>
        <v/>
      </c>
      <c r="BO101" s="26">
        <f>IF($B101='Formulario de Respuestas'!$D100,'Formulario de Respuestas'!$Z100,"ES DIFERENTE")</f>
        <v>0</v>
      </c>
      <c r="BP101" s="1" t="str">
        <f>IFERROR(VLOOKUP(CONCATENATE(BO$1,BO101),'Formulario de Preguntas'!$C$10:$FN$181,3,FALSE),"")</f>
        <v/>
      </c>
      <c r="BQ101" s="1" t="str">
        <f>IFERROR(VLOOKUP(CONCATENATE(BO$1,BO101),'Formulario de Preguntas'!$C$10:$FN$181,4,FALSE),"")</f>
        <v/>
      </c>
      <c r="BR101" s="26">
        <f>IF($B101='Formulario de Respuestas'!$D100,'Formulario de Respuestas'!$AA100,"ES DIFERENTE")</f>
        <v>0</v>
      </c>
      <c r="BS101" s="1" t="str">
        <f>IFERROR(VLOOKUP(CONCATENATE(BR$1,BR101),'Formulario de Preguntas'!$C$10:$FN$181,3,FALSE),"")</f>
        <v/>
      </c>
      <c r="BT101" s="1" t="str">
        <f>IFERROR(VLOOKUP(CONCATENATE(BR$1,BR101),'Formulario de Preguntas'!$C$10:$FN$181,4,FALSE),"")</f>
        <v/>
      </c>
      <c r="BV101" s="1">
        <f t="shared" si="4"/>
        <v>0</v>
      </c>
      <c r="BW101" s="1">
        <f t="shared" si="5"/>
        <v>0.25</v>
      </c>
      <c r="BX101" s="1">
        <f t="shared" si="6"/>
        <v>0</v>
      </c>
      <c r="BY101" s="1">
        <f>COUNTIF('Formulario de Respuestas'!$E100:$AC100,"A")</f>
        <v>0</v>
      </c>
      <c r="BZ101" s="1">
        <f>COUNTIF('Formulario de Respuestas'!$E100:$AC100,"B")</f>
        <v>0</v>
      </c>
      <c r="CA101" s="1">
        <f>COUNTIF('Formulario de Respuestas'!$E100:$AC100,"C")</f>
        <v>0</v>
      </c>
      <c r="CB101" s="1">
        <f>COUNTIF('Formulario de Respuestas'!$E100:$AC100,"D")</f>
        <v>0</v>
      </c>
      <c r="CC101" s="1">
        <f>COUNTIF('Formulario de Respuestas'!$E100:$AC100,"E (RESPUESTA ANULADA)")</f>
        <v>0</v>
      </c>
    </row>
    <row r="102" spans="1:81" x14ac:dyDescent="0.25">
      <c r="A102" s="1">
        <f>'Formulario de Respuestas'!C101</f>
        <v>0</v>
      </c>
      <c r="B102" s="1">
        <f>'Formulario de Respuestas'!D101</f>
        <v>0</v>
      </c>
      <c r="C102" s="24">
        <f>IF($B102='Formulario de Respuestas'!$D101,'Formulario de Respuestas'!$E101,"ES DIFERENTE")</f>
        <v>0</v>
      </c>
      <c r="D102" s="15" t="str">
        <f>IFERROR(VLOOKUP(CONCATENATE(C$1,C102),'Formulario de Preguntas'!$C$2:$FN$181,3,FALSE),"")</f>
        <v/>
      </c>
      <c r="E102" s="1" t="str">
        <f>IFERROR(VLOOKUP(CONCATENATE(C$1,C102),'Formulario de Preguntas'!$C$2:$FN$181,4,FALSE),"")</f>
        <v/>
      </c>
      <c r="F102" s="24">
        <f>IF($B102='Formulario de Respuestas'!$D101,'Formulario de Respuestas'!$F101,"ES DIFERENTE")</f>
        <v>0</v>
      </c>
      <c r="G102" s="1" t="str">
        <f>IFERROR(VLOOKUP(CONCATENATE(F$1,F102),'Formulario de Preguntas'!$C$2:$FN$181,3,FALSE),"")</f>
        <v/>
      </c>
      <c r="H102" s="1" t="str">
        <f>IFERROR(VLOOKUP(CONCATENATE(F$1,F102),'Formulario de Preguntas'!$C$2:$FN$181,4,FALSE),"")</f>
        <v/>
      </c>
      <c r="I102" s="24">
        <f>IF($B102='Formulario de Respuestas'!$D101,'Formulario de Respuestas'!$G101,"ES DIFERENTE")</f>
        <v>0</v>
      </c>
      <c r="J102" s="1" t="str">
        <f>IFERROR(VLOOKUP(CONCATENATE(I$1,I102),'Formulario de Preguntas'!$C$10:$FN$181,3,FALSE),"")</f>
        <v/>
      </c>
      <c r="K102" s="1" t="str">
        <f>IFERROR(VLOOKUP(CONCATENATE(I$1,I102),'Formulario de Preguntas'!$C$10:$FN$181,4,FALSE),"")</f>
        <v/>
      </c>
      <c r="L102" s="24">
        <f>IF($B102='Formulario de Respuestas'!$D101,'Formulario de Respuestas'!$H101,"ES DIFERENTE")</f>
        <v>0</v>
      </c>
      <c r="M102" s="1" t="str">
        <f>IFERROR(VLOOKUP(CONCATENATE(L$1,L102),'Formulario de Preguntas'!$C$10:$FN$181,3,FALSE),"")</f>
        <v/>
      </c>
      <c r="N102" s="1" t="str">
        <f>IFERROR(VLOOKUP(CONCATENATE(L$1,L102),'Formulario de Preguntas'!$C$10:$FN$181,4,FALSE),"")</f>
        <v/>
      </c>
      <c r="O102" s="24">
        <f>IF($B102='Formulario de Respuestas'!$D101,'Formulario de Respuestas'!$I101,"ES DIFERENTE")</f>
        <v>0</v>
      </c>
      <c r="P102" s="1" t="str">
        <f>IFERROR(VLOOKUP(CONCATENATE(O$1,O102),'Formulario de Preguntas'!$C$10:$FN$181,3,FALSE),"")</f>
        <v/>
      </c>
      <c r="Q102" s="1" t="str">
        <f>IFERROR(VLOOKUP(CONCATENATE(O$1,O102),'Formulario de Preguntas'!$C$10:$FN$181,4,FALSE),"")</f>
        <v/>
      </c>
      <c r="R102" s="24">
        <f>IF($B102='Formulario de Respuestas'!$D101,'Formulario de Respuestas'!$J101,"ES DIFERENTE")</f>
        <v>0</v>
      </c>
      <c r="S102" s="1" t="str">
        <f>IFERROR(VLOOKUP(CONCATENATE(R$1,R102),'Formulario de Preguntas'!$C$10:$FN$181,3,FALSE),"")</f>
        <v/>
      </c>
      <c r="T102" s="1" t="str">
        <f>IFERROR(VLOOKUP(CONCATENATE(R$1,R102),'Formulario de Preguntas'!$C$10:$FN$181,4,FALSE),"")</f>
        <v/>
      </c>
      <c r="U102" s="24">
        <f>IF($B102='Formulario de Respuestas'!$D101,'Formulario de Respuestas'!$K101,"ES DIFERENTE")</f>
        <v>0</v>
      </c>
      <c r="V102" s="1" t="str">
        <f>IFERROR(VLOOKUP(CONCATENATE(U$1,U102),'Formulario de Preguntas'!$C$10:$FN$181,3,FALSE),"")</f>
        <v/>
      </c>
      <c r="W102" s="1" t="str">
        <f>IFERROR(VLOOKUP(CONCATENATE(U$1,U102),'Formulario de Preguntas'!$C$10:$FN$181,4,FALSE),"")</f>
        <v/>
      </c>
      <c r="X102" s="24">
        <f>IF($B102='Formulario de Respuestas'!$D101,'Formulario de Respuestas'!$L101,"ES DIFERENTE")</f>
        <v>0</v>
      </c>
      <c r="Y102" s="1" t="str">
        <f>IFERROR(VLOOKUP(CONCATENATE(X$1,X102),'Formulario de Preguntas'!$C$10:$FN$181,3,FALSE),"")</f>
        <v/>
      </c>
      <c r="Z102" s="1" t="str">
        <f>IFERROR(VLOOKUP(CONCATENATE(X$1,X102),'Formulario de Preguntas'!$C$10:$FN$181,4,FALSE),"")</f>
        <v/>
      </c>
      <c r="AA102" s="24">
        <f>IF($B102='Formulario de Respuestas'!$D101,'Formulario de Respuestas'!$M101,"ES DIFERENTE")</f>
        <v>0</v>
      </c>
      <c r="AB102" s="1" t="str">
        <f>IFERROR(VLOOKUP(CONCATENATE(AA$1,AA102),'Formulario de Preguntas'!$C$10:$FN$181,3,FALSE),"")</f>
        <v/>
      </c>
      <c r="AC102" s="1" t="str">
        <f>IFERROR(VLOOKUP(CONCATENATE(AA$1,AA102),'Formulario de Preguntas'!$C$10:$FN$181,4,FALSE),"")</f>
        <v/>
      </c>
      <c r="AD102" s="24">
        <f>IF($B102='Formulario de Respuestas'!$D101,'Formulario de Respuestas'!$N101,"ES DIFERENTE")</f>
        <v>0</v>
      </c>
      <c r="AE102" s="1" t="str">
        <f>IFERROR(VLOOKUP(CONCATENATE(AD$1,AD102),'Formulario de Preguntas'!$C$10:$FN$181,3,FALSE),"")</f>
        <v/>
      </c>
      <c r="AF102" s="1" t="str">
        <f>IFERROR(VLOOKUP(CONCATENATE(AD$1,AD102),'Formulario de Preguntas'!$C$10:$FN$181,4,FALSE),"")</f>
        <v/>
      </c>
      <c r="AG102" s="24">
        <f>IF($B102='Formulario de Respuestas'!$D101,'Formulario de Respuestas'!$O101,"ES DIFERENTE")</f>
        <v>0</v>
      </c>
      <c r="AH102" s="1" t="str">
        <f>IFERROR(VLOOKUP(CONCATENATE(AG$1,AG102),'Formulario de Preguntas'!$C$10:$FN$181,3,FALSE),"")</f>
        <v/>
      </c>
      <c r="AI102" s="1" t="str">
        <f>IFERROR(VLOOKUP(CONCATENATE(AG$1,AG102),'Formulario de Preguntas'!$C$10:$FN$181,4,FALSE),"")</f>
        <v/>
      </c>
      <c r="AJ102" s="24">
        <f>IF($B102='Formulario de Respuestas'!$D101,'Formulario de Respuestas'!$P101,"ES DIFERENTE")</f>
        <v>0</v>
      </c>
      <c r="AK102" s="1" t="str">
        <f>IFERROR(VLOOKUP(CONCATENATE(AJ$1,AJ102),'Formulario de Preguntas'!$C$10:$FN$181,3,FALSE),"")</f>
        <v/>
      </c>
      <c r="AL102" s="1" t="str">
        <f>IFERROR(VLOOKUP(CONCATENATE(AJ$1,AJ102),'Formulario de Preguntas'!$C$10:$FN$181,4,FALSE),"")</f>
        <v/>
      </c>
      <c r="AM102" s="24">
        <f>IF($B102='Formulario de Respuestas'!$D101,'Formulario de Respuestas'!$Q101,"ES DIFERENTE")</f>
        <v>0</v>
      </c>
      <c r="AN102" s="1" t="str">
        <f>IFERROR(VLOOKUP(CONCATENATE(AM$1,AM102),'Formulario de Preguntas'!$C$10:$FN$181,3,FALSE),"")</f>
        <v/>
      </c>
      <c r="AO102" s="1" t="str">
        <f>IFERROR(VLOOKUP(CONCATENATE(AM$1,AM102),'Formulario de Preguntas'!$C$10:$FN$181,4,FALSE),"")</f>
        <v/>
      </c>
      <c r="AP102" s="24">
        <f>IF($B102='Formulario de Respuestas'!$D101,'Formulario de Respuestas'!$R101,"ES DIFERENTE")</f>
        <v>0</v>
      </c>
      <c r="AQ102" s="1" t="str">
        <f>IFERROR(VLOOKUP(CONCATENATE(AP$1,AP102),'Formulario de Preguntas'!$C$10:$FN$181,3,FALSE),"")</f>
        <v/>
      </c>
      <c r="AR102" s="1" t="str">
        <f>IFERROR(VLOOKUP(CONCATENATE(AP$1,AP102),'Formulario de Preguntas'!$C$10:$FN$181,4,FALSE),"")</f>
        <v/>
      </c>
      <c r="AS102" s="24">
        <f>IF($B102='Formulario de Respuestas'!$D101,'Formulario de Respuestas'!$S101,"ES DIFERENTE")</f>
        <v>0</v>
      </c>
      <c r="AT102" s="1" t="str">
        <f>IFERROR(VLOOKUP(CONCATENATE(AS$1,AS102),'Formulario de Preguntas'!$C$10:$FN$181,3,FALSE),"")</f>
        <v/>
      </c>
      <c r="AU102" s="1" t="str">
        <f>IFERROR(VLOOKUP(CONCATENATE(AS$1,AS102),'Formulario de Preguntas'!$C$10:$FN$181,4,FALSE),"")</f>
        <v/>
      </c>
      <c r="AV102" s="24">
        <f>IF($B102='Formulario de Respuestas'!$D101,'Formulario de Respuestas'!$T101,"ES DIFERENTE")</f>
        <v>0</v>
      </c>
      <c r="AW102" s="1" t="str">
        <f>IFERROR(VLOOKUP(CONCATENATE(AV$1,AV102),'Formulario de Preguntas'!$C$10:$FN$181,3,FALSE),"")</f>
        <v/>
      </c>
      <c r="AX102" s="1" t="str">
        <f>IFERROR(VLOOKUP(CONCATENATE(AV$1,AV102),'Formulario de Preguntas'!$C$10:$FN$181,4,FALSE),"")</f>
        <v/>
      </c>
      <c r="AY102" s="24">
        <f>IF($B102='Formulario de Respuestas'!$D101,'Formulario de Respuestas'!$U101,"ES DIFERENTE")</f>
        <v>0</v>
      </c>
      <c r="AZ102" s="1" t="str">
        <f>IFERROR(VLOOKUP(CONCATENATE(AY$1,AY102),'Formulario de Preguntas'!$C$10:$FN$181,3,FALSE),"")</f>
        <v/>
      </c>
      <c r="BA102" s="1" t="str">
        <f>IFERROR(VLOOKUP(CONCATENATE(AY$1,AY102),'Formulario de Preguntas'!$C$10:$FN$181,4,FALSE),"")</f>
        <v/>
      </c>
      <c r="BB102" s="24">
        <f>IF($B102='Formulario de Respuestas'!$D101,'Formulario de Respuestas'!$V101,"ES DIFERENTE")</f>
        <v>0</v>
      </c>
      <c r="BC102" s="1" t="str">
        <f>IFERROR(VLOOKUP(CONCATENATE(BB$1,BB102),'Formulario de Preguntas'!$C$10:$FN$181,3,FALSE),"")</f>
        <v/>
      </c>
      <c r="BD102" s="1" t="str">
        <f>IFERROR(VLOOKUP(CONCATENATE(BB$1,BB102),'Formulario de Preguntas'!$C$10:$FN$181,4,FALSE),"")</f>
        <v/>
      </c>
      <c r="BE102" s="24">
        <f>IF($B102='Formulario de Respuestas'!$D101,'Formulario de Respuestas'!$W101,"ES DIFERENTE")</f>
        <v>0</v>
      </c>
      <c r="BF102" s="1" t="str">
        <f>IFERROR(VLOOKUP(CONCATENATE(BE$1,BE102),'Formulario de Preguntas'!$C$10:$FN$181,3,FALSE),"")</f>
        <v/>
      </c>
      <c r="BG102" s="1" t="str">
        <f>IFERROR(VLOOKUP(CONCATENATE(BE$1,BE102),'Formulario de Preguntas'!$C$10:$FN$181,4,FALSE),"")</f>
        <v/>
      </c>
      <c r="BH102" s="24">
        <f>IF($B102='Formulario de Respuestas'!$D101,'Formulario de Respuestas'!$X101,"ES DIFERENTE")</f>
        <v>0</v>
      </c>
      <c r="BI102" s="1" t="str">
        <f>IFERROR(VLOOKUP(CONCATENATE(BH$1,BH102),'Formulario de Preguntas'!$C$10:$FN$181,3,FALSE),"")</f>
        <v/>
      </c>
      <c r="BJ102" s="1" t="str">
        <f>IFERROR(VLOOKUP(CONCATENATE(BH$1,BH102),'Formulario de Preguntas'!$C$10:$FN$181,4,FALSE),"")</f>
        <v/>
      </c>
      <c r="BL102" s="26">
        <f>IF($B102='Formulario de Respuestas'!$D101,'Formulario de Respuestas'!$Y101,"ES DIFERENTE")</f>
        <v>0</v>
      </c>
      <c r="BM102" s="1" t="str">
        <f>IFERROR(VLOOKUP(CONCATENATE(BL$1,BL102),'Formulario de Preguntas'!$C$10:$FN$181,3,FALSE),"")</f>
        <v/>
      </c>
      <c r="BN102" s="1" t="str">
        <f>IFERROR(VLOOKUP(CONCATENATE(BL$1,BL102),'Formulario de Preguntas'!$C$10:$FN$181,4,FALSE),"")</f>
        <v/>
      </c>
      <c r="BO102" s="26">
        <f>IF($B102='Formulario de Respuestas'!$D101,'Formulario de Respuestas'!$Z101,"ES DIFERENTE")</f>
        <v>0</v>
      </c>
      <c r="BP102" s="1" t="str">
        <f>IFERROR(VLOOKUP(CONCATENATE(BO$1,BO102),'Formulario de Preguntas'!$C$10:$FN$181,3,FALSE),"")</f>
        <v/>
      </c>
      <c r="BQ102" s="1" t="str">
        <f>IFERROR(VLOOKUP(CONCATENATE(BO$1,BO102),'Formulario de Preguntas'!$C$10:$FN$181,4,FALSE),"")</f>
        <v/>
      </c>
      <c r="BR102" s="26">
        <f>IF($B102='Formulario de Respuestas'!$D101,'Formulario de Respuestas'!$AA101,"ES DIFERENTE")</f>
        <v>0</v>
      </c>
      <c r="BS102" s="1" t="str">
        <f>IFERROR(VLOOKUP(CONCATENATE(BR$1,BR102),'Formulario de Preguntas'!$C$10:$FN$181,3,FALSE),"")</f>
        <v/>
      </c>
      <c r="BT102" s="1" t="str">
        <f>IFERROR(VLOOKUP(CONCATENATE(BR$1,BR102),'Formulario de Preguntas'!$C$10:$FN$181,4,FALSE),"")</f>
        <v/>
      </c>
      <c r="BV102" s="1">
        <f t="shared" si="4"/>
        <v>0</v>
      </c>
      <c r="BW102" s="1">
        <f t="shared" si="5"/>
        <v>0.25</v>
      </c>
      <c r="BX102" s="1">
        <f t="shared" si="6"/>
        <v>0</v>
      </c>
      <c r="BY102" s="1">
        <f>COUNTIF('Formulario de Respuestas'!$E101:$AC101,"A")</f>
        <v>0</v>
      </c>
      <c r="BZ102" s="1">
        <f>COUNTIF('Formulario de Respuestas'!$E101:$AC101,"B")</f>
        <v>0</v>
      </c>
      <c r="CA102" s="1">
        <f>COUNTIF('Formulario de Respuestas'!$E101:$AC101,"C")</f>
        <v>0</v>
      </c>
      <c r="CB102" s="1">
        <f>COUNTIF('Formulario de Respuestas'!$E101:$AC101,"D")</f>
        <v>0</v>
      </c>
      <c r="CC102" s="1">
        <f>COUNTIF('Formulario de Respuestas'!$E101:$AC101,"E (RESPUESTA ANULADA)")</f>
        <v>0</v>
      </c>
    </row>
    <row r="103" spans="1:81" x14ac:dyDescent="0.25">
      <c r="A103" s="1">
        <f>'Formulario de Respuestas'!C102</f>
        <v>0</v>
      </c>
      <c r="B103" s="1">
        <f>'Formulario de Respuestas'!D102</f>
        <v>0</v>
      </c>
      <c r="C103" s="24">
        <f>IF($B103='Formulario de Respuestas'!$D102,'Formulario de Respuestas'!$E102,"ES DIFERENTE")</f>
        <v>0</v>
      </c>
      <c r="D103" s="15" t="str">
        <f>IFERROR(VLOOKUP(CONCATENATE(C$1,C103),'Formulario de Preguntas'!$C$2:$FN$181,3,FALSE),"")</f>
        <v/>
      </c>
      <c r="E103" s="1" t="str">
        <f>IFERROR(VLOOKUP(CONCATENATE(C$1,C103),'Formulario de Preguntas'!$C$2:$FN$181,4,FALSE),"")</f>
        <v/>
      </c>
      <c r="F103" s="24">
        <f>IF($B103='Formulario de Respuestas'!$D102,'Formulario de Respuestas'!$F102,"ES DIFERENTE")</f>
        <v>0</v>
      </c>
      <c r="G103" s="1" t="str">
        <f>IFERROR(VLOOKUP(CONCATENATE(F$1,F103),'Formulario de Preguntas'!$C$2:$FN$181,3,FALSE),"")</f>
        <v/>
      </c>
      <c r="H103" s="1" t="str">
        <f>IFERROR(VLOOKUP(CONCATENATE(F$1,F103),'Formulario de Preguntas'!$C$2:$FN$181,4,FALSE),"")</f>
        <v/>
      </c>
      <c r="I103" s="24">
        <f>IF($B103='Formulario de Respuestas'!$D102,'Formulario de Respuestas'!$G102,"ES DIFERENTE")</f>
        <v>0</v>
      </c>
      <c r="J103" s="1" t="str">
        <f>IFERROR(VLOOKUP(CONCATENATE(I$1,I103),'Formulario de Preguntas'!$C$10:$FN$181,3,FALSE),"")</f>
        <v/>
      </c>
      <c r="K103" s="1" t="str">
        <f>IFERROR(VLOOKUP(CONCATENATE(I$1,I103),'Formulario de Preguntas'!$C$10:$FN$181,4,FALSE),"")</f>
        <v/>
      </c>
      <c r="L103" s="24">
        <f>IF($B103='Formulario de Respuestas'!$D102,'Formulario de Respuestas'!$H102,"ES DIFERENTE")</f>
        <v>0</v>
      </c>
      <c r="M103" s="1" t="str">
        <f>IFERROR(VLOOKUP(CONCATENATE(L$1,L103),'Formulario de Preguntas'!$C$10:$FN$181,3,FALSE),"")</f>
        <v/>
      </c>
      <c r="N103" s="1" t="str">
        <f>IFERROR(VLOOKUP(CONCATENATE(L$1,L103),'Formulario de Preguntas'!$C$10:$FN$181,4,FALSE),"")</f>
        <v/>
      </c>
      <c r="O103" s="24">
        <f>IF($B103='Formulario de Respuestas'!$D102,'Formulario de Respuestas'!$I102,"ES DIFERENTE")</f>
        <v>0</v>
      </c>
      <c r="P103" s="1" t="str">
        <f>IFERROR(VLOOKUP(CONCATENATE(O$1,O103),'Formulario de Preguntas'!$C$10:$FN$181,3,FALSE),"")</f>
        <v/>
      </c>
      <c r="Q103" s="1" t="str">
        <f>IFERROR(VLOOKUP(CONCATENATE(O$1,O103),'Formulario de Preguntas'!$C$10:$FN$181,4,FALSE),"")</f>
        <v/>
      </c>
      <c r="R103" s="24">
        <f>IF($B103='Formulario de Respuestas'!$D102,'Formulario de Respuestas'!$J102,"ES DIFERENTE")</f>
        <v>0</v>
      </c>
      <c r="S103" s="1" t="str">
        <f>IFERROR(VLOOKUP(CONCATENATE(R$1,R103),'Formulario de Preguntas'!$C$10:$FN$181,3,FALSE),"")</f>
        <v/>
      </c>
      <c r="T103" s="1" t="str">
        <f>IFERROR(VLOOKUP(CONCATENATE(R$1,R103),'Formulario de Preguntas'!$C$10:$FN$181,4,FALSE),"")</f>
        <v/>
      </c>
      <c r="U103" s="24">
        <f>IF($B103='Formulario de Respuestas'!$D102,'Formulario de Respuestas'!$K102,"ES DIFERENTE")</f>
        <v>0</v>
      </c>
      <c r="V103" s="1" t="str">
        <f>IFERROR(VLOOKUP(CONCATENATE(U$1,U103),'Formulario de Preguntas'!$C$10:$FN$181,3,FALSE),"")</f>
        <v/>
      </c>
      <c r="W103" s="1" t="str">
        <f>IFERROR(VLOOKUP(CONCATENATE(U$1,U103),'Formulario de Preguntas'!$C$10:$FN$181,4,FALSE),"")</f>
        <v/>
      </c>
      <c r="X103" s="24">
        <f>IF($B103='Formulario de Respuestas'!$D102,'Formulario de Respuestas'!$L102,"ES DIFERENTE")</f>
        <v>0</v>
      </c>
      <c r="Y103" s="1" t="str">
        <f>IFERROR(VLOOKUP(CONCATENATE(X$1,X103),'Formulario de Preguntas'!$C$10:$FN$181,3,FALSE),"")</f>
        <v/>
      </c>
      <c r="Z103" s="1" t="str">
        <f>IFERROR(VLOOKUP(CONCATENATE(X$1,X103),'Formulario de Preguntas'!$C$10:$FN$181,4,FALSE),"")</f>
        <v/>
      </c>
      <c r="AA103" s="24">
        <f>IF($B103='Formulario de Respuestas'!$D102,'Formulario de Respuestas'!$M102,"ES DIFERENTE")</f>
        <v>0</v>
      </c>
      <c r="AB103" s="1" t="str">
        <f>IFERROR(VLOOKUP(CONCATENATE(AA$1,AA103),'Formulario de Preguntas'!$C$10:$FN$181,3,FALSE),"")</f>
        <v/>
      </c>
      <c r="AC103" s="1" t="str">
        <f>IFERROR(VLOOKUP(CONCATENATE(AA$1,AA103),'Formulario de Preguntas'!$C$10:$FN$181,4,FALSE),"")</f>
        <v/>
      </c>
      <c r="AD103" s="24">
        <f>IF($B103='Formulario de Respuestas'!$D102,'Formulario de Respuestas'!$N102,"ES DIFERENTE")</f>
        <v>0</v>
      </c>
      <c r="AE103" s="1" t="str">
        <f>IFERROR(VLOOKUP(CONCATENATE(AD$1,AD103),'Formulario de Preguntas'!$C$10:$FN$181,3,FALSE),"")</f>
        <v/>
      </c>
      <c r="AF103" s="1" t="str">
        <f>IFERROR(VLOOKUP(CONCATENATE(AD$1,AD103),'Formulario de Preguntas'!$C$10:$FN$181,4,FALSE),"")</f>
        <v/>
      </c>
      <c r="AG103" s="24">
        <f>IF($B103='Formulario de Respuestas'!$D102,'Formulario de Respuestas'!$O102,"ES DIFERENTE")</f>
        <v>0</v>
      </c>
      <c r="AH103" s="1" t="str">
        <f>IFERROR(VLOOKUP(CONCATENATE(AG$1,AG103),'Formulario de Preguntas'!$C$10:$FN$181,3,FALSE),"")</f>
        <v/>
      </c>
      <c r="AI103" s="1" t="str">
        <f>IFERROR(VLOOKUP(CONCATENATE(AG$1,AG103),'Formulario de Preguntas'!$C$10:$FN$181,4,FALSE),"")</f>
        <v/>
      </c>
      <c r="AJ103" s="24">
        <f>IF($B103='Formulario de Respuestas'!$D102,'Formulario de Respuestas'!$P102,"ES DIFERENTE")</f>
        <v>0</v>
      </c>
      <c r="AK103" s="1" t="str">
        <f>IFERROR(VLOOKUP(CONCATENATE(AJ$1,AJ103),'Formulario de Preguntas'!$C$10:$FN$181,3,FALSE),"")</f>
        <v/>
      </c>
      <c r="AL103" s="1" t="str">
        <f>IFERROR(VLOOKUP(CONCATENATE(AJ$1,AJ103),'Formulario de Preguntas'!$C$10:$FN$181,4,FALSE),"")</f>
        <v/>
      </c>
      <c r="AM103" s="24">
        <f>IF($B103='Formulario de Respuestas'!$D102,'Formulario de Respuestas'!$Q102,"ES DIFERENTE")</f>
        <v>0</v>
      </c>
      <c r="AN103" s="1" t="str">
        <f>IFERROR(VLOOKUP(CONCATENATE(AM$1,AM103),'Formulario de Preguntas'!$C$10:$FN$181,3,FALSE),"")</f>
        <v/>
      </c>
      <c r="AO103" s="1" t="str">
        <f>IFERROR(VLOOKUP(CONCATENATE(AM$1,AM103),'Formulario de Preguntas'!$C$10:$FN$181,4,FALSE),"")</f>
        <v/>
      </c>
      <c r="AP103" s="24">
        <f>IF($B103='Formulario de Respuestas'!$D102,'Formulario de Respuestas'!$R102,"ES DIFERENTE")</f>
        <v>0</v>
      </c>
      <c r="AQ103" s="1" t="str">
        <f>IFERROR(VLOOKUP(CONCATENATE(AP$1,AP103),'Formulario de Preguntas'!$C$10:$FN$181,3,FALSE),"")</f>
        <v/>
      </c>
      <c r="AR103" s="1" t="str">
        <f>IFERROR(VLOOKUP(CONCATENATE(AP$1,AP103),'Formulario de Preguntas'!$C$10:$FN$181,4,FALSE),"")</f>
        <v/>
      </c>
      <c r="AS103" s="24">
        <f>IF($B103='Formulario de Respuestas'!$D102,'Formulario de Respuestas'!$S102,"ES DIFERENTE")</f>
        <v>0</v>
      </c>
      <c r="AT103" s="1" t="str">
        <f>IFERROR(VLOOKUP(CONCATENATE(AS$1,AS103),'Formulario de Preguntas'!$C$10:$FN$181,3,FALSE),"")</f>
        <v/>
      </c>
      <c r="AU103" s="1" t="str">
        <f>IFERROR(VLOOKUP(CONCATENATE(AS$1,AS103),'Formulario de Preguntas'!$C$10:$FN$181,4,FALSE),"")</f>
        <v/>
      </c>
      <c r="AV103" s="24">
        <f>IF($B103='Formulario de Respuestas'!$D102,'Formulario de Respuestas'!$T102,"ES DIFERENTE")</f>
        <v>0</v>
      </c>
      <c r="AW103" s="1" t="str">
        <f>IFERROR(VLOOKUP(CONCATENATE(AV$1,AV103),'Formulario de Preguntas'!$C$10:$FN$181,3,FALSE),"")</f>
        <v/>
      </c>
      <c r="AX103" s="1" t="str">
        <f>IFERROR(VLOOKUP(CONCATENATE(AV$1,AV103),'Formulario de Preguntas'!$C$10:$FN$181,4,FALSE),"")</f>
        <v/>
      </c>
      <c r="AY103" s="24">
        <f>IF($B103='Formulario de Respuestas'!$D102,'Formulario de Respuestas'!$U102,"ES DIFERENTE")</f>
        <v>0</v>
      </c>
      <c r="AZ103" s="1" t="str">
        <f>IFERROR(VLOOKUP(CONCATENATE(AY$1,AY103),'Formulario de Preguntas'!$C$10:$FN$181,3,FALSE),"")</f>
        <v/>
      </c>
      <c r="BA103" s="1" t="str">
        <f>IFERROR(VLOOKUP(CONCATENATE(AY$1,AY103),'Formulario de Preguntas'!$C$10:$FN$181,4,FALSE),"")</f>
        <v/>
      </c>
      <c r="BB103" s="24">
        <f>IF($B103='Formulario de Respuestas'!$D102,'Formulario de Respuestas'!$V102,"ES DIFERENTE")</f>
        <v>0</v>
      </c>
      <c r="BC103" s="1" t="str">
        <f>IFERROR(VLOOKUP(CONCATENATE(BB$1,BB103),'Formulario de Preguntas'!$C$10:$FN$181,3,FALSE),"")</f>
        <v/>
      </c>
      <c r="BD103" s="1" t="str">
        <f>IFERROR(VLOOKUP(CONCATENATE(BB$1,BB103),'Formulario de Preguntas'!$C$10:$FN$181,4,FALSE),"")</f>
        <v/>
      </c>
      <c r="BE103" s="24">
        <f>IF($B103='Formulario de Respuestas'!$D102,'Formulario de Respuestas'!$W102,"ES DIFERENTE")</f>
        <v>0</v>
      </c>
      <c r="BF103" s="1" t="str">
        <f>IFERROR(VLOOKUP(CONCATENATE(BE$1,BE103),'Formulario de Preguntas'!$C$10:$FN$181,3,FALSE),"")</f>
        <v/>
      </c>
      <c r="BG103" s="1" t="str">
        <f>IFERROR(VLOOKUP(CONCATENATE(BE$1,BE103),'Formulario de Preguntas'!$C$10:$FN$181,4,FALSE),"")</f>
        <v/>
      </c>
      <c r="BH103" s="24">
        <f>IF($B103='Formulario de Respuestas'!$D102,'Formulario de Respuestas'!$X102,"ES DIFERENTE")</f>
        <v>0</v>
      </c>
      <c r="BI103" s="1" t="str">
        <f>IFERROR(VLOOKUP(CONCATENATE(BH$1,BH103),'Formulario de Preguntas'!$C$10:$FN$181,3,FALSE),"")</f>
        <v/>
      </c>
      <c r="BJ103" s="1" t="str">
        <f>IFERROR(VLOOKUP(CONCATENATE(BH$1,BH103),'Formulario de Preguntas'!$C$10:$FN$181,4,FALSE),"")</f>
        <v/>
      </c>
      <c r="BL103" s="26">
        <f>IF($B103='Formulario de Respuestas'!$D102,'Formulario de Respuestas'!$Y102,"ES DIFERENTE")</f>
        <v>0</v>
      </c>
      <c r="BM103" s="1" t="str">
        <f>IFERROR(VLOOKUP(CONCATENATE(BL$1,BL103),'Formulario de Preguntas'!$C$10:$FN$181,3,FALSE),"")</f>
        <v/>
      </c>
      <c r="BN103" s="1" t="str">
        <f>IFERROR(VLOOKUP(CONCATENATE(BL$1,BL103),'Formulario de Preguntas'!$C$10:$FN$181,4,FALSE),"")</f>
        <v/>
      </c>
      <c r="BO103" s="26">
        <f>IF($B103='Formulario de Respuestas'!$D102,'Formulario de Respuestas'!$Z102,"ES DIFERENTE")</f>
        <v>0</v>
      </c>
      <c r="BP103" s="1" t="str">
        <f>IFERROR(VLOOKUP(CONCATENATE(BO$1,BO103),'Formulario de Preguntas'!$C$10:$FN$181,3,FALSE),"")</f>
        <v/>
      </c>
      <c r="BQ103" s="1" t="str">
        <f>IFERROR(VLOOKUP(CONCATENATE(BO$1,BO103),'Formulario de Preguntas'!$C$10:$FN$181,4,FALSE),"")</f>
        <v/>
      </c>
      <c r="BR103" s="26">
        <f>IF($B103='Formulario de Respuestas'!$D102,'Formulario de Respuestas'!$AA102,"ES DIFERENTE")</f>
        <v>0</v>
      </c>
      <c r="BS103" s="1" t="str">
        <f>IFERROR(VLOOKUP(CONCATENATE(BR$1,BR103),'Formulario de Preguntas'!$C$10:$FN$181,3,FALSE),"")</f>
        <v/>
      </c>
      <c r="BT103" s="1" t="str">
        <f>IFERROR(VLOOKUP(CONCATENATE(BR$1,BR103),'Formulario de Preguntas'!$C$10:$FN$181,4,FALSE),"")</f>
        <v/>
      </c>
      <c r="BV103" s="1">
        <f t="shared" si="4"/>
        <v>0</v>
      </c>
      <c r="BW103" s="1">
        <f t="shared" si="5"/>
        <v>0.25</v>
      </c>
      <c r="BX103" s="1">
        <f t="shared" si="6"/>
        <v>0</v>
      </c>
      <c r="BY103" s="1">
        <f>COUNTIF('Formulario de Respuestas'!$E102:$AC102,"A")</f>
        <v>0</v>
      </c>
      <c r="BZ103" s="1">
        <f>COUNTIF('Formulario de Respuestas'!$E102:$AC102,"B")</f>
        <v>0</v>
      </c>
      <c r="CA103" s="1">
        <f>COUNTIF('Formulario de Respuestas'!$E102:$AC102,"C")</f>
        <v>0</v>
      </c>
      <c r="CB103" s="1">
        <f>COUNTIF('Formulario de Respuestas'!$E102:$AC102,"D")</f>
        <v>0</v>
      </c>
      <c r="CC103" s="1">
        <f>COUNTIF('Formulario de Respuestas'!$E102:$AC102,"E (RESPUESTA ANULADA)")</f>
        <v>0</v>
      </c>
    </row>
    <row r="104" spans="1:81" x14ac:dyDescent="0.25">
      <c r="A104" s="1">
        <f>'Formulario de Respuestas'!C103</f>
        <v>0</v>
      </c>
      <c r="B104" s="1">
        <f>'Formulario de Respuestas'!D103</f>
        <v>0</v>
      </c>
      <c r="C104" s="24">
        <f>IF($B104='Formulario de Respuestas'!$D103,'Formulario de Respuestas'!$E103,"ES DIFERENTE")</f>
        <v>0</v>
      </c>
      <c r="D104" s="15" t="str">
        <f>IFERROR(VLOOKUP(CONCATENATE(C$1,C104),'Formulario de Preguntas'!$C$2:$FN$181,3,FALSE),"")</f>
        <v/>
      </c>
      <c r="E104" s="1" t="str">
        <f>IFERROR(VLOOKUP(CONCATENATE(C$1,C104),'Formulario de Preguntas'!$C$2:$FN$181,4,FALSE),"")</f>
        <v/>
      </c>
      <c r="F104" s="24">
        <f>IF($B104='Formulario de Respuestas'!$D103,'Formulario de Respuestas'!$F103,"ES DIFERENTE")</f>
        <v>0</v>
      </c>
      <c r="G104" s="1" t="str">
        <f>IFERROR(VLOOKUP(CONCATENATE(F$1,F104),'Formulario de Preguntas'!$C$2:$FN$181,3,FALSE),"")</f>
        <v/>
      </c>
      <c r="H104" s="1" t="str">
        <f>IFERROR(VLOOKUP(CONCATENATE(F$1,F104),'Formulario de Preguntas'!$C$2:$FN$181,4,FALSE),"")</f>
        <v/>
      </c>
      <c r="I104" s="24">
        <f>IF($B104='Formulario de Respuestas'!$D103,'Formulario de Respuestas'!$G103,"ES DIFERENTE")</f>
        <v>0</v>
      </c>
      <c r="J104" s="1" t="str">
        <f>IFERROR(VLOOKUP(CONCATENATE(I$1,I104),'Formulario de Preguntas'!$C$10:$FN$181,3,FALSE),"")</f>
        <v/>
      </c>
      <c r="K104" s="1" t="str">
        <f>IFERROR(VLOOKUP(CONCATENATE(I$1,I104),'Formulario de Preguntas'!$C$10:$FN$181,4,FALSE),"")</f>
        <v/>
      </c>
      <c r="L104" s="24">
        <f>IF($B104='Formulario de Respuestas'!$D103,'Formulario de Respuestas'!$H103,"ES DIFERENTE")</f>
        <v>0</v>
      </c>
      <c r="M104" s="1" t="str">
        <f>IFERROR(VLOOKUP(CONCATENATE(L$1,L104),'Formulario de Preguntas'!$C$10:$FN$181,3,FALSE),"")</f>
        <v/>
      </c>
      <c r="N104" s="1" t="str">
        <f>IFERROR(VLOOKUP(CONCATENATE(L$1,L104),'Formulario de Preguntas'!$C$10:$FN$181,4,FALSE),"")</f>
        <v/>
      </c>
      <c r="O104" s="24">
        <f>IF($B104='Formulario de Respuestas'!$D103,'Formulario de Respuestas'!$I103,"ES DIFERENTE")</f>
        <v>0</v>
      </c>
      <c r="P104" s="1" t="str">
        <f>IFERROR(VLOOKUP(CONCATENATE(O$1,O104),'Formulario de Preguntas'!$C$10:$FN$181,3,FALSE),"")</f>
        <v/>
      </c>
      <c r="Q104" s="1" t="str">
        <f>IFERROR(VLOOKUP(CONCATENATE(O$1,O104),'Formulario de Preguntas'!$C$10:$FN$181,4,FALSE),"")</f>
        <v/>
      </c>
      <c r="R104" s="24">
        <f>IF($B104='Formulario de Respuestas'!$D103,'Formulario de Respuestas'!$J103,"ES DIFERENTE")</f>
        <v>0</v>
      </c>
      <c r="S104" s="1" t="str">
        <f>IFERROR(VLOOKUP(CONCATENATE(R$1,R104),'Formulario de Preguntas'!$C$10:$FN$181,3,FALSE),"")</f>
        <v/>
      </c>
      <c r="T104" s="1" t="str">
        <f>IFERROR(VLOOKUP(CONCATENATE(R$1,R104),'Formulario de Preguntas'!$C$10:$FN$181,4,FALSE),"")</f>
        <v/>
      </c>
      <c r="U104" s="24">
        <f>IF($B104='Formulario de Respuestas'!$D103,'Formulario de Respuestas'!$K103,"ES DIFERENTE")</f>
        <v>0</v>
      </c>
      <c r="V104" s="1" t="str">
        <f>IFERROR(VLOOKUP(CONCATENATE(U$1,U104),'Formulario de Preguntas'!$C$10:$FN$181,3,FALSE),"")</f>
        <v/>
      </c>
      <c r="W104" s="1" t="str">
        <f>IFERROR(VLOOKUP(CONCATENATE(U$1,U104),'Formulario de Preguntas'!$C$10:$FN$181,4,FALSE),"")</f>
        <v/>
      </c>
      <c r="X104" s="24">
        <f>IF($B104='Formulario de Respuestas'!$D103,'Formulario de Respuestas'!$L103,"ES DIFERENTE")</f>
        <v>0</v>
      </c>
      <c r="Y104" s="1" t="str">
        <f>IFERROR(VLOOKUP(CONCATENATE(X$1,X104),'Formulario de Preguntas'!$C$10:$FN$181,3,FALSE),"")</f>
        <v/>
      </c>
      <c r="Z104" s="1" t="str">
        <f>IFERROR(VLOOKUP(CONCATENATE(X$1,X104),'Formulario de Preguntas'!$C$10:$FN$181,4,FALSE),"")</f>
        <v/>
      </c>
      <c r="AA104" s="24">
        <f>IF($B104='Formulario de Respuestas'!$D103,'Formulario de Respuestas'!$M103,"ES DIFERENTE")</f>
        <v>0</v>
      </c>
      <c r="AB104" s="1" t="str">
        <f>IFERROR(VLOOKUP(CONCATENATE(AA$1,AA104),'Formulario de Preguntas'!$C$10:$FN$181,3,FALSE),"")</f>
        <v/>
      </c>
      <c r="AC104" s="1" t="str">
        <f>IFERROR(VLOOKUP(CONCATENATE(AA$1,AA104),'Formulario de Preguntas'!$C$10:$FN$181,4,FALSE),"")</f>
        <v/>
      </c>
      <c r="AD104" s="24">
        <f>IF($B104='Formulario de Respuestas'!$D103,'Formulario de Respuestas'!$N103,"ES DIFERENTE")</f>
        <v>0</v>
      </c>
      <c r="AE104" s="1" t="str">
        <f>IFERROR(VLOOKUP(CONCATENATE(AD$1,AD104),'Formulario de Preguntas'!$C$10:$FN$181,3,FALSE),"")</f>
        <v/>
      </c>
      <c r="AF104" s="1" t="str">
        <f>IFERROR(VLOOKUP(CONCATENATE(AD$1,AD104),'Formulario de Preguntas'!$C$10:$FN$181,4,FALSE),"")</f>
        <v/>
      </c>
      <c r="AG104" s="24">
        <f>IF($B104='Formulario de Respuestas'!$D103,'Formulario de Respuestas'!$O103,"ES DIFERENTE")</f>
        <v>0</v>
      </c>
      <c r="AH104" s="1" t="str">
        <f>IFERROR(VLOOKUP(CONCATENATE(AG$1,AG104),'Formulario de Preguntas'!$C$10:$FN$181,3,FALSE),"")</f>
        <v/>
      </c>
      <c r="AI104" s="1" t="str">
        <f>IFERROR(VLOOKUP(CONCATENATE(AG$1,AG104),'Formulario de Preguntas'!$C$10:$FN$181,4,FALSE),"")</f>
        <v/>
      </c>
      <c r="AJ104" s="24">
        <f>IF($B104='Formulario de Respuestas'!$D103,'Formulario de Respuestas'!$P103,"ES DIFERENTE")</f>
        <v>0</v>
      </c>
      <c r="AK104" s="1" t="str">
        <f>IFERROR(VLOOKUP(CONCATENATE(AJ$1,AJ104),'Formulario de Preguntas'!$C$10:$FN$181,3,FALSE),"")</f>
        <v/>
      </c>
      <c r="AL104" s="1" t="str">
        <f>IFERROR(VLOOKUP(CONCATENATE(AJ$1,AJ104),'Formulario de Preguntas'!$C$10:$FN$181,4,FALSE),"")</f>
        <v/>
      </c>
      <c r="AM104" s="24">
        <f>IF($B104='Formulario de Respuestas'!$D103,'Formulario de Respuestas'!$Q103,"ES DIFERENTE")</f>
        <v>0</v>
      </c>
      <c r="AN104" s="1" t="str">
        <f>IFERROR(VLOOKUP(CONCATENATE(AM$1,AM104),'Formulario de Preguntas'!$C$10:$FN$181,3,FALSE),"")</f>
        <v/>
      </c>
      <c r="AO104" s="1" t="str">
        <f>IFERROR(VLOOKUP(CONCATENATE(AM$1,AM104),'Formulario de Preguntas'!$C$10:$FN$181,4,FALSE),"")</f>
        <v/>
      </c>
      <c r="AP104" s="24">
        <f>IF($B104='Formulario de Respuestas'!$D103,'Formulario de Respuestas'!$R103,"ES DIFERENTE")</f>
        <v>0</v>
      </c>
      <c r="AQ104" s="1" t="str">
        <f>IFERROR(VLOOKUP(CONCATENATE(AP$1,AP104),'Formulario de Preguntas'!$C$10:$FN$181,3,FALSE),"")</f>
        <v/>
      </c>
      <c r="AR104" s="1" t="str">
        <f>IFERROR(VLOOKUP(CONCATENATE(AP$1,AP104),'Formulario de Preguntas'!$C$10:$FN$181,4,FALSE),"")</f>
        <v/>
      </c>
      <c r="AS104" s="24">
        <f>IF($B104='Formulario de Respuestas'!$D103,'Formulario de Respuestas'!$S103,"ES DIFERENTE")</f>
        <v>0</v>
      </c>
      <c r="AT104" s="1" t="str">
        <f>IFERROR(VLOOKUP(CONCATENATE(AS$1,AS104),'Formulario de Preguntas'!$C$10:$FN$181,3,FALSE),"")</f>
        <v/>
      </c>
      <c r="AU104" s="1" t="str">
        <f>IFERROR(VLOOKUP(CONCATENATE(AS$1,AS104),'Formulario de Preguntas'!$C$10:$FN$181,4,FALSE),"")</f>
        <v/>
      </c>
      <c r="AV104" s="24">
        <f>IF($B104='Formulario de Respuestas'!$D103,'Formulario de Respuestas'!$T103,"ES DIFERENTE")</f>
        <v>0</v>
      </c>
      <c r="AW104" s="1" t="str">
        <f>IFERROR(VLOOKUP(CONCATENATE(AV$1,AV104),'Formulario de Preguntas'!$C$10:$FN$181,3,FALSE),"")</f>
        <v/>
      </c>
      <c r="AX104" s="1" t="str">
        <f>IFERROR(VLOOKUP(CONCATENATE(AV$1,AV104),'Formulario de Preguntas'!$C$10:$FN$181,4,FALSE),"")</f>
        <v/>
      </c>
      <c r="AY104" s="24">
        <f>IF($B104='Formulario de Respuestas'!$D103,'Formulario de Respuestas'!$U103,"ES DIFERENTE")</f>
        <v>0</v>
      </c>
      <c r="AZ104" s="1" t="str">
        <f>IFERROR(VLOOKUP(CONCATENATE(AY$1,AY104),'Formulario de Preguntas'!$C$10:$FN$181,3,FALSE),"")</f>
        <v/>
      </c>
      <c r="BA104" s="1" t="str">
        <f>IFERROR(VLOOKUP(CONCATENATE(AY$1,AY104),'Formulario de Preguntas'!$C$10:$FN$181,4,FALSE),"")</f>
        <v/>
      </c>
      <c r="BB104" s="24">
        <f>IF($B104='Formulario de Respuestas'!$D103,'Formulario de Respuestas'!$V103,"ES DIFERENTE")</f>
        <v>0</v>
      </c>
      <c r="BC104" s="1" t="str">
        <f>IFERROR(VLOOKUP(CONCATENATE(BB$1,BB104),'Formulario de Preguntas'!$C$10:$FN$181,3,FALSE),"")</f>
        <v/>
      </c>
      <c r="BD104" s="1" t="str">
        <f>IFERROR(VLOOKUP(CONCATENATE(BB$1,BB104),'Formulario de Preguntas'!$C$10:$FN$181,4,FALSE),"")</f>
        <v/>
      </c>
      <c r="BE104" s="24">
        <f>IF($B104='Formulario de Respuestas'!$D103,'Formulario de Respuestas'!$W103,"ES DIFERENTE")</f>
        <v>0</v>
      </c>
      <c r="BF104" s="1" t="str">
        <f>IFERROR(VLOOKUP(CONCATENATE(BE$1,BE104),'Formulario de Preguntas'!$C$10:$FN$181,3,FALSE),"")</f>
        <v/>
      </c>
      <c r="BG104" s="1" t="str">
        <f>IFERROR(VLOOKUP(CONCATENATE(BE$1,BE104),'Formulario de Preguntas'!$C$10:$FN$181,4,FALSE),"")</f>
        <v/>
      </c>
      <c r="BH104" s="24">
        <f>IF($B104='Formulario de Respuestas'!$D103,'Formulario de Respuestas'!$X103,"ES DIFERENTE")</f>
        <v>0</v>
      </c>
      <c r="BI104" s="1" t="str">
        <f>IFERROR(VLOOKUP(CONCATENATE(BH$1,BH104),'Formulario de Preguntas'!$C$10:$FN$181,3,FALSE),"")</f>
        <v/>
      </c>
      <c r="BJ104" s="1" t="str">
        <f>IFERROR(VLOOKUP(CONCATENATE(BH$1,BH104),'Formulario de Preguntas'!$C$10:$FN$181,4,FALSE),"")</f>
        <v/>
      </c>
      <c r="BL104" s="26">
        <f>IF($B104='Formulario de Respuestas'!$D103,'Formulario de Respuestas'!$Y103,"ES DIFERENTE")</f>
        <v>0</v>
      </c>
      <c r="BM104" s="1" t="str">
        <f>IFERROR(VLOOKUP(CONCATENATE(BL$1,BL104),'Formulario de Preguntas'!$C$10:$FN$181,3,FALSE),"")</f>
        <v/>
      </c>
      <c r="BN104" s="1" t="str">
        <f>IFERROR(VLOOKUP(CONCATENATE(BL$1,BL104),'Formulario de Preguntas'!$C$10:$FN$181,4,FALSE),"")</f>
        <v/>
      </c>
      <c r="BO104" s="26">
        <f>IF($B104='Formulario de Respuestas'!$D103,'Formulario de Respuestas'!$Z103,"ES DIFERENTE")</f>
        <v>0</v>
      </c>
      <c r="BP104" s="1" t="str">
        <f>IFERROR(VLOOKUP(CONCATENATE(BO$1,BO104),'Formulario de Preguntas'!$C$10:$FN$181,3,FALSE),"")</f>
        <v/>
      </c>
      <c r="BQ104" s="1" t="str">
        <f>IFERROR(VLOOKUP(CONCATENATE(BO$1,BO104),'Formulario de Preguntas'!$C$10:$FN$181,4,FALSE),"")</f>
        <v/>
      </c>
      <c r="BR104" s="26">
        <f>IF($B104='Formulario de Respuestas'!$D103,'Formulario de Respuestas'!$AA103,"ES DIFERENTE")</f>
        <v>0</v>
      </c>
      <c r="BS104" s="1" t="str">
        <f>IFERROR(VLOOKUP(CONCATENATE(BR$1,BR104),'Formulario de Preguntas'!$C$10:$FN$181,3,FALSE),"")</f>
        <v/>
      </c>
      <c r="BT104" s="1" t="str">
        <f>IFERROR(VLOOKUP(CONCATENATE(BR$1,BR104),'Formulario de Preguntas'!$C$10:$FN$181,4,FALSE),"")</f>
        <v/>
      </c>
      <c r="BV104" s="1">
        <f t="shared" si="4"/>
        <v>0</v>
      </c>
      <c r="BW104" s="1">
        <f t="shared" si="5"/>
        <v>0.25</v>
      </c>
      <c r="BX104" s="1">
        <f t="shared" si="6"/>
        <v>0</v>
      </c>
      <c r="BY104" s="1">
        <f>COUNTIF('Formulario de Respuestas'!$E103:$AC103,"A")</f>
        <v>0</v>
      </c>
      <c r="BZ104" s="1">
        <f>COUNTIF('Formulario de Respuestas'!$E103:$AC103,"B")</f>
        <v>0</v>
      </c>
      <c r="CA104" s="1">
        <f>COUNTIF('Formulario de Respuestas'!$E103:$AC103,"C")</f>
        <v>0</v>
      </c>
      <c r="CB104" s="1">
        <f>COUNTIF('Formulario de Respuestas'!$E103:$AC103,"D")</f>
        <v>0</v>
      </c>
      <c r="CC104" s="1">
        <f>COUNTIF('Formulario de Respuestas'!$E103:$AC103,"E (RESPUESTA ANULADA)")</f>
        <v>0</v>
      </c>
    </row>
    <row r="105" spans="1:81" x14ac:dyDescent="0.25">
      <c r="A105" s="1">
        <f>'Formulario de Respuestas'!C104</f>
        <v>0</v>
      </c>
      <c r="B105" s="1">
        <f>'Formulario de Respuestas'!D104</f>
        <v>0</v>
      </c>
      <c r="C105" s="24">
        <f>IF($B105='Formulario de Respuestas'!$D104,'Formulario de Respuestas'!$E104,"ES DIFERENTE")</f>
        <v>0</v>
      </c>
      <c r="D105" s="15" t="str">
        <f>IFERROR(VLOOKUP(CONCATENATE(C$1,C105),'Formulario de Preguntas'!$C$2:$FN$181,3,FALSE),"")</f>
        <v/>
      </c>
      <c r="E105" s="1" t="str">
        <f>IFERROR(VLOOKUP(CONCATENATE(C$1,C105),'Formulario de Preguntas'!$C$2:$FN$181,4,FALSE),"")</f>
        <v/>
      </c>
      <c r="F105" s="24">
        <f>IF($B105='Formulario de Respuestas'!$D104,'Formulario de Respuestas'!$F104,"ES DIFERENTE")</f>
        <v>0</v>
      </c>
      <c r="G105" s="1" t="str">
        <f>IFERROR(VLOOKUP(CONCATENATE(F$1,F105),'Formulario de Preguntas'!$C$2:$FN$181,3,FALSE),"")</f>
        <v/>
      </c>
      <c r="H105" s="1" t="str">
        <f>IFERROR(VLOOKUP(CONCATENATE(F$1,F105),'Formulario de Preguntas'!$C$2:$FN$181,4,FALSE),"")</f>
        <v/>
      </c>
      <c r="I105" s="24">
        <f>IF($B105='Formulario de Respuestas'!$D104,'Formulario de Respuestas'!$G104,"ES DIFERENTE")</f>
        <v>0</v>
      </c>
      <c r="J105" s="1" t="str">
        <f>IFERROR(VLOOKUP(CONCATENATE(I$1,I105),'Formulario de Preguntas'!$C$10:$FN$181,3,FALSE),"")</f>
        <v/>
      </c>
      <c r="K105" s="1" t="str">
        <f>IFERROR(VLOOKUP(CONCATENATE(I$1,I105),'Formulario de Preguntas'!$C$10:$FN$181,4,FALSE),"")</f>
        <v/>
      </c>
      <c r="L105" s="24">
        <f>IF($B105='Formulario de Respuestas'!$D104,'Formulario de Respuestas'!$H104,"ES DIFERENTE")</f>
        <v>0</v>
      </c>
      <c r="M105" s="1" t="str">
        <f>IFERROR(VLOOKUP(CONCATENATE(L$1,L105),'Formulario de Preguntas'!$C$10:$FN$181,3,FALSE),"")</f>
        <v/>
      </c>
      <c r="N105" s="1" t="str">
        <f>IFERROR(VLOOKUP(CONCATENATE(L$1,L105),'Formulario de Preguntas'!$C$10:$FN$181,4,FALSE),"")</f>
        <v/>
      </c>
      <c r="O105" s="24">
        <f>IF($B105='Formulario de Respuestas'!$D104,'Formulario de Respuestas'!$I104,"ES DIFERENTE")</f>
        <v>0</v>
      </c>
      <c r="P105" s="1" t="str">
        <f>IFERROR(VLOOKUP(CONCATENATE(O$1,O105),'Formulario de Preguntas'!$C$10:$FN$181,3,FALSE),"")</f>
        <v/>
      </c>
      <c r="Q105" s="1" t="str">
        <f>IFERROR(VLOOKUP(CONCATENATE(O$1,O105),'Formulario de Preguntas'!$C$10:$FN$181,4,FALSE),"")</f>
        <v/>
      </c>
      <c r="R105" s="24">
        <f>IF($B105='Formulario de Respuestas'!$D104,'Formulario de Respuestas'!$J104,"ES DIFERENTE")</f>
        <v>0</v>
      </c>
      <c r="S105" s="1" t="str">
        <f>IFERROR(VLOOKUP(CONCATENATE(R$1,R105),'Formulario de Preguntas'!$C$10:$FN$181,3,FALSE),"")</f>
        <v/>
      </c>
      <c r="T105" s="1" t="str">
        <f>IFERROR(VLOOKUP(CONCATENATE(R$1,R105),'Formulario de Preguntas'!$C$10:$FN$181,4,FALSE),"")</f>
        <v/>
      </c>
      <c r="U105" s="24">
        <f>IF($B105='Formulario de Respuestas'!$D104,'Formulario de Respuestas'!$K104,"ES DIFERENTE")</f>
        <v>0</v>
      </c>
      <c r="V105" s="1" t="str">
        <f>IFERROR(VLOOKUP(CONCATENATE(U$1,U105),'Formulario de Preguntas'!$C$10:$FN$181,3,FALSE),"")</f>
        <v/>
      </c>
      <c r="W105" s="1" t="str">
        <f>IFERROR(VLOOKUP(CONCATENATE(U$1,U105),'Formulario de Preguntas'!$C$10:$FN$181,4,FALSE),"")</f>
        <v/>
      </c>
      <c r="X105" s="24">
        <f>IF($B105='Formulario de Respuestas'!$D104,'Formulario de Respuestas'!$L104,"ES DIFERENTE")</f>
        <v>0</v>
      </c>
      <c r="Y105" s="1" t="str">
        <f>IFERROR(VLOOKUP(CONCATENATE(X$1,X105),'Formulario de Preguntas'!$C$10:$FN$181,3,FALSE),"")</f>
        <v/>
      </c>
      <c r="Z105" s="1" t="str">
        <f>IFERROR(VLOOKUP(CONCATENATE(X$1,X105),'Formulario de Preguntas'!$C$10:$FN$181,4,FALSE),"")</f>
        <v/>
      </c>
      <c r="AA105" s="24">
        <f>IF($B105='Formulario de Respuestas'!$D104,'Formulario de Respuestas'!$M104,"ES DIFERENTE")</f>
        <v>0</v>
      </c>
      <c r="AB105" s="1" t="str">
        <f>IFERROR(VLOOKUP(CONCATENATE(AA$1,AA105),'Formulario de Preguntas'!$C$10:$FN$181,3,FALSE),"")</f>
        <v/>
      </c>
      <c r="AC105" s="1" t="str">
        <f>IFERROR(VLOOKUP(CONCATENATE(AA$1,AA105),'Formulario de Preguntas'!$C$10:$FN$181,4,FALSE),"")</f>
        <v/>
      </c>
      <c r="AD105" s="24">
        <f>IF($B105='Formulario de Respuestas'!$D104,'Formulario de Respuestas'!$N104,"ES DIFERENTE")</f>
        <v>0</v>
      </c>
      <c r="AE105" s="1" t="str">
        <f>IFERROR(VLOOKUP(CONCATENATE(AD$1,AD105),'Formulario de Preguntas'!$C$10:$FN$181,3,FALSE),"")</f>
        <v/>
      </c>
      <c r="AF105" s="1" t="str">
        <f>IFERROR(VLOOKUP(CONCATENATE(AD$1,AD105),'Formulario de Preguntas'!$C$10:$FN$181,4,FALSE),"")</f>
        <v/>
      </c>
      <c r="AG105" s="24">
        <f>IF($B105='Formulario de Respuestas'!$D104,'Formulario de Respuestas'!$O104,"ES DIFERENTE")</f>
        <v>0</v>
      </c>
      <c r="AH105" s="1" t="str">
        <f>IFERROR(VLOOKUP(CONCATENATE(AG$1,AG105),'Formulario de Preguntas'!$C$10:$FN$181,3,FALSE),"")</f>
        <v/>
      </c>
      <c r="AI105" s="1" t="str">
        <f>IFERROR(VLOOKUP(CONCATENATE(AG$1,AG105),'Formulario de Preguntas'!$C$10:$FN$181,4,FALSE),"")</f>
        <v/>
      </c>
      <c r="AJ105" s="24">
        <f>IF($B105='Formulario de Respuestas'!$D104,'Formulario de Respuestas'!$P104,"ES DIFERENTE")</f>
        <v>0</v>
      </c>
      <c r="AK105" s="1" t="str">
        <f>IFERROR(VLOOKUP(CONCATENATE(AJ$1,AJ105),'Formulario de Preguntas'!$C$10:$FN$181,3,FALSE),"")</f>
        <v/>
      </c>
      <c r="AL105" s="1" t="str">
        <f>IFERROR(VLOOKUP(CONCATENATE(AJ$1,AJ105),'Formulario de Preguntas'!$C$10:$FN$181,4,FALSE),"")</f>
        <v/>
      </c>
      <c r="AM105" s="24">
        <f>IF($B105='Formulario de Respuestas'!$D104,'Formulario de Respuestas'!$Q104,"ES DIFERENTE")</f>
        <v>0</v>
      </c>
      <c r="AN105" s="1" t="str">
        <f>IFERROR(VLOOKUP(CONCATENATE(AM$1,AM105),'Formulario de Preguntas'!$C$10:$FN$181,3,FALSE),"")</f>
        <v/>
      </c>
      <c r="AO105" s="1" t="str">
        <f>IFERROR(VLOOKUP(CONCATENATE(AM$1,AM105),'Formulario de Preguntas'!$C$10:$FN$181,4,FALSE),"")</f>
        <v/>
      </c>
      <c r="AP105" s="24">
        <f>IF($B105='Formulario de Respuestas'!$D104,'Formulario de Respuestas'!$R104,"ES DIFERENTE")</f>
        <v>0</v>
      </c>
      <c r="AQ105" s="1" t="str">
        <f>IFERROR(VLOOKUP(CONCATENATE(AP$1,AP105),'Formulario de Preguntas'!$C$10:$FN$181,3,FALSE),"")</f>
        <v/>
      </c>
      <c r="AR105" s="1" t="str">
        <f>IFERROR(VLOOKUP(CONCATENATE(AP$1,AP105),'Formulario de Preguntas'!$C$10:$FN$181,4,FALSE),"")</f>
        <v/>
      </c>
      <c r="AS105" s="24">
        <f>IF($B105='Formulario de Respuestas'!$D104,'Formulario de Respuestas'!$S104,"ES DIFERENTE")</f>
        <v>0</v>
      </c>
      <c r="AT105" s="1" t="str">
        <f>IFERROR(VLOOKUP(CONCATENATE(AS$1,AS105),'Formulario de Preguntas'!$C$10:$FN$181,3,FALSE),"")</f>
        <v/>
      </c>
      <c r="AU105" s="1" t="str">
        <f>IFERROR(VLOOKUP(CONCATENATE(AS$1,AS105),'Formulario de Preguntas'!$C$10:$FN$181,4,FALSE),"")</f>
        <v/>
      </c>
      <c r="AV105" s="24">
        <f>IF($B105='Formulario de Respuestas'!$D104,'Formulario de Respuestas'!$T104,"ES DIFERENTE")</f>
        <v>0</v>
      </c>
      <c r="AW105" s="1" t="str">
        <f>IFERROR(VLOOKUP(CONCATENATE(AV$1,AV105),'Formulario de Preguntas'!$C$10:$FN$181,3,FALSE),"")</f>
        <v/>
      </c>
      <c r="AX105" s="1" t="str">
        <f>IFERROR(VLOOKUP(CONCATENATE(AV$1,AV105),'Formulario de Preguntas'!$C$10:$FN$181,4,FALSE),"")</f>
        <v/>
      </c>
      <c r="AY105" s="24">
        <f>IF($B105='Formulario de Respuestas'!$D104,'Formulario de Respuestas'!$U104,"ES DIFERENTE")</f>
        <v>0</v>
      </c>
      <c r="AZ105" s="1" t="str">
        <f>IFERROR(VLOOKUP(CONCATENATE(AY$1,AY105),'Formulario de Preguntas'!$C$10:$FN$181,3,FALSE),"")</f>
        <v/>
      </c>
      <c r="BA105" s="1" t="str">
        <f>IFERROR(VLOOKUP(CONCATENATE(AY$1,AY105),'Formulario de Preguntas'!$C$10:$FN$181,4,FALSE),"")</f>
        <v/>
      </c>
      <c r="BB105" s="24">
        <f>IF($B105='Formulario de Respuestas'!$D104,'Formulario de Respuestas'!$V104,"ES DIFERENTE")</f>
        <v>0</v>
      </c>
      <c r="BC105" s="1" t="str">
        <f>IFERROR(VLOOKUP(CONCATENATE(BB$1,BB105),'Formulario de Preguntas'!$C$10:$FN$181,3,FALSE),"")</f>
        <v/>
      </c>
      <c r="BD105" s="1" t="str">
        <f>IFERROR(VLOOKUP(CONCATENATE(BB$1,BB105),'Formulario de Preguntas'!$C$10:$FN$181,4,FALSE),"")</f>
        <v/>
      </c>
      <c r="BE105" s="24">
        <f>IF($B105='Formulario de Respuestas'!$D104,'Formulario de Respuestas'!$W104,"ES DIFERENTE")</f>
        <v>0</v>
      </c>
      <c r="BF105" s="1" t="str">
        <f>IFERROR(VLOOKUP(CONCATENATE(BE$1,BE105),'Formulario de Preguntas'!$C$10:$FN$181,3,FALSE),"")</f>
        <v/>
      </c>
      <c r="BG105" s="1" t="str">
        <f>IFERROR(VLOOKUP(CONCATENATE(BE$1,BE105),'Formulario de Preguntas'!$C$10:$FN$181,4,FALSE),"")</f>
        <v/>
      </c>
      <c r="BH105" s="24">
        <f>IF($B105='Formulario de Respuestas'!$D104,'Formulario de Respuestas'!$X104,"ES DIFERENTE")</f>
        <v>0</v>
      </c>
      <c r="BI105" s="1" t="str">
        <f>IFERROR(VLOOKUP(CONCATENATE(BH$1,BH105),'Formulario de Preguntas'!$C$10:$FN$181,3,FALSE),"")</f>
        <v/>
      </c>
      <c r="BJ105" s="1" t="str">
        <f>IFERROR(VLOOKUP(CONCATENATE(BH$1,BH105),'Formulario de Preguntas'!$C$10:$FN$181,4,FALSE),"")</f>
        <v/>
      </c>
      <c r="BL105" s="26">
        <f>IF($B105='Formulario de Respuestas'!$D104,'Formulario de Respuestas'!$Y104,"ES DIFERENTE")</f>
        <v>0</v>
      </c>
      <c r="BM105" s="1" t="str">
        <f>IFERROR(VLOOKUP(CONCATENATE(BL$1,BL105),'Formulario de Preguntas'!$C$10:$FN$181,3,FALSE),"")</f>
        <v/>
      </c>
      <c r="BN105" s="1" t="str">
        <f>IFERROR(VLOOKUP(CONCATENATE(BL$1,BL105),'Formulario de Preguntas'!$C$10:$FN$181,4,FALSE),"")</f>
        <v/>
      </c>
      <c r="BO105" s="26">
        <f>IF($B105='Formulario de Respuestas'!$D104,'Formulario de Respuestas'!$Z104,"ES DIFERENTE")</f>
        <v>0</v>
      </c>
      <c r="BP105" s="1" t="str">
        <f>IFERROR(VLOOKUP(CONCATENATE(BO$1,BO105),'Formulario de Preguntas'!$C$10:$FN$181,3,FALSE),"")</f>
        <v/>
      </c>
      <c r="BQ105" s="1" t="str">
        <f>IFERROR(VLOOKUP(CONCATENATE(BO$1,BO105),'Formulario de Preguntas'!$C$10:$FN$181,4,FALSE),"")</f>
        <v/>
      </c>
      <c r="BR105" s="26">
        <f>IF($B105='Formulario de Respuestas'!$D104,'Formulario de Respuestas'!$AA104,"ES DIFERENTE")</f>
        <v>0</v>
      </c>
      <c r="BS105" s="1" t="str">
        <f>IFERROR(VLOOKUP(CONCATENATE(BR$1,BR105),'Formulario de Preguntas'!$C$10:$FN$181,3,FALSE),"")</f>
        <v/>
      </c>
      <c r="BT105" s="1" t="str">
        <f>IFERROR(VLOOKUP(CONCATENATE(BR$1,BR105),'Formulario de Preguntas'!$C$10:$FN$181,4,FALSE),"")</f>
        <v/>
      </c>
      <c r="BV105" s="1">
        <f t="shared" si="4"/>
        <v>0</v>
      </c>
      <c r="BW105" s="1">
        <f t="shared" si="5"/>
        <v>0.25</v>
      </c>
      <c r="BX105" s="1">
        <f t="shared" si="6"/>
        <v>0</v>
      </c>
      <c r="BY105" s="1">
        <f>COUNTIF('Formulario de Respuestas'!$E104:$AC104,"A")</f>
        <v>0</v>
      </c>
      <c r="BZ105" s="1">
        <f>COUNTIF('Formulario de Respuestas'!$E104:$AC104,"B")</f>
        <v>0</v>
      </c>
      <c r="CA105" s="1">
        <f>COUNTIF('Formulario de Respuestas'!$E104:$AC104,"C")</f>
        <v>0</v>
      </c>
      <c r="CB105" s="1">
        <f>COUNTIF('Formulario de Respuestas'!$E104:$AC104,"D")</f>
        <v>0</v>
      </c>
      <c r="CC105" s="1">
        <f>COUNTIF('Formulario de Respuestas'!$E104:$AC104,"E (RESPUESTA ANULADA)")</f>
        <v>0</v>
      </c>
    </row>
    <row r="106" spans="1:81" x14ac:dyDescent="0.25">
      <c r="A106" s="1">
        <f>'Formulario de Respuestas'!C105</f>
        <v>0</v>
      </c>
      <c r="B106" s="1">
        <f>'Formulario de Respuestas'!D105</f>
        <v>0</v>
      </c>
      <c r="C106" s="24">
        <f>IF($B106='Formulario de Respuestas'!$D105,'Formulario de Respuestas'!$E105,"ES DIFERENTE")</f>
        <v>0</v>
      </c>
      <c r="D106" s="15" t="str">
        <f>IFERROR(VLOOKUP(CONCATENATE(C$1,C106),'Formulario de Preguntas'!$C$2:$FN$181,3,FALSE),"")</f>
        <v/>
      </c>
      <c r="E106" s="1" t="str">
        <f>IFERROR(VLOOKUP(CONCATENATE(C$1,C106),'Formulario de Preguntas'!$C$2:$FN$181,4,FALSE),"")</f>
        <v/>
      </c>
      <c r="F106" s="24">
        <f>IF($B106='Formulario de Respuestas'!$D105,'Formulario de Respuestas'!$F105,"ES DIFERENTE")</f>
        <v>0</v>
      </c>
      <c r="G106" s="1" t="str">
        <f>IFERROR(VLOOKUP(CONCATENATE(F$1,F106),'Formulario de Preguntas'!$C$2:$FN$181,3,FALSE),"")</f>
        <v/>
      </c>
      <c r="H106" s="1" t="str">
        <f>IFERROR(VLOOKUP(CONCATENATE(F$1,F106),'Formulario de Preguntas'!$C$2:$FN$181,4,FALSE),"")</f>
        <v/>
      </c>
      <c r="I106" s="24">
        <f>IF($B106='Formulario de Respuestas'!$D105,'Formulario de Respuestas'!$G105,"ES DIFERENTE")</f>
        <v>0</v>
      </c>
      <c r="J106" s="1" t="str">
        <f>IFERROR(VLOOKUP(CONCATENATE(I$1,I106),'Formulario de Preguntas'!$C$10:$FN$181,3,FALSE),"")</f>
        <v/>
      </c>
      <c r="K106" s="1" t="str">
        <f>IFERROR(VLOOKUP(CONCATENATE(I$1,I106),'Formulario de Preguntas'!$C$10:$FN$181,4,FALSE),"")</f>
        <v/>
      </c>
      <c r="L106" s="24">
        <f>IF($B106='Formulario de Respuestas'!$D105,'Formulario de Respuestas'!$H105,"ES DIFERENTE")</f>
        <v>0</v>
      </c>
      <c r="M106" s="1" t="str">
        <f>IFERROR(VLOOKUP(CONCATENATE(L$1,L106),'Formulario de Preguntas'!$C$10:$FN$181,3,FALSE),"")</f>
        <v/>
      </c>
      <c r="N106" s="1" t="str">
        <f>IFERROR(VLOOKUP(CONCATENATE(L$1,L106),'Formulario de Preguntas'!$C$10:$FN$181,4,FALSE),"")</f>
        <v/>
      </c>
      <c r="O106" s="24">
        <f>IF($B106='Formulario de Respuestas'!$D105,'Formulario de Respuestas'!$I105,"ES DIFERENTE")</f>
        <v>0</v>
      </c>
      <c r="P106" s="1" t="str">
        <f>IFERROR(VLOOKUP(CONCATENATE(O$1,O106),'Formulario de Preguntas'!$C$10:$FN$181,3,FALSE),"")</f>
        <v/>
      </c>
      <c r="Q106" s="1" t="str">
        <f>IFERROR(VLOOKUP(CONCATENATE(O$1,O106),'Formulario de Preguntas'!$C$10:$FN$181,4,FALSE),"")</f>
        <v/>
      </c>
      <c r="R106" s="24">
        <f>IF($B106='Formulario de Respuestas'!$D105,'Formulario de Respuestas'!$J105,"ES DIFERENTE")</f>
        <v>0</v>
      </c>
      <c r="S106" s="1" t="str">
        <f>IFERROR(VLOOKUP(CONCATENATE(R$1,R106),'Formulario de Preguntas'!$C$10:$FN$181,3,FALSE),"")</f>
        <v/>
      </c>
      <c r="T106" s="1" t="str">
        <f>IFERROR(VLOOKUP(CONCATENATE(R$1,R106),'Formulario de Preguntas'!$C$10:$FN$181,4,FALSE),"")</f>
        <v/>
      </c>
      <c r="U106" s="24">
        <f>IF($B106='Formulario de Respuestas'!$D105,'Formulario de Respuestas'!$K105,"ES DIFERENTE")</f>
        <v>0</v>
      </c>
      <c r="V106" s="1" t="str">
        <f>IFERROR(VLOOKUP(CONCATENATE(U$1,U106),'Formulario de Preguntas'!$C$10:$FN$181,3,FALSE),"")</f>
        <v/>
      </c>
      <c r="W106" s="1" t="str">
        <f>IFERROR(VLOOKUP(CONCATENATE(U$1,U106),'Formulario de Preguntas'!$C$10:$FN$181,4,FALSE),"")</f>
        <v/>
      </c>
      <c r="X106" s="24">
        <f>IF($B106='Formulario de Respuestas'!$D105,'Formulario de Respuestas'!$L105,"ES DIFERENTE")</f>
        <v>0</v>
      </c>
      <c r="Y106" s="1" t="str">
        <f>IFERROR(VLOOKUP(CONCATENATE(X$1,X106),'Formulario de Preguntas'!$C$10:$FN$181,3,FALSE),"")</f>
        <v/>
      </c>
      <c r="Z106" s="1" t="str">
        <f>IFERROR(VLOOKUP(CONCATENATE(X$1,X106),'Formulario de Preguntas'!$C$10:$FN$181,4,FALSE),"")</f>
        <v/>
      </c>
      <c r="AA106" s="24">
        <f>IF($B106='Formulario de Respuestas'!$D105,'Formulario de Respuestas'!$M105,"ES DIFERENTE")</f>
        <v>0</v>
      </c>
      <c r="AB106" s="1" t="str">
        <f>IFERROR(VLOOKUP(CONCATENATE(AA$1,AA106),'Formulario de Preguntas'!$C$10:$FN$181,3,FALSE),"")</f>
        <v/>
      </c>
      <c r="AC106" s="1" t="str">
        <f>IFERROR(VLOOKUP(CONCATENATE(AA$1,AA106),'Formulario de Preguntas'!$C$10:$FN$181,4,FALSE),"")</f>
        <v/>
      </c>
      <c r="AD106" s="24">
        <f>IF($B106='Formulario de Respuestas'!$D105,'Formulario de Respuestas'!$N105,"ES DIFERENTE")</f>
        <v>0</v>
      </c>
      <c r="AE106" s="1" t="str">
        <f>IFERROR(VLOOKUP(CONCATENATE(AD$1,AD106),'Formulario de Preguntas'!$C$10:$FN$181,3,FALSE),"")</f>
        <v/>
      </c>
      <c r="AF106" s="1" t="str">
        <f>IFERROR(VLOOKUP(CONCATENATE(AD$1,AD106),'Formulario de Preguntas'!$C$10:$FN$181,4,FALSE),"")</f>
        <v/>
      </c>
      <c r="AG106" s="24">
        <f>IF($B106='Formulario de Respuestas'!$D105,'Formulario de Respuestas'!$O105,"ES DIFERENTE")</f>
        <v>0</v>
      </c>
      <c r="AH106" s="1" t="str">
        <f>IFERROR(VLOOKUP(CONCATENATE(AG$1,AG106),'Formulario de Preguntas'!$C$10:$FN$181,3,FALSE),"")</f>
        <v/>
      </c>
      <c r="AI106" s="1" t="str">
        <f>IFERROR(VLOOKUP(CONCATENATE(AG$1,AG106),'Formulario de Preguntas'!$C$10:$FN$181,4,FALSE),"")</f>
        <v/>
      </c>
      <c r="AJ106" s="24">
        <f>IF($B106='Formulario de Respuestas'!$D105,'Formulario de Respuestas'!$P105,"ES DIFERENTE")</f>
        <v>0</v>
      </c>
      <c r="AK106" s="1" t="str">
        <f>IFERROR(VLOOKUP(CONCATENATE(AJ$1,AJ106),'Formulario de Preguntas'!$C$10:$FN$181,3,FALSE),"")</f>
        <v/>
      </c>
      <c r="AL106" s="1" t="str">
        <f>IFERROR(VLOOKUP(CONCATENATE(AJ$1,AJ106),'Formulario de Preguntas'!$C$10:$FN$181,4,FALSE),"")</f>
        <v/>
      </c>
      <c r="AM106" s="24">
        <f>IF($B106='Formulario de Respuestas'!$D105,'Formulario de Respuestas'!$Q105,"ES DIFERENTE")</f>
        <v>0</v>
      </c>
      <c r="AN106" s="1" t="str">
        <f>IFERROR(VLOOKUP(CONCATENATE(AM$1,AM106),'Formulario de Preguntas'!$C$10:$FN$181,3,FALSE),"")</f>
        <v/>
      </c>
      <c r="AO106" s="1" t="str">
        <f>IFERROR(VLOOKUP(CONCATENATE(AM$1,AM106),'Formulario de Preguntas'!$C$10:$FN$181,4,FALSE),"")</f>
        <v/>
      </c>
      <c r="AP106" s="24">
        <f>IF($B106='Formulario de Respuestas'!$D105,'Formulario de Respuestas'!$R105,"ES DIFERENTE")</f>
        <v>0</v>
      </c>
      <c r="AQ106" s="1" t="str">
        <f>IFERROR(VLOOKUP(CONCATENATE(AP$1,AP106),'Formulario de Preguntas'!$C$10:$FN$181,3,FALSE),"")</f>
        <v/>
      </c>
      <c r="AR106" s="1" t="str">
        <f>IFERROR(VLOOKUP(CONCATENATE(AP$1,AP106),'Formulario de Preguntas'!$C$10:$FN$181,4,FALSE),"")</f>
        <v/>
      </c>
      <c r="AS106" s="24">
        <f>IF($B106='Formulario de Respuestas'!$D105,'Formulario de Respuestas'!$S105,"ES DIFERENTE")</f>
        <v>0</v>
      </c>
      <c r="AT106" s="1" t="str">
        <f>IFERROR(VLOOKUP(CONCATENATE(AS$1,AS106),'Formulario de Preguntas'!$C$10:$FN$181,3,FALSE),"")</f>
        <v/>
      </c>
      <c r="AU106" s="1" t="str">
        <f>IFERROR(VLOOKUP(CONCATENATE(AS$1,AS106),'Formulario de Preguntas'!$C$10:$FN$181,4,FALSE),"")</f>
        <v/>
      </c>
      <c r="AV106" s="24">
        <f>IF($B106='Formulario de Respuestas'!$D105,'Formulario de Respuestas'!$T105,"ES DIFERENTE")</f>
        <v>0</v>
      </c>
      <c r="AW106" s="1" t="str">
        <f>IFERROR(VLOOKUP(CONCATENATE(AV$1,AV106),'Formulario de Preguntas'!$C$10:$FN$181,3,FALSE),"")</f>
        <v/>
      </c>
      <c r="AX106" s="1" t="str">
        <f>IFERROR(VLOOKUP(CONCATENATE(AV$1,AV106),'Formulario de Preguntas'!$C$10:$FN$181,4,FALSE),"")</f>
        <v/>
      </c>
      <c r="AY106" s="24">
        <f>IF($B106='Formulario de Respuestas'!$D105,'Formulario de Respuestas'!$U105,"ES DIFERENTE")</f>
        <v>0</v>
      </c>
      <c r="AZ106" s="1" t="str">
        <f>IFERROR(VLOOKUP(CONCATENATE(AY$1,AY106),'Formulario de Preguntas'!$C$10:$FN$181,3,FALSE),"")</f>
        <v/>
      </c>
      <c r="BA106" s="1" t="str">
        <f>IFERROR(VLOOKUP(CONCATENATE(AY$1,AY106),'Formulario de Preguntas'!$C$10:$FN$181,4,FALSE),"")</f>
        <v/>
      </c>
      <c r="BB106" s="24">
        <f>IF($B106='Formulario de Respuestas'!$D105,'Formulario de Respuestas'!$V105,"ES DIFERENTE")</f>
        <v>0</v>
      </c>
      <c r="BC106" s="1" t="str">
        <f>IFERROR(VLOOKUP(CONCATENATE(BB$1,BB106),'Formulario de Preguntas'!$C$10:$FN$181,3,FALSE),"")</f>
        <v/>
      </c>
      <c r="BD106" s="1" t="str">
        <f>IFERROR(VLOOKUP(CONCATENATE(BB$1,BB106),'Formulario de Preguntas'!$C$10:$FN$181,4,FALSE),"")</f>
        <v/>
      </c>
      <c r="BE106" s="24">
        <f>IF($B106='Formulario de Respuestas'!$D105,'Formulario de Respuestas'!$W105,"ES DIFERENTE")</f>
        <v>0</v>
      </c>
      <c r="BF106" s="1" t="str">
        <f>IFERROR(VLOOKUP(CONCATENATE(BE$1,BE106),'Formulario de Preguntas'!$C$10:$FN$181,3,FALSE),"")</f>
        <v/>
      </c>
      <c r="BG106" s="1" t="str">
        <f>IFERROR(VLOOKUP(CONCATENATE(BE$1,BE106),'Formulario de Preguntas'!$C$10:$FN$181,4,FALSE),"")</f>
        <v/>
      </c>
      <c r="BH106" s="24">
        <f>IF($B106='Formulario de Respuestas'!$D105,'Formulario de Respuestas'!$X105,"ES DIFERENTE")</f>
        <v>0</v>
      </c>
      <c r="BI106" s="1" t="str">
        <f>IFERROR(VLOOKUP(CONCATENATE(BH$1,BH106),'Formulario de Preguntas'!$C$10:$FN$181,3,FALSE),"")</f>
        <v/>
      </c>
      <c r="BJ106" s="1" t="str">
        <f>IFERROR(VLOOKUP(CONCATENATE(BH$1,BH106),'Formulario de Preguntas'!$C$10:$FN$181,4,FALSE),"")</f>
        <v/>
      </c>
      <c r="BL106" s="26">
        <f>IF($B106='Formulario de Respuestas'!$D105,'Formulario de Respuestas'!$Y105,"ES DIFERENTE")</f>
        <v>0</v>
      </c>
      <c r="BM106" s="1" t="str">
        <f>IFERROR(VLOOKUP(CONCATENATE(BL$1,BL106),'Formulario de Preguntas'!$C$10:$FN$181,3,FALSE),"")</f>
        <v/>
      </c>
      <c r="BN106" s="1" t="str">
        <f>IFERROR(VLOOKUP(CONCATENATE(BL$1,BL106),'Formulario de Preguntas'!$C$10:$FN$181,4,FALSE),"")</f>
        <v/>
      </c>
      <c r="BO106" s="26">
        <f>IF($B106='Formulario de Respuestas'!$D105,'Formulario de Respuestas'!$Z105,"ES DIFERENTE")</f>
        <v>0</v>
      </c>
      <c r="BP106" s="1" t="str">
        <f>IFERROR(VLOOKUP(CONCATENATE(BO$1,BO106),'Formulario de Preguntas'!$C$10:$FN$181,3,FALSE),"")</f>
        <v/>
      </c>
      <c r="BQ106" s="1" t="str">
        <f>IFERROR(VLOOKUP(CONCATENATE(BO$1,BO106),'Formulario de Preguntas'!$C$10:$FN$181,4,FALSE),"")</f>
        <v/>
      </c>
      <c r="BR106" s="26">
        <f>IF($B106='Formulario de Respuestas'!$D105,'Formulario de Respuestas'!$AA105,"ES DIFERENTE")</f>
        <v>0</v>
      </c>
      <c r="BS106" s="1" t="str">
        <f>IFERROR(VLOOKUP(CONCATENATE(BR$1,BR106),'Formulario de Preguntas'!$C$10:$FN$181,3,FALSE),"")</f>
        <v/>
      </c>
      <c r="BT106" s="1" t="str">
        <f>IFERROR(VLOOKUP(CONCATENATE(BR$1,BR106),'Formulario de Preguntas'!$C$10:$FN$181,4,FALSE),"")</f>
        <v/>
      </c>
      <c r="BV106" s="1">
        <f t="shared" si="4"/>
        <v>0</v>
      </c>
      <c r="BW106" s="1">
        <f t="shared" si="5"/>
        <v>0.25</v>
      </c>
      <c r="BX106" s="1">
        <f t="shared" si="6"/>
        <v>0</v>
      </c>
      <c r="BY106" s="1">
        <f>COUNTIF('Formulario de Respuestas'!$E105:$AC105,"A")</f>
        <v>0</v>
      </c>
      <c r="BZ106" s="1">
        <f>COUNTIF('Formulario de Respuestas'!$E105:$AC105,"B")</f>
        <v>0</v>
      </c>
      <c r="CA106" s="1">
        <f>COUNTIF('Formulario de Respuestas'!$E105:$AC105,"C")</f>
        <v>0</v>
      </c>
      <c r="CB106" s="1">
        <f>COUNTIF('Formulario de Respuestas'!$E105:$AC105,"D")</f>
        <v>0</v>
      </c>
      <c r="CC106" s="1">
        <f>COUNTIF('Formulario de Respuestas'!$E105:$AC105,"E (RESPUESTA ANULADA)")</f>
        <v>0</v>
      </c>
    </row>
    <row r="107" spans="1:81" x14ac:dyDescent="0.25">
      <c r="A107" s="1">
        <f>'Formulario de Respuestas'!C106</f>
        <v>0</v>
      </c>
      <c r="B107" s="1">
        <f>'Formulario de Respuestas'!D106</f>
        <v>0</v>
      </c>
      <c r="C107" s="24">
        <f>IF($B107='Formulario de Respuestas'!$D106,'Formulario de Respuestas'!$E106,"ES DIFERENTE")</f>
        <v>0</v>
      </c>
      <c r="D107" s="15" t="str">
        <f>IFERROR(VLOOKUP(CONCATENATE(C$1,C107),'Formulario de Preguntas'!$C$2:$FN$181,3,FALSE),"")</f>
        <v/>
      </c>
      <c r="E107" s="1" t="str">
        <f>IFERROR(VLOOKUP(CONCATENATE(C$1,C107),'Formulario de Preguntas'!$C$2:$FN$181,4,FALSE),"")</f>
        <v/>
      </c>
      <c r="F107" s="24">
        <f>IF($B107='Formulario de Respuestas'!$D106,'Formulario de Respuestas'!$F106,"ES DIFERENTE")</f>
        <v>0</v>
      </c>
      <c r="G107" s="1" t="str">
        <f>IFERROR(VLOOKUP(CONCATENATE(F$1,F107),'Formulario de Preguntas'!$C$2:$FN$181,3,FALSE),"")</f>
        <v/>
      </c>
      <c r="H107" s="1" t="str">
        <f>IFERROR(VLOOKUP(CONCATENATE(F$1,F107),'Formulario de Preguntas'!$C$2:$FN$181,4,FALSE),"")</f>
        <v/>
      </c>
      <c r="I107" s="24">
        <f>IF($B107='Formulario de Respuestas'!$D106,'Formulario de Respuestas'!$G106,"ES DIFERENTE")</f>
        <v>0</v>
      </c>
      <c r="J107" s="1" t="str">
        <f>IFERROR(VLOOKUP(CONCATENATE(I$1,I107),'Formulario de Preguntas'!$C$10:$FN$181,3,FALSE),"")</f>
        <v/>
      </c>
      <c r="K107" s="1" t="str">
        <f>IFERROR(VLOOKUP(CONCATENATE(I$1,I107),'Formulario de Preguntas'!$C$10:$FN$181,4,FALSE),"")</f>
        <v/>
      </c>
      <c r="L107" s="24">
        <f>IF($B107='Formulario de Respuestas'!$D106,'Formulario de Respuestas'!$H106,"ES DIFERENTE")</f>
        <v>0</v>
      </c>
      <c r="M107" s="1" t="str">
        <f>IFERROR(VLOOKUP(CONCATENATE(L$1,L107),'Formulario de Preguntas'!$C$10:$FN$181,3,FALSE),"")</f>
        <v/>
      </c>
      <c r="N107" s="1" t="str">
        <f>IFERROR(VLOOKUP(CONCATENATE(L$1,L107),'Formulario de Preguntas'!$C$10:$FN$181,4,FALSE),"")</f>
        <v/>
      </c>
      <c r="O107" s="24">
        <f>IF($B107='Formulario de Respuestas'!$D106,'Formulario de Respuestas'!$I106,"ES DIFERENTE")</f>
        <v>0</v>
      </c>
      <c r="P107" s="1" t="str">
        <f>IFERROR(VLOOKUP(CONCATENATE(O$1,O107),'Formulario de Preguntas'!$C$10:$FN$181,3,FALSE),"")</f>
        <v/>
      </c>
      <c r="Q107" s="1" t="str">
        <f>IFERROR(VLOOKUP(CONCATENATE(O$1,O107),'Formulario de Preguntas'!$C$10:$FN$181,4,FALSE),"")</f>
        <v/>
      </c>
      <c r="R107" s="24">
        <f>IF($B107='Formulario de Respuestas'!$D106,'Formulario de Respuestas'!$J106,"ES DIFERENTE")</f>
        <v>0</v>
      </c>
      <c r="S107" s="1" t="str">
        <f>IFERROR(VLOOKUP(CONCATENATE(R$1,R107),'Formulario de Preguntas'!$C$10:$FN$181,3,FALSE),"")</f>
        <v/>
      </c>
      <c r="T107" s="1" t="str">
        <f>IFERROR(VLOOKUP(CONCATENATE(R$1,R107),'Formulario de Preguntas'!$C$10:$FN$181,4,FALSE),"")</f>
        <v/>
      </c>
      <c r="U107" s="24">
        <f>IF($B107='Formulario de Respuestas'!$D106,'Formulario de Respuestas'!$K106,"ES DIFERENTE")</f>
        <v>0</v>
      </c>
      <c r="V107" s="1" t="str">
        <f>IFERROR(VLOOKUP(CONCATENATE(U$1,U107),'Formulario de Preguntas'!$C$10:$FN$181,3,FALSE),"")</f>
        <v/>
      </c>
      <c r="W107" s="1" t="str">
        <f>IFERROR(VLOOKUP(CONCATENATE(U$1,U107),'Formulario de Preguntas'!$C$10:$FN$181,4,FALSE),"")</f>
        <v/>
      </c>
      <c r="X107" s="24">
        <f>IF($B107='Formulario de Respuestas'!$D106,'Formulario de Respuestas'!$L106,"ES DIFERENTE")</f>
        <v>0</v>
      </c>
      <c r="Y107" s="1" t="str">
        <f>IFERROR(VLOOKUP(CONCATENATE(X$1,X107),'Formulario de Preguntas'!$C$10:$FN$181,3,FALSE),"")</f>
        <v/>
      </c>
      <c r="Z107" s="1" t="str">
        <f>IFERROR(VLOOKUP(CONCATENATE(X$1,X107),'Formulario de Preguntas'!$C$10:$FN$181,4,FALSE),"")</f>
        <v/>
      </c>
      <c r="AA107" s="24">
        <f>IF($B107='Formulario de Respuestas'!$D106,'Formulario de Respuestas'!$M106,"ES DIFERENTE")</f>
        <v>0</v>
      </c>
      <c r="AB107" s="1" t="str">
        <f>IFERROR(VLOOKUP(CONCATENATE(AA$1,AA107),'Formulario de Preguntas'!$C$10:$FN$181,3,FALSE),"")</f>
        <v/>
      </c>
      <c r="AC107" s="1" t="str">
        <f>IFERROR(VLOOKUP(CONCATENATE(AA$1,AA107),'Formulario de Preguntas'!$C$10:$FN$181,4,FALSE),"")</f>
        <v/>
      </c>
      <c r="AD107" s="24">
        <f>IF($B107='Formulario de Respuestas'!$D106,'Formulario de Respuestas'!$N106,"ES DIFERENTE")</f>
        <v>0</v>
      </c>
      <c r="AE107" s="1" t="str">
        <f>IFERROR(VLOOKUP(CONCATENATE(AD$1,AD107),'Formulario de Preguntas'!$C$10:$FN$181,3,FALSE),"")</f>
        <v/>
      </c>
      <c r="AF107" s="1" t="str">
        <f>IFERROR(VLOOKUP(CONCATENATE(AD$1,AD107),'Formulario de Preguntas'!$C$10:$FN$181,4,FALSE),"")</f>
        <v/>
      </c>
      <c r="AG107" s="24">
        <f>IF($B107='Formulario de Respuestas'!$D106,'Formulario de Respuestas'!$O106,"ES DIFERENTE")</f>
        <v>0</v>
      </c>
      <c r="AH107" s="1" t="str">
        <f>IFERROR(VLOOKUP(CONCATENATE(AG$1,AG107),'Formulario de Preguntas'!$C$10:$FN$181,3,FALSE),"")</f>
        <v/>
      </c>
      <c r="AI107" s="1" t="str">
        <f>IFERROR(VLOOKUP(CONCATENATE(AG$1,AG107),'Formulario de Preguntas'!$C$10:$FN$181,4,FALSE),"")</f>
        <v/>
      </c>
      <c r="AJ107" s="24">
        <f>IF($B107='Formulario de Respuestas'!$D106,'Formulario de Respuestas'!$P106,"ES DIFERENTE")</f>
        <v>0</v>
      </c>
      <c r="AK107" s="1" t="str">
        <f>IFERROR(VLOOKUP(CONCATENATE(AJ$1,AJ107),'Formulario de Preguntas'!$C$10:$FN$181,3,FALSE),"")</f>
        <v/>
      </c>
      <c r="AL107" s="1" t="str">
        <f>IFERROR(VLOOKUP(CONCATENATE(AJ$1,AJ107),'Formulario de Preguntas'!$C$10:$FN$181,4,FALSE),"")</f>
        <v/>
      </c>
      <c r="AM107" s="24">
        <f>IF($B107='Formulario de Respuestas'!$D106,'Formulario de Respuestas'!$Q106,"ES DIFERENTE")</f>
        <v>0</v>
      </c>
      <c r="AN107" s="1" t="str">
        <f>IFERROR(VLOOKUP(CONCATENATE(AM$1,AM107),'Formulario de Preguntas'!$C$10:$FN$181,3,FALSE),"")</f>
        <v/>
      </c>
      <c r="AO107" s="1" t="str">
        <f>IFERROR(VLOOKUP(CONCATENATE(AM$1,AM107),'Formulario de Preguntas'!$C$10:$FN$181,4,FALSE),"")</f>
        <v/>
      </c>
      <c r="AP107" s="24">
        <f>IF($B107='Formulario de Respuestas'!$D106,'Formulario de Respuestas'!$R106,"ES DIFERENTE")</f>
        <v>0</v>
      </c>
      <c r="AQ107" s="1" t="str">
        <f>IFERROR(VLOOKUP(CONCATENATE(AP$1,AP107),'Formulario de Preguntas'!$C$10:$FN$181,3,FALSE),"")</f>
        <v/>
      </c>
      <c r="AR107" s="1" t="str">
        <f>IFERROR(VLOOKUP(CONCATENATE(AP$1,AP107),'Formulario de Preguntas'!$C$10:$FN$181,4,FALSE),"")</f>
        <v/>
      </c>
      <c r="AS107" s="24">
        <f>IF($B107='Formulario de Respuestas'!$D106,'Formulario de Respuestas'!$S106,"ES DIFERENTE")</f>
        <v>0</v>
      </c>
      <c r="AT107" s="1" t="str">
        <f>IFERROR(VLOOKUP(CONCATENATE(AS$1,AS107),'Formulario de Preguntas'!$C$10:$FN$181,3,FALSE),"")</f>
        <v/>
      </c>
      <c r="AU107" s="1" t="str">
        <f>IFERROR(VLOOKUP(CONCATENATE(AS$1,AS107),'Formulario de Preguntas'!$C$10:$FN$181,4,FALSE),"")</f>
        <v/>
      </c>
      <c r="AV107" s="24">
        <f>IF($B107='Formulario de Respuestas'!$D106,'Formulario de Respuestas'!$T106,"ES DIFERENTE")</f>
        <v>0</v>
      </c>
      <c r="AW107" s="1" t="str">
        <f>IFERROR(VLOOKUP(CONCATENATE(AV$1,AV107),'Formulario de Preguntas'!$C$10:$FN$181,3,FALSE),"")</f>
        <v/>
      </c>
      <c r="AX107" s="1" t="str">
        <f>IFERROR(VLOOKUP(CONCATENATE(AV$1,AV107),'Formulario de Preguntas'!$C$10:$FN$181,4,FALSE),"")</f>
        <v/>
      </c>
      <c r="AY107" s="24">
        <f>IF($B107='Formulario de Respuestas'!$D106,'Formulario de Respuestas'!$U106,"ES DIFERENTE")</f>
        <v>0</v>
      </c>
      <c r="AZ107" s="1" t="str">
        <f>IFERROR(VLOOKUP(CONCATENATE(AY$1,AY107),'Formulario de Preguntas'!$C$10:$FN$181,3,FALSE),"")</f>
        <v/>
      </c>
      <c r="BA107" s="1" t="str">
        <f>IFERROR(VLOOKUP(CONCATENATE(AY$1,AY107),'Formulario de Preguntas'!$C$10:$FN$181,4,FALSE),"")</f>
        <v/>
      </c>
      <c r="BB107" s="24">
        <f>IF($B107='Formulario de Respuestas'!$D106,'Formulario de Respuestas'!$V106,"ES DIFERENTE")</f>
        <v>0</v>
      </c>
      <c r="BC107" s="1" t="str">
        <f>IFERROR(VLOOKUP(CONCATENATE(BB$1,BB107),'Formulario de Preguntas'!$C$10:$FN$181,3,FALSE),"")</f>
        <v/>
      </c>
      <c r="BD107" s="1" t="str">
        <f>IFERROR(VLOOKUP(CONCATENATE(BB$1,BB107),'Formulario de Preguntas'!$C$10:$FN$181,4,FALSE),"")</f>
        <v/>
      </c>
      <c r="BE107" s="24">
        <f>IF($B107='Formulario de Respuestas'!$D106,'Formulario de Respuestas'!$W106,"ES DIFERENTE")</f>
        <v>0</v>
      </c>
      <c r="BF107" s="1" t="str">
        <f>IFERROR(VLOOKUP(CONCATENATE(BE$1,BE107),'Formulario de Preguntas'!$C$10:$FN$181,3,FALSE),"")</f>
        <v/>
      </c>
      <c r="BG107" s="1" t="str">
        <f>IFERROR(VLOOKUP(CONCATENATE(BE$1,BE107),'Formulario de Preguntas'!$C$10:$FN$181,4,FALSE),"")</f>
        <v/>
      </c>
      <c r="BH107" s="24">
        <f>IF($B107='Formulario de Respuestas'!$D106,'Formulario de Respuestas'!$X106,"ES DIFERENTE")</f>
        <v>0</v>
      </c>
      <c r="BI107" s="1" t="str">
        <f>IFERROR(VLOOKUP(CONCATENATE(BH$1,BH107),'Formulario de Preguntas'!$C$10:$FN$181,3,FALSE),"")</f>
        <v/>
      </c>
      <c r="BJ107" s="1" t="str">
        <f>IFERROR(VLOOKUP(CONCATENATE(BH$1,BH107),'Formulario de Preguntas'!$C$10:$FN$181,4,FALSE),"")</f>
        <v/>
      </c>
      <c r="BL107" s="26">
        <f>IF($B107='Formulario de Respuestas'!$D106,'Formulario de Respuestas'!$Y106,"ES DIFERENTE")</f>
        <v>0</v>
      </c>
      <c r="BM107" s="1" t="str">
        <f>IFERROR(VLOOKUP(CONCATENATE(BL$1,BL107),'Formulario de Preguntas'!$C$10:$FN$181,3,FALSE),"")</f>
        <v/>
      </c>
      <c r="BN107" s="1" t="str">
        <f>IFERROR(VLOOKUP(CONCATENATE(BL$1,BL107),'Formulario de Preguntas'!$C$10:$FN$181,4,FALSE),"")</f>
        <v/>
      </c>
      <c r="BO107" s="26">
        <f>IF($B107='Formulario de Respuestas'!$D106,'Formulario de Respuestas'!$Z106,"ES DIFERENTE")</f>
        <v>0</v>
      </c>
      <c r="BP107" s="1" t="str">
        <f>IFERROR(VLOOKUP(CONCATENATE(BO$1,BO107),'Formulario de Preguntas'!$C$10:$FN$181,3,FALSE),"")</f>
        <v/>
      </c>
      <c r="BQ107" s="1" t="str">
        <f>IFERROR(VLOOKUP(CONCATENATE(BO$1,BO107),'Formulario de Preguntas'!$C$10:$FN$181,4,FALSE),"")</f>
        <v/>
      </c>
      <c r="BR107" s="26">
        <f>IF($B107='Formulario de Respuestas'!$D106,'Formulario de Respuestas'!$AA106,"ES DIFERENTE")</f>
        <v>0</v>
      </c>
      <c r="BS107" s="1" t="str">
        <f>IFERROR(VLOOKUP(CONCATENATE(BR$1,BR107),'Formulario de Preguntas'!$C$10:$FN$181,3,FALSE),"")</f>
        <v/>
      </c>
      <c r="BT107" s="1" t="str">
        <f>IFERROR(VLOOKUP(CONCATENATE(BR$1,BR107),'Formulario de Preguntas'!$C$10:$FN$181,4,FALSE),"")</f>
        <v/>
      </c>
      <c r="BV107" s="1">
        <f t="shared" si="4"/>
        <v>0</v>
      </c>
      <c r="BW107" s="1">
        <f t="shared" si="5"/>
        <v>0.25</v>
      </c>
      <c r="BX107" s="1">
        <f t="shared" si="6"/>
        <v>0</v>
      </c>
      <c r="BY107" s="1">
        <f>COUNTIF('Formulario de Respuestas'!$E106:$AC106,"A")</f>
        <v>0</v>
      </c>
      <c r="BZ107" s="1">
        <f>COUNTIF('Formulario de Respuestas'!$E106:$AC106,"B")</f>
        <v>0</v>
      </c>
      <c r="CA107" s="1">
        <f>COUNTIF('Formulario de Respuestas'!$E106:$AC106,"C")</f>
        <v>0</v>
      </c>
      <c r="CB107" s="1">
        <f>COUNTIF('Formulario de Respuestas'!$E106:$AC106,"D")</f>
        <v>0</v>
      </c>
      <c r="CC107" s="1">
        <f>COUNTIF('Formulario de Respuestas'!$E106:$AC106,"E (RESPUESTA ANULADA)")</f>
        <v>0</v>
      </c>
    </row>
    <row r="108" spans="1:81" x14ac:dyDescent="0.25">
      <c r="A108" s="1">
        <f>'Formulario de Respuestas'!C107</f>
        <v>0</v>
      </c>
      <c r="B108" s="1">
        <f>'Formulario de Respuestas'!D107</f>
        <v>0</v>
      </c>
      <c r="C108" s="24">
        <f>IF($B108='Formulario de Respuestas'!$D107,'Formulario de Respuestas'!$E107,"ES DIFERENTE")</f>
        <v>0</v>
      </c>
      <c r="D108" s="15" t="str">
        <f>IFERROR(VLOOKUP(CONCATENATE(C$1,C108),'Formulario de Preguntas'!$C$2:$FN$181,3,FALSE),"")</f>
        <v/>
      </c>
      <c r="E108" s="1" t="str">
        <f>IFERROR(VLOOKUP(CONCATENATE(C$1,C108),'Formulario de Preguntas'!$C$2:$FN$181,4,FALSE),"")</f>
        <v/>
      </c>
      <c r="F108" s="24">
        <f>IF($B108='Formulario de Respuestas'!$D107,'Formulario de Respuestas'!$F107,"ES DIFERENTE")</f>
        <v>0</v>
      </c>
      <c r="G108" s="1" t="str">
        <f>IFERROR(VLOOKUP(CONCATENATE(F$1,F108),'Formulario de Preguntas'!$C$2:$FN$181,3,FALSE),"")</f>
        <v/>
      </c>
      <c r="H108" s="1" t="str">
        <f>IFERROR(VLOOKUP(CONCATENATE(F$1,F108),'Formulario de Preguntas'!$C$2:$FN$181,4,FALSE),"")</f>
        <v/>
      </c>
      <c r="I108" s="24">
        <f>IF($B108='Formulario de Respuestas'!$D107,'Formulario de Respuestas'!$G107,"ES DIFERENTE")</f>
        <v>0</v>
      </c>
      <c r="J108" s="1" t="str">
        <f>IFERROR(VLOOKUP(CONCATENATE(I$1,I108),'Formulario de Preguntas'!$C$10:$FN$181,3,FALSE),"")</f>
        <v/>
      </c>
      <c r="K108" s="1" t="str">
        <f>IFERROR(VLOOKUP(CONCATENATE(I$1,I108),'Formulario de Preguntas'!$C$10:$FN$181,4,FALSE),"")</f>
        <v/>
      </c>
      <c r="L108" s="24">
        <f>IF($B108='Formulario de Respuestas'!$D107,'Formulario de Respuestas'!$H107,"ES DIFERENTE")</f>
        <v>0</v>
      </c>
      <c r="M108" s="1" t="str">
        <f>IFERROR(VLOOKUP(CONCATENATE(L$1,L108),'Formulario de Preguntas'!$C$10:$FN$181,3,FALSE),"")</f>
        <v/>
      </c>
      <c r="N108" s="1" t="str">
        <f>IFERROR(VLOOKUP(CONCATENATE(L$1,L108),'Formulario de Preguntas'!$C$10:$FN$181,4,FALSE),"")</f>
        <v/>
      </c>
      <c r="O108" s="24">
        <f>IF($B108='Formulario de Respuestas'!$D107,'Formulario de Respuestas'!$I107,"ES DIFERENTE")</f>
        <v>0</v>
      </c>
      <c r="P108" s="1" t="str">
        <f>IFERROR(VLOOKUP(CONCATENATE(O$1,O108),'Formulario de Preguntas'!$C$10:$FN$181,3,FALSE),"")</f>
        <v/>
      </c>
      <c r="Q108" s="1" t="str">
        <f>IFERROR(VLOOKUP(CONCATENATE(O$1,O108),'Formulario de Preguntas'!$C$10:$FN$181,4,FALSE),"")</f>
        <v/>
      </c>
      <c r="R108" s="24">
        <f>IF($B108='Formulario de Respuestas'!$D107,'Formulario de Respuestas'!$J107,"ES DIFERENTE")</f>
        <v>0</v>
      </c>
      <c r="S108" s="1" t="str">
        <f>IFERROR(VLOOKUP(CONCATENATE(R$1,R108),'Formulario de Preguntas'!$C$10:$FN$181,3,FALSE),"")</f>
        <v/>
      </c>
      <c r="T108" s="1" t="str">
        <f>IFERROR(VLOOKUP(CONCATENATE(R$1,R108),'Formulario de Preguntas'!$C$10:$FN$181,4,FALSE),"")</f>
        <v/>
      </c>
      <c r="U108" s="24">
        <f>IF($B108='Formulario de Respuestas'!$D107,'Formulario de Respuestas'!$K107,"ES DIFERENTE")</f>
        <v>0</v>
      </c>
      <c r="V108" s="1" t="str">
        <f>IFERROR(VLOOKUP(CONCATENATE(U$1,U108),'Formulario de Preguntas'!$C$10:$FN$181,3,FALSE),"")</f>
        <v/>
      </c>
      <c r="W108" s="1" t="str">
        <f>IFERROR(VLOOKUP(CONCATENATE(U$1,U108),'Formulario de Preguntas'!$C$10:$FN$181,4,FALSE),"")</f>
        <v/>
      </c>
      <c r="X108" s="24">
        <f>IF($B108='Formulario de Respuestas'!$D107,'Formulario de Respuestas'!$L107,"ES DIFERENTE")</f>
        <v>0</v>
      </c>
      <c r="Y108" s="1" t="str">
        <f>IFERROR(VLOOKUP(CONCATENATE(X$1,X108),'Formulario de Preguntas'!$C$10:$FN$181,3,FALSE),"")</f>
        <v/>
      </c>
      <c r="Z108" s="1" t="str">
        <f>IFERROR(VLOOKUP(CONCATENATE(X$1,X108),'Formulario de Preguntas'!$C$10:$FN$181,4,FALSE),"")</f>
        <v/>
      </c>
      <c r="AA108" s="24">
        <f>IF($B108='Formulario de Respuestas'!$D107,'Formulario de Respuestas'!$M107,"ES DIFERENTE")</f>
        <v>0</v>
      </c>
      <c r="AB108" s="1" t="str">
        <f>IFERROR(VLOOKUP(CONCATENATE(AA$1,AA108),'Formulario de Preguntas'!$C$10:$FN$181,3,FALSE),"")</f>
        <v/>
      </c>
      <c r="AC108" s="1" t="str">
        <f>IFERROR(VLOOKUP(CONCATENATE(AA$1,AA108),'Formulario de Preguntas'!$C$10:$FN$181,4,FALSE),"")</f>
        <v/>
      </c>
      <c r="AD108" s="24">
        <f>IF($B108='Formulario de Respuestas'!$D107,'Formulario de Respuestas'!$N107,"ES DIFERENTE")</f>
        <v>0</v>
      </c>
      <c r="AE108" s="1" t="str">
        <f>IFERROR(VLOOKUP(CONCATENATE(AD$1,AD108),'Formulario de Preguntas'!$C$10:$FN$181,3,FALSE),"")</f>
        <v/>
      </c>
      <c r="AF108" s="1" t="str">
        <f>IFERROR(VLOOKUP(CONCATENATE(AD$1,AD108),'Formulario de Preguntas'!$C$10:$FN$181,4,FALSE),"")</f>
        <v/>
      </c>
      <c r="AG108" s="24">
        <f>IF($B108='Formulario de Respuestas'!$D107,'Formulario de Respuestas'!$O107,"ES DIFERENTE")</f>
        <v>0</v>
      </c>
      <c r="AH108" s="1" t="str">
        <f>IFERROR(VLOOKUP(CONCATENATE(AG$1,AG108),'Formulario de Preguntas'!$C$10:$FN$181,3,FALSE),"")</f>
        <v/>
      </c>
      <c r="AI108" s="1" t="str">
        <f>IFERROR(VLOOKUP(CONCATENATE(AG$1,AG108),'Formulario de Preguntas'!$C$10:$FN$181,4,FALSE),"")</f>
        <v/>
      </c>
      <c r="AJ108" s="24">
        <f>IF($B108='Formulario de Respuestas'!$D107,'Formulario de Respuestas'!$P107,"ES DIFERENTE")</f>
        <v>0</v>
      </c>
      <c r="AK108" s="1" t="str">
        <f>IFERROR(VLOOKUP(CONCATENATE(AJ$1,AJ108),'Formulario de Preguntas'!$C$10:$FN$181,3,FALSE),"")</f>
        <v/>
      </c>
      <c r="AL108" s="1" t="str">
        <f>IFERROR(VLOOKUP(CONCATENATE(AJ$1,AJ108),'Formulario de Preguntas'!$C$10:$FN$181,4,FALSE),"")</f>
        <v/>
      </c>
      <c r="AM108" s="24">
        <f>IF($B108='Formulario de Respuestas'!$D107,'Formulario de Respuestas'!$Q107,"ES DIFERENTE")</f>
        <v>0</v>
      </c>
      <c r="AN108" s="1" t="str">
        <f>IFERROR(VLOOKUP(CONCATENATE(AM$1,AM108),'Formulario de Preguntas'!$C$10:$FN$181,3,FALSE),"")</f>
        <v/>
      </c>
      <c r="AO108" s="1" t="str">
        <f>IFERROR(VLOOKUP(CONCATENATE(AM$1,AM108),'Formulario de Preguntas'!$C$10:$FN$181,4,FALSE),"")</f>
        <v/>
      </c>
      <c r="AP108" s="24">
        <f>IF($B108='Formulario de Respuestas'!$D107,'Formulario de Respuestas'!$R107,"ES DIFERENTE")</f>
        <v>0</v>
      </c>
      <c r="AQ108" s="1" t="str">
        <f>IFERROR(VLOOKUP(CONCATENATE(AP$1,AP108),'Formulario de Preguntas'!$C$10:$FN$181,3,FALSE),"")</f>
        <v/>
      </c>
      <c r="AR108" s="1" t="str">
        <f>IFERROR(VLOOKUP(CONCATENATE(AP$1,AP108),'Formulario de Preguntas'!$C$10:$FN$181,4,FALSE),"")</f>
        <v/>
      </c>
      <c r="AS108" s="24">
        <f>IF($B108='Formulario de Respuestas'!$D107,'Formulario de Respuestas'!$S107,"ES DIFERENTE")</f>
        <v>0</v>
      </c>
      <c r="AT108" s="1" t="str">
        <f>IFERROR(VLOOKUP(CONCATENATE(AS$1,AS108),'Formulario de Preguntas'!$C$10:$FN$181,3,FALSE),"")</f>
        <v/>
      </c>
      <c r="AU108" s="1" t="str">
        <f>IFERROR(VLOOKUP(CONCATENATE(AS$1,AS108),'Formulario de Preguntas'!$C$10:$FN$181,4,FALSE),"")</f>
        <v/>
      </c>
      <c r="AV108" s="24">
        <f>IF($B108='Formulario de Respuestas'!$D107,'Formulario de Respuestas'!$T107,"ES DIFERENTE")</f>
        <v>0</v>
      </c>
      <c r="AW108" s="1" t="str">
        <f>IFERROR(VLOOKUP(CONCATENATE(AV$1,AV108),'Formulario de Preguntas'!$C$10:$FN$181,3,FALSE),"")</f>
        <v/>
      </c>
      <c r="AX108" s="1" t="str">
        <f>IFERROR(VLOOKUP(CONCATENATE(AV$1,AV108),'Formulario de Preguntas'!$C$10:$FN$181,4,FALSE),"")</f>
        <v/>
      </c>
      <c r="AY108" s="24">
        <f>IF($B108='Formulario de Respuestas'!$D107,'Formulario de Respuestas'!$U107,"ES DIFERENTE")</f>
        <v>0</v>
      </c>
      <c r="AZ108" s="1" t="str">
        <f>IFERROR(VLOOKUP(CONCATENATE(AY$1,AY108),'Formulario de Preguntas'!$C$10:$FN$181,3,FALSE),"")</f>
        <v/>
      </c>
      <c r="BA108" s="1" t="str">
        <f>IFERROR(VLOOKUP(CONCATENATE(AY$1,AY108),'Formulario de Preguntas'!$C$10:$FN$181,4,FALSE),"")</f>
        <v/>
      </c>
      <c r="BB108" s="24">
        <f>IF($B108='Formulario de Respuestas'!$D107,'Formulario de Respuestas'!$V107,"ES DIFERENTE")</f>
        <v>0</v>
      </c>
      <c r="BC108" s="1" t="str">
        <f>IFERROR(VLOOKUP(CONCATENATE(BB$1,BB108),'Formulario de Preguntas'!$C$10:$FN$181,3,FALSE),"")</f>
        <v/>
      </c>
      <c r="BD108" s="1" t="str">
        <f>IFERROR(VLOOKUP(CONCATENATE(BB$1,BB108),'Formulario de Preguntas'!$C$10:$FN$181,4,FALSE),"")</f>
        <v/>
      </c>
      <c r="BE108" s="24">
        <f>IF($B108='Formulario de Respuestas'!$D107,'Formulario de Respuestas'!$W107,"ES DIFERENTE")</f>
        <v>0</v>
      </c>
      <c r="BF108" s="1" t="str">
        <f>IFERROR(VLOOKUP(CONCATENATE(BE$1,BE108),'Formulario de Preguntas'!$C$10:$FN$181,3,FALSE),"")</f>
        <v/>
      </c>
      <c r="BG108" s="1" t="str">
        <f>IFERROR(VLOOKUP(CONCATENATE(BE$1,BE108),'Formulario de Preguntas'!$C$10:$FN$181,4,FALSE),"")</f>
        <v/>
      </c>
      <c r="BH108" s="24">
        <f>IF($B108='Formulario de Respuestas'!$D107,'Formulario de Respuestas'!$X107,"ES DIFERENTE")</f>
        <v>0</v>
      </c>
      <c r="BI108" s="1" t="str">
        <f>IFERROR(VLOOKUP(CONCATENATE(BH$1,BH108),'Formulario de Preguntas'!$C$10:$FN$181,3,FALSE),"")</f>
        <v/>
      </c>
      <c r="BJ108" s="1" t="str">
        <f>IFERROR(VLOOKUP(CONCATENATE(BH$1,BH108),'Formulario de Preguntas'!$C$10:$FN$181,4,FALSE),"")</f>
        <v/>
      </c>
      <c r="BL108" s="26">
        <f>IF($B108='Formulario de Respuestas'!$D107,'Formulario de Respuestas'!$Y107,"ES DIFERENTE")</f>
        <v>0</v>
      </c>
      <c r="BM108" s="1" t="str">
        <f>IFERROR(VLOOKUP(CONCATENATE(BL$1,BL108),'Formulario de Preguntas'!$C$10:$FN$181,3,FALSE),"")</f>
        <v/>
      </c>
      <c r="BN108" s="1" t="str">
        <f>IFERROR(VLOOKUP(CONCATENATE(BL$1,BL108),'Formulario de Preguntas'!$C$10:$FN$181,4,FALSE),"")</f>
        <v/>
      </c>
      <c r="BO108" s="26">
        <f>IF($B108='Formulario de Respuestas'!$D107,'Formulario de Respuestas'!$Z107,"ES DIFERENTE")</f>
        <v>0</v>
      </c>
      <c r="BP108" s="1" t="str">
        <f>IFERROR(VLOOKUP(CONCATENATE(BO$1,BO108),'Formulario de Preguntas'!$C$10:$FN$181,3,FALSE),"")</f>
        <v/>
      </c>
      <c r="BQ108" s="1" t="str">
        <f>IFERROR(VLOOKUP(CONCATENATE(BO$1,BO108),'Formulario de Preguntas'!$C$10:$FN$181,4,FALSE),"")</f>
        <v/>
      </c>
      <c r="BR108" s="26">
        <f>IF($B108='Formulario de Respuestas'!$D107,'Formulario de Respuestas'!$AA107,"ES DIFERENTE")</f>
        <v>0</v>
      </c>
      <c r="BS108" s="1" t="str">
        <f>IFERROR(VLOOKUP(CONCATENATE(BR$1,BR108),'Formulario de Preguntas'!$C$10:$FN$181,3,FALSE),"")</f>
        <v/>
      </c>
      <c r="BT108" s="1" t="str">
        <f>IFERROR(VLOOKUP(CONCATENATE(BR$1,BR108),'Formulario de Preguntas'!$C$10:$FN$181,4,FALSE),"")</f>
        <v/>
      </c>
      <c r="BV108" s="1">
        <f t="shared" si="4"/>
        <v>0</v>
      </c>
      <c r="BW108" s="1">
        <f t="shared" si="5"/>
        <v>0.25</v>
      </c>
      <c r="BX108" s="1">
        <f t="shared" si="6"/>
        <v>0</v>
      </c>
      <c r="BY108" s="1">
        <f>COUNTIF('Formulario de Respuestas'!$E107:$AC107,"A")</f>
        <v>0</v>
      </c>
      <c r="BZ108" s="1">
        <f>COUNTIF('Formulario de Respuestas'!$E107:$AC107,"B")</f>
        <v>0</v>
      </c>
      <c r="CA108" s="1">
        <f>COUNTIF('Formulario de Respuestas'!$E107:$AC107,"C")</f>
        <v>0</v>
      </c>
      <c r="CB108" s="1">
        <f>COUNTIF('Formulario de Respuestas'!$E107:$AC107,"D")</f>
        <v>0</v>
      </c>
      <c r="CC108" s="1">
        <f>COUNTIF('Formulario de Respuestas'!$E107:$AC107,"E (RESPUESTA ANULADA)")</f>
        <v>0</v>
      </c>
    </row>
    <row r="109" spans="1:81" x14ac:dyDescent="0.25">
      <c r="A109" s="1">
        <f>'Formulario de Respuestas'!C108</f>
        <v>0</v>
      </c>
      <c r="B109" s="1">
        <f>'Formulario de Respuestas'!D108</f>
        <v>0</v>
      </c>
      <c r="C109" s="24">
        <f>IF($B109='Formulario de Respuestas'!$D108,'Formulario de Respuestas'!$E108,"ES DIFERENTE")</f>
        <v>0</v>
      </c>
      <c r="D109" s="15" t="str">
        <f>IFERROR(VLOOKUP(CONCATENATE(C$1,C109),'Formulario de Preguntas'!$C$2:$FN$181,3,FALSE),"")</f>
        <v/>
      </c>
      <c r="E109" s="1" t="str">
        <f>IFERROR(VLOOKUP(CONCATENATE(C$1,C109),'Formulario de Preguntas'!$C$2:$FN$181,4,FALSE),"")</f>
        <v/>
      </c>
      <c r="F109" s="24">
        <f>IF($B109='Formulario de Respuestas'!$D108,'Formulario de Respuestas'!$F108,"ES DIFERENTE")</f>
        <v>0</v>
      </c>
      <c r="G109" s="1" t="str">
        <f>IFERROR(VLOOKUP(CONCATENATE(F$1,F109),'Formulario de Preguntas'!$C$2:$FN$181,3,FALSE),"")</f>
        <v/>
      </c>
      <c r="H109" s="1" t="str">
        <f>IFERROR(VLOOKUP(CONCATENATE(F$1,F109),'Formulario de Preguntas'!$C$2:$FN$181,4,FALSE),"")</f>
        <v/>
      </c>
      <c r="I109" s="24">
        <f>IF($B109='Formulario de Respuestas'!$D108,'Formulario de Respuestas'!$G108,"ES DIFERENTE")</f>
        <v>0</v>
      </c>
      <c r="J109" s="1" t="str">
        <f>IFERROR(VLOOKUP(CONCATENATE(I$1,I109),'Formulario de Preguntas'!$C$10:$FN$181,3,FALSE),"")</f>
        <v/>
      </c>
      <c r="K109" s="1" t="str">
        <f>IFERROR(VLOOKUP(CONCATENATE(I$1,I109),'Formulario de Preguntas'!$C$10:$FN$181,4,FALSE),"")</f>
        <v/>
      </c>
      <c r="L109" s="24">
        <f>IF($B109='Formulario de Respuestas'!$D108,'Formulario de Respuestas'!$H108,"ES DIFERENTE")</f>
        <v>0</v>
      </c>
      <c r="M109" s="1" t="str">
        <f>IFERROR(VLOOKUP(CONCATENATE(L$1,L109),'Formulario de Preguntas'!$C$10:$FN$181,3,FALSE),"")</f>
        <v/>
      </c>
      <c r="N109" s="1" t="str">
        <f>IFERROR(VLOOKUP(CONCATENATE(L$1,L109),'Formulario de Preguntas'!$C$10:$FN$181,4,FALSE),"")</f>
        <v/>
      </c>
      <c r="O109" s="24">
        <f>IF($B109='Formulario de Respuestas'!$D108,'Formulario de Respuestas'!$I108,"ES DIFERENTE")</f>
        <v>0</v>
      </c>
      <c r="P109" s="1" t="str">
        <f>IFERROR(VLOOKUP(CONCATENATE(O$1,O109),'Formulario de Preguntas'!$C$10:$FN$181,3,FALSE),"")</f>
        <v/>
      </c>
      <c r="Q109" s="1" t="str">
        <f>IFERROR(VLOOKUP(CONCATENATE(O$1,O109),'Formulario de Preguntas'!$C$10:$FN$181,4,FALSE),"")</f>
        <v/>
      </c>
      <c r="R109" s="24">
        <f>IF($B109='Formulario de Respuestas'!$D108,'Formulario de Respuestas'!$J108,"ES DIFERENTE")</f>
        <v>0</v>
      </c>
      <c r="S109" s="1" t="str">
        <f>IFERROR(VLOOKUP(CONCATENATE(R$1,R109),'Formulario de Preguntas'!$C$10:$FN$181,3,FALSE),"")</f>
        <v/>
      </c>
      <c r="T109" s="1" t="str">
        <f>IFERROR(VLOOKUP(CONCATENATE(R$1,R109),'Formulario de Preguntas'!$C$10:$FN$181,4,FALSE),"")</f>
        <v/>
      </c>
      <c r="U109" s="24">
        <f>IF($B109='Formulario de Respuestas'!$D108,'Formulario de Respuestas'!$K108,"ES DIFERENTE")</f>
        <v>0</v>
      </c>
      <c r="V109" s="1" t="str">
        <f>IFERROR(VLOOKUP(CONCATENATE(U$1,U109),'Formulario de Preguntas'!$C$10:$FN$181,3,FALSE),"")</f>
        <v/>
      </c>
      <c r="W109" s="1" t="str">
        <f>IFERROR(VLOOKUP(CONCATENATE(U$1,U109),'Formulario de Preguntas'!$C$10:$FN$181,4,FALSE),"")</f>
        <v/>
      </c>
      <c r="X109" s="24">
        <f>IF($B109='Formulario de Respuestas'!$D108,'Formulario de Respuestas'!$L108,"ES DIFERENTE")</f>
        <v>0</v>
      </c>
      <c r="Y109" s="1" t="str">
        <f>IFERROR(VLOOKUP(CONCATENATE(X$1,X109),'Formulario de Preguntas'!$C$10:$FN$181,3,FALSE),"")</f>
        <v/>
      </c>
      <c r="Z109" s="1" t="str">
        <f>IFERROR(VLOOKUP(CONCATENATE(X$1,X109),'Formulario de Preguntas'!$C$10:$FN$181,4,FALSE),"")</f>
        <v/>
      </c>
      <c r="AA109" s="24">
        <f>IF($B109='Formulario de Respuestas'!$D108,'Formulario de Respuestas'!$M108,"ES DIFERENTE")</f>
        <v>0</v>
      </c>
      <c r="AB109" s="1" t="str">
        <f>IFERROR(VLOOKUP(CONCATENATE(AA$1,AA109),'Formulario de Preguntas'!$C$10:$FN$181,3,FALSE),"")</f>
        <v/>
      </c>
      <c r="AC109" s="1" t="str">
        <f>IFERROR(VLOOKUP(CONCATENATE(AA$1,AA109),'Formulario de Preguntas'!$C$10:$FN$181,4,FALSE),"")</f>
        <v/>
      </c>
      <c r="AD109" s="24">
        <f>IF($B109='Formulario de Respuestas'!$D108,'Formulario de Respuestas'!$N108,"ES DIFERENTE")</f>
        <v>0</v>
      </c>
      <c r="AE109" s="1" t="str">
        <f>IFERROR(VLOOKUP(CONCATENATE(AD$1,AD109),'Formulario de Preguntas'!$C$10:$FN$181,3,FALSE),"")</f>
        <v/>
      </c>
      <c r="AF109" s="1" t="str">
        <f>IFERROR(VLOOKUP(CONCATENATE(AD$1,AD109),'Formulario de Preguntas'!$C$10:$FN$181,4,FALSE),"")</f>
        <v/>
      </c>
      <c r="AG109" s="24">
        <f>IF($B109='Formulario de Respuestas'!$D108,'Formulario de Respuestas'!$O108,"ES DIFERENTE")</f>
        <v>0</v>
      </c>
      <c r="AH109" s="1" t="str">
        <f>IFERROR(VLOOKUP(CONCATENATE(AG$1,AG109),'Formulario de Preguntas'!$C$10:$FN$181,3,FALSE),"")</f>
        <v/>
      </c>
      <c r="AI109" s="1" t="str">
        <f>IFERROR(VLOOKUP(CONCATENATE(AG$1,AG109),'Formulario de Preguntas'!$C$10:$FN$181,4,FALSE),"")</f>
        <v/>
      </c>
      <c r="AJ109" s="24">
        <f>IF($B109='Formulario de Respuestas'!$D108,'Formulario de Respuestas'!$P108,"ES DIFERENTE")</f>
        <v>0</v>
      </c>
      <c r="AK109" s="1" t="str">
        <f>IFERROR(VLOOKUP(CONCATENATE(AJ$1,AJ109),'Formulario de Preguntas'!$C$10:$FN$181,3,FALSE),"")</f>
        <v/>
      </c>
      <c r="AL109" s="1" t="str">
        <f>IFERROR(VLOOKUP(CONCATENATE(AJ$1,AJ109),'Formulario de Preguntas'!$C$10:$FN$181,4,FALSE),"")</f>
        <v/>
      </c>
      <c r="AM109" s="24">
        <f>IF($B109='Formulario de Respuestas'!$D108,'Formulario de Respuestas'!$Q108,"ES DIFERENTE")</f>
        <v>0</v>
      </c>
      <c r="AN109" s="1" t="str">
        <f>IFERROR(VLOOKUP(CONCATENATE(AM$1,AM109),'Formulario de Preguntas'!$C$10:$FN$181,3,FALSE),"")</f>
        <v/>
      </c>
      <c r="AO109" s="1" t="str">
        <f>IFERROR(VLOOKUP(CONCATENATE(AM$1,AM109),'Formulario de Preguntas'!$C$10:$FN$181,4,FALSE),"")</f>
        <v/>
      </c>
      <c r="AP109" s="24">
        <f>IF($B109='Formulario de Respuestas'!$D108,'Formulario de Respuestas'!$R108,"ES DIFERENTE")</f>
        <v>0</v>
      </c>
      <c r="AQ109" s="1" t="str">
        <f>IFERROR(VLOOKUP(CONCATENATE(AP$1,AP109),'Formulario de Preguntas'!$C$10:$FN$181,3,FALSE),"")</f>
        <v/>
      </c>
      <c r="AR109" s="1" t="str">
        <f>IFERROR(VLOOKUP(CONCATENATE(AP$1,AP109),'Formulario de Preguntas'!$C$10:$FN$181,4,FALSE),"")</f>
        <v/>
      </c>
      <c r="AS109" s="24">
        <f>IF($B109='Formulario de Respuestas'!$D108,'Formulario de Respuestas'!$S108,"ES DIFERENTE")</f>
        <v>0</v>
      </c>
      <c r="AT109" s="1" t="str">
        <f>IFERROR(VLOOKUP(CONCATENATE(AS$1,AS109),'Formulario de Preguntas'!$C$10:$FN$181,3,FALSE),"")</f>
        <v/>
      </c>
      <c r="AU109" s="1" t="str">
        <f>IFERROR(VLOOKUP(CONCATENATE(AS$1,AS109),'Formulario de Preguntas'!$C$10:$FN$181,4,FALSE),"")</f>
        <v/>
      </c>
      <c r="AV109" s="24">
        <f>IF($B109='Formulario de Respuestas'!$D108,'Formulario de Respuestas'!$T108,"ES DIFERENTE")</f>
        <v>0</v>
      </c>
      <c r="AW109" s="1" t="str">
        <f>IFERROR(VLOOKUP(CONCATENATE(AV$1,AV109),'Formulario de Preguntas'!$C$10:$FN$181,3,FALSE),"")</f>
        <v/>
      </c>
      <c r="AX109" s="1" t="str">
        <f>IFERROR(VLOOKUP(CONCATENATE(AV$1,AV109),'Formulario de Preguntas'!$C$10:$FN$181,4,FALSE),"")</f>
        <v/>
      </c>
      <c r="AY109" s="24">
        <f>IF($B109='Formulario de Respuestas'!$D108,'Formulario de Respuestas'!$U108,"ES DIFERENTE")</f>
        <v>0</v>
      </c>
      <c r="AZ109" s="1" t="str">
        <f>IFERROR(VLOOKUP(CONCATENATE(AY$1,AY109),'Formulario de Preguntas'!$C$10:$FN$181,3,FALSE),"")</f>
        <v/>
      </c>
      <c r="BA109" s="1" t="str">
        <f>IFERROR(VLOOKUP(CONCATENATE(AY$1,AY109),'Formulario de Preguntas'!$C$10:$FN$181,4,FALSE),"")</f>
        <v/>
      </c>
      <c r="BB109" s="24">
        <f>IF($B109='Formulario de Respuestas'!$D108,'Formulario de Respuestas'!$V108,"ES DIFERENTE")</f>
        <v>0</v>
      </c>
      <c r="BC109" s="1" t="str">
        <f>IFERROR(VLOOKUP(CONCATENATE(BB$1,BB109),'Formulario de Preguntas'!$C$10:$FN$181,3,FALSE),"")</f>
        <v/>
      </c>
      <c r="BD109" s="1" t="str">
        <f>IFERROR(VLOOKUP(CONCATENATE(BB$1,BB109),'Formulario de Preguntas'!$C$10:$FN$181,4,FALSE),"")</f>
        <v/>
      </c>
      <c r="BE109" s="24">
        <f>IF($B109='Formulario de Respuestas'!$D108,'Formulario de Respuestas'!$W108,"ES DIFERENTE")</f>
        <v>0</v>
      </c>
      <c r="BF109" s="1" t="str">
        <f>IFERROR(VLOOKUP(CONCATENATE(BE$1,BE109),'Formulario de Preguntas'!$C$10:$FN$181,3,FALSE),"")</f>
        <v/>
      </c>
      <c r="BG109" s="1" t="str">
        <f>IFERROR(VLOOKUP(CONCATENATE(BE$1,BE109),'Formulario de Preguntas'!$C$10:$FN$181,4,FALSE),"")</f>
        <v/>
      </c>
      <c r="BH109" s="24">
        <f>IF($B109='Formulario de Respuestas'!$D108,'Formulario de Respuestas'!$X108,"ES DIFERENTE")</f>
        <v>0</v>
      </c>
      <c r="BI109" s="1" t="str">
        <f>IFERROR(VLOOKUP(CONCATENATE(BH$1,BH109),'Formulario de Preguntas'!$C$10:$FN$181,3,FALSE),"")</f>
        <v/>
      </c>
      <c r="BJ109" s="1" t="str">
        <f>IFERROR(VLOOKUP(CONCATENATE(BH$1,BH109),'Formulario de Preguntas'!$C$10:$FN$181,4,FALSE),"")</f>
        <v/>
      </c>
      <c r="BL109" s="26">
        <f>IF($B109='Formulario de Respuestas'!$D108,'Formulario de Respuestas'!$Y108,"ES DIFERENTE")</f>
        <v>0</v>
      </c>
      <c r="BM109" s="1" t="str">
        <f>IFERROR(VLOOKUP(CONCATENATE(BL$1,BL109),'Formulario de Preguntas'!$C$10:$FN$181,3,FALSE),"")</f>
        <v/>
      </c>
      <c r="BN109" s="1" t="str">
        <f>IFERROR(VLOOKUP(CONCATENATE(BL$1,BL109),'Formulario de Preguntas'!$C$10:$FN$181,4,FALSE),"")</f>
        <v/>
      </c>
      <c r="BO109" s="26">
        <f>IF($B109='Formulario de Respuestas'!$D108,'Formulario de Respuestas'!$Z108,"ES DIFERENTE")</f>
        <v>0</v>
      </c>
      <c r="BP109" s="1" t="str">
        <f>IFERROR(VLOOKUP(CONCATENATE(BO$1,BO109),'Formulario de Preguntas'!$C$10:$FN$181,3,FALSE),"")</f>
        <v/>
      </c>
      <c r="BQ109" s="1" t="str">
        <f>IFERROR(VLOOKUP(CONCATENATE(BO$1,BO109),'Formulario de Preguntas'!$C$10:$FN$181,4,FALSE),"")</f>
        <v/>
      </c>
      <c r="BR109" s="26">
        <f>IF($B109='Formulario de Respuestas'!$D108,'Formulario de Respuestas'!$AA108,"ES DIFERENTE")</f>
        <v>0</v>
      </c>
      <c r="BS109" s="1" t="str">
        <f>IFERROR(VLOOKUP(CONCATENATE(BR$1,BR109),'Formulario de Preguntas'!$C$10:$FN$181,3,FALSE),"")</f>
        <v/>
      </c>
      <c r="BT109" s="1" t="str">
        <f>IFERROR(VLOOKUP(CONCATENATE(BR$1,BR109),'Formulario de Preguntas'!$C$10:$FN$181,4,FALSE),"")</f>
        <v/>
      </c>
      <c r="BV109" s="1">
        <f t="shared" si="4"/>
        <v>0</v>
      </c>
      <c r="BW109" s="1">
        <f t="shared" si="5"/>
        <v>0.25</v>
      </c>
      <c r="BX109" s="1">
        <f t="shared" si="6"/>
        <v>0</v>
      </c>
      <c r="BY109" s="1">
        <f>COUNTIF('Formulario de Respuestas'!$E108:$AC108,"A")</f>
        <v>0</v>
      </c>
      <c r="BZ109" s="1">
        <f>COUNTIF('Formulario de Respuestas'!$E108:$AC108,"B")</f>
        <v>0</v>
      </c>
      <c r="CA109" s="1">
        <f>COUNTIF('Formulario de Respuestas'!$E108:$AC108,"C")</f>
        <v>0</v>
      </c>
      <c r="CB109" s="1">
        <f>COUNTIF('Formulario de Respuestas'!$E108:$AC108,"D")</f>
        <v>0</v>
      </c>
      <c r="CC109" s="1">
        <f>COUNTIF('Formulario de Respuestas'!$E108:$AC108,"E (RESPUESTA ANULADA)")</f>
        <v>0</v>
      </c>
    </row>
    <row r="110" spans="1:81" x14ac:dyDescent="0.25">
      <c r="A110" s="1">
        <f>'Formulario de Respuestas'!C109</f>
        <v>0</v>
      </c>
      <c r="B110" s="1">
        <f>'Formulario de Respuestas'!D109</f>
        <v>0</v>
      </c>
      <c r="C110" s="24">
        <f>IF($B110='Formulario de Respuestas'!$D109,'Formulario de Respuestas'!$E109,"ES DIFERENTE")</f>
        <v>0</v>
      </c>
      <c r="D110" s="15" t="str">
        <f>IFERROR(VLOOKUP(CONCATENATE(C$1,C110),'Formulario de Preguntas'!$C$2:$FN$181,3,FALSE),"")</f>
        <v/>
      </c>
      <c r="E110" s="1" t="str">
        <f>IFERROR(VLOOKUP(CONCATENATE(C$1,C110),'Formulario de Preguntas'!$C$2:$FN$181,4,FALSE),"")</f>
        <v/>
      </c>
      <c r="F110" s="24">
        <f>IF($B110='Formulario de Respuestas'!$D109,'Formulario de Respuestas'!$F109,"ES DIFERENTE")</f>
        <v>0</v>
      </c>
      <c r="G110" s="1" t="str">
        <f>IFERROR(VLOOKUP(CONCATENATE(F$1,F110),'Formulario de Preguntas'!$C$2:$FN$181,3,FALSE),"")</f>
        <v/>
      </c>
      <c r="H110" s="1" t="str">
        <f>IFERROR(VLOOKUP(CONCATENATE(F$1,F110),'Formulario de Preguntas'!$C$2:$FN$181,4,FALSE),"")</f>
        <v/>
      </c>
      <c r="I110" s="24">
        <f>IF($B110='Formulario de Respuestas'!$D109,'Formulario de Respuestas'!$G109,"ES DIFERENTE")</f>
        <v>0</v>
      </c>
      <c r="J110" s="1" t="str">
        <f>IFERROR(VLOOKUP(CONCATENATE(I$1,I110),'Formulario de Preguntas'!$C$10:$FN$181,3,FALSE),"")</f>
        <v/>
      </c>
      <c r="K110" s="1" t="str">
        <f>IFERROR(VLOOKUP(CONCATENATE(I$1,I110),'Formulario de Preguntas'!$C$10:$FN$181,4,FALSE),"")</f>
        <v/>
      </c>
      <c r="L110" s="24">
        <f>IF($B110='Formulario de Respuestas'!$D109,'Formulario de Respuestas'!$H109,"ES DIFERENTE")</f>
        <v>0</v>
      </c>
      <c r="M110" s="1" t="str">
        <f>IFERROR(VLOOKUP(CONCATENATE(L$1,L110),'Formulario de Preguntas'!$C$10:$FN$181,3,FALSE),"")</f>
        <v/>
      </c>
      <c r="N110" s="1" t="str">
        <f>IFERROR(VLOOKUP(CONCATENATE(L$1,L110),'Formulario de Preguntas'!$C$10:$FN$181,4,FALSE),"")</f>
        <v/>
      </c>
      <c r="O110" s="24">
        <f>IF($B110='Formulario de Respuestas'!$D109,'Formulario de Respuestas'!$I109,"ES DIFERENTE")</f>
        <v>0</v>
      </c>
      <c r="P110" s="1" t="str">
        <f>IFERROR(VLOOKUP(CONCATENATE(O$1,O110),'Formulario de Preguntas'!$C$10:$FN$181,3,FALSE),"")</f>
        <v/>
      </c>
      <c r="Q110" s="1" t="str">
        <f>IFERROR(VLOOKUP(CONCATENATE(O$1,O110),'Formulario de Preguntas'!$C$10:$FN$181,4,FALSE),"")</f>
        <v/>
      </c>
      <c r="R110" s="24">
        <f>IF($B110='Formulario de Respuestas'!$D109,'Formulario de Respuestas'!$J109,"ES DIFERENTE")</f>
        <v>0</v>
      </c>
      <c r="S110" s="1" t="str">
        <f>IFERROR(VLOOKUP(CONCATENATE(R$1,R110),'Formulario de Preguntas'!$C$10:$FN$181,3,FALSE),"")</f>
        <v/>
      </c>
      <c r="T110" s="1" t="str">
        <f>IFERROR(VLOOKUP(CONCATENATE(R$1,R110),'Formulario de Preguntas'!$C$10:$FN$181,4,FALSE),"")</f>
        <v/>
      </c>
      <c r="U110" s="24">
        <f>IF($B110='Formulario de Respuestas'!$D109,'Formulario de Respuestas'!$K109,"ES DIFERENTE")</f>
        <v>0</v>
      </c>
      <c r="V110" s="1" t="str">
        <f>IFERROR(VLOOKUP(CONCATENATE(U$1,U110),'Formulario de Preguntas'!$C$10:$FN$181,3,FALSE),"")</f>
        <v/>
      </c>
      <c r="W110" s="1" t="str">
        <f>IFERROR(VLOOKUP(CONCATENATE(U$1,U110),'Formulario de Preguntas'!$C$10:$FN$181,4,FALSE),"")</f>
        <v/>
      </c>
      <c r="X110" s="24">
        <f>IF($B110='Formulario de Respuestas'!$D109,'Formulario de Respuestas'!$L109,"ES DIFERENTE")</f>
        <v>0</v>
      </c>
      <c r="Y110" s="1" t="str">
        <f>IFERROR(VLOOKUP(CONCATENATE(X$1,X110),'Formulario de Preguntas'!$C$10:$FN$181,3,FALSE),"")</f>
        <v/>
      </c>
      <c r="Z110" s="1" t="str">
        <f>IFERROR(VLOOKUP(CONCATENATE(X$1,X110),'Formulario de Preguntas'!$C$10:$FN$181,4,FALSE),"")</f>
        <v/>
      </c>
      <c r="AA110" s="24">
        <f>IF($B110='Formulario de Respuestas'!$D109,'Formulario de Respuestas'!$M109,"ES DIFERENTE")</f>
        <v>0</v>
      </c>
      <c r="AB110" s="1" t="str">
        <f>IFERROR(VLOOKUP(CONCATENATE(AA$1,AA110),'Formulario de Preguntas'!$C$10:$FN$181,3,FALSE),"")</f>
        <v/>
      </c>
      <c r="AC110" s="1" t="str">
        <f>IFERROR(VLOOKUP(CONCATENATE(AA$1,AA110),'Formulario de Preguntas'!$C$10:$FN$181,4,FALSE),"")</f>
        <v/>
      </c>
      <c r="AD110" s="24">
        <f>IF($B110='Formulario de Respuestas'!$D109,'Formulario de Respuestas'!$N109,"ES DIFERENTE")</f>
        <v>0</v>
      </c>
      <c r="AE110" s="1" t="str">
        <f>IFERROR(VLOOKUP(CONCATENATE(AD$1,AD110),'Formulario de Preguntas'!$C$10:$FN$181,3,FALSE),"")</f>
        <v/>
      </c>
      <c r="AF110" s="1" t="str">
        <f>IFERROR(VLOOKUP(CONCATENATE(AD$1,AD110),'Formulario de Preguntas'!$C$10:$FN$181,4,FALSE),"")</f>
        <v/>
      </c>
      <c r="AG110" s="24">
        <f>IF($B110='Formulario de Respuestas'!$D109,'Formulario de Respuestas'!$O109,"ES DIFERENTE")</f>
        <v>0</v>
      </c>
      <c r="AH110" s="1" t="str">
        <f>IFERROR(VLOOKUP(CONCATENATE(AG$1,AG110),'Formulario de Preguntas'!$C$10:$FN$181,3,FALSE),"")</f>
        <v/>
      </c>
      <c r="AI110" s="1" t="str">
        <f>IFERROR(VLOOKUP(CONCATENATE(AG$1,AG110),'Formulario de Preguntas'!$C$10:$FN$181,4,FALSE),"")</f>
        <v/>
      </c>
      <c r="AJ110" s="24">
        <f>IF($B110='Formulario de Respuestas'!$D109,'Formulario de Respuestas'!$P109,"ES DIFERENTE")</f>
        <v>0</v>
      </c>
      <c r="AK110" s="1" t="str">
        <f>IFERROR(VLOOKUP(CONCATENATE(AJ$1,AJ110),'Formulario de Preguntas'!$C$10:$FN$181,3,FALSE),"")</f>
        <v/>
      </c>
      <c r="AL110" s="1" t="str">
        <f>IFERROR(VLOOKUP(CONCATENATE(AJ$1,AJ110),'Formulario de Preguntas'!$C$10:$FN$181,4,FALSE),"")</f>
        <v/>
      </c>
      <c r="AM110" s="24">
        <f>IF($B110='Formulario de Respuestas'!$D109,'Formulario de Respuestas'!$Q109,"ES DIFERENTE")</f>
        <v>0</v>
      </c>
      <c r="AN110" s="1" t="str">
        <f>IFERROR(VLOOKUP(CONCATENATE(AM$1,AM110),'Formulario de Preguntas'!$C$10:$FN$181,3,FALSE),"")</f>
        <v/>
      </c>
      <c r="AO110" s="1" t="str">
        <f>IFERROR(VLOOKUP(CONCATENATE(AM$1,AM110),'Formulario de Preguntas'!$C$10:$FN$181,4,FALSE),"")</f>
        <v/>
      </c>
      <c r="AP110" s="24">
        <f>IF($B110='Formulario de Respuestas'!$D109,'Formulario de Respuestas'!$R109,"ES DIFERENTE")</f>
        <v>0</v>
      </c>
      <c r="AQ110" s="1" t="str">
        <f>IFERROR(VLOOKUP(CONCATENATE(AP$1,AP110),'Formulario de Preguntas'!$C$10:$FN$181,3,FALSE),"")</f>
        <v/>
      </c>
      <c r="AR110" s="1" t="str">
        <f>IFERROR(VLOOKUP(CONCATENATE(AP$1,AP110),'Formulario de Preguntas'!$C$10:$FN$181,4,FALSE),"")</f>
        <v/>
      </c>
      <c r="AS110" s="24">
        <f>IF($B110='Formulario de Respuestas'!$D109,'Formulario de Respuestas'!$S109,"ES DIFERENTE")</f>
        <v>0</v>
      </c>
      <c r="AT110" s="1" t="str">
        <f>IFERROR(VLOOKUP(CONCATENATE(AS$1,AS110),'Formulario de Preguntas'!$C$10:$FN$181,3,FALSE),"")</f>
        <v/>
      </c>
      <c r="AU110" s="1" t="str">
        <f>IFERROR(VLOOKUP(CONCATENATE(AS$1,AS110),'Formulario de Preguntas'!$C$10:$FN$181,4,FALSE),"")</f>
        <v/>
      </c>
      <c r="AV110" s="24">
        <f>IF($B110='Formulario de Respuestas'!$D109,'Formulario de Respuestas'!$T109,"ES DIFERENTE")</f>
        <v>0</v>
      </c>
      <c r="AW110" s="1" t="str">
        <f>IFERROR(VLOOKUP(CONCATENATE(AV$1,AV110),'Formulario de Preguntas'!$C$10:$FN$181,3,FALSE),"")</f>
        <v/>
      </c>
      <c r="AX110" s="1" t="str">
        <f>IFERROR(VLOOKUP(CONCATENATE(AV$1,AV110),'Formulario de Preguntas'!$C$10:$FN$181,4,FALSE),"")</f>
        <v/>
      </c>
      <c r="AY110" s="24">
        <f>IF($B110='Formulario de Respuestas'!$D109,'Formulario de Respuestas'!$U109,"ES DIFERENTE")</f>
        <v>0</v>
      </c>
      <c r="AZ110" s="1" t="str">
        <f>IFERROR(VLOOKUP(CONCATENATE(AY$1,AY110),'Formulario de Preguntas'!$C$10:$FN$181,3,FALSE),"")</f>
        <v/>
      </c>
      <c r="BA110" s="1" t="str">
        <f>IFERROR(VLOOKUP(CONCATENATE(AY$1,AY110),'Formulario de Preguntas'!$C$10:$FN$181,4,FALSE),"")</f>
        <v/>
      </c>
      <c r="BB110" s="24">
        <f>IF($B110='Formulario de Respuestas'!$D109,'Formulario de Respuestas'!$V109,"ES DIFERENTE")</f>
        <v>0</v>
      </c>
      <c r="BC110" s="1" t="str">
        <f>IFERROR(VLOOKUP(CONCATENATE(BB$1,BB110),'Formulario de Preguntas'!$C$10:$FN$181,3,FALSE),"")</f>
        <v/>
      </c>
      <c r="BD110" s="1" t="str">
        <f>IFERROR(VLOOKUP(CONCATENATE(BB$1,BB110),'Formulario de Preguntas'!$C$10:$FN$181,4,FALSE),"")</f>
        <v/>
      </c>
      <c r="BE110" s="24">
        <f>IF($B110='Formulario de Respuestas'!$D109,'Formulario de Respuestas'!$W109,"ES DIFERENTE")</f>
        <v>0</v>
      </c>
      <c r="BF110" s="1" t="str">
        <f>IFERROR(VLOOKUP(CONCATENATE(BE$1,BE110),'Formulario de Preguntas'!$C$10:$FN$181,3,FALSE),"")</f>
        <v/>
      </c>
      <c r="BG110" s="1" t="str">
        <f>IFERROR(VLOOKUP(CONCATENATE(BE$1,BE110),'Formulario de Preguntas'!$C$10:$FN$181,4,FALSE),"")</f>
        <v/>
      </c>
      <c r="BH110" s="24">
        <f>IF($B110='Formulario de Respuestas'!$D109,'Formulario de Respuestas'!$X109,"ES DIFERENTE")</f>
        <v>0</v>
      </c>
      <c r="BI110" s="1" t="str">
        <f>IFERROR(VLOOKUP(CONCATENATE(BH$1,BH110),'Formulario de Preguntas'!$C$10:$FN$181,3,FALSE),"")</f>
        <v/>
      </c>
      <c r="BJ110" s="1" t="str">
        <f>IFERROR(VLOOKUP(CONCATENATE(BH$1,BH110),'Formulario de Preguntas'!$C$10:$FN$181,4,FALSE),"")</f>
        <v/>
      </c>
      <c r="BL110" s="26">
        <f>IF($B110='Formulario de Respuestas'!$D109,'Formulario de Respuestas'!$Y109,"ES DIFERENTE")</f>
        <v>0</v>
      </c>
      <c r="BM110" s="1" t="str">
        <f>IFERROR(VLOOKUP(CONCATENATE(BL$1,BL110),'Formulario de Preguntas'!$C$10:$FN$181,3,FALSE),"")</f>
        <v/>
      </c>
      <c r="BN110" s="1" t="str">
        <f>IFERROR(VLOOKUP(CONCATENATE(BL$1,BL110),'Formulario de Preguntas'!$C$10:$FN$181,4,FALSE),"")</f>
        <v/>
      </c>
      <c r="BO110" s="26">
        <f>IF($B110='Formulario de Respuestas'!$D109,'Formulario de Respuestas'!$Z109,"ES DIFERENTE")</f>
        <v>0</v>
      </c>
      <c r="BP110" s="1" t="str">
        <f>IFERROR(VLOOKUP(CONCATENATE(BO$1,BO110),'Formulario de Preguntas'!$C$10:$FN$181,3,FALSE),"")</f>
        <v/>
      </c>
      <c r="BQ110" s="1" t="str">
        <f>IFERROR(VLOOKUP(CONCATENATE(BO$1,BO110),'Formulario de Preguntas'!$C$10:$FN$181,4,FALSE),"")</f>
        <v/>
      </c>
      <c r="BR110" s="26">
        <f>IF($B110='Formulario de Respuestas'!$D109,'Formulario de Respuestas'!$AA109,"ES DIFERENTE")</f>
        <v>0</v>
      </c>
      <c r="BS110" s="1" t="str">
        <f>IFERROR(VLOOKUP(CONCATENATE(BR$1,BR110),'Formulario de Preguntas'!$C$10:$FN$181,3,FALSE),"")</f>
        <v/>
      </c>
      <c r="BT110" s="1" t="str">
        <f>IFERROR(VLOOKUP(CONCATENATE(BR$1,BR110),'Formulario de Preguntas'!$C$10:$FN$181,4,FALSE),"")</f>
        <v/>
      </c>
      <c r="BV110" s="1">
        <f t="shared" si="4"/>
        <v>0</v>
      </c>
      <c r="BW110" s="1">
        <f t="shared" si="5"/>
        <v>0.25</v>
      </c>
      <c r="BX110" s="1">
        <f t="shared" si="6"/>
        <v>0</v>
      </c>
      <c r="BY110" s="1">
        <f>COUNTIF('Formulario de Respuestas'!$E109:$AC109,"A")</f>
        <v>0</v>
      </c>
      <c r="BZ110" s="1">
        <f>COUNTIF('Formulario de Respuestas'!$E109:$AC109,"B")</f>
        <v>0</v>
      </c>
      <c r="CA110" s="1">
        <f>COUNTIF('Formulario de Respuestas'!$E109:$AC109,"C")</f>
        <v>0</v>
      </c>
      <c r="CB110" s="1">
        <f>COUNTIF('Formulario de Respuestas'!$E109:$AC109,"D")</f>
        <v>0</v>
      </c>
      <c r="CC110" s="1">
        <f>COUNTIF('Formulario de Respuestas'!$E109:$AC109,"E (RESPUESTA ANULADA)")</f>
        <v>0</v>
      </c>
    </row>
    <row r="111" spans="1:81" x14ac:dyDescent="0.25">
      <c r="A111" s="1">
        <f>'Formulario de Respuestas'!C110</f>
        <v>0</v>
      </c>
      <c r="B111" s="1">
        <f>'Formulario de Respuestas'!D110</f>
        <v>0</v>
      </c>
      <c r="C111" s="24">
        <f>IF($B111='Formulario de Respuestas'!$D110,'Formulario de Respuestas'!$E110,"ES DIFERENTE")</f>
        <v>0</v>
      </c>
      <c r="D111" s="15" t="str">
        <f>IFERROR(VLOOKUP(CONCATENATE(C$1,C111),'Formulario de Preguntas'!$C$2:$FN$181,3,FALSE),"")</f>
        <v/>
      </c>
      <c r="E111" s="1" t="str">
        <f>IFERROR(VLOOKUP(CONCATENATE(C$1,C111),'Formulario de Preguntas'!$C$2:$FN$181,4,FALSE),"")</f>
        <v/>
      </c>
      <c r="F111" s="24">
        <f>IF($B111='Formulario de Respuestas'!$D110,'Formulario de Respuestas'!$F110,"ES DIFERENTE")</f>
        <v>0</v>
      </c>
      <c r="G111" s="1" t="str">
        <f>IFERROR(VLOOKUP(CONCATENATE(F$1,F111),'Formulario de Preguntas'!$C$2:$FN$181,3,FALSE),"")</f>
        <v/>
      </c>
      <c r="H111" s="1" t="str">
        <f>IFERROR(VLOOKUP(CONCATENATE(F$1,F111),'Formulario de Preguntas'!$C$2:$FN$181,4,FALSE),"")</f>
        <v/>
      </c>
      <c r="I111" s="24">
        <f>IF($B111='Formulario de Respuestas'!$D110,'Formulario de Respuestas'!$G110,"ES DIFERENTE")</f>
        <v>0</v>
      </c>
      <c r="J111" s="1" t="str">
        <f>IFERROR(VLOOKUP(CONCATENATE(I$1,I111),'Formulario de Preguntas'!$C$10:$FN$181,3,FALSE),"")</f>
        <v/>
      </c>
      <c r="K111" s="1" t="str">
        <f>IFERROR(VLOOKUP(CONCATENATE(I$1,I111),'Formulario de Preguntas'!$C$10:$FN$181,4,FALSE),"")</f>
        <v/>
      </c>
      <c r="L111" s="24">
        <f>IF($B111='Formulario de Respuestas'!$D110,'Formulario de Respuestas'!$H110,"ES DIFERENTE")</f>
        <v>0</v>
      </c>
      <c r="M111" s="1" t="str">
        <f>IFERROR(VLOOKUP(CONCATENATE(L$1,L111),'Formulario de Preguntas'!$C$10:$FN$181,3,FALSE),"")</f>
        <v/>
      </c>
      <c r="N111" s="1" t="str">
        <f>IFERROR(VLOOKUP(CONCATENATE(L$1,L111),'Formulario de Preguntas'!$C$10:$FN$181,4,FALSE),"")</f>
        <v/>
      </c>
      <c r="O111" s="24">
        <f>IF($B111='Formulario de Respuestas'!$D110,'Formulario de Respuestas'!$I110,"ES DIFERENTE")</f>
        <v>0</v>
      </c>
      <c r="P111" s="1" t="str">
        <f>IFERROR(VLOOKUP(CONCATENATE(O$1,O111),'Formulario de Preguntas'!$C$10:$FN$181,3,FALSE),"")</f>
        <v/>
      </c>
      <c r="Q111" s="1" t="str">
        <f>IFERROR(VLOOKUP(CONCATENATE(O$1,O111),'Formulario de Preguntas'!$C$10:$FN$181,4,FALSE),"")</f>
        <v/>
      </c>
      <c r="R111" s="24">
        <f>IF($B111='Formulario de Respuestas'!$D110,'Formulario de Respuestas'!$J110,"ES DIFERENTE")</f>
        <v>0</v>
      </c>
      <c r="S111" s="1" t="str">
        <f>IFERROR(VLOOKUP(CONCATENATE(R$1,R111),'Formulario de Preguntas'!$C$10:$FN$181,3,FALSE),"")</f>
        <v/>
      </c>
      <c r="T111" s="1" t="str">
        <f>IFERROR(VLOOKUP(CONCATENATE(R$1,R111),'Formulario de Preguntas'!$C$10:$FN$181,4,FALSE),"")</f>
        <v/>
      </c>
      <c r="U111" s="24">
        <f>IF($B111='Formulario de Respuestas'!$D110,'Formulario de Respuestas'!$K110,"ES DIFERENTE")</f>
        <v>0</v>
      </c>
      <c r="V111" s="1" t="str">
        <f>IFERROR(VLOOKUP(CONCATENATE(U$1,U111),'Formulario de Preguntas'!$C$10:$FN$181,3,FALSE),"")</f>
        <v/>
      </c>
      <c r="W111" s="1" t="str">
        <f>IFERROR(VLOOKUP(CONCATENATE(U$1,U111),'Formulario de Preguntas'!$C$10:$FN$181,4,FALSE),"")</f>
        <v/>
      </c>
      <c r="X111" s="24">
        <f>IF($B111='Formulario de Respuestas'!$D110,'Formulario de Respuestas'!$L110,"ES DIFERENTE")</f>
        <v>0</v>
      </c>
      <c r="Y111" s="1" t="str">
        <f>IFERROR(VLOOKUP(CONCATENATE(X$1,X111),'Formulario de Preguntas'!$C$10:$FN$181,3,FALSE),"")</f>
        <v/>
      </c>
      <c r="Z111" s="1" t="str">
        <f>IFERROR(VLOOKUP(CONCATENATE(X$1,X111),'Formulario de Preguntas'!$C$10:$FN$181,4,FALSE),"")</f>
        <v/>
      </c>
      <c r="AA111" s="24">
        <f>IF($B111='Formulario de Respuestas'!$D110,'Formulario de Respuestas'!$M110,"ES DIFERENTE")</f>
        <v>0</v>
      </c>
      <c r="AB111" s="1" t="str">
        <f>IFERROR(VLOOKUP(CONCATENATE(AA$1,AA111),'Formulario de Preguntas'!$C$10:$FN$181,3,FALSE),"")</f>
        <v/>
      </c>
      <c r="AC111" s="1" t="str">
        <f>IFERROR(VLOOKUP(CONCATENATE(AA$1,AA111),'Formulario de Preguntas'!$C$10:$FN$181,4,FALSE),"")</f>
        <v/>
      </c>
      <c r="AD111" s="24">
        <f>IF($B111='Formulario de Respuestas'!$D110,'Formulario de Respuestas'!$N110,"ES DIFERENTE")</f>
        <v>0</v>
      </c>
      <c r="AE111" s="1" t="str">
        <f>IFERROR(VLOOKUP(CONCATENATE(AD$1,AD111),'Formulario de Preguntas'!$C$10:$FN$181,3,FALSE),"")</f>
        <v/>
      </c>
      <c r="AF111" s="1" t="str">
        <f>IFERROR(VLOOKUP(CONCATENATE(AD$1,AD111),'Formulario de Preguntas'!$C$10:$FN$181,4,FALSE),"")</f>
        <v/>
      </c>
      <c r="AG111" s="24">
        <f>IF($B111='Formulario de Respuestas'!$D110,'Formulario de Respuestas'!$O110,"ES DIFERENTE")</f>
        <v>0</v>
      </c>
      <c r="AH111" s="1" t="str">
        <f>IFERROR(VLOOKUP(CONCATENATE(AG$1,AG111),'Formulario de Preguntas'!$C$10:$FN$181,3,FALSE),"")</f>
        <v/>
      </c>
      <c r="AI111" s="1" t="str">
        <f>IFERROR(VLOOKUP(CONCATENATE(AG$1,AG111),'Formulario de Preguntas'!$C$10:$FN$181,4,FALSE),"")</f>
        <v/>
      </c>
      <c r="AJ111" s="24">
        <f>IF($B111='Formulario de Respuestas'!$D110,'Formulario de Respuestas'!$P110,"ES DIFERENTE")</f>
        <v>0</v>
      </c>
      <c r="AK111" s="1" t="str">
        <f>IFERROR(VLOOKUP(CONCATENATE(AJ$1,AJ111),'Formulario de Preguntas'!$C$10:$FN$181,3,FALSE),"")</f>
        <v/>
      </c>
      <c r="AL111" s="1" t="str">
        <f>IFERROR(VLOOKUP(CONCATENATE(AJ$1,AJ111),'Formulario de Preguntas'!$C$10:$FN$181,4,FALSE),"")</f>
        <v/>
      </c>
      <c r="AM111" s="24">
        <f>IF($B111='Formulario de Respuestas'!$D110,'Formulario de Respuestas'!$Q110,"ES DIFERENTE")</f>
        <v>0</v>
      </c>
      <c r="AN111" s="1" t="str">
        <f>IFERROR(VLOOKUP(CONCATENATE(AM$1,AM111),'Formulario de Preguntas'!$C$10:$FN$181,3,FALSE),"")</f>
        <v/>
      </c>
      <c r="AO111" s="1" t="str">
        <f>IFERROR(VLOOKUP(CONCATENATE(AM$1,AM111),'Formulario de Preguntas'!$C$10:$FN$181,4,FALSE),"")</f>
        <v/>
      </c>
      <c r="AP111" s="24">
        <f>IF($B111='Formulario de Respuestas'!$D110,'Formulario de Respuestas'!$R110,"ES DIFERENTE")</f>
        <v>0</v>
      </c>
      <c r="AQ111" s="1" t="str">
        <f>IFERROR(VLOOKUP(CONCATENATE(AP$1,AP111),'Formulario de Preguntas'!$C$10:$FN$181,3,FALSE),"")</f>
        <v/>
      </c>
      <c r="AR111" s="1" t="str">
        <f>IFERROR(VLOOKUP(CONCATENATE(AP$1,AP111),'Formulario de Preguntas'!$C$10:$FN$181,4,FALSE),"")</f>
        <v/>
      </c>
      <c r="AS111" s="24">
        <f>IF($B111='Formulario de Respuestas'!$D110,'Formulario de Respuestas'!$S110,"ES DIFERENTE")</f>
        <v>0</v>
      </c>
      <c r="AT111" s="1" t="str">
        <f>IFERROR(VLOOKUP(CONCATENATE(AS$1,AS111),'Formulario de Preguntas'!$C$10:$FN$181,3,FALSE),"")</f>
        <v/>
      </c>
      <c r="AU111" s="1" t="str">
        <f>IFERROR(VLOOKUP(CONCATENATE(AS$1,AS111),'Formulario de Preguntas'!$C$10:$FN$181,4,FALSE),"")</f>
        <v/>
      </c>
      <c r="AV111" s="24">
        <f>IF($B111='Formulario de Respuestas'!$D110,'Formulario de Respuestas'!$T110,"ES DIFERENTE")</f>
        <v>0</v>
      </c>
      <c r="AW111" s="1" t="str">
        <f>IFERROR(VLOOKUP(CONCATENATE(AV$1,AV111),'Formulario de Preguntas'!$C$10:$FN$181,3,FALSE),"")</f>
        <v/>
      </c>
      <c r="AX111" s="1" t="str">
        <f>IFERROR(VLOOKUP(CONCATENATE(AV$1,AV111),'Formulario de Preguntas'!$C$10:$FN$181,4,FALSE),"")</f>
        <v/>
      </c>
      <c r="AY111" s="24">
        <f>IF($B111='Formulario de Respuestas'!$D110,'Formulario de Respuestas'!$U110,"ES DIFERENTE")</f>
        <v>0</v>
      </c>
      <c r="AZ111" s="1" t="str">
        <f>IFERROR(VLOOKUP(CONCATENATE(AY$1,AY111),'Formulario de Preguntas'!$C$10:$FN$181,3,FALSE),"")</f>
        <v/>
      </c>
      <c r="BA111" s="1" t="str">
        <f>IFERROR(VLOOKUP(CONCATENATE(AY$1,AY111),'Formulario de Preguntas'!$C$10:$FN$181,4,FALSE),"")</f>
        <v/>
      </c>
      <c r="BB111" s="24">
        <f>IF($B111='Formulario de Respuestas'!$D110,'Formulario de Respuestas'!$V110,"ES DIFERENTE")</f>
        <v>0</v>
      </c>
      <c r="BC111" s="1" t="str">
        <f>IFERROR(VLOOKUP(CONCATENATE(BB$1,BB111),'Formulario de Preguntas'!$C$10:$FN$181,3,FALSE),"")</f>
        <v/>
      </c>
      <c r="BD111" s="1" t="str">
        <f>IFERROR(VLOOKUP(CONCATENATE(BB$1,BB111),'Formulario de Preguntas'!$C$10:$FN$181,4,FALSE),"")</f>
        <v/>
      </c>
      <c r="BE111" s="24">
        <f>IF($B111='Formulario de Respuestas'!$D110,'Formulario de Respuestas'!$W110,"ES DIFERENTE")</f>
        <v>0</v>
      </c>
      <c r="BF111" s="1" t="str">
        <f>IFERROR(VLOOKUP(CONCATENATE(BE$1,BE111),'Formulario de Preguntas'!$C$10:$FN$181,3,FALSE),"")</f>
        <v/>
      </c>
      <c r="BG111" s="1" t="str">
        <f>IFERROR(VLOOKUP(CONCATENATE(BE$1,BE111),'Formulario de Preguntas'!$C$10:$FN$181,4,FALSE),"")</f>
        <v/>
      </c>
      <c r="BH111" s="24">
        <f>IF($B111='Formulario de Respuestas'!$D110,'Formulario de Respuestas'!$X110,"ES DIFERENTE")</f>
        <v>0</v>
      </c>
      <c r="BI111" s="1" t="str">
        <f>IFERROR(VLOOKUP(CONCATENATE(BH$1,BH111),'Formulario de Preguntas'!$C$10:$FN$181,3,FALSE),"")</f>
        <v/>
      </c>
      <c r="BJ111" s="1" t="str">
        <f>IFERROR(VLOOKUP(CONCATENATE(BH$1,BH111),'Formulario de Preguntas'!$C$10:$FN$181,4,FALSE),"")</f>
        <v/>
      </c>
      <c r="BL111" s="26">
        <f>IF($B111='Formulario de Respuestas'!$D110,'Formulario de Respuestas'!$Y110,"ES DIFERENTE")</f>
        <v>0</v>
      </c>
      <c r="BM111" s="1" t="str">
        <f>IFERROR(VLOOKUP(CONCATENATE(BL$1,BL111),'Formulario de Preguntas'!$C$10:$FN$181,3,FALSE),"")</f>
        <v/>
      </c>
      <c r="BN111" s="1" t="str">
        <f>IFERROR(VLOOKUP(CONCATENATE(BL$1,BL111),'Formulario de Preguntas'!$C$10:$FN$181,4,FALSE),"")</f>
        <v/>
      </c>
      <c r="BO111" s="26">
        <f>IF($B111='Formulario de Respuestas'!$D110,'Formulario de Respuestas'!$Z110,"ES DIFERENTE")</f>
        <v>0</v>
      </c>
      <c r="BP111" s="1" t="str">
        <f>IFERROR(VLOOKUP(CONCATENATE(BO$1,BO111),'Formulario de Preguntas'!$C$10:$FN$181,3,FALSE),"")</f>
        <v/>
      </c>
      <c r="BQ111" s="1" t="str">
        <f>IFERROR(VLOOKUP(CONCATENATE(BO$1,BO111),'Formulario de Preguntas'!$C$10:$FN$181,4,FALSE),"")</f>
        <v/>
      </c>
      <c r="BR111" s="26">
        <f>IF($B111='Formulario de Respuestas'!$D110,'Formulario de Respuestas'!$AA110,"ES DIFERENTE")</f>
        <v>0</v>
      </c>
      <c r="BS111" s="1" t="str">
        <f>IFERROR(VLOOKUP(CONCATENATE(BR$1,BR111),'Formulario de Preguntas'!$C$10:$FN$181,3,FALSE),"")</f>
        <v/>
      </c>
      <c r="BT111" s="1" t="str">
        <f>IFERROR(VLOOKUP(CONCATENATE(BR$1,BR111),'Formulario de Preguntas'!$C$10:$FN$181,4,FALSE),"")</f>
        <v/>
      </c>
      <c r="BV111" s="1">
        <f t="shared" si="4"/>
        <v>0</v>
      </c>
      <c r="BW111" s="1">
        <f t="shared" si="5"/>
        <v>0.25</v>
      </c>
      <c r="BX111" s="1">
        <f t="shared" si="6"/>
        <v>0</v>
      </c>
      <c r="BY111" s="1">
        <f>COUNTIF('Formulario de Respuestas'!$E110:$AC110,"A")</f>
        <v>0</v>
      </c>
      <c r="BZ111" s="1">
        <f>COUNTIF('Formulario de Respuestas'!$E110:$AC110,"B")</f>
        <v>0</v>
      </c>
      <c r="CA111" s="1">
        <f>COUNTIF('Formulario de Respuestas'!$E110:$AC110,"C")</f>
        <v>0</v>
      </c>
      <c r="CB111" s="1">
        <f>COUNTIF('Formulario de Respuestas'!$E110:$AC110,"D")</f>
        <v>0</v>
      </c>
      <c r="CC111" s="1">
        <f>COUNTIF('Formulario de Respuestas'!$E110:$AC110,"E (RESPUESTA ANULADA)")</f>
        <v>0</v>
      </c>
    </row>
    <row r="112" spans="1:81" x14ac:dyDescent="0.25">
      <c r="A112" s="1">
        <f>'Formulario de Respuestas'!C111</f>
        <v>0</v>
      </c>
      <c r="B112" s="1">
        <f>'Formulario de Respuestas'!D111</f>
        <v>0</v>
      </c>
      <c r="C112" s="24">
        <f>IF($B112='Formulario de Respuestas'!$D111,'Formulario de Respuestas'!$E111,"ES DIFERENTE")</f>
        <v>0</v>
      </c>
      <c r="D112" s="15" t="str">
        <f>IFERROR(VLOOKUP(CONCATENATE(C$1,C112),'Formulario de Preguntas'!$C$2:$FN$181,3,FALSE),"")</f>
        <v/>
      </c>
      <c r="E112" s="1" t="str">
        <f>IFERROR(VLOOKUP(CONCATENATE(C$1,C112),'Formulario de Preguntas'!$C$2:$FN$181,4,FALSE),"")</f>
        <v/>
      </c>
      <c r="F112" s="24">
        <f>IF($B112='Formulario de Respuestas'!$D111,'Formulario de Respuestas'!$F111,"ES DIFERENTE")</f>
        <v>0</v>
      </c>
      <c r="G112" s="1" t="str">
        <f>IFERROR(VLOOKUP(CONCATENATE(F$1,F112),'Formulario de Preguntas'!$C$2:$FN$181,3,FALSE),"")</f>
        <v/>
      </c>
      <c r="H112" s="1" t="str">
        <f>IFERROR(VLOOKUP(CONCATENATE(F$1,F112),'Formulario de Preguntas'!$C$2:$FN$181,4,FALSE),"")</f>
        <v/>
      </c>
      <c r="I112" s="24">
        <f>IF($B112='Formulario de Respuestas'!$D111,'Formulario de Respuestas'!$G111,"ES DIFERENTE")</f>
        <v>0</v>
      </c>
      <c r="J112" s="1" t="str">
        <f>IFERROR(VLOOKUP(CONCATENATE(I$1,I112),'Formulario de Preguntas'!$C$10:$FN$181,3,FALSE),"")</f>
        <v/>
      </c>
      <c r="K112" s="1" t="str">
        <f>IFERROR(VLOOKUP(CONCATENATE(I$1,I112),'Formulario de Preguntas'!$C$10:$FN$181,4,FALSE),"")</f>
        <v/>
      </c>
      <c r="L112" s="24">
        <f>IF($B112='Formulario de Respuestas'!$D111,'Formulario de Respuestas'!$H111,"ES DIFERENTE")</f>
        <v>0</v>
      </c>
      <c r="M112" s="1" t="str">
        <f>IFERROR(VLOOKUP(CONCATENATE(L$1,L112),'Formulario de Preguntas'!$C$10:$FN$181,3,FALSE),"")</f>
        <v/>
      </c>
      <c r="N112" s="1" t="str">
        <f>IFERROR(VLOOKUP(CONCATENATE(L$1,L112),'Formulario de Preguntas'!$C$10:$FN$181,4,FALSE),"")</f>
        <v/>
      </c>
      <c r="O112" s="24">
        <f>IF($B112='Formulario de Respuestas'!$D111,'Formulario de Respuestas'!$I111,"ES DIFERENTE")</f>
        <v>0</v>
      </c>
      <c r="P112" s="1" t="str">
        <f>IFERROR(VLOOKUP(CONCATENATE(O$1,O112),'Formulario de Preguntas'!$C$10:$FN$181,3,FALSE),"")</f>
        <v/>
      </c>
      <c r="Q112" s="1" t="str">
        <f>IFERROR(VLOOKUP(CONCATENATE(O$1,O112),'Formulario de Preguntas'!$C$10:$FN$181,4,FALSE),"")</f>
        <v/>
      </c>
      <c r="R112" s="24">
        <f>IF($B112='Formulario de Respuestas'!$D111,'Formulario de Respuestas'!$J111,"ES DIFERENTE")</f>
        <v>0</v>
      </c>
      <c r="S112" s="1" t="str">
        <f>IFERROR(VLOOKUP(CONCATENATE(R$1,R112),'Formulario de Preguntas'!$C$10:$FN$181,3,FALSE),"")</f>
        <v/>
      </c>
      <c r="T112" s="1" t="str">
        <f>IFERROR(VLOOKUP(CONCATENATE(R$1,R112),'Formulario de Preguntas'!$C$10:$FN$181,4,FALSE),"")</f>
        <v/>
      </c>
      <c r="U112" s="24">
        <f>IF($B112='Formulario de Respuestas'!$D111,'Formulario de Respuestas'!$K111,"ES DIFERENTE")</f>
        <v>0</v>
      </c>
      <c r="V112" s="1" t="str">
        <f>IFERROR(VLOOKUP(CONCATENATE(U$1,U112),'Formulario de Preguntas'!$C$10:$FN$181,3,FALSE),"")</f>
        <v/>
      </c>
      <c r="W112" s="1" t="str">
        <f>IFERROR(VLOOKUP(CONCATENATE(U$1,U112),'Formulario de Preguntas'!$C$10:$FN$181,4,FALSE),"")</f>
        <v/>
      </c>
      <c r="X112" s="24">
        <f>IF($B112='Formulario de Respuestas'!$D111,'Formulario de Respuestas'!$L111,"ES DIFERENTE")</f>
        <v>0</v>
      </c>
      <c r="Y112" s="1" t="str">
        <f>IFERROR(VLOOKUP(CONCATENATE(X$1,X112),'Formulario de Preguntas'!$C$10:$FN$181,3,FALSE),"")</f>
        <v/>
      </c>
      <c r="Z112" s="1" t="str">
        <f>IFERROR(VLOOKUP(CONCATENATE(X$1,X112),'Formulario de Preguntas'!$C$10:$FN$181,4,FALSE),"")</f>
        <v/>
      </c>
      <c r="AA112" s="24">
        <f>IF($B112='Formulario de Respuestas'!$D111,'Formulario de Respuestas'!$M111,"ES DIFERENTE")</f>
        <v>0</v>
      </c>
      <c r="AB112" s="1" t="str">
        <f>IFERROR(VLOOKUP(CONCATENATE(AA$1,AA112),'Formulario de Preguntas'!$C$10:$FN$181,3,FALSE),"")</f>
        <v/>
      </c>
      <c r="AC112" s="1" t="str">
        <f>IFERROR(VLOOKUP(CONCATENATE(AA$1,AA112),'Formulario de Preguntas'!$C$10:$FN$181,4,FALSE),"")</f>
        <v/>
      </c>
      <c r="AD112" s="24">
        <f>IF($B112='Formulario de Respuestas'!$D111,'Formulario de Respuestas'!$N111,"ES DIFERENTE")</f>
        <v>0</v>
      </c>
      <c r="AE112" s="1" t="str">
        <f>IFERROR(VLOOKUP(CONCATENATE(AD$1,AD112),'Formulario de Preguntas'!$C$10:$FN$181,3,FALSE),"")</f>
        <v/>
      </c>
      <c r="AF112" s="1" t="str">
        <f>IFERROR(VLOOKUP(CONCATENATE(AD$1,AD112),'Formulario de Preguntas'!$C$10:$FN$181,4,FALSE),"")</f>
        <v/>
      </c>
      <c r="AG112" s="24">
        <f>IF($B112='Formulario de Respuestas'!$D111,'Formulario de Respuestas'!$O111,"ES DIFERENTE")</f>
        <v>0</v>
      </c>
      <c r="AH112" s="1" t="str">
        <f>IFERROR(VLOOKUP(CONCATENATE(AG$1,AG112),'Formulario de Preguntas'!$C$10:$FN$181,3,FALSE),"")</f>
        <v/>
      </c>
      <c r="AI112" s="1" t="str">
        <f>IFERROR(VLOOKUP(CONCATENATE(AG$1,AG112),'Formulario de Preguntas'!$C$10:$FN$181,4,FALSE),"")</f>
        <v/>
      </c>
      <c r="AJ112" s="24">
        <f>IF($B112='Formulario de Respuestas'!$D111,'Formulario de Respuestas'!$P111,"ES DIFERENTE")</f>
        <v>0</v>
      </c>
      <c r="AK112" s="1" t="str">
        <f>IFERROR(VLOOKUP(CONCATENATE(AJ$1,AJ112),'Formulario de Preguntas'!$C$10:$FN$181,3,FALSE),"")</f>
        <v/>
      </c>
      <c r="AL112" s="1" t="str">
        <f>IFERROR(VLOOKUP(CONCATENATE(AJ$1,AJ112),'Formulario de Preguntas'!$C$10:$FN$181,4,FALSE),"")</f>
        <v/>
      </c>
      <c r="AM112" s="24">
        <f>IF($B112='Formulario de Respuestas'!$D111,'Formulario de Respuestas'!$Q111,"ES DIFERENTE")</f>
        <v>0</v>
      </c>
      <c r="AN112" s="1" t="str">
        <f>IFERROR(VLOOKUP(CONCATENATE(AM$1,AM112),'Formulario de Preguntas'!$C$10:$FN$181,3,FALSE),"")</f>
        <v/>
      </c>
      <c r="AO112" s="1" t="str">
        <f>IFERROR(VLOOKUP(CONCATENATE(AM$1,AM112),'Formulario de Preguntas'!$C$10:$FN$181,4,FALSE),"")</f>
        <v/>
      </c>
      <c r="AP112" s="24">
        <f>IF($B112='Formulario de Respuestas'!$D111,'Formulario de Respuestas'!$R111,"ES DIFERENTE")</f>
        <v>0</v>
      </c>
      <c r="AQ112" s="1" t="str">
        <f>IFERROR(VLOOKUP(CONCATENATE(AP$1,AP112),'Formulario de Preguntas'!$C$10:$FN$181,3,FALSE),"")</f>
        <v/>
      </c>
      <c r="AR112" s="1" t="str">
        <f>IFERROR(VLOOKUP(CONCATENATE(AP$1,AP112),'Formulario de Preguntas'!$C$10:$FN$181,4,FALSE),"")</f>
        <v/>
      </c>
      <c r="AS112" s="24">
        <f>IF($B112='Formulario de Respuestas'!$D111,'Formulario de Respuestas'!$S111,"ES DIFERENTE")</f>
        <v>0</v>
      </c>
      <c r="AT112" s="1" t="str">
        <f>IFERROR(VLOOKUP(CONCATENATE(AS$1,AS112),'Formulario de Preguntas'!$C$10:$FN$181,3,FALSE),"")</f>
        <v/>
      </c>
      <c r="AU112" s="1" t="str">
        <f>IFERROR(VLOOKUP(CONCATENATE(AS$1,AS112),'Formulario de Preguntas'!$C$10:$FN$181,4,FALSE),"")</f>
        <v/>
      </c>
      <c r="AV112" s="24">
        <f>IF($B112='Formulario de Respuestas'!$D111,'Formulario de Respuestas'!$T111,"ES DIFERENTE")</f>
        <v>0</v>
      </c>
      <c r="AW112" s="1" t="str">
        <f>IFERROR(VLOOKUP(CONCATENATE(AV$1,AV112),'Formulario de Preguntas'!$C$10:$FN$181,3,FALSE),"")</f>
        <v/>
      </c>
      <c r="AX112" s="1" t="str">
        <f>IFERROR(VLOOKUP(CONCATENATE(AV$1,AV112),'Formulario de Preguntas'!$C$10:$FN$181,4,FALSE),"")</f>
        <v/>
      </c>
      <c r="AY112" s="24">
        <f>IF($B112='Formulario de Respuestas'!$D111,'Formulario de Respuestas'!$U111,"ES DIFERENTE")</f>
        <v>0</v>
      </c>
      <c r="AZ112" s="1" t="str">
        <f>IFERROR(VLOOKUP(CONCATENATE(AY$1,AY112),'Formulario de Preguntas'!$C$10:$FN$181,3,FALSE),"")</f>
        <v/>
      </c>
      <c r="BA112" s="1" t="str">
        <f>IFERROR(VLOOKUP(CONCATENATE(AY$1,AY112),'Formulario de Preguntas'!$C$10:$FN$181,4,FALSE),"")</f>
        <v/>
      </c>
      <c r="BB112" s="24">
        <f>IF($B112='Formulario de Respuestas'!$D111,'Formulario de Respuestas'!$V111,"ES DIFERENTE")</f>
        <v>0</v>
      </c>
      <c r="BC112" s="1" t="str">
        <f>IFERROR(VLOOKUP(CONCATENATE(BB$1,BB112),'Formulario de Preguntas'!$C$10:$FN$181,3,FALSE),"")</f>
        <v/>
      </c>
      <c r="BD112" s="1" t="str">
        <f>IFERROR(VLOOKUP(CONCATENATE(BB$1,BB112),'Formulario de Preguntas'!$C$10:$FN$181,4,FALSE),"")</f>
        <v/>
      </c>
      <c r="BE112" s="24">
        <f>IF($B112='Formulario de Respuestas'!$D111,'Formulario de Respuestas'!$W111,"ES DIFERENTE")</f>
        <v>0</v>
      </c>
      <c r="BF112" s="1" t="str">
        <f>IFERROR(VLOOKUP(CONCATENATE(BE$1,BE112),'Formulario de Preguntas'!$C$10:$FN$181,3,FALSE),"")</f>
        <v/>
      </c>
      <c r="BG112" s="1" t="str">
        <f>IFERROR(VLOOKUP(CONCATENATE(BE$1,BE112),'Formulario de Preguntas'!$C$10:$FN$181,4,FALSE),"")</f>
        <v/>
      </c>
      <c r="BH112" s="24">
        <f>IF($B112='Formulario de Respuestas'!$D111,'Formulario de Respuestas'!$X111,"ES DIFERENTE")</f>
        <v>0</v>
      </c>
      <c r="BI112" s="1" t="str">
        <f>IFERROR(VLOOKUP(CONCATENATE(BH$1,BH112),'Formulario de Preguntas'!$C$10:$FN$181,3,FALSE),"")</f>
        <v/>
      </c>
      <c r="BJ112" s="1" t="str">
        <f>IFERROR(VLOOKUP(CONCATENATE(BH$1,BH112),'Formulario de Preguntas'!$C$10:$FN$181,4,FALSE),"")</f>
        <v/>
      </c>
      <c r="BL112" s="26">
        <f>IF($B112='Formulario de Respuestas'!$D111,'Formulario de Respuestas'!$Y111,"ES DIFERENTE")</f>
        <v>0</v>
      </c>
      <c r="BM112" s="1" t="str">
        <f>IFERROR(VLOOKUP(CONCATENATE(BL$1,BL112),'Formulario de Preguntas'!$C$10:$FN$181,3,FALSE),"")</f>
        <v/>
      </c>
      <c r="BN112" s="1" t="str">
        <f>IFERROR(VLOOKUP(CONCATENATE(BL$1,BL112),'Formulario de Preguntas'!$C$10:$FN$181,4,FALSE),"")</f>
        <v/>
      </c>
      <c r="BO112" s="26">
        <f>IF($B112='Formulario de Respuestas'!$D111,'Formulario de Respuestas'!$Z111,"ES DIFERENTE")</f>
        <v>0</v>
      </c>
      <c r="BP112" s="1" t="str">
        <f>IFERROR(VLOOKUP(CONCATENATE(BO$1,BO112),'Formulario de Preguntas'!$C$10:$FN$181,3,FALSE),"")</f>
        <v/>
      </c>
      <c r="BQ112" s="1" t="str">
        <f>IFERROR(VLOOKUP(CONCATENATE(BO$1,BO112),'Formulario de Preguntas'!$C$10:$FN$181,4,FALSE),"")</f>
        <v/>
      </c>
      <c r="BR112" s="26">
        <f>IF($B112='Formulario de Respuestas'!$D111,'Formulario de Respuestas'!$AA111,"ES DIFERENTE")</f>
        <v>0</v>
      </c>
      <c r="BS112" s="1" t="str">
        <f>IFERROR(VLOOKUP(CONCATENATE(BR$1,BR112),'Formulario de Preguntas'!$C$10:$FN$181,3,FALSE),"")</f>
        <v/>
      </c>
      <c r="BT112" s="1" t="str">
        <f>IFERROR(VLOOKUP(CONCATENATE(BR$1,BR112),'Formulario de Preguntas'!$C$10:$FN$181,4,FALSE),"")</f>
        <v/>
      </c>
      <c r="BV112" s="1">
        <f t="shared" si="4"/>
        <v>0</v>
      </c>
      <c r="BW112" s="1">
        <f t="shared" si="5"/>
        <v>0.25</v>
      </c>
      <c r="BX112" s="1">
        <f t="shared" si="6"/>
        <v>0</v>
      </c>
      <c r="BY112" s="1">
        <f>COUNTIF('Formulario de Respuestas'!$E111:$AC111,"A")</f>
        <v>0</v>
      </c>
      <c r="BZ112" s="1">
        <f>COUNTIF('Formulario de Respuestas'!$E111:$AC111,"B")</f>
        <v>0</v>
      </c>
      <c r="CA112" s="1">
        <f>COUNTIF('Formulario de Respuestas'!$E111:$AC111,"C")</f>
        <v>0</v>
      </c>
      <c r="CB112" s="1">
        <f>COUNTIF('Formulario de Respuestas'!$E111:$AC111,"D")</f>
        <v>0</v>
      </c>
      <c r="CC112" s="1">
        <f>COUNTIF('Formulario de Respuestas'!$E111:$AC111,"E (RESPUESTA ANULADA)")</f>
        <v>0</v>
      </c>
    </row>
    <row r="113" spans="1:81" x14ac:dyDescent="0.25">
      <c r="A113" s="1">
        <f>'Formulario de Respuestas'!C112</f>
        <v>0</v>
      </c>
      <c r="B113" s="1">
        <f>'Formulario de Respuestas'!D112</f>
        <v>0</v>
      </c>
      <c r="C113" s="24">
        <f>IF($B113='Formulario de Respuestas'!$D112,'Formulario de Respuestas'!$E112,"ES DIFERENTE")</f>
        <v>0</v>
      </c>
      <c r="D113" s="15" t="str">
        <f>IFERROR(VLOOKUP(CONCATENATE(C$1,C113),'Formulario de Preguntas'!$C$2:$FN$181,3,FALSE),"")</f>
        <v/>
      </c>
      <c r="E113" s="1" t="str">
        <f>IFERROR(VLOOKUP(CONCATENATE(C$1,C113),'Formulario de Preguntas'!$C$2:$FN$181,4,FALSE),"")</f>
        <v/>
      </c>
      <c r="F113" s="24">
        <f>IF($B113='Formulario de Respuestas'!$D112,'Formulario de Respuestas'!$F112,"ES DIFERENTE")</f>
        <v>0</v>
      </c>
      <c r="G113" s="1" t="str">
        <f>IFERROR(VLOOKUP(CONCATENATE(F$1,F113),'Formulario de Preguntas'!$C$2:$FN$181,3,FALSE),"")</f>
        <v/>
      </c>
      <c r="H113" s="1" t="str">
        <f>IFERROR(VLOOKUP(CONCATENATE(F$1,F113),'Formulario de Preguntas'!$C$2:$FN$181,4,FALSE),"")</f>
        <v/>
      </c>
      <c r="I113" s="24">
        <f>IF($B113='Formulario de Respuestas'!$D112,'Formulario de Respuestas'!$G112,"ES DIFERENTE")</f>
        <v>0</v>
      </c>
      <c r="J113" s="1" t="str">
        <f>IFERROR(VLOOKUP(CONCATENATE(I$1,I113),'Formulario de Preguntas'!$C$10:$FN$181,3,FALSE),"")</f>
        <v/>
      </c>
      <c r="K113" s="1" t="str">
        <f>IFERROR(VLOOKUP(CONCATENATE(I$1,I113),'Formulario de Preguntas'!$C$10:$FN$181,4,FALSE),"")</f>
        <v/>
      </c>
      <c r="L113" s="24">
        <f>IF($B113='Formulario de Respuestas'!$D112,'Formulario de Respuestas'!$H112,"ES DIFERENTE")</f>
        <v>0</v>
      </c>
      <c r="M113" s="1" t="str">
        <f>IFERROR(VLOOKUP(CONCATENATE(L$1,L113),'Formulario de Preguntas'!$C$10:$FN$181,3,FALSE),"")</f>
        <v/>
      </c>
      <c r="N113" s="1" t="str">
        <f>IFERROR(VLOOKUP(CONCATENATE(L$1,L113),'Formulario de Preguntas'!$C$10:$FN$181,4,FALSE),"")</f>
        <v/>
      </c>
      <c r="O113" s="24">
        <f>IF($B113='Formulario de Respuestas'!$D112,'Formulario de Respuestas'!$I112,"ES DIFERENTE")</f>
        <v>0</v>
      </c>
      <c r="P113" s="1" t="str">
        <f>IFERROR(VLOOKUP(CONCATENATE(O$1,O113),'Formulario de Preguntas'!$C$10:$FN$181,3,FALSE),"")</f>
        <v/>
      </c>
      <c r="Q113" s="1" t="str">
        <f>IFERROR(VLOOKUP(CONCATENATE(O$1,O113),'Formulario de Preguntas'!$C$10:$FN$181,4,FALSE),"")</f>
        <v/>
      </c>
      <c r="R113" s="24">
        <f>IF($B113='Formulario de Respuestas'!$D112,'Formulario de Respuestas'!$J112,"ES DIFERENTE")</f>
        <v>0</v>
      </c>
      <c r="S113" s="1" t="str">
        <f>IFERROR(VLOOKUP(CONCATENATE(R$1,R113),'Formulario de Preguntas'!$C$10:$FN$181,3,FALSE),"")</f>
        <v/>
      </c>
      <c r="T113" s="1" t="str">
        <f>IFERROR(VLOOKUP(CONCATENATE(R$1,R113),'Formulario de Preguntas'!$C$10:$FN$181,4,FALSE),"")</f>
        <v/>
      </c>
      <c r="U113" s="24">
        <f>IF($B113='Formulario de Respuestas'!$D112,'Formulario de Respuestas'!$K112,"ES DIFERENTE")</f>
        <v>0</v>
      </c>
      <c r="V113" s="1" t="str">
        <f>IFERROR(VLOOKUP(CONCATENATE(U$1,U113),'Formulario de Preguntas'!$C$10:$FN$181,3,FALSE),"")</f>
        <v/>
      </c>
      <c r="W113" s="1" t="str">
        <f>IFERROR(VLOOKUP(CONCATENATE(U$1,U113),'Formulario de Preguntas'!$C$10:$FN$181,4,FALSE),"")</f>
        <v/>
      </c>
      <c r="X113" s="24">
        <f>IF($B113='Formulario de Respuestas'!$D112,'Formulario de Respuestas'!$L112,"ES DIFERENTE")</f>
        <v>0</v>
      </c>
      <c r="Y113" s="1" t="str">
        <f>IFERROR(VLOOKUP(CONCATENATE(X$1,X113),'Formulario de Preguntas'!$C$10:$FN$181,3,FALSE),"")</f>
        <v/>
      </c>
      <c r="Z113" s="1" t="str">
        <f>IFERROR(VLOOKUP(CONCATENATE(X$1,X113),'Formulario de Preguntas'!$C$10:$FN$181,4,FALSE),"")</f>
        <v/>
      </c>
      <c r="AA113" s="24">
        <f>IF($B113='Formulario de Respuestas'!$D112,'Formulario de Respuestas'!$M112,"ES DIFERENTE")</f>
        <v>0</v>
      </c>
      <c r="AB113" s="1" t="str">
        <f>IFERROR(VLOOKUP(CONCATENATE(AA$1,AA113),'Formulario de Preguntas'!$C$10:$FN$181,3,FALSE),"")</f>
        <v/>
      </c>
      <c r="AC113" s="1" t="str">
        <f>IFERROR(VLOOKUP(CONCATENATE(AA$1,AA113),'Formulario de Preguntas'!$C$10:$FN$181,4,FALSE),"")</f>
        <v/>
      </c>
      <c r="AD113" s="24">
        <f>IF($B113='Formulario de Respuestas'!$D112,'Formulario de Respuestas'!$N112,"ES DIFERENTE")</f>
        <v>0</v>
      </c>
      <c r="AE113" s="1" t="str">
        <f>IFERROR(VLOOKUP(CONCATENATE(AD$1,AD113),'Formulario de Preguntas'!$C$10:$FN$181,3,FALSE),"")</f>
        <v/>
      </c>
      <c r="AF113" s="1" t="str">
        <f>IFERROR(VLOOKUP(CONCATENATE(AD$1,AD113),'Formulario de Preguntas'!$C$10:$FN$181,4,FALSE),"")</f>
        <v/>
      </c>
      <c r="AG113" s="24">
        <f>IF($B113='Formulario de Respuestas'!$D112,'Formulario de Respuestas'!$O112,"ES DIFERENTE")</f>
        <v>0</v>
      </c>
      <c r="AH113" s="1" t="str">
        <f>IFERROR(VLOOKUP(CONCATENATE(AG$1,AG113),'Formulario de Preguntas'!$C$10:$FN$181,3,FALSE),"")</f>
        <v/>
      </c>
      <c r="AI113" s="1" t="str">
        <f>IFERROR(VLOOKUP(CONCATENATE(AG$1,AG113),'Formulario de Preguntas'!$C$10:$FN$181,4,FALSE),"")</f>
        <v/>
      </c>
      <c r="AJ113" s="24">
        <f>IF($B113='Formulario de Respuestas'!$D112,'Formulario de Respuestas'!$P112,"ES DIFERENTE")</f>
        <v>0</v>
      </c>
      <c r="AK113" s="1" t="str">
        <f>IFERROR(VLOOKUP(CONCATENATE(AJ$1,AJ113),'Formulario de Preguntas'!$C$10:$FN$181,3,FALSE),"")</f>
        <v/>
      </c>
      <c r="AL113" s="1" t="str">
        <f>IFERROR(VLOOKUP(CONCATENATE(AJ$1,AJ113),'Formulario de Preguntas'!$C$10:$FN$181,4,FALSE),"")</f>
        <v/>
      </c>
      <c r="AM113" s="24">
        <f>IF($B113='Formulario de Respuestas'!$D112,'Formulario de Respuestas'!$Q112,"ES DIFERENTE")</f>
        <v>0</v>
      </c>
      <c r="AN113" s="1" t="str">
        <f>IFERROR(VLOOKUP(CONCATENATE(AM$1,AM113),'Formulario de Preguntas'!$C$10:$FN$181,3,FALSE),"")</f>
        <v/>
      </c>
      <c r="AO113" s="1" t="str">
        <f>IFERROR(VLOOKUP(CONCATENATE(AM$1,AM113),'Formulario de Preguntas'!$C$10:$FN$181,4,FALSE),"")</f>
        <v/>
      </c>
      <c r="AP113" s="24">
        <f>IF($B113='Formulario de Respuestas'!$D112,'Formulario de Respuestas'!$R112,"ES DIFERENTE")</f>
        <v>0</v>
      </c>
      <c r="AQ113" s="1" t="str">
        <f>IFERROR(VLOOKUP(CONCATENATE(AP$1,AP113),'Formulario de Preguntas'!$C$10:$FN$181,3,FALSE),"")</f>
        <v/>
      </c>
      <c r="AR113" s="1" t="str">
        <f>IFERROR(VLOOKUP(CONCATENATE(AP$1,AP113),'Formulario de Preguntas'!$C$10:$FN$181,4,FALSE),"")</f>
        <v/>
      </c>
      <c r="AS113" s="24">
        <f>IF($B113='Formulario de Respuestas'!$D112,'Formulario de Respuestas'!$S112,"ES DIFERENTE")</f>
        <v>0</v>
      </c>
      <c r="AT113" s="1" t="str">
        <f>IFERROR(VLOOKUP(CONCATENATE(AS$1,AS113),'Formulario de Preguntas'!$C$10:$FN$181,3,FALSE),"")</f>
        <v/>
      </c>
      <c r="AU113" s="1" t="str">
        <f>IFERROR(VLOOKUP(CONCATENATE(AS$1,AS113),'Formulario de Preguntas'!$C$10:$FN$181,4,FALSE),"")</f>
        <v/>
      </c>
      <c r="AV113" s="24">
        <f>IF($B113='Formulario de Respuestas'!$D112,'Formulario de Respuestas'!$T112,"ES DIFERENTE")</f>
        <v>0</v>
      </c>
      <c r="AW113" s="1" t="str">
        <f>IFERROR(VLOOKUP(CONCATENATE(AV$1,AV113),'Formulario de Preguntas'!$C$10:$FN$181,3,FALSE),"")</f>
        <v/>
      </c>
      <c r="AX113" s="1" t="str">
        <f>IFERROR(VLOOKUP(CONCATENATE(AV$1,AV113),'Formulario de Preguntas'!$C$10:$FN$181,4,FALSE),"")</f>
        <v/>
      </c>
      <c r="AY113" s="24">
        <f>IF($B113='Formulario de Respuestas'!$D112,'Formulario de Respuestas'!$U112,"ES DIFERENTE")</f>
        <v>0</v>
      </c>
      <c r="AZ113" s="1" t="str">
        <f>IFERROR(VLOOKUP(CONCATENATE(AY$1,AY113),'Formulario de Preguntas'!$C$10:$FN$181,3,FALSE),"")</f>
        <v/>
      </c>
      <c r="BA113" s="1" t="str">
        <f>IFERROR(VLOOKUP(CONCATENATE(AY$1,AY113),'Formulario de Preguntas'!$C$10:$FN$181,4,FALSE),"")</f>
        <v/>
      </c>
      <c r="BB113" s="24">
        <f>IF($B113='Formulario de Respuestas'!$D112,'Formulario de Respuestas'!$V112,"ES DIFERENTE")</f>
        <v>0</v>
      </c>
      <c r="BC113" s="1" t="str">
        <f>IFERROR(VLOOKUP(CONCATENATE(BB$1,BB113),'Formulario de Preguntas'!$C$10:$FN$181,3,FALSE),"")</f>
        <v/>
      </c>
      <c r="BD113" s="1" t="str">
        <f>IFERROR(VLOOKUP(CONCATENATE(BB$1,BB113),'Formulario de Preguntas'!$C$10:$FN$181,4,FALSE),"")</f>
        <v/>
      </c>
      <c r="BE113" s="24">
        <f>IF($B113='Formulario de Respuestas'!$D112,'Formulario de Respuestas'!$W112,"ES DIFERENTE")</f>
        <v>0</v>
      </c>
      <c r="BF113" s="1" t="str">
        <f>IFERROR(VLOOKUP(CONCATENATE(BE$1,BE113),'Formulario de Preguntas'!$C$10:$FN$181,3,FALSE),"")</f>
        <v/>
      </c>
      <c r="BG113" s="1" t="str">
        <f>IFERROR(VLOOKUP(CONCATENATE(BE$1,BE113),'Formulario de Preguntas'!$C$10:$FN$181,4,FALSE),"")</f>
        <v/>
      </c>
      <c r="BH113" s="24">
        <f>IF($B113='Formulario de Respuestas'!$D112,'Formulario de Respuestas'!$X112,"ES DIFERENTE")</f>
        <v>0</v>
      </c>
      <c r="BI113" s="1" t="str">
        <f>IFERROR(VLOOKUP(CONCATENATE(BH$1,BH113),'Formulario de Preguntas'!$C$10:$FN$181,3,FALSE),"")</f>
        <v/>
      </c>
      <c r="BJ113" s="1" t="str">
        <f>IFERROR(VLOOKUP(CONCATENATE(BH$1,BH113),'Formulario de Preguntas'!$C$10:$FN$181,4,FALSE),"")</f>
        <v/>
      </c>
      <c r="BL113" s="26">
        <f>IF($B113='Formulario de Respuestas'!$D112,'Formulario de Respuestas'!$Y112,"ES DIFERENTE")</f>
        <v>0</v>
      </c>
      <c r="BM113" s="1" t="str">
        <f>IFERROR(VLOOKUP(CONCATENATE(BL$1,BL113),'Formulario de Preguntas'!$C$10:$FN$181,3,FALSE),"")</f>
        <v/>
      </c>
      <c r="BN113" s="1" t="str">
        <f>IFERROR(VLOOKUP(CONCATENATE(BL$1,BL113),'Formulario de Preguntas'!$C$10:$FN$181,4,FALSE),"")</f>
        <v/>
      </c>
      <c r="BO113" s="26">
        <f>IF($B113='Formulario de Respuestas'!$D112,'Formulario de Respuestas'!$Z112,"ES DIFERENTE")</f>
        <v>0</v>
      </c>
      <c r="BP113" s="1" t="str">
        <f>IFERROR(VLOOKUP(CONCATENATE(BO$1,BO113),'Formulario de Preguntas'!$C$10:$FN$181,3,FALSE),"")</f>
        <v/>
      </c>
      <c r="BQ113" s="1" t="str">
        <f>IFERROR(VLOOKUP(CONCATENATE(BO$1,BO113),'Formulario de Preguntas'!$C$10:$FN$181,4,FALSE),"")</f>
        <v/>
      </c>
      <c r="BR113" s="26">
        <f>IF($B113='Formulario de Respuestas'!$D112,'Formulario de Respuestas'!$AA112,"ES DIFERENTE")</f>
        <v>0</v>
      </c>
      <c r="BS113" s="1" t="str">
        <f>IFERROR(VLOOKUP(CONCATENATE(BR$1,BR113),'Formulario de Preguntas'!$C$10:$FN$181,3,FALSE),"")</f>
        <v/>
      </c>
      <c r="BT113" s="1" t="str">
        <f>IFERROR(VLOOKUP(CONCATENATE(BR$1,BR113),'Formulario de Preguntas'!$C$10:$FN$181,4,FALSE),"")</f>
        <v/>
      </c>
      <c r="BV113" s="1">
        <f t="shared" si="4"/>
        <v>0</v>
      </c>
      <c r="BW113" s="1">
        <f t="shared" si="5"/>
        <v>0.25</v>
      </c>
      <c r="BX113" s="1">
        <f t="shared" si="6"/>
        <v>0</v>
      </c>
      <c r="BY113" s="1">
        <f>COUNTIF('Formulario de Respuestas'!$E112:$AC112,"A")</f>
        <v>0</v>
      </c>
      <c r="BZ113" s="1">
        <f>COUNTIF('Formulario de Respuestas'!$E112:$AC112,"B")</f>
        <v>0</v>
      </c>
      <c r="CA113" s="1">
        <f>COUNTIF('Formulario de Respuestas'!$E112:$AC112,"C")</f>
        <v>0</v>
      </c>
      <c r="CB113" s="1">
        <f>COUNTIF('Formulario de Respuestas'!$E112:$AC112,"D")</f>
        <v>0</v>
      </c>
      <c r="CC113" s="1">
        <f>COUNTIF('Formulario de Respuestas'!$E112:$AC112,"E (RESPUESTA ANULADA)")</f>
        <v>0</v>
      </c>
    </row>
    <row r="114" spans="1:81" x14ac:dyDescent="0.25">
      <c r="A114" s="1">
        <f>'Formulario de Respuestas'!C113</f>
        <v>0</v>
      </c>
      <c r="B114" s="1">
        <f>'Formulario de Respuestas'!D113</f>
        <v>0</v>
      </c>
      <c r="C114" s="24">
        <f>IF($B114='Formulario de Respuestas'!$D113,'Formulario de Respuestas'!$E113,"ES DIFERENTE")</f>
        <v>0</v>
      </c>
      <c r="D114" s="15" t="str">
        <f>IFERROR(VLOOKUP(CONCATENATE(C$1,C114),'Formulario de Preguntas'!$C$2:$FN$181,3,FALSE),"")</f>
        <v/>
      </c>
      <c r="E114" s="1" t="str">
        <f>IFERROR(VLOOKUP(CONCATENATE(C$1,C114),'Formulario de Preguntas'!$C$2:$FN$181,4,FALSE),"")</f>
        <v/>
      </c>
      <c r="F114" s="24">
        <f>IF($B114='Formulario de Respuestas'!$D113,'Formulario de Respuestas'!$F113,"ES DIFERENTE")</f>
        <v>0</v>
      </c>
      <c r="G114" s="1" t="str">
        <f>IFERROR(VLOOKUP(CONCATENATE(F$1,F114),'Formulario de Preguntas'!$C$2:$FN$181,3,FALSE),"")</f>
        <v/>
      </c>
      <c r="H114" s="1" t="str">
        <f>IFERROR(VLOOKUP(CONCATENATE(F$1,F114),'Formulario de Preguntas'!$C$2:$FN$181,4,FALSE),"")</f>
        <v/>
      </c>
      <c r="I114" s="24">
        <f>IF($B114='Formulario de Respuestas'!$D113,'Formulario de Respuestas'!$G113,"ES DIFERENTE")</f>
        <v>0</v>
      </c>
      <c r="J114" s="1" t="str">
        <f>IFERROR(VLOOKUP(CONCATENATE(I$1,I114),'Formulario de Preguntas'!$C$10:$FN$181,3,FALSE),"")</f>
        <v/>
      </c>
      <c r="K114" s="1" t="str">
        <f>IFERROR(VLOOKUP(CONCATENATE(I$1,I114),'Formulario de Preguntas'!$C$10:$FN$181,4,FALSE),"")</f>
        <v/>
      </c>
      <c r="L114" s="24">
        <f>IF($B114='Formulario de Respuestas'!$D113,'Formulario de Respuestas'!$H113,"ES DIFERENTE")</f>
        <v>0</v>
      </c>
      <c r="M114" s="1" t="str">
        <f>IFERROR(VLOOKUP(CONCATENATE(L$1,L114),'Formulario de Preguntas'!$C$10:$FN$181,3,FALSE),"")</f>
        <v/>
      </c>
      <c r="N114" s="1" t="str">
        <f>IFERROR(VLOOKUP(CONCATENATE(L$1,L114),'Formulario de Preguntas'!$C$10:$FN$181,4,FALSE),"")</f>
        <v/>
      </c>
      <c r="O114" s="24">
        <f>IF($B114='Formulario de Respuestas'!$D113,'Formulario de Respuestas'!$I113,"ES DIFERENTE")</f>
        <v>0</v>
      </c>
      <c r="P114" s="1" t="str">
        <f>IFERROR(VLOOKUP(CONCATENATE(O$1,O114),'Formulario de Preguntas'!$C$10:$FN$181,3,FALSE),"")</f>
        <v/>
      </c>
      <c r="Q114" s="1" t="str">
        <f>IFERROR(VLOOKUP(CONCATENATE(O$1,O114),'Formulario de Preguntas'!$C$10:$FN$181,4,FALSE),"")</f>
        <v/>
      </c>
      <c r="R114" s="24">
        <f>IF($B114='Formulario de Respuestas'!$D113,'Formulario de Respuestas'!$J113,"ES DIFERENTE")</f>
        <v>0</v>
      </c>
      <c r="S114" s="1" t="str">
        <f>IFERROR(VLOOKUP(CONCATENATE(R$1,R114),'Formulario de Preguntas'!$C$10:$FN$181,3,FALSE),"")</f>
        <v/>
      </c>
      <c r="T114" s="1" t="str">
        <f>IFERROR(VLOOKUP(CONCATENATE(R$1,R114),'Formulario de Preguntas'!$C$10:$FN$181,4,FALSE),"")</f>
        <v/>
      </c>
      <c r="U114" s="24">
        <f>IF($B114='Formulario de Respuestas'!$D113,'Formulario de Respuestas'!$K113,"ES DIFERENTE")</f>
        <v>0</v>
      </c>
      <c r="V114" s="1" t="str">
        <f>IFERROR(VLOOKUP(CONCATENATE(U$1,U114),'Formulario de Preguntas'!$C$10:$FN$181,3,FALSE),"")</f>
        <v/>
      </c>
      <c r="W114" s="1" t="str">
        <f>IFERROR(VLOOKUP(CONCATENATE(U$1,U114),'Formulario de Preguntas'!$C$10:$FN$181,4,FALSE),"")</f>
        <v/>
      </c>
      <c r="X114" s="24">
        <f>IF($B114='Formulario de Respuestas'!$D113,'Formulario de Respuestas'!$L113,"ES DIFERENTE")</f>
        <v>0</v>
      </c>
      <c r="Y114" s="1" t="str">
        <f>IFERROR(VLOOKUP(CONCATENATE(X$1,X114),'Formulario de Preguntas'!$C$10:$FN$181,3,FALSE),"")</f>
        <v/>
      </c>
      <c r="Z114" s="1" t="str">
        <f>IFERROR(VLOOKUP(CONCATENATE(X$1,X114),'Formulario de Preguntas'!$C$10:$FN$181,4,FALSE),"")</f>
        <v/>
      </c>
      <c r="AA114" s="24">
        <f>IF($B114='Formulario de Respuestas'!$D113,'Formulario de Respuestas'!$M113,"ES DIFERENTE")</f>
        <v>0</v>
      </c>
      <c r="AB114" s="1" t="str">
        <f>IFERROR(VLOOKUP(CONCATENATE(AA$1,AA114),'Formulario de Preguntas'!$C$10:$FN$181,3,FALSE),"")</f>
        <v/>
      </c>
      <c r="AC114" s="1" t="str">
        <f>IFERROR(VLOOKUP(CONCATENATE(AA$1,AA114),'Formulario de Preguntas'!$C$10:$FN$181,4,FALSE),"")</f>
        <v/>
      </c>
      <c r="AD114" s="24">
        <f>IF($B114='Formulario de Respuestas'!$D113,'Formulario de Respuestas'!$N113,"ES DIFERENTE")</f>
        <v>0</v>
      </c>
      <c r="AE114" s="1" t="str">
        <f>IFERROR(VLOOKUP(CONCATENATE(AD$1,AD114),'Formulario de Preguntas'!$C$10:$FN$181,3,FALSE),"")</f>
        <v/>
      </c>
      <c r="AF114" s="1" t="str">
        <f>IFERROR(VLOOKUP(CONCATENATE(AD$1,AD114),'Formulario de Preguntas'!$C$10:$FN$181,4,FALSE),"")</f>
        <v/>
      </c>
      <c r="AG114" s="24">
        <f>IF($B114='Formulario de Respuestas'!$D113,'Formulario de Respuestas'!$O113,"ES DIFERENTE")</f>
        <v>0</v>
      </c>
      <c r="AH114" s="1" t="str">
        <f>IFERROR(VLOOKUP(CONCATENATE(AG$1,AG114),'Formulario de Preguntas'!$C$10:$FN$181,3,FALSE),"")</f>
        <v/>
      </c>
      <c r="AI114" s="1" t="str">
        <f>IFERROR(VLOOKUP(CONCATENATE(AG$1,AG114),'Formulario de Preguntas'!$C$10:$FN$181,4,FALSE),"")</f>
        <v/>
      </c>
      <c r="AJ114" s="24">
        <f>IF($B114='Formulario de Respuestas'!$D113,'Formulario de Respuestas'!$P113,"ES DIFERENTE")</f>
        <v>0</v>
      </c>
      <c r="AK114" s="1" t="str">
        <f>IFERROR(VLOOKUP(CONCATENATE(AJ$1,AJ114),'Formulario de Preguntas'!$C$10:$FN$181,3,FALSE),"")</f>
        <v/>
      </c>
      <c r="AL114" s="1" t="str">
        <f>IFERROR(VLOOKUP(CONCATENATE(AJ$1,AJ114),'Formulario de Preguntas'!$C$10:$FN$181,4,FALSE),"")</f>
        <v/>
      </c>
      <c r="AM114" s="24">
        <f>IF($B114='Formulario de Respuestas'!$D113,'Formulario de Respuestas'!$Q113,"ES DIFERENTE")</f>
        <v>0</v>
      </c>
      <c r="AN114" s="1" t="str">
        <f>IFERROR(VLOOKUP(CONCATENATE(AM$1,AM114),'Formulario de Preguntas'!$C$10:$FN$181,3,FALSE),"")</f>
        <v/>
      </c>
      <c r="AO114" s="1" t="str">
        <f>IFERROR(VLOOKUP(CONCATENATE(AM$1,AM114),'Formulario de Preguntas'!$C$10:$FN$181,4,FALSE),"")</f>
        <v/>
      </c>
      <c r="AP114" s="24">
        <f>IF($B114='Formulario de Respuestas'!$D113,'Formulario de Respuestas'!$R113,"ES DIFERENTE")</f>
        <v>0</v>
      </c>
      <c r="AQ114" s="1" t="str">
        <f>IFERROR(VLOOKUP(CONCATENATE(AP$1,AP114),'Formulario de Preguntas'!$C$10:$FN$181,3,FALSE),"")</f>
        <v/>
      </c>
      <c r="AR114" s="1" t="str">
        <f>IFERROR(VLOOKUP(CONCATENATE(AP$1,AP114),'Formulario de Preguntas'!$C$10:$FN$181,4,FALSE),"")</f>
        <v/>
      </c>
      <c r="AS114" s="24">
        <f>IF($B114='Formulario de Respuestas'!$D113,'Formulario de Respuestas'!$S113,"ES DIFERENTE")</f>
        <v>0</v>
      </c>
      <c r="AT114" s="1" t="str">
        <f>IFERROR(VLOOKUP(CONCATENATE(AS$1,AS114),'Formulario de Preguntas'!$C$10:$FN$181,3,FALSE),"")</f>
        <v/>
      </c>
      <c r="AU114" s="1" t="str">
        <f>IFERROR(VLOOKUP(CONCATENATE(AS$1,AS114),'Formulario de Preguntas'!$C$10:$FN$181,4,FALSE),"")</f>
        <v/>
      </c>
      <c r="AV114" s="24">
        <f>IF($B114='Formulario de Respuestas'!$D113,'Formulario de Respuestas'!$T113,"ES DIFERENTE")</f>
        <v>0</v>
      </c>
      <c r="AW114" s="1" t="str">
        <f>IFERROR(VLOOKUP(CONCATENATE(AV$1,AV114),'Formulario de Preguntas'!$C$10:$FN$181,3,FALSE),"")</f>
        <v/>
      </c>
      <c r="AX114" s="1" t="str">
        <f>IFERROR(VLOOKUP(CONCATENATE(AV$1,AV114),'Formulario de Preguntas'!$C$10:$FN$181,4,FALSE),"")</f>
        <v/>
      </c>
      <c r="AY114" s="24">
        <f>IF($B114='Formulario de Respuestas'!$D113,'Formulario de Respuestas'!$U113,"ES DIFERENTE")</f>
        <v>0</v>
      </c>
      <c r="AZ114" s="1" t="str">
        <f>IFERROR(VLOOKUP(CONCATENATE(AY$1,AY114),'Formulario de Preguntas'!$C$10:$FN$181,3,FALSE),"")</f>
        <v/>
      </c>
      <c r="BA114" s="1" t="str">
        <f>IFERROR(VLOOKUP(CONCATENATE(AY$1,AY114),'Formulario de Preguntas'!$C$10:$FN$181,4,FALSE),"")</f>
        <v/>
      </c>
      <c r="BB114" s="24">
        <f>IF($B114='Formulario de Respuestas'!$D113,'Formulario de Respuestas'!$V113,"ES DIFERENTE")</f>
        <v>0</v>
      </c>
      <c r="BC114" s="1" t="str">
        <f>IFERROR(VLOOKUP(CONCATENATE(BB$1,BB114),'Formulario de Preguntas'!$C$10:$FN$181,3,FALSE),"")</f>
        <v/>
      </c>
      <c r="BD114" s="1" t="str">
        <f>IFERROR(VLOOKUP(CONCATENATE(BB$1,BB114),'Formulario de Preguntas'!$C$10:$FN$181,4,FALSE),"")</f>
        <v/>
      </c>
      <c r="BE114" s="24">
        <f>IF($B114='Formulario de Respuestas'!$D113,'Formulario de Respuestas'!$W113,"ES DIFERENTE")</f>
        <v>0</v>
      </c>
      <c r="BF114" s="1" t="str">
        <f>IFERROR(VLOOKUP(CONCATENATE(BE$1,BE114),'Formulario de Preguntas'!$C$10:$FN$181,3,FALSE),"")</f>
        <v/>
      </c>
      <c r="BG114" s="1" t="str">
        <f>IFERROR(VLOOKUP(CONCATENATE(BE$1,BE114),'Formulario de Preguntas'!$C$10:$FN$181,4,FALSE),"")</f>
        <v/>
      </c>
      <c r="BH114" s="24">
        <f>IF($B114='Formulario de Respuestas'!$D113,'Formulario de Respuestas'!$X113,"ES DIFERENTE")</f>
        <v>0</v>
      </c>
      <c r="BI114" s="1" t="str">
        <f>IFERROR(VLOOKUP(CONCATENATE(BH$1,BH114),'Formulario de Preguntas'!$C$10:$FN$181,3,FALSE),"")</f>
        <v/>
      </c>
      <c r="BJ114" s="1" t="str">
        <f>IFERROR(VLOOKUP(CONCATENATE(BH$1,BH114),'Formulario de Preguntas'!$C$10:$FN$181,4,FALSE),"")</f>
        <v/>
      </c>
      <c r="BL114" s="26">
        <f>IF($B114='Formulario de Respuestas'!$D113,'Formulario de Respuestas'!$Y113,"ES DIFERENTE")</f>
        <v>0</v>
      </c>
      <c r="BM114" s="1" t="str">
        <f>IFERROR(VLOOKUP(CONCATENATE(BL$1,BL114),'Formulario de Preguntas'!$C$10:$FN$181,3,FALSE),"")</f>
        <v/>
      </c>
      <c r="BN114" s="1" t="str">
        <f>IFERROR(VLOOKUP(CONCATENATE(BL$1,BL114),'Formulario de Preguntas'!$C$10:$FN$181,4,FALSE),"")</f>
        <v/>
      </c>
      <c r="BO114" s="26">
        <f>IF($B114='Formulario de Respuestas'!$D113,'Formulario de Respuestas'!$Z113,"ES DIFERENTE")</f>
        <v>0</v>
      </c>
      <c r="BP114" s="1" t="str">
        <f>IFERROR(VLOOKUP(CONCATENATE(BO$1,BO114),'Formulario de Preguntas'!$C$10:$FN$181,3,FALSE),"")</f>
        <v/>
      </c>
      <c r="BQ114" s="1" t="str">
        <f>IFERROR(VLOOKUP(CONCATENATE(BO$1,BO114),'Formulario de Preguntas'!$C$10:$FN$181,4,FALSE),"")</f>
        <v/>
      </c>
      <c r="BR114" s="26">
        <f>IF($B114='Formulario de Respuestas'!$D113,'Formulario de Respuestas'!$AA113,"ES DIFERENTE")</f>
        <v>0</v>
      </c>
      <c r="BS114" s="1" t="str">
        <f>IFERROR(VLOOKUP(CONCATENATE(BR$1,BR114),'Formulario de Preguntas'!$C$10:$FN$181,3,FALSE),"")</f>
        <v/>
      </c>
      <c r="BT114" s="1" t="str">
        <f>IFERROR(VLOOKUP(CONCATENATE(BR$1,BR114),'Formulario de Preguntas'!$C$10:$FN$181,4,FALSE),"")</f>
        <v/>
      </c>
      <c r="BV114" s="1">
        <f t="shared" si="4"/>
        <v>0</v>
      </c>
      <c r="BW114" s="1">
        <f t="shared" si="5"/>
        <v>0.25</v>
      </c>
      <c r="BX114" s="1">
        <f t="shared" si="6"/>
        <v>0</v>
      </c>
      <c r="BY114" s="1">
        <f>COUNTIF('Formulario de Respuestas'!$E113:$AC113,"A")</f>
        <v>0</v>
      </c>
      <c r="BZ114" s="1">
        <f>COUNTIF('Formulario de Respuestas'!$E113:$AC113,"B")</f>
        <v>0</v>
      </c>
      <c r="CA114" s="1">
        <f>COUNTIF('Formulario de Respuestas'!$E113:$AC113,"C")</f>
        <v>0</v>
      </c>
      <c r="CB114" s="1">
        <f>COUNTIF('Formulario de Respuestas'!$E113:$AC113,"D")</f>
        <v>0</v>
      </c>
      <c r="CC114" s="1">
        <f>COUNTIF('Formulario de Respuestas'!$E113:$AC113,"E (RESPUESTA ANULADA)")</f>
        <v>0</v>
      </c>
    </row>
    <row r="115" spans="1:81" x14ac:dyDescent="0.25">
      <c r="A115" s="1">
        <f>'Formulario de Respuestas'!C114</f>
        <v>0</v>
      </c>
      <c r="B115" s="1">
        <f>'Formulario de Respuestas'!D114</f>
        <v>0</v>
      </c>
      <c r="C115" s="24">
        <f>IF($B115='Formulario de Respuestas'!$D114,'Formulario de Respuestas'!$E114,"ES DIFERENTE")</f>
        <v>0</v>
      </c>
      <c r="D115" s="15" t="str">
        <f>IFERROR(VLOOKUP(CONCATENATE(C$1,C115),'Formulario de Preguntas'!$C$2:$FN$181,3,FALSE),"")</f>
        <v/>
      </c>
      <c r="E115" s="1" t="str">
        <f>IFERROR(VLOOKUP(CONCATENATE(C$1,C115),'Formulario de Preguntas'!$C$2:$FN$181,4,FALSE),"")</f>
        <v/>
      </c>
      <c r="F115" s="24">
        <f>IF($B115='Formulario de Respuestas'!$D114,'Formulario de Respuestas'!$F114,"ES DIFERENTE")</f>
        <v>0</v>
      </c>
      <c r="G115" s="1" t="str">
        <f>IFERROR(VLOOKUP(CONCATENATE(F$1,F115),'Formulario de Preguntas'!$C$2:$FN$181,3,FALSE),"")</f>
        <v/>
      </c>
      <c r="H115" s="1" t="str">
        <f>IFERROR(VLOOKUP(CONCATENATE(F$1,F115),'Formulario de Preguntas'!$C$2:$FN$181,4,FALSE),"")</f>
        <v/>
      </c>
      <c r="I115" s="24">
        <f>IF($B115='Formulario de Respuestas'!$D114,'Formulario de Respuestas'!$G114,"ES DIFERENTE")</f>
        <v>0</v>
      </c>
      <c r="J115" s="1" t="str">
        <f>IFERROR(VLOOKUP(CONCATENATE(I$1,I115),'Formulario de Preguntas'!$C$10:$FN$181,3,FALSE),"")</f>
        <v/>
      </c>
      <c r="K115" s="1" t="str">
        <f>IFERROR(VLOOKUP(CONCATENATE(I$1,I115),'Formulario de Preguntas'!$C$10:$FN$181,4,FALSE),"")</f>
        <v/>
      </c>
      <c r="L115" s="24">
        <f>IF($B115='Formulario de Respuestas'!$D114,'Formulario de Respuestas'!$H114,"ES DIFERENTE")</f>
        <v>0</v>
      </c>
      <c r="M115" s="1" t="str">
        <f>IFERROR(VLOOKUP(CONCATENATE(L$1,L115),'Formulario de Preguntas'!$C$10:$FN$181,3,FALSE),"")</f>
        <v/>
      </c>
      <c r="N115" s="1" t="str">
        <f>IFERROR(VLOOKUP(CONCATENATE(L$1,L115),'Formulario de Preguntas'!$C$10:$FN$181,4,FALSE),"")</f>
        <v/>
      </c>
      <c r="O115" s="24">
        <f>IF($B115='Formulario de Respuestas'!$D114,'Formulario de Respuestas'!$I114,"ES DIFERENTE")</f>
        <v>0</v>
      </c>
      <c r="P115" s="1" t="str">
        <f>IFERROR(VLOOKUP(CONCATENATE(O$1,O115),'Formulario de Preguntas'!$C$10:$FN$181,3,FALSE),"")</f>
        <v/>
      </c>
      <c r="Q115" s="1" t="str">
        <f>IFERROR(VLOOKUP(CONCATENATE(O$1,O115),'Formulario de Preguntas'!$C$10:$FN$181,4,FALSE),"")</f>
        <v/>
      </c>
      <c r="R115" s="24">
        <f>IF($B115='Formulario de Respuestas'!$D114,'Formulario de Respuestas'!$J114,"ES DIFERENTE")</f>
        <v>0</v>
      </c>
      <c r="S115" s="1" t="str">
        <f>IFERROR(VLOOKUP(CONCATENATE(R$1,R115),'Formulario de Preguntas'!$C$10:$FN$181,3,FALSE),"")</f>
        <v/>
      </c>
      <c r="T115" s="1" t="str">
        <f>IFERROR(VLOOKUP(CONCATENATE(R$1,R115),'Formulario de Preguntas'!$C$10:$FN$181,4,FALSE),"")</f>
        <v/>
      </c>
      <c r="U115" s="24">
        <f>IF($B115='Formulario de Respuestas'!$D114,'Formulario de Respuestas'!$K114,"ES DIFERENTE")</f>
        <v>0</v>
      </c>
      <c r="V115" s="1" t="str">
        <f>IFERROR(VLOOKUP(CONCATENATE(U$1,U115),'Formulario de Preguntas'!$C$10:$FN$181,3,FALSE),"")</f>
        <v/>
      </c>
      <c r="W115" s="1" t="str">
        <f>IFERROR(VLOOKUP(CONCATENATE(U$1,U115),'Formulario de Preguntas'!$C$10:$FN$181,4,FALSE),"")</f>
        <v/>
      </c>
      <c r="X115" s="24">
        <f>IF($B115='Formulario de Respuestas'!$D114,'Formulario de Respuestas'!$L114,"ES DIFERENTE")</f>
        <v>0</v>
      </c>
      <c r="Y115" s="1" t="str">
        <f>IFERROR(VLOOKUP(CONCATENATE(X$1,X115),'Formulario de Preguntas'!$C$10:$FN$181,3,FALSE),"")</f>
        <v/>
      </c>
      <c r="Z115" s="1" t="str">
        <f>IFERROR(VLOOKUP(CONCATENATE(X$1,X115),'Formulario de Preguntas'!$C$10:$FN$181,4,FALSE),"")</f>
        <v/>
      </c>
      <c r="AA115" s="24">
        <f>IF($B115='Formulario de Respuestas'!$D114,'Formulario de Respuestas'!$M114,"ES DIFERENTE")</f>
        <v>0</v>
      </c>
      <c r="AB115" s="1" t="str">
        <f>IFERROR(VLOOKUP(CONCATENATE(AA$1,AA115),'Formulario de Preguntas'!$C$10:$FN$181,3,FALSE),"")</f>
        <v/>
      </c>
      <c r="AC115" s="1" t="str">
        <f>IFERROR(VLOOKUP(CONCATENATE(AA$1,AA115),'Formulario de Preguntas'!$C$10:$FN$181,4,FALSE),"")</f>
        <v/>
      </c>
      <c r="AD115" s="24">
        <f>IF($B115='Formulario de Respuestas'!$D114,'Formulario de Respuestas'!$N114,"ES DIFERENTE")</f>
        <v>0</v>
      </c>
      <c r="AE115" s="1" t="str">
        <f>IFERROR(VLOOKUP(CONCATENATE(AD$1,AD115),'Formulario de Preguntas'!$C$10:$FN$181,3,FALSE),"")</f>
        <v/>
      </c>
      <c r="AF115" s="1" t="str">
        <f>IFERROR(VLOOKUP(CONCATENATE(AD$1,AD115),'Formulario de Preguntas'!$C$10:$FN$181,4,FALSE),"")</f>
        <v/>
      </c>
      <c r="AG115" s="24">
        <f>IF($B115='Formulario de Respuestas'!$D114,'Formulario de Respuestas'!$O114,"ES DIFERENTE")</f>
        <v>0</v>
      </c>
      <c r="AH115" s="1" t="str">
        <f>IFERROR(VLOOKUP(CONCATENATE(AG$1,AG115),'Formulario de Preguntas'!$C$10:$FN$181,3,FALSE),"")</f>
        <v/>
      </c>
      <c r="AI115" s="1" t="str">
        <f>IFERROR(VLOOKUP(CONCATENATE(AG$1,AG115),'Formulario de Preguntas'!$C$10:$FN$181,4,FALSE),"")</f>
        <v/>
      </c>
      <c r="AJ115" s="24">
        <f>IF($B115='Formulario de Respuestas'!$D114,'Formulario de Respuestas'!$P114,"ES DIFERENTE")</f>
        <v>0</v>
      </c>
      <c r="AK115" s="1" t="str">
        <f>IFERROR(VLOOKUP(CONCATENATE(AJ$1,AJ115),'Formulario de Preguntas'!$C$10:$FN$181,3,FALSE),"")</f>
        <v/>
      </c>
      <c r="AL115" s="1" t="str">
        <f>IFERROR(VLOOKUP(CONCATENATE(AJ$1,AJ115),'Formulario de Preguntas'!$C$10:$FN$181,4,FALSE),"")</f>
        <v/>
      </c>
      <c r="AM115" s="24">
        <f>IF($B115='Formulario de Respuestas'!$D114,'Formulario de Respuestas'!$Q114,"ES DIFERENTE")</f>
        <v>0</v>
      </c>
      <c r="AN115" s="1" t="str">
        <f>IFERROR(VLOOKUP(CONCATENATE(AM$1,AM115),'Formulario de Preguntas'!$C$10:$FN$181,3,FALSE),"")</f>
        <v/>
      </c>
      <c r="AO115" s="1" t="str">
        <f>IFERROR(VLOOKUP(CONCATENATE(AM$1,AM115),'Formulario de Preguntas'!$C$10:$FN$181,4,FALSE),"")</f>
        <v/>
      </c>
      <c r="AP115" s="24">
        <f>IF($B115='Formulario de Respuestas'!$D114,'Formulario de Respuestas'!$R114,"ES DIFERENTE")</f>
        <v>0</v>
      </c>
      <c r="AQ115" s="1" t="str">
        <f>IFERROR(VLOOKUP(CONCATENATE(AP$1,AP115),'Formulario de Preguntas'!$C$10:$FN$181,3,FALSE),"")</f>
        <v/>
      </c>
      <c r="AR115" s="1" t="str">
        <f>IFERROR(VLOOKUP(CONCATENATE(AP$1,AP115),'Formulario de Preguntas'!$C$10:$FN$181,4,FALSE),"")</f>
        <v/>
      </c>
      <c r="AS115" s="24">
        <f>IF($B115='Formulario de Respuestas'!$D114,'Formulario de Respuestas'!$S114,"ES DIFERENTE")</f>
        <v>0</v>
      </c>
      <c r="AT115" s="1" t="str">
        <f>IFERROR(VLOOKUP(CONCATENATE(AS$1,AS115),'Formulario de Preguntas'!$C$10:$FN$181,3,FALSE),"")</f>
        <v/>
      </c>
      <c r="AU115" s="1" t="str">
        <f>IFERROR(VLOOKUP(CONCATENATE(AS$1,AS115),'Formulario de Preguntas'!$C$10:$FN$181,4,FALSE),"")</f>
        <v/>
      </c>
      <c r="AV115" s="24">
        <f>IF($B115='Formulario de Respuestas'!$D114,'Formulario de Respuestas'!$T114,"ES DIFERENTE")</f>
        <v>0</v>
      </c>
      <c r="AW115" s="1" t="str">
        <f>IFERROR(VLOOKUP(CONCATENATE(AV$1,AV115),'Formulario de Preguntas'!$C$10:$FN$181,3,FALSE),"")</f>
        <v/>
      </c>
      <c r="AX115" s="1" t="str">
        <f>IFERROR(VLOOKUP(CONCATENATE(AV$1,AV115),'Formulario de Preguntas'!$C$10:$FN$181,4,FALSE),"")</f>
        <v/>
      </c>
      <c r="AY115" s="24">
        <f>IF($B115='Formulario de Respuestas'!$D114,'Formulario de Respuestas'!$U114,"ES DIFERENTE")</f>
        <v>0</v>
      </c>
      <c r="AZ115" s="1" t="str">
        <f>IFERROR(VLOOKUP(CONCATENATE(AY$1,AY115),'Formulario de Preguntas'!$C$10:$FN$181,3,FALSE),"")</f>
        <v/>
      </c>
      <c r="BA115" s="1" t="str">
        <f>IFERROR(VLOOKUP(CONCATENATE(AY$1,AY115),'Formulario de Preguntas'!$C$10:$FN$181,4,FALSE),"")</f>
        <v/>
      </c>
      <c r="BB115" s="24">
        <f>IF($B115='Formulario de Respuestas'!$D114,'Formulario de Respuestas'!$V114,"ES DIFERENTE")</f>
        <v>0</v>
      </c>
      <c r="BC115" s="1" t="str">
        <f>IFERROR(VLOOKUP(CONCATENATE(BB$1,BB115),'Formulario de Preguntas'!$C$10:$FN$181,3,FALSE),"")</f>
        <v/>
      </c>
      <c r="BD115" s="1" t="str">
        <f>IFERROR(VLOOKUP(CONCATENATE(BB$1,BB115),'Formulario de Preguntas'!$C$10:$FN$181,4,FALSE),"")</f>
        <v/>
      </c>
      <c r="BE115" s="24">
        <f>IF($B115='Formulario de Respuestas'!$D114,'Formulario de Respuestas'!$W114,"ES DIFERENTE")</f>
        <v>0</v>
      </c>
      <c r="BF115" s="1" t="str">
        <f>IFERROR(VLOOKUP(CONCATENATE(BE$1,BE115),'Formulario de Preguntas'!$C$10:$FN$181,3,FALSE),"")</f>
        <v/>
      </c>
      <c r="BG115" s="1" t="str">
        <f>IFERROR(VLOOKUP(CONCATENATE(BE$1,BE115),'Formulario de Preguntas'!$C$10:$FN$181,4,FALSE),"")</f>
        <v/>
      </c>
      <c r="BH115" s="24">
        <f>IF($B115='Formulario de Respuestas'!$D114,'Formulario de Respuestas'!$X114,"ES DIFERENTE")</f>
        <v>0</v>
      </c>
      <c r="BI115" s="1" t="str">
        <f>IFERROR(VLOOKUP(CONCATENATE(BH$1,BH115),'Formulario de Preguntas'!$C$10:$FN$181,3,FALSE),"")</f>
        <v/>
      </c>
      <c r="BJ115" s="1" t="str">
        <f>IFERROR(VLOOKUP(CONCATENATE(BH$1,BH115),'Formulario de Preguntas'!$C$10:$FN$181,4,FALSE),"")</f>
        <v/>
      </c>
      <c r="BL115" s="26">
        <f>IF($B115='Formulario de Respuestas'!$D114,'Formulario de Respuestas'!$Y114,"ES DIFERENTE")</f>
        <v>0</v>
      </c>
      <c r="BM115" s="1" t="str">
        <f>IFERROR(VLOOKUP(CONCATENATE(BL$1,BL115),'Formulario de Preguntas'!$C$10:$FN$181,3,FALSE),"")</f>
        <v/>
      </c>
      <c r="BN115" s="1" t="str">
        <f>IFERROR(VLOOKUP(CONCATENATE(BL$1,BL115),'Formulario de Preguntas'!$C$10:$FN$181,4,FALSE),"")</f>
        <v/>
      </c>
      <c r="BO115" s="26">
        <f>IF($B115='Formulario de Respuestas'!$D114,'Formulario de Respuestas'!$Z114,"ES DIFERENTE")</f>
        <v>0</v>
      </c>
      <c r="BP115" s="1" t="str">
        <f>IFERROR(VLOOKUP(CONCATENATE(BO$1,BO115),'Formulario de Preguntas'!$C$10:$FN$181,3,FALSE),"")</f>
        <v/>
      </c>
      <c r="BQ115" s="1" t="str">
        <f>IFERROR(VLOOKUP(CONCATENATE(BO$1,BO115),'Formulario de Preguntas'!$C$10:$FN$181,4,FALSE),"")</f>
        <v/>
      </c>
      <c r="BR115" s="26">
        <f>IF($B115='Formulario de Respuestas'!$D114,'Formulario de Respuestas'!$AA114,"ES DIFERENTE")</f>
        <v>0</v>
      </c>
      <c r="BS115" s="1" t="str">
        <f>IFERROR(VLOOKUP(CONCATENATE(BR$1,BR115),'Formulario de Preguntas'!$C$10:$FN$181,3,FALSE),"")</f>
        <v/>
      </c>
      <c r="BT115" s="1" t="str">
        <f>IFERROR(VLOOKUP(CONCATENATE(BR$1,BR115),'Formulario de Preguntas'!$C$10:$FN$181,4,FALSE),"")</f>
        <v/>
      </c>
      <c r="BV115" s="1">
        <f t="shared" si="4"/>
        <v>0</v>
      </c>
      <c r="BW115" s="1">
        <f t="shared" si="5"/>
        <v>0.25</v>
      </c>
      <c r="BX115" s="1">
        <f t="shared" si="6"/>
        <v>0</v>
      </c>
      <c r="BY115" s="1">
        <f>COUNTIF('Formulario de Respuestas'!$E114:$AC114,"A")</f>
        <v>0</v>
      </c>
      <c r="BZ115" s="1">
        <f>COUNTIF('Formulario de Respuestas'!$E114:$AC114,"B")</f>
        <v>0</v>
      </c>
      <c r="CA115" s="1">
        <f>COUNTIF('Formulario de Respuestas'!$E114:$AC114,"C")</f>
        <v>0</v>
      </c>
      <c r="CB115" s="1">
        <f>COUNTIF('Formulario de Respuestas'!$E114:$AC114,"D")</f>
        <v>0</v>
      </c>
      <c r="CC115" s="1">
        <f>COUNTIF('Formulario de Respuestas'!$E114:$AC114,"E (RESPUESTA ANULADA)")</f>
        <v>0</v>
      </c>
    </row>
    <row r="116" spans="1:81" x14ac:dyDescent="0.25">
      <c r="A116" s="1">
        <f>'Formulario de Respuestas'!C115</f>
        <v>0</v>
      </c>
      <c r="B116" s="1">
        <f>'Formulario de Respuestas'!D115</f>
        <v>0</v>
      </c>
      <c r="C116" s="24">
        <f>IF($B116='Formulario de Respuestas'!$D115,'Formulario de Respuestas'!$E115,"ES DIFERENTE")</f>
        <v>0</v>
      </c>
      <c r="D116" s="15" t="str">
        <f>IFERROR(VLOOKUP(CONCATENATE(C$1,C116),'Formulario de Preguntas'!$C$2:$FN$181,3,FALSE),"")</f>
        <v/>
      </c>
      <c r="E116" s="1" t="str">
        <f>IFERROR(VLOOKUP(CONCATENATE(C$1,C116),'Formulario de Preguntas'!$C$2:$FN$181,4,FALSE),"")</f>
        <v/>
      </c>
      <c r="F116" s="24">
        <f>IF($B116='Formulario de Respuestas'!$D115,'Formulario de Respuestas'!$F115,"ES DIFERENTE")</f>
        <v>0</v>
      </c>
      <c r="G116" s="1" t="str">
        <f>IFERROR(VLOOKUP(CONCATENATE(F$1,F116),'Formulario de Preguntas'!$C$2:$FN$181,3,FALSE),"")</f>
        <v/>
      </c>
      <c r="H116" s="1" t="str">
        <f>IFERROR(VLOOKUP(CONCATENATE(F$1,F116),'Formulario de Preguntas'!$C$2:$FN$181,4,FALSE),"")</f>
        <v/>
      </c>
      <c r="I116" s="24">
        <f>IF($B116='Formulario de Respuestas'!$D115,'Formulario de Respuestas'!$G115,"ES DIFERENTE")</f>
        <v>0</v>
      </c>
      <c r="J116" s="1" t="str">
        <f>IFERROR(VLOOKUP(CONCATENATE(I$1,I116),'Formulario de Preguntas'!$C$10:$FN$181,3,FALSE),"")</f>
        <v/>
      </c>
      <c r="K116" s="1" t="str">
        <f>IFERROR(VLOOKUP(CONCATENATE(I$1,I116),'Formulario de Preguntas'!$C$10:$FN$181,4,FALSE),"")</f>
        <v/>
      </c>
      <c r="L116" s="24">
        <f>IF($B116='Formulario de Respuestas'!$D115,'Formulario de Respuestas'!$H115,"ES DIFERENTE")</f>
        <v>0</v>
      </c>
      <c r="M116" s="1" t="str">
        <f>IFERROR(VLOOKUP(CONCATENATE(L$1,L116),'Formulario de Preguntas'!$C$10:$FN$181,3,FALSE),"")</f>
        <v/>
      </c>
      <c r="N116" s="1" t="str">
        <f>IFERROR(VLOOKUP(CONCATENATE(L$1,L116),'Formulario de Preguntas'!$C$10:$FN$181,4,FALSE),"")</f>
        <v/>
      </c>
      <c r="O116" s="24">
        <f>IF($B116='Formulario de Respuestas'!$D115,'Formulario de Respuestas'!$I115,"ES DIFERENTE")</f>
        <v>0</v>
      </c>
      <c r="P116" s="1" t="str">
        <f>IFERROR(VLOOKUP(CONCATENATE(O$1,O116),'Formulario de Preguntas'!$C$10:$FN$181,3,FALSE),"")</f>
        <v/>
      </c>
      <c r="Q116" s="1" t="str">
        <f>IFERROR(VLOOKUP(CONCATENATE(O$1,O116),'Formulario de Preguntas'!$C$10:$FN$181,4,FALSE),"")</f>
        <v/>
      </c>
      <c r="R116" s="24">
        <f>IF($B116='Formulario de Respuestas'!$D115,'Formulario de Respuestas'!$J115,"ES DIFERENTE")</f>
        <v>0</v>
      </c>
      <c r="S116" s="1" t="str">
        <f>IFERROR(VLOOKUP(CONCATENATE(R$1,R116),'Formulario de Preguntas'!$C$10:$FN$181,3,FALSE),"")</f>
        <v/>
      </c>
      <c r="T116" s="1" t="str">
        <f>IFERROR(VLOOKUP(CONCATENATE(R$1,R116),'Formulario de Preguntas'!$C$10:$FN$181,4,FALSE),"")</f>
        <v/>
      </c>
      <c r="U116" s="24">
        <f>IF($B116='Formulario de Respuestas'!$D115,'Formulario de Respuestas'!$K115,"ES DIFERENTE")</f>
        <v>0</v>
      </c>
      <c r="V116" s="1" t="str">
        <f>IFERROR(VLOOKUP(CONCATENATE(U$1,U116),'Formulario de Preguntas'!$C$10:$FN$181,3,FALSE),"")</f>
        <v/>
      </c>
      <c r="W116" s="1" t="str">
        <f>IFERROR(VLOOKUP(CONCATENATE(U$1,U116),'Formulario de Preguntas'!$C$10:$FN$181,4,FALSE),"")</f>
        <v/>
      </c>
      <c r="X116" s="24">
        <f>IF($B116='Formulario de Respuestas'!$D115,'Formulario de Respuestas'!$L115,"ES DIFERENTE")</f>
        <v>0</v>
      </c>
      <c r="Y116" s="1" t="str">
        <f>IFERROR(VLOOKUP(CONCATENATE(X$1,X116),'Formulario de Preguntas'!$C$10:$FN$181,3,FALSE),"")</f>
        <v/>
      </c>
      <c r="Z116" s="1" t="str">
        <f>IFERROR(VLOOKUP(CONCATENATE(X$1,X116),'Formulario de Preguntas'!$C$10:$FN$181,4,FALSE),"")</f>
        <v/>
      </c>
      <c r="AA116" s="24">
        <f>IF($B116='Formulario de Respuestas'!$D115,'Formulario de Respuestas'!$M115,"ES DIFERENTE")</f>
        <v>0</v>
      </c>
      <c r="AB116" s="1" t="str">
        <f>IFERROR(VLOOKUP(CONCATENATE(AA$1,AA116),'Formulario de Preguntas'!$C$10:$FN$181,3,FALSE),"")</f>
        <v/>
      </c>
      <c r="AC116" s="1" t="str">
        <f>IFERROR(VLOOKUP(CONCATENATE(AA$1,AA116),'Formulario de Preguntas'!$C$10:$FN$181,4,FALSE),"")</f>
        <v/>
      </c>
      <c r="AD116" s="24">
        <f>IF($B116='Formulario de Respuestas'!$D115,'Formulario de Respuestas'!$N115,"ES DIFERENTE")</f>
        <v>0</v>
      </c>
      <c r="AE116" s="1" t="str">
        <f>IFERROR(VLOOKUP(CONCATENATE(AD$1,AD116),'Formulario de Preguntas'!$C$10:$FN$181,3,FALSE),"")</f>
        <v/>
      </c>
      <c r="AF116" s="1" t="str">
        <f>IFERROR(VLOOKUP(CONCATENATE(AD$1,AD116),'Formulario de Preguntas'!$C$10:$FN$181,4,FALSE),"")</f>
        <v/>
      </c>
      <c r="AG116" s="24">
        <f>IF($B116='Formulario de Respuestas'!$D115,'Formulario de Respuestas'!$O115,"ES DIFERENTE")</f>
        <v>0</v>
      </c>
      <c r="AH116" s="1" t="str">
        <f>IFERROR(VLOOKUP(CONCATENATE(AG$1,AG116),'Formulario de Preguntas'!$C$10:$FN$181,3,FALSE),"")</f>
        <v/>
      </c>
      <c r="AI116" s="1" t="str">
        <f>IFERROR(VLOOKUP(CONCATENATE(AG$1,AG116),'Formulario de Preguntas'!$C$10:$FN$181,4,FALSE),"")</f>
        <v/>
      </c>
      <c r="AJ116" s="24">
        <f>IF($B116='Formulario de Respuestas'!$D115,'Formulario de Respuestas'!$P115,"ES DIFERENTE")</f>
        <v>0</v>
      </c>
      <c r="AK116" s="1" t="str">
        <f>IFERROR(VLOOKUP(CONCATENATE(AJ$1,AJ116),'Formulario de Preguntas'!$C$10:$FN$181,3,FALSE),"")</f>
        <v/>
      </c>
      <c r="AL116" s="1" t="str">
        <f>IFERROR(VLOOKUP(CONCATENATE(AJ$1,AJ116),'Formulario de Preguntas'!$C$10:$FN$181,4,FALSE),"")</f>
        <v/>
      </c>
      <c r="AM116" s="24">
        <f>IF($B116='Formulario de Respuestas'!$D115,'Formulario de Respuestas'!$Q115,"ES DIFERENTE")</f>
        <v>0</v>
      </c>
      <c r="AN116" s="1" t="str">
        <f>IFERROR(VLOOKUP(CONCATENATE(AM$1,AM116),'Formulario de Preguntas'!$C$10:$FN$181,3,FALSE),"")</f>
        <v/>
      </c>
      <c r="AO116" s="1" t="str">
        <f>IFERROR(VLOOKUP(CONCATENATE(AM$1,AM116),'Formulario de Preguntas'!$C$10:$FN$181,4,FALSE),"")</f>
        <v/>
      </c>
      <c r="AP116" s="24">
        <f>IF($B116='Formulario de Respuestas'!$D115,'Formulario de Respuestas'!$R115,"ES DIFERENTE")</f>
        <v>0</v>
      </c>
      <c r="AQ116" s="1" t="str">
        <f>IFERROR(VLOOKUP(CONCATENATE(AP$1,AP116),'Formulario de Preguntas'!$C$10:$FN$181,3,FALSE),"")</f>
        <v/>
      </c>
      <c r="AR116" s="1" t="str">
        <f>IFERROR(VLOOKUP(CONCATENATE(AP$1,AP116),'Formulario de Preguntas'!$C$10:$FN$181,4,FALSE),"")</f>
        <v/>
      </c>
      <c r="AS116" s="24">
        <f>IF($B116='Formulario de Respuestas'!$D115,'Formulario de Respuestas'!$S115,"ES DIFERENTE")</f>
        <v>0</v>
      </c>
      <c r="AT116" s="1" t="str">
        <f>IFERROR(VLOOKUP(CONCATENATE(AS$1,AS116),'Formulario de Preguntas'!$C$10:$FN$181,3,FALSE),"")</f>
        <v/>
      </c>
      <c r="AU116" s="1" t="str">
        <f>IFERROR(VLOOKUP(CONCATENATE(AS$1,AS116),'Formulario de Preguntas'!$C$10:$FN$181,4,FALSE),"")</f>
        <v/>
      </c>
      <c r="AV116" s="24">
        <f>IF($B116='Formulario de Respuestas'!$D115,'Formulario de Respuestas'!$T115,"ES DIFERENTE")</f>
        <v>0</v>
      </c>
      <c r="AW116" s="1" t="str">
        <f>IFERROR(VLOOKUP(CONCATENATE(AV$1,AV116),'Formulario de Preguntas'!$C$10:$FN$181,3,FALSE),"")</f>
        <v/>
      </c>
      <c r="AX116" s="1" t="str">
        <f>IFERROR(VLOOKUP(CONCATENATE(AV$1,AV116),'Formulario de Preguntas'!$C$10:$FN$181,4,FALSE),"")</f>
        <v/>
      </c>
      <c r="AY116" s="24">
        <f>IF($B116='Formulario de Respuestas'!$D115,'Formulario de Respuestas'!$U115,"ES DIFERENTE")</f>
        <v>0</v>
      </c>
      <c r="AZ116" s="1" t="str">
        <f>IFERROR(VLOOKUP(CONCATENATE(AY$1,AY116),'Formulario de Preguntas'!$C$10:$FN$181,3,FALSE),"")</f>
        <v/>
      </c>
      <c r="BA116" s="1" t="str">
        <f>IFERROR(VLOOKUP(CONCATENATE(AY$1,AY116),'Formulario de Preguntas'!$C$10:$FN$181,4,FALSE),"")</f>
        <v/>
      </c>
      <c r="BB116" s="24">
        <f>IF($B116='Formulario de Respuestas'!$D115,'Formulario de Respuestas'!$V115,"ES DIFERENTE")</f>
        <v>0</v>
      </c>
      <c r="BC116" s="1" t="str">
        <f>IFERROR(VLOOKUP(CONCATENATE(BB$1,BB116),'Formulario de Preguntas'!$C$10:$FN$181,3,FALSE),"")</f>
        <v/>
      </c>
      <c r="BD116" s="1" t="str">
        <f>IFERROR(VLOOKUP(CONCATENATE(BB$1,BB116),'Formulario de Preguntas'!$C$10:$FN$181,4,FALSE),"")</f>
        <v/>
      </c>
      <c r="BE116" s="24">
        <f>IF($B116='Formulario de Respuestas'!$D115,'Formulario de Respuestas'!$W115,"ES DIFERENTE")</f>
        <v>0</v>
      </c>
      <c r="BF116" s="1" t="str">
        <f>IFERROR(VLOOKUP(CONCATENATE(BE$1,BE116),'Formulario de Preguntas'!$C$10:$FN$181,3,FALSE),"")</f>
        <v/>
      </c>
      <c r="BG116" s="1" t="str">
        <f>IFERROR(VLOOKUP(CONCATENATE(BE$1,BE116),'Formulario de Preguntas'!$C$10:$FN$181,4,FALSE),"")</f>
        <v/>
      </c>
      <c r="BH116" s="24">
        <f>IF($B116='Formulario de Respuestas'!$D115,'Formulario de Respuestas'!$X115,"ES DIFERENTE")</f>
        <v>0</v>
      </c>
      <c r="BI116" s="1" t="str">
        <f>IFERROR(VLOOKUP(CONCATENATE(BH$1,BH116),'Formulario de Preguntas'!$C$10:$FN$181,3,FALSE),"")</f>
        <v/>
      </c>
      <c r="BJ116" s="1" t="str">
        <f>IFERROR(VLOOKUP(CONCATENATE(BH$1,BH116),'Formulario de Preguntas'!$C$10:$FN$181,4,FALSE),"")</f>
        <v/>
      </c>
      <c r="BL116" s="26">
        <f>IF($B116='Formulario de Respuestas'!$D115,'Formulario de Respuestas'!$Y115,"ES DIFERENTE")</f>
        <v>0</v>
      </c>
      <c r="BM116" s="1" t="str">
        <f>IFERROR(VLOOKUP(CONCATENATE(BL$1,BL116),'Formulario de Preguntas'!$C$10:$FN$181,3,FALSE),"")</f>
        <v/>
      </c>
      <c r="BN116" s="1" t="str">
        <f>IFERROR(VLOOKUP(CONCATENATE(BL$1,BL116),'Formulario de Preguntas'!$C$10:$FN$181,4,FALSE),"")</f>
        <v/>
      </c>
      <c r="BO116" s="26">
        <f>IF($B116='Formulario de Respuestas'!$D115,'Formulario de Respuestas'!$Z115,"ES DIFERENTE")</f>
        <v>0</v>
      </c>
      <c r="BP116" s="1" t="str">
        <f>IFERROR(VLOOKUP(CONCATENATE(BO$1,BO116),'Formulario de Preguntas'!$C$10:$FN$181,3,FALSE),"")</f>
        <v/>
      </c>
      <c r="BQ116" s="1" t="str">
        <f>IFERROR(VLOOKUP(CONCATENATE(BO$1,BO116),'Formulario de Preguntas'!$C$10:$FN$181,4,FALSE),"")</f>
        <v/>
      </c>
      <c r="BR116" s="26">
        <f>IF($B116='Formulario de Respuestas'!$D115,'Formulario de Respuestas'!$AA115,"ES DIFERENTE")</f>
        <v>0</v>
      </c>
      <c r="BS116" s="1" t="str">
        <f>IFERROR(VLOOKUP(CONCATENATE(BR$1,BR116),'Formulario de Preguntas'!$C$10:$FN$181,3,FALSE),"")</f>
        <v/>
      </c>
      <c r="BT116" s="1" t="str">
        <f>IFERROR(VLOOKUP(CONCATENATE(BR$1,BR116),'Formulario de Preguntas'!$C$10:$FN$181,4,FALSE),"")</f>
        <v/>
      </c>
      <c r="BV116" s="1">
        <f t="shared" si="4"/>
        <v>0</v>
      </c>
      <c r="BW116" s="1">
        <f t="shared" si="5"/>
        <v>0.25</v>
      </c>
      <c r="BX116" s="1">
        <f t="shared" si="6"/>
        <v>0</v>
      </c>
      <c r="BY116" s="1">
        <f>COUNTIF('Formulario de Respuestas'!$E115:$AC115,"A")</f>
        <v>0</v>
      </c>
      <c r="BZ116" s="1">
        <f>COUNTIF('Formulario de Respuestas'!$E115:$AC115,"B")</f>
        <v>0</v>
      </c>
      <c r="CA116" s="1">
        <f>COUNTIF('Formulario de Respuestas'!$E115:$AC115,"C")</f>
        <v>0</v>
      </c>
      <c r="CB116" s="1">
        <f>COUNTIF('Formulario de Respuestas'!$E115:$AC115,"D")</f>
        <v>0</v>
      </c>
      <c r="CC116" s="1">
        <f>COUNTIF('Formulario de Respuestas'!$E115:$AC115,"E (RESPUESTA ANULADA)")</f>
        <v>0</v>
      </c>
    </row>
    <row r="117" spans="1:81" x14ac:dyDescent="0.25">
      <c r="A117" s="1">
        <f>'Formulario de Respuestas'!C116</f>
        <v>0</v>
      </c>
      <c r="B117" s="1">
        <f>'Formulario de Respuestas'!D116</f>
        <v>0</v>
      </c>
      <c r="C117" s="24">
        <f>IF($B117='Formulario de Respuestas'!$D116,'Formulario de Respuestas'!$E116,"ES DIFERENTE")</f>
        <v>0</v>
      </c>
      <c r="D117" s="15" t="str">
        <f>IFERROR(VLOOKUP(CONCATENATE(C$1,C117),'Formulario de Preguntas'!$C$2:$FN$181,3,FALSE),"")</f>
        <v/>
      </c>
      <c r="E117" s="1" t="str">
        <f>IFERROR(VLOOKUP(CONCATENATE(C$1,C117),'Formulario de Preguntas'!$C$2:$FN$181,4,FALSE),"")</f>
        <v/>
      </c>
      <c r="F117" s="24">
        <f>IF($B117='Formulario de Respuestas'!$D116,'Formulario de Respuestas'!$F116,"ES DIFERENTE")</f>
        <v>0</v>
      </c>
      <c r="G117" s="1" t="str">
        <f>IFERROR(VLOOKUP(CONCATENATE(F$1,F117),'Formulario de Preguntas'!$C$2:$FN$181,3,FALSE),"")</f>
        <v/>
      </c>
      <c r="H117" s="1" t="str">
        <f>IFERROR(VLOOKUP(CONCATENATE(F$1,F117),'Formulario de Preguntas'!$C$2:$FN$181,4,FALSE),"")</f>
        <v/>
      </c>
      <c r="I117" s="24">
        <f>IF($B117='Formulario de Respuestas'!$D116,'Formulario de Respuestas'!$G116,"ES DIFERENTE")</f>
        <v>0</v>
      </c>
      <c r="J117" s="1" t="str">
        <f>IFERROR(VLOOKUP(CONCATENATE(I$1,I117),'Formulario de Preguntas'!$C$10:$FN$181,3,FALSE),"")</f>
        <v/>
      </c>
      <c r="K117" s="1" t="str">
        <f>IFERROR(VLOOKUP(CONCATENATE(I$1,I117),'Formulario de Preguntas'!$C$10:$FN$181,4,FALSE),"")</f>
        <v/>
      </c>
      <c r="L117" s="24">
        <f>IF($B117='Formulario de Respuestas'!$D116,'Formulario de Respuestas'!$H116,"ES DIFERENTE")</f>
        <v>0</v>
      </c>
      <c r="M117" s="1" t="str">
        <f>IFERROR(VLOOKUP(CONCATENATE(L$1,L117),'Formulario de Preguntas'!$C$10:$FN$181,3,FALSE),"")</f>
        <v/>
      </c>
      <c r="N117" s="1" t="str">
        <f>IFERROR(VLOOKUP(CONCATENATE(L$1,L117),'Formulario de Preguntas'!$C$10:$FN$181,4,FALSE),"")</f>
        <v/>
      </c>
      <c r="O117" s="24">
        <f>IF($B117='Formulario de Respuestas'!$D116,'Formulario de Respuestas'!$I116,"ES DIFERENTE")</f>
        <v>0</v>
      </c>
      <c r="P117" s="1" t="str">
        <f>IFERROR(VLOOKUP(CONCATENATE(O$1,O117),'Formulario de Preguntas'!$C$10:$FN$181,3,FALSE),"")</f>
        <v/>
      </c>
      <c r="Q117" s="1" t="str">
        <f>IFERROR(VLOOKUP(CONCATENATE(O$1,O117),'Formulario de Preguntas'!$C$10:$FN$181,4,FALSE),"")</f>
        <v/>
      </c>
      <c r="R117" s="24">
        <f>IF($B117='Formulario de Respuestas'!$D116,'Formulario de Respuestas'!$J116,"ES DIFERENTE")</f>
        <v>0</v>
      </c>
      <c r="S117" s="1" t="str">
        <f>IFERROR(VLOOKUP(CONCATENATE(R$1,R117),'Formulario de Preguntas'!$C$10:$FN$181,3,FALSE),"")</f>
        <v/>
      </c>
      <c r="T117" s="1" t="str">
        <f>IFERROR(VLOOKUP(CONCATENATE(R$1,R117),'Formulario de Preguntas'!$C$10:$FN$181,4,FALSE),"")</f>
        <v/>
      </c>
      <c r="U117" s="24">
        <f>IF($B117='Formulario de Respuestas'!$D116,'Formulario de Respuestas'!$K116,"ES DIFERENTE")</f>
        <v>0</v>
      </c>
      <c r="V117" s="1" t="str">
        <f>IFERROR(VLOOKUP(CONCATENATE(U$1,U117),'Formulario de Preguntas'!$C$10:$FN$181,3,FALSE),"")</f>
        <v/>
      </c>
      <c r="W117" s="1" t="str">
        <f>IFERROR(VLOOKUP(CONCATENATE(U$1,U117),'Formulario de Preguntas'!$C$10:$FN$181,4,FALSE),"")</f>
        <v/>
      </c>
      <c r="X117" s="24">
        <f>IF($B117='Formulario de Respuestas'!$D116,'Formulario de Respuestas'!$L116,"ES DIFERENTE")</f>
        <v>0</v>
      </c>
      <c r="Y117" s="1" t="str">
        <f>IFERROR(VLOOKUP(CONCATENATE(X$1,X117),'Formulario de Preguntas'!$C$10:$FN$181,3,FALSE),"")</f>
        <v/>
      </c>
      <c r="Z117" s="1" t="str">
        <f>IFERROR(VLOOKUP(CONCATENATE(X$1,X117),'Formulario de Preguntas'!$C$10:$FN$181,4,FALSE),"")</f>
        <v/>
      </c>
      <c r="AA117" s="24">
        <f>IF($B117='Formulario de Respuestas'!$D116,'Formulario de Respuestas'!$M116,"ES DIFERENTE")</f>
        <v>0</v>
      </c>
      <c r="AB117" s="1" t="str">
        <f>IFERROR(VLOOKUP(CONCATENATE(AA$1,AA117),'Formulario de Preguntas'!$C$10:$FN$181,3,FALSE),"")</f>
        <v/>
      </c>
      <c r="AC117" s="1" t="str">
        <f>IFERROR(VLOOKUP(CONCATENATE(AA$1,AA117),'Formulario de Preguntas'!$C$10:$FN$181,4,FALSE),"")</f>
        <v/>
      </c>
      <c r="AD117" s="24">
        <f>IF($B117='Formulario de Respuestas'!$D116,'Formulario de Respuestas'!$N116,"ES DIFERENTE")</f>
        <v>0</v>
      </c>
      <c r="AE117" s="1" t="str">
        <f>IFERROR(VLOOKUP(CONCATENATE(AD$1,AD117),'Formulario de Preguntas'!$C$10:$FN$181,3,FALSE),"")</f>
        <v/>
      </c>
      <c r="AF117" s="1" t="str">
        <f>IFERROR(VLOOKUP(CONCATENATE(AD$1,AD117),'Formulario de Preguntas'!$C$10:$FN$181,4,FALSE),"")</f>
        <v/>
      </c>
      <c r="AG117" s="24">
        <f>IF($B117='Formulario de Respuestas'!$D116,'Formulario de Respuestas'!$O116,"ES DIFERENTE")</f>
        <v>0</v>
      </c>
      <c r="AH117" s="1" t="str">
        <f>IFERROR(VLOOKUP(CONCATENATE(AG$1,AG117),'Formulario de Preguntas'!$C$10:$FN$181,3,FALSE),"")</f>
        <v/>
      </c>
      <c r="AI117" s="1" t="str">
        <f>IFERROR(VLOOKUP(CONCATENATE(AG$1,AG117),'Formulario de Preguntas'!$C$10:$FN$181,4,FALSE),"")</f>
        <v/>
      </c>
      <c r="AJ117" s="24">
        <f>IF($B117='Formulario de Respuestas'!$D116,'Formulario de Respuestas'!$P116,"ES DIFERENTE")</f>
        <v>0</v>
      </c>
      <c r="AK117" s="1" t="str">
        <f>IFERROR(VLOOKUP(CONCATENATE(AJ$1,AJ117),'Formulario de Preguntas'!$C$10:$FN$181,3,FALSE),"")</f>
        <v/>
      </c>
      <c r="AL117" s="1" t="str">
        <f>IFERROR(VLOOKUP(CONCATENATE(AJ$1,AJ117),'Formulario de Preguntas'!$C$10:$FN$181,4,FALSE),"")</f>
        <v/>
      </c>
      <c r="AM117" s="24">
        <f>IF($B117='Formulario de Respuestas'!$D116,'Formulario de Respuestas'!$Q116,"ES DIFERENTE")</f>
        <v>0</v>
      </c>
      <c r="AN117" s="1" t="str">
        <f>IFERROR(VLOOKUP(CONCATENATE(AM$1,AM117),'Formulario de Preguntas'!$C$10:$FN$181,3,FALSE),"")</f>
        <v/>
      </c>
      <c r="AO117" s="1" t="str">
        <f>IFERROR(VLOOKUP(CONCATENATE(AM$1,AM117),'Formulario de Preguntas'!$C$10:$FN$181,4,FALSE),"")</f>
        <v/>
      </c>
      <c r="AP117" s="24">
        <f>IF($B117='Formulario de Respuestas'!$D116,'Formulario de Respuestas'!$R116,"ES DIFERENTE")</f>
        <v>0</v>
      </c>
      <c r="AQ117" s="1" t="str">
        <f>IFERROR(VLOOKUP(CONCATENATE(AP$1,AP117),'Formulario de Preguntas'!$C$10:$FN$181,3,FALSE),"")</f>
        <v/>
      </c>
      <c r="AR117" s="1" t="str">
        <f>IFERROR(VLOOKUP(CONCATENATE(AP$1,AP117),'Formulario de Preguntas'!$C$10:$FN$181,4,FALSE),"")</f>
        <v/>
      </c>
      <c r="AS117" s="24">
        <f>IF($B117='Formulario de Respuestas'!$D116,'Formulario de Respuestas'!$S116,"ES DIFERENTE")</f>
        <v>0</v>
      </c>
      <c r="AT117" s="1" t="str">
        <f>IFERROR(VLOOKUP(CONCATENATE(AS$1,AS117),'Formulario de Preguntas'!$C$10:$FN$181,3,FALSE),"")</f>
        <v/>
      </c>
      <c r="AU117" s="1" t="str">
        <f>IFERROR(VLOOKUP(CONCATENATE(AS$1,AS117),'Formulario de Preguntas'!$C$10:$FN$181,4,FALSE),"")</f>
        <v/>
      </c>
      <c r="AV117" s="24">
        <f>IF($B117='Formulario de Respuestas'!$D116,'Formulario de Respuestas'!$T116,"ES DIFERENTE")</f>
        <v>0</v>
      </c>
      <c r="AW117" s="1" t="str">
        <f>IFERROR(VLOOKUP(CONCATENATE(AV$1,AV117),'Formulario de Preguntas'!$C$10:$FN$181,3,FALSE),"")</f>
        <v/>
      </c>
      <c r="AX117" s="1" t="str">
        <f>IFERROR(VLOOKUP(CONCATENATE(AV$1,AV117),'Formulario de Preguntas'!$C$10:$FN$181,4,FALSE),"")</f>
        <v/>
      </c>
      <c r="AY117" s="24">
        <f>IF($B117='Formulario de Respuestas'!$D116,'Formulario de Respuestas'!$U116,"ES DIFERENTE")</f>
        <v>0</v>
      </c>
      <c r="AZ117" s="1" t="str">
        <f>IFERROR(VLOOKUP(CONCATENATE(AY$1,AY117),'Formulario de Preguntas'!$C$10:$FN$181,3,FALSE),"")</f>
        <v/>
      </c>
      <c r="BA117" s="1" t="str">
        <f>IFERROR(VLOOKUP(CONCATENATE(AY$1,AY117),'Formulario de Preguntas'!$C$10:$FN$181,4,FALSE),"")</f>
        <v/>
      </c>
      <c r="BB117" s="24">
        <f>IF($B117='Formulario de Respuestas'!$D116,'Formulario de Respuestas'!$V116,"ES DIFERENTE")</f>
        <v>0</v>
      </c>
      <c r="BC117" s="1" t="str">
        <f>IFERROR(VLOOKUP(CONCATENATE(BB$1,BB117),'Formulario de Preguntas'!$C$10:$FN$181,3,FALSE),"")</f>
        <v/>
      </c>
      <c r="BD117" s="1" t="str">
        <f>IFERROR(VLOOKUP(CONCATENATE(BB$1,BB117),'Formulario de Preguntas'!$C$10:$FN$181,4,FALSE),"")</f>
        <v/>
      </c>
      <c r="BE117" s="24">
        <f>IF($B117='Formulario de Respuestas'!$D116,'Formulario de Respuestas'!$W116,"ES DIFERENTE")</f>
        <v>0</v>
      </c>
      <c r="BF117" s="1" t="str">
        <f>IFERROR(VLOOKUP(CONCATENATE(BE$1,BE117),'Formulario de Preguntas'!$C$10:$FN$181,3,FALSE),"")</f>
        <v/>
      </c>
      <c r="BG117" s="1" t="str">
        <f>IFERROR(VLOOKUP(CONCATENATE(BE$1,BE117),'Formulario de Preguntas'!$C$10:$FN$181,4,FALSE),"")</f>
        <v/>
      </c>
      <c r="BH117" s="24">
        <f>IF($B117='Formulario de Respuestas'!$D116,'Formulario de Respuestas'!$X116,"ES DIFERENTE")</f>
        <v>0</v>
      </c>
      <c r="BI117" s="1" t="str">
        <f>IFERROR(VLOOKUP(CONCATENATE(BH$1,BH117),'Formulario de Preguntas'!$C$10:$FN$181,3,FALSE),"")</f>
        <v/>
      </c>
      <c r="BJ117" s="1" t="str">
        <f>IFERROR(VLOOKUP(CONCATENATE(BH$1,BH117),'Formulario de Preguntas'!$C$10:$FN$181,4,FALSE),"")</f>
        <v/>
      </c>
      <c r="BL117" s="26">
        <f>IF($B117='Formulario de Respuestas'!$D116,'Formulario de Respuestas'!$Y116,"ES DIFERENTE")</f>
        <v>0</v>
      </c>
      <c r="BM117" s="1" t="str">
        <f>IFERROR(VLOOKUP(CONCATENATE(BL$1,BL117),'Formulario de Preguntas'!$C$10:$FN$181,3,FALSE),"")</f>
        <v/>
      </c>
      <c r="BN117" s="1" t="str">
        <f>IFERROR(VLOOKUP(CONCATENATE(BL$1,BL117),'Formulario de Preguntas'!$C$10:$FN$181,4,FALSE),"")</f>
        <v/>
      </c>
      <c r="BO117" s="26">
        <f>IF($B117='Formulario de Respuestas'!$D116,'Formulario de Respuestas'!$Z116,"ES DIFERENTE")</f>
        <v>0</v>
      </c>
      <c r="BP117" s="1" t="str">
        <f>IFERROR(VLOOKUP(CONCATENATE(BO$1,BO117),'Formulario de Preguntas'!$C$10:$FN$181,3,FALSE),"")</f>
        <v/>
      </c>
      <c r="BQ117" s="1" t="str">
        <f>IFERROR(VLOOKUP(CONCATENATE(BO$1,BO117),'Formulario de Preguntas'!$C$10:$FN$181,4,FALSE),"")</f>
        <v/>
      </c>
      <c r="BR117" s="26">
        <f>IF($B117='Formulario de Respuestas'!$D116,'Formulario de Respuestas'!$AA116,"ES DIFERENTE")</f>
        <v>0</v>
      </c>
      <c r="BS117" s="1" t="str">
        <f>IFERROR(VLOOKUP(CONCATENATE(BR$1,BR117),'Formulario de Preguntas'!$C$10:$FN$181,3,FALSE),"")</f>
        <v/>
      </c>
      <c r="BT117" s="1" t="str">
        <f>IFERROR(VLOOKUP(CONCATENATE(BR$1,BR117),'Formulario de Preguntas'!$C$10:$FN$181,4,FALSE),"")</f>
        <v/>
      </c>
      <c r="BV117" s="1">
        <f t="shared" si="4"/>
        <v>0</v>
      </c>
      <c r="BW117" s="1">
        <f t="shared" si="5"/>
        <v>0.25</v>
      </c>
      <c r="BX117" s="1">
        <f t="shared" si="6"/>
        <v>0</v>
      </c>
      <c r="BY117" s="1">
        <f>COUNTIF('Formulario de Respuestas'!$E116:$AC116,"A")</f>
        <v>0</v>
      </c>
      <c r="BZ117" s="1">
        <f>COUNTIF('Formulario de Respuestas'!$E116:$AC116,"B")</f>
        <v>0</v>
      </c>
      <c r="CA117" s="1">
        <f>COUNTIF('Formulario de Respuestas'!$E116:$AC116,"C")</f>
        <v>0</v>
      </c>
      <c r="CB117" s="1">
        <f>COUNTIF('Formulario de Respuestas'!$E116:$AC116,"D")</f>
        <v>0</v>
      </c>
      <c r="CC117" s="1">
        <f>COUNTIF('Formulario de Respuestas'!$E116:$AC116,"E (RESPUESTA ANULADA)")</f>
        <v>0</v>
      </c>
    </row>
    <row r="118" spans="1:81" x14ac:dyDescent="0.25">
      <c r="A118" s="1">
        <f>'Formulario de Respuestas'!C117</f>
        <v>0</v>
      </c>
      <c r="B118" s="1">
        <f>'Formulario de Respuestas'!D117</f>
        <v>0</v>
      </c>
      <c r="C118" s="24">
        <f>IF($B118='Formulario de Respuestas'!$D117,'Formulario de Respuestas'!$E117,"ES DIFERENTE")</f>
        <v>0</v>
      </c>
      <c r="D118" s="15" t="str">
        <f>IFERROR(VLOOKUP(CONCATENATE(C$1,C118),'Formulario de Preguntas'!$C$2:$FN$181,3,FALSE),"")</f>
        <v/>
      </c>
      <c r="E118" s="1" t="str">
        <f>IFERROR(VLOOKUP(CONCATENATE(C$1,C118),'Formulario de Preguntas'!$C$2:$FN$181,4,FALSE),"")</f>
        <v/>
      </c>
      <c r="F118" s="24">
        <f>IF($B118='Formulario de Respuestas'!$D117,'Formulario de Respuestas'!$F117,"ES DIFERENTE")</f>
        <v>0</v>
      </c>
      <c r="G118" s="1" t="str">
        <f>IFERROR(VLOOKUP(CONCATENATE(F$1,F118),'Formulario de Preguntas'!$C$2:$FN$181,3,FALSE),"")</f>
        <v/>
      </c>
      <c r="H118" s="1" t="str">
        <f>IFERROR(VLOOKUP(CONCATENATE(F$1,F118),'Formulario de Preguntas'!$C$2:$FN$181,4,FALSE),"")</f>
        <v/>
      </c>
      <c r="I118" s="24">
        <f>IF($B118='Formulario de Respuestas'!$D117,'Formulario de Respuestas'!$G117,"ES DIFERENTE")</f>
        <v>0</v>
      </c>
      <c r="J118" s="1" t="str">
        <f>IFERROR(VLOOKUP(CONCATENATE(I$1,I118),'Formulario de Preguntas'!$C$10:$FN$181,3,FALSE),"")</f>
        <v/>
      </c>
      <c r="K118" s="1" t="str">
        <f>IFERROR(VLOOKUP(CONCATENATE(I$1,I118),'Formulario de Preguntas'!$C$10:$FN$181,4,FALSE),"")</f>
        <v/>
      </c>
      <c r="L118" s="24">
        <f>IF($B118='Formulario de Respuestas'!$D117,'Formulario de Respuestas'!$H117,"ES DIFERENTE")</f>
        <v>0</v>
      </c>
      <c r="M118" s="1" t="str">
        <f>IFERROR(VLOOKUP(CONCATENATE(L$1,L118),'Formulario de Preguntas'!$C$10:$FN$181,3,FALSE),"")</f>
        <v/>
      </c>
      <c r="N118" s="1" t="str">
        <f>IFERROR(VLOOKUP(CONCATENATE(L$1,L118),'Formulario de Preguntas'!$C$10:$FN$181,4,FALSE),"")</f>
        <v/>
      </c>
      <c r="O118" s="24">
        <f>IF($B118='Formulario de Respuestas'!$D117,'Formulario de Respuestas'!$I117,"ES DIFERENTE")</f>
        <v>0</v>
      </c>
      <c r="P118" s="1" t="str">
        <f>IFERROR(VLOOKUP(CONCATENATE(O$1,O118),'Formulario de Preguntas'!$C$10:$FN$181,3,FALSE),"")</f>
        <v/>
      </c>
      <c r="Q118" s="1" t="str">
        <f>IFERROR(VLOOKUP(CONCATENATE(O$1,O118),'Formulario de Preguntas'!$C$10:$FN$181,4,FALSE),"")</f>
        <v/>
      </c>
      <c r="R118" s="24">
        <f>IF($B118='Formulario de Respuestas'!$D117,'Formulario de Respuestas'!$J117,"ES DIFERENTE")</f>
        <v>0</v>
      </c>
      <c r="S118" s="1" t="str">
        <f>IFERROR(VLOOKUP(CONCATENATE(R$1,R118),'Formulario de Preguntas'!$C$10:$FN$181,3,FALSE),"")</f>
        <v/>
      </c>
      <c r="T118" s="1" t="str">
        <f>IFERROR(VLOOKUP(CONCATENATE(R$1,R118),'Formulario de Preguntas'!$C$10:$FN$181,4,FALSE),"")</f>
        <v/>
      </c>
      <c r="U118" s="24">
        <f>IF($B118='Formulario de Respuestas'!$D117,'Formulario de Respuestas'!$K117,"ES DIFERENTE")</f>
        <v>0</v>
      </c>
      <c r="V118" s="1" t="str">
        <f>IFERROR(VLOOKUP(CONCATENATE(U$1,U118),'Formulario de Preguntas'!$C$10:$FN$181,3,FALSE),"")</f>
        <v/>
      </c>
      <c r="W118" s="1" t="str">
        <f>IFERROR(VLOOKUP(CONCATENATE(U$1,U118),'Formulario de Preguntas'!$C$10:$FN$181,4,FALSE),"")</f>
        <v/>
      </c>
      <c r="X118" s="24">
        <f>IF($B118='Formulario de Respuestas'!$D117,'Formulario de Respuestas'!$L117,"ES DIFERENTE")</f>
        <v>0</v>
      </c>
      <c r="Y118" s="1" t="str">
        <f>IFERROR(VLOOKUP(CONCATENATE(X$1,X118),'Formulario de Preguntas'!$C$10:$FN$181,3,FALSE),"")</f>
        <v/>
      </c>
      <c r="Z118" s="1" t="str">
        <f>IFERROR(VLOOKUP(CONCATENATE(X$1,X118),'Formulario de Preguntas'!$C$10:$FN$181,4,FALSE),"")</f>
        <v/>
      </c>
      <c r="AA118" s="24">
        <f>IF($B118='Formulario de Respuestas'!$D117,'Formulario de Respuestas'!$M117,"ES DIFERENTE")</f>
        <v>0</v>
      </c>
      <c r="AB118" s="1" t="str">
        <f>IFERROR(VLOOKUP(CONCATENATE(AA$1,AA118),'Formulario de Preguntas'!$C$10:$FN$181,3,FALSE),"")</f>
        <v/>
      </c>
      <c r="AC118" s="1" t="str">
        <f>IFERROR(VLOOKUP(CONCATENATE(AA$1,AA118),'Formulario de Preguntas'!$C$10:$FN$181,4,FALSE),"")</f>
        <v/>
      </c>
      <c r="AD118" s="24">
        <f>IF($B118='Formulario de Respuestas'!$D117,'Formulario de Respuestas'!$N117,"ES DIFERENTE")</f>
        <v>0</v>
      </c>
      <c r="AE118" s="1" t="str">
        <f>IFERROR(VLOOKUP(CONCATENATE(AD$1,AD118),'Formulario de Preguntas'!$C$10:$FN$181,3,FALSE),"")</f>
        <v/>
      </c>
      <c r="AF118" s="1" t="str">
        <f>IFERROR(VLOOKUP(CONCATENATE(AD$1,AD118),'Formulario de Preguntas'!$C$10:$FN$181,4,FALSE),"")</f>
        <v/>
      </c>
      <c r="AG118" s="24">
        <f>IF($B118='Formulario de Respuestas'!$D117,'Formulario de Respuestas'!$O117,"ES DIFERENTE")</f>
        <v>0</v>
      </c>
      <c r="AH118" s="1" t="str">
        <f>IFERROR(VLOOKUP(CONCATENATE(AG$1,AG118),'Formulario de Preguntas'!$C$10:$FN$181,3,FALSE),"")</f>
        <v/>
      </c>
      <c r="AI118" s="1" t="str">
        <f>IFERROR(VLOOKUP(CONCATENATE(AG$1,AG118),'Formulario de Preguntas'!$C$10:$FN$181,4,FALSE),"")</f>
        <v/>
      </c>
      <c r="AJ118" s="24">
        <f>IF($B118='Formulario de Respuestas'!$D117,'Formulario de Respuestas'!$P117,"ES DIFERENTE")</f>
        <v>0</v>
      </c>
      <c r="AK118" s="1" t="str">
        <f>IFERROR(VLOOKUP(CONCATENATE(AJ$1,AJ118),'Formulario de Preguntas'!$C$10:$FN$181,3,FALSE),"")</f>
        <v/>
      </c>
      <c r="AL118" s="1" t="str">
        <f>IFERROR(VLOOKUP(CONCATENATE(AJ$1,AJ118),'Formulario de Preguntas'!$C$10:$FN$181,4,FALSE),"")</f>
        <v/>
      </c>
      <c r="AM118" s="24">
        <f>IF($B118='Formulario de Respuestas'!$D117,'Formulario de Respuestas'!$Q117,"ES DIFERENTE")</f>
        <v>0</v>
      </c>
      <c r="AN118" s="1" t="str">
        <f>IFERROR(VLOOKUP(CONCATENATE(AM$1,AM118),'Formulario de Preguntas'!$C$10:$FN$181,3,FALSE),"")</f>
        <v/>
      </c>
      <c r="AO118" s="1" t="str">
        <f>IFERROR(VLOOKUP(CONCATENATE(AM$1,AM118),'Formulario de Preguntas'!$C$10:$FN$181,4,FALSE),"")</f>
        <v/>
      </c>
      <c r="AP118" s="24">
        <f>IF($B118='Formulario de Respuestas'!$D117,'Formulario de Respuestas'!$R117,"ES DIFERENTE")</f>
        <v>0</v>
      </c>
      <c r="AQ118" s="1" t="str">
        <f>IFERROR(VLOOKUP(CONCATENATE(AP$1,AP118),'Formulario de Preguntas'!$C$10:$FN$181,3,FALSE),"")</f>
        <v/>
      </c>
      <c r="AR118" s="1" t="str">
        <f>IFERROR(VLOOKUP(CONCATENATE(AP$1,AP118),'Formulario de Preguntas'!$C$10:$FN$181,4,FALSE),"")</f>
        <v/>
      </c>
      <c r="AS118" s="24">
        <f>IF($B118='Formulario de Respuestas'!$D117,'Formulario de Respuestas'!$S117,"ES DIFERENTE")</f>
        <v>0</v>
      </c>
      <c r="AT118" s="1" t="str">
        <f>IFERROR(VLOOKUP(CONCATENATE(AS$1,AS118),'Formulario de Preguntas'!$C$10:$FN$181,3,FALSE),"")</f>
        <v/>
      </c>
      <c r="AU118" s="1" t="str">
        <f>IFERROR(VLOOKUP(CONCATENATE(AS$1,AS118),'Formulario de Preguntas'!$C$10:$FN$181,4,FALSE),"")</f>
        <v/>
      </c>
      <c r="AV118" s="24">
        <f>IF($B118='Formulario de Respuestas'!$D117,'Formulario de Respuestas'!$T117,"ES DIFERENTE")</f>
        <v>0</v>
      </c>
      <c r="AW118" s="1" t="str">
        <f>IFERROR(VLOOKUP(CONCATENATE(AV$1,AV118),'Formulario de Preguntas'!$C$10:$FN$181,3,FALSE),"")</f>
        <v/>
      </c>
      <c r="AX118" s="1" t="str">
        <f>IFERROR(VLOOKUP(CONCATENATE(AV$1,AV118),'Formulario de Preguntas'!$C$10:$FN$181,4,FALSE),"")</f>
        <v/>
      </c>
      <c r="AY118" s="24">
        <f>IF($B118='Formulario de Respuestas'!$D117,'Formulario de Respuestas'!$U117,"ES DIFERENTE")</f>
        <v>0</v>
      </c>
      <c r="AZ118" s="1" t="str">
        <f>IFERROR(VLOOKUP(CONCATENATE(AY$1,AY118),'Formulario de Preguntas'!$C$10:$FN$181,3,FALSE),"")</f>
        <v/>
      </c>
      <c r="BA118" s="1" t="str">
        <f>IFERROR(VLOOKUP(CONCATENATE(AY$1,AY118),'Formulario de Preguntas'!$C$10:$FN$181,4,FALSE),"")</f>
        <v/>
      </c>
      <c r="BB118" s="24">
        <f>IF($B118='Formulario de Respuestas'!$D117,'Formulario de Respuestas'!$V117,"ES DIFERENTE")</f>
        <v>0</v>
      </c>
      <c r="BC118" s="1" t="str">
        <f>IFERROR(VLOOKUP(CONCATENATE(BB$1,BB118),'Formulario de Preguntas'!$C$10:$FN$181,3,FALSE),"")</f>
        <v/>
      </c>
      <c r="BD118" s="1" t="str">
        <f>IFERROR(VLOOKUP(CONCATENATE(BB$1,BB118),'Formulario de Preguntas'!$C$10:$FN$181,4,FALSE),"")</f>
        <v/>
      </c>
      <c r="BE118" s="24">
        <f>IF($B118='Formulario de Respuestas'!$D117,'Formulario de Respuestas'!$W117,"ES DIFERENTE")</f>
        <v>0</v>
      </c>
      <c r="BF118" s="1" t="str">
        <f>IFERROR(VLOOKUP(CONCATENATE(BE$1,BE118),'Formulario de Preguntas'!$C$10:$FN$181,3,FALSE),"")</f>
        <v/>
      </c>
      <c r="BG118" s="1" t="str">
        <f>IFERROR(VLOOKUP(CONCATENATE(BE$1,BE118),'Formulario de Preguntas'!$C$10:$FN$181,4,FALSE),"")</f>
        <v/>
      </c>
      <c r="BH118" s="24">
        <f>IF($B118='Formulario de Respuestas'!$D117,'Formulario de Respuestas'!$X117,"ES DIFERENTE")</f>
        <v>0</v>
      </c>
      <c r="BI118" s="1" t="str">
        <f>IFERROR(VLOOKUP(CONCATENATE(BH$1,BH118),'Formulario de Preguntas'!$C$10:$FN$181,3,FALSE),"")</f>
        <v/>
      </c>
      <c r="BJ118" s="1" t="str">
        <f>IFERROR(VLOOKUP(CONCATENATE(BH$1,BH118),'Formulario de Preguntas'!$C$10:$FN$181,4,FALSE),"")</f>
        <v/>
      </c>
      <c r="BL118" s="26">
        <f>IF($B118='Formulario de Respuestas'!$D117,'Formulario de Respuestas'!$Y117,"ES DIFERENTE")</f>
        <v>0</v>
      </c>
      <c r="BM118" s="1" t="str">
        <f>IFERROR(VLOOKUP(CONCATENATE(BL$1,BL118),'Formulario de Preguntas'!$C$10:$FN$181,3,FALSE),"")</f>
        <v/>
      </c>
      <c r="BN118" s="1" t="str">
        <f>IFERROR(VLOOKUP(CONCATENATE(BL$1,BL118),'Formulario de Preguntas'!$C$10:$FN$181,4,FALSE),"")</f>
        <v/>
      </c>
      <c r="BO118" s="26">
        <f>IF($B118='Formulario de Respuestas'!$D117,'Formulario de Respuestas'!$Z117,"ES DIFERENTE")</f>
        <v>0</v>
      </c>
      <c r="BP118" s="1" t="str">
        <f>IFERROR(VLOOKUP(CONCATENATE(BO$1,BO118),'Formulario de Preguntas'!$C$10:$FN$181,3,FALSE),"")</f>
        <v/>
      </c>
      <c r="BQ118" s="1" t="str">
        <f>IFERROR(VLOOKUP(CONCATENATE(BO$1,BO118),'Formulario de Preguntas'!$C$10:$FN$181,4,FALSE),"")</f>
        <v/>
      </c>
      <c r="BR118" s="26">
        <f>IF($B118='Formulario de Respuestas'!$D117,'Formulario de Respuestas'!$AA117,"ES DIFERENTE")</f>
        <v>0</v>
      </c>
      <c r="BS118" s="1" t="str">
        <f>IFERROR(VLOOKUP(CONCATENATE(BR$1,BR118),'Formulario de Preguntas'!$C$10:$FN$181,3,FALSE),"")</f>
        <v/>
      </c>
      <c r="BT118" s="1" t="str">
        <f>IFERROR(VLOOKUP(CONCATENATE(BR$1,BR118),'Formulario de Preguntas'!$C$10:$FN$181,4,FALSE),"")</f>
        <v/>
      </c>
      <c r="BV118" s="1">
        <f t="shared" si="4"/>
        <v>0</v>
      </c>
      <c r="BW118" s="1">
        <f t="shared" si="5"/>
        <v>0.25</v>
      </c>
      <c r="BX118" s="1">
        <f t="shared" si="6"/>
        <v>0</v>
      </c>
      <c r="BY118" s="1">
        <f>COUNTIF('Formulario de Respuestas'!$E117:$AC117,"A")</f>
        <v>0</v>
      </c>
      <c r="BZ118" s="1">
        <f>COUNTIF('Formulario de Respuestas'!$E117:$AC117,"B")</f>
        <v>0</v>
      </c>
      <c r="CA118" s="1">
        <f>COUNTIF('Formulario de Respuestas'!$E117:$AC117,"C")</f>
        <v>0</v>
      </c>
      <c r="CB118" s="1">
        <f>COUNTIF('Formulario de Respuestas'!$E117:$AC117,"D")</f>
        <v>0</v>
      </c>
      <c r="CC118" s="1">
        <f>COUNTIF('Formulario de Respuestas'!$E117:$AC117,"E (RESPUESTA ANULADA)")</f>
        <v>0</v>
      </c>
    </row>
    <row r="119" spans="1:81" x14ac:dyDescent="0.25">
      <c r="A119" s="1">
        <f>'Formulario de Respuestas'!C118</f>
        <v>0</v>
      </c>
      <c r="B119" s="1">
        <f>'Formulario de Respuestas'!D118</f>
        <v>0</v>
      </c>
      <c r="C119" s="24">
        <f>IF($B119='Formulario de Respuestas'!$D118,'Formulario de Respuestas'!$E118,"ES DIFERENTE")</f>
        <v>0</v>
      </c>
      <c r="D119" s="15" t="str">
        <f>IFERROR(VLOOKUP(CONCATENATE(C$1,C119),'Formulario de Preguntas'!$C$2:$FN$181,3,FALSE),"")</f>
        <v/>
      </c>
      <c r="E119" s="1" t="str">
        <f>IFERROR(VLOOKUP(CONCATENATE(C$1,C119),'Formulario de Preguntas'!$C$2:$FN$181,4,FALSE),"")</f>
        <v/>
      </c>
      <c r="F119" s="24">
        <f>IF($B119='Formulario de Respuestas'!$D118,'Formulario de Respuestas'!$F118,"ES DIFERENTE")</f>
        <v>0</v>
      </c>
      <c r="G119" s="1" t="str">
        <f>IFERROR(VLOOKUP(CONCATENATE(F$1,F119),'Formulario de Preguntas'!$C$2:$FN$181,3,FALSE),"")</f>
        <v/>
      </c>
      <c r="H119" s="1" t="str">
        <f>IFERROR(VLOOKUP(CONCATENATE(F$1,F119),'Formulario de Preguntas'!$C$2:$FN$181,4,FALSE),"")</f>
        <v/>
      </c>
      <c r="I119" s="24">
        <f>IF($B119='Formulario de Respuestas'!$D118,'Formulario de Respuestas'!$G118,"ES DIFERENTE")</f>
        <v>0</v>
      </c>
      <c r="J119" s="1" t="str">
        <f>IFERROR(VLOOKUP(CONCATENATE(I$1,I119),'Formulario de Preguntas'!$C$10:$FN$181,3,FALSE),"")</f>
        <v/>
      </c>
      <c r="K119" s="1" t="str">
        <f>IFERROR(VLOOKUP(CONCATENATE(I$1,I119),'Formulario de Preguntas'!$C$10:$FN$181,4,FALSE),"")</f>
        <v/>
      </c>
      <c r="L119" s="24">
        <f>IF($B119='Formulario de Respuestas'!$D118,'Formulario de Respuestas'!$H118,"ES DIFERENTE")</f>
        <v>0</v>
      </c>
      <c r="M119" s="1" t="str">
        <f>IFERROR(VLOOKUP(CONCATENATE(L$1,L119),'Formulario de Preguntas'!$C$10:$FN$181,3,FALSE),"")</f>
        <v/>
      </c>
      <c r="N119" s="1" t="str">
        <f>IFERROR(VLOOKUP(CONCATENATE(L$1,L119),'Formulario de Preguntas'!$C$10:$FN$181,4,FALSE),"")</f>
        <v/>
      </c>
      <c r="O119" s="24">
        <f>IF($B119='Formulario de Respuestas'!$D118,'Formulario de Respuestas'!$I118,"ES DIFERENTE")</f>
        <v>0</v>
      </c>
      <c r="P119" s="1" t="str">
        <f>IFERROR(VLOOKUP(CONCATENATE(O$1,O119),'Formulario de Preguntas'!$C$10:$FN$181,3,FALSE),"")</f>
        <v/>
      </c>
      <c r="Q119" s="1" t="str">
        <f>IFERROR(VLOOKUP(CONCATENATE(O$1,O119),'Formulario de Preguntas'!$C$10:$FN$181,4,FALSE),"")</f>
        <v/>
      </c>
      <c r="R119" s="24">
        <f>IF($B119='Formulario de Respuestas'!$D118,'Formulario de Respuestas'!$J118,"ES DIFERENTE")</f>
        <v>0</v>
      </c>
      <c r="S119" s="1" t="str">
        <f>IFERROR(VLOOKUP(CONCATENATE(R$1,R119),'Formulario de Preguntas'!$C$10:$FN$181,3,FALSE),"")</f>
        <v/>
      </c>
      <c r="T119" s="1" t="str">
        <f>IFERROR(VLOOKUP(CONCATENATE(R$1,R119),'Formulario de Preguntas'!$C$10:$FN$181,4,FALSE),"")</f>
        <v/>
      </c>
      <c r="U119" s="24">
        <f>IF($B119='Formulario de Respuestas'!$D118,'Formulario de Respuestas'!$K118,"ES DIFERENTE")</f>
        <v>0</v>
      </c>
      <c r="V119" s="1" t="str">
        <f>IFERROR(VLOOKUP(CONCATENATE(U$1,U119),'Formulario de Preguntas'!$C$10:$FN$181,3,FALSE),"")</f>
        <v/>
      </c>
      <c r="W119" s="1" t="str">
        <f>IFERROR(VLOOKUP(CONCATENATE(U$1,U119),'Formulario de Preguntas'!$C$10:$FN$181,4,FALSE),"")</f>
        <v/>
      </c>
      <c r="X119" s="24">
        <f>IF($B119='Formulario de Respuestas'!$D118,'Formulario de Respuestas'!$L118,"ES DIFERENTE")</f>
        <v>0</v>
      </c>
      <c r="Y119" s="1" t="str">
        <f>IFERROR(VLOOKUP(CONCATENATE(X$1,X119),'Formulario de Preguntas'!$C$10:$FN$181,3,FALSE),"")</f>
        <v/>
      </c>
      <c r="Z119" s="1" t="str">
        <f>IFERROR(VLOOKUP(CONCATENATE(X$1,X119),'Formulario de Preguntas'!$C$10:$FN$181,4,FALSE),"")</f>
        <v/>
      </c>
      <c r="AA119" s="24">
        <f>IF($B119='Formulario de Respuestas'!$D118,'Formulario de Respuestas'!$M118,"ES DIFERENTE")</f>
        <v>0</v>
      </c>
      <c r="AB119" s="1" t="str">
        <f>IFERROR(VLOOKUP(CONCATENATE(AA$1,AA119),'Formulario de Preguntas'!$C$10:$FN$181,3,FALSE),"")</f>
        <v/>
      </c>
      <c r="AC119" s="1" t="str">
        <f>IFERROR(VLOOKUP(CONCATENATE(AA$1,AA119),'Formulario de Preguntas'!$C$10:$FN$181,4,FALSE),"")</f>
        <v/>
      </c>
      <c r="AD119" s="24">
        <f>IF($B119='Formulario de Respuestas'!$D118,'Formulario de Respuestas'!$N118,"ES DIFERENTE")</f>
        <v>0</v>
      </c>
      <c r="AE119" s="1" t="str">
        <f>IFERROR(VLOOKUP(CONCATENATE(AD$1,AD119),'Formulario de Preguntas'!$C$10:$FN$181,3,FALSE),"")</f>
        <v/>
      </c>
      <c r="AF119" s="1" t="str">
        <f>IFERROR(VLOOKUP(CONCATENATE(AD$1,AD119),'Formulario de Preguntas'!$C$10:$FN$181,4,FALSE),"")</f>
        <v/>
      </c>
      <c r="AG119" s="24">
        <f>IF($B119='Formulario de Respuestas'!$D118,'Formulario de Respuestas'!$O118,"ES DIFERENTE")</f>
        <v>0</v>
      </c>
      <c r="AH119" s="1" t="str">
        <f>IFERROR(VLOOKUP(CONCATENATE(AG$1,AG119),'Formulario de Preguntas'!$C$10:$FN$181,3,FALSE),"")</f>
        <v/>
      </c>
      <c r="AI119" s="1" t="str">
        <f>IFERROR(VLOOKUP(CONCATENATE(AG$1,AG119),'Formulario de Preguntas'!$C$10:$FN$181,4,FALSE),"")</f>
        <v/>
      </c>
      <c r="AJ119" s="24">
        <f>IF($B119='Formulario de Respuestas'!$D118,'Formulario de Respuestas'!$P118,"ES DIFERENTE")</f>
        <v>0</v>
      </c>
      <c r="AK119" s="1" t="str">
        <f>IFERROR(VLOOKUP(CONCATENATE(AJ$1,AJ119),'Formulario de Preguntas'!$C$10:$FN$181,3,FALSE),"")</f>
        <v/>
      </c>
      <c r="AL119" s="1" t="str">
        <f>IFERROR(VLOOKUP(CONCATENATE(AJ$1,AJ119),'Formulario de Preguntas'!$C$10:$FN$181,4,FALSE),"")</f>
        <v/>
      </c>
      <c r="AM119" s="24">
        <f>IF($B119='Formulario de Respuestas'!$D118,'Formulario de Respuestas'!$Q118,"ES DIFERENTE")</f>
        <v>0</v>
      </c>
      <c r="AN119" s="1" t="str">
        <f>IFERROR(VLOOKUP(CONCATENATE(AM$1,AM119),'Formulario de Preguntas'!$C$10:$FN$181,3,FALSE),"")</f>
        <v/>
      </c>
      <c r="AO119" s="1" t="str">
        <f>IFERROR(VLOOKUP(CONCATENATE(AM$1,AM119),'Formulario de Preguntas'!$C$10:$FN$181,4,FALSE),"")</f>
        <v/>
      </c>
      <c r="AP119" s="24">
        <f>IF($B119='Formulario de Respuestas'!$D118,'Formulario de Respuestas'!$R118,"ES DIFERENTE")</f>
        <v>0</v>
      </c>
      <c r="AQ119" s="1" t="str">
        <f>IFERROR(VLOOKUP(CONCATENATE(AP$1,AP119),'Formulario de Preguntas'!$C$10:$FN$181,3,FALSE),"")</f>
        <v/>
      </c>
      <c r="AR119" s="1" t="str">
        <f>IFERROR(VLOOKUP(CONCATENATE(AP$1,AP119),'Formulario de Preguntas'!$C$10:$FN$181,4,FALSE),"")</f>
        <v/>
      </c>
      <c r="AS119" s="24">
        <f>IF($B119='Formulario de Respuestas'!$D118,'Formulario de Respuestas'!$S118,"ES DIFERENTE")</f>
        <v>0</v>
      </c>
      <c r="AT119" s="1" t="str">
        <f>IFERROR(VLOOKUP(CONCATENATE(AS$1,AS119),'Formulario de Preguntas'!$C$10:$FN$181,3,FALSE),"")</f>
        <v/>
      </c>
      <c r="AU119" s="1" t="str">
        <f>IFERROR(VLOOKUP(CONCATENATE(AS$1,AS119),'Formulario de Preguntas'!$C$10:$FN$181,4,FALSE),"")</f>
        <v/>
      </c>
      <c r="AV119" s="24">
        <f>IF($B119='Formulario de Respuestas'!$D118,'Formulario de Respuestas'!$T118,"ES DIFERENTE")</f>
        <v>0</v>
      </c>
      <c r="AW119" s="1" t="str">
        <f>IFERROR(VLOOKUP(CONCATENATE(AV$1,AV119),'Formulario de Preguntas'!$C$10:$FN$181,3,FALSE),"")</f>
        <v/>
      </c>
      <c r="AX119" s="1" t="str">
        <f>IFERROR(VLOOKUP(CONCATENATE(AV$1,AV119),'Formulario de Preguntas'!$C$10:$FN$181,4,FALSE),"")</f>
        <v/>
      </c>
      <c r="AY119" s="24">
        <f>IF($B119='Formulario de Respuestas'!$D118,'Formulario de Respuestas'!$U118,"ES DIFERENTE")</f>
        <v>0</v>
      </c>
      <c r="AZ119" s="1" t="str">
        <f>IFERROR(VLOOKUP(CONCATENATE(AY$1,AY119),'Formulario de Preguntas'!$C$10:$FN$181,3,FALSE),"")</f>
        <v/>
      </c>
      <c r="BA119" s="1" t="str">
        <f>IFERROR(VLOOKUP(CONCATENATE(AY$1,AY119),'Formulario de Preguntas'!$C$10:$FN$181,4,FALSE),"")</f>
        <v/>
      </c>
      <c r="BB119" s="24">
        <f>IF($B119='Formulario de Respuestas'!$D118,'Formulario de Respuestas'!$V118,"ES DIFERENTE")</f>
        <v>0</v>
      </c>
      <c r="BC119" s="1" t="str">
        <f>IFERROR(VLOOKUP(CONCATENATE(BB$1,BB119),'Formulario de Preguntas'!$C$10:$FN$181,3,FALSE),"")</f>
        <v/>
      </c>
      <c r="BD119" s="1" t="str">
        <f>IFERROR(VLOOKUP(CONCATENATE(BB$1,BB119),'Formulario de Preguntas'!$C$10:$FN$181,4,FALSE),"")</f>
        <v/>
      </c>
      <c r="BE119" s="24">
        <f>IF($B119='Formulario de Respuestas'!$D118,'Formulario de Respuestas'!$W118,"ES DIFERENTE")</f>
        <v>0</v>
      </c>
      <c r="BF119" s="1" t="str">
        <f>IFERROR(VLOOKUP(CONCATENATE(BE$1,BE119),'Formulario de Preguntas'!$C$10:$FN$181,3,FALSE),"")</f>
        <v/>
      </c>
      <c r="BG119" s="1" t="str">
        <f>IFERROR(VLOOKUP(CONCATENATE(BE$1,BE119),'Formulario de Preguntas'!$C$10:$FN$181,4,FALSE),"")</f>
        <v/>
      </c>
      <c r="BH119" s="24">
        <f>IF($B119='Formulario de Respuestas'!$D118,'Formulario de Respuestas'!$X118,"ES DIFERENTE")</f>
        <v>0</v>
      </c>
      <c r="BI119" s="1" t="str">
        <f>IFERROR(VLOOKUP(CONCATENATE(BH$1,BH119),'Formulario de Preguntas'!$C$10:$FN$181,3,FALSE),"")</f>
        <v/>
      </c>
      <c r="BJ119" s="1" t="str">
        <f>IFERROR(VLOOKUP(CONCATENATE(BH$1,BH119),'Formulario de Preguntas'!$C$10:$FN$181,4,FALSE),"")</f>
        <v/>
      </c>
      <c r="BL119" s="26">
        <f>IF($B119='Formulario de Respuestas'!$D118,'Formulario de Respuestas'!$Y118,"ES DIFERENTE")</f>
        <v>0</v>
      </c>
      <c r="BM119" s="1" t="str">
        <f>IFERROR(VLOOKUP(CONCATENATE(BL$1,BL119),'Formulario de Preguntas'!$C$10:$FN$181,3,FALSE),"")</f>
        <v/>
      </c>
      <c r="BN119" s="1" t="str">
        <f>IFERROR(VLOOKUP(CONCATENATE(BL$1,BL119),'Formulario de Preguntas'!$C$10:$FN$181,4,FALSE),"")</f>
        <v/>
      </c>
      <c r="BO119" s="26">
        <f>IF($B119='Formulario de Respuestas'!$D118,'Formulario de Respuestas'!$Z118,"ES DIFERENTE")</f>
        <v>0</v>
      </c>
      <c r="BP119" s="1" t="str">
        <f>IFERROR(VLOOKUP(CONCATENATE(BO$1,BO119),'Formulario de Preguntas'!$C$10:$FN$181,3,FALSE),"")</f>
        <v/>
      </c>
      <c r="BQ119" s="1" t="str">
        <f>IFERROR(VLOOKUP(CONCATENATE(BO$1,BO119),'Formulario de Preguntas'!$C$10:$FN$181,4,FALSE),"")</f>
        <v/>
      </c>
      <c r="BR119" s="26">
        <f>IF($B119='Formulario de Respuestas'!$D118,'Formulario de Respuestas'!$AA118,"ES DIFERENTE")</f>
        <v>0</v>
      </c>
      <c r="BS119" s="1" t="str">
        <f>IFERROR(VLOOKUP(CONCATENATE(BR$1,BR119),'Formulario de Preguntas'!$C$10:$FN$181,3,FALSE),"")</f>
        <v/>
      </c>
      <c r="BT119" s="1" t="str">
        <f>IFERROR(VLOOKUP(CONCATENATE(BR$1,BR119),'Formulario de Preguntas'!$C$10:$FN$181,4,FALSE),"")</f>
        <v/>
      </c>
      <c r="BV119" s="1">
        <f t="shared" si="4"/>
        <v>0</v>
      </c>
      <c r="BW119" s="1">
        <f t="shared" si="5"/>
        <v>0.25</v>
      </c>
      <c r="BX119" s="1">
        <f t="shared" si="6"/>
        <v>0</v>
      </c>
      <c r="BY119" s="1">
        <f>COUNTIF('Formulario de Respuestas'!$E118:$AC118,"A")</f>
        <v>0</v>
      </c>
      <c r="BZ119" s="1">
        <f>COUNTIF('Formulario de Respuestas'!$E118:$AC118,"B")</f>
        <v>0</v>
      </c>
      <c r="CA119" s="1">
        <f>COUNTIF('Formulario de Respuestas'!$E118:$AC118,"C")</f>
        <v>0</v>
      </c>
      <c r="CB119" s="1">
        <f>COUNTIF('Formulario de Respuestas'!$E118:$AC118,"D")</f>
        <v>0</v>
      </c>
      <c r="CC119" s="1">
        <f>COUNTIF('Formulario de Respuestas'!$E118:$AC118,"E (RESPUESTA ANULADA)")</f>
        <v>0</v>
      </c>
    </row>
    <row r="120" spans="1:81" x14ac:dyDescent="0.25">
      <c r="A120" s="1">
        <f>'Formulario de Respuestas'!C119</f>
        <v>0</v>
      </c>
      <c r="B120" s="1">
        <f>'Formulario de Respuestas'!D119</f>
        <v>0</v>
      </c>
      <c r="C120" s="24">
        <f>IF($B120='Formulario de Respuestas'!$D119,'Formulario de Respuestas'!$E119,"ES DIFERENTE")</f>
        <v>0</v>
      </c>
      <c r="D120" s="15" t="str">
        <f>IFERROR(VLOOKUP(CONCATENATE(C$1,C120),'Formulario de Preguntas'!$C$2:$FN$181,3,FALSE),"")</f>
        <v/>
      </c>
      <c r="E120" s="1" t="str">
        <f>IFERROR(VLOOKUP(CONCATENATE(C$1,C120),'Formulario de Preguntas'!$C$2:$FN$181,4,FALSE),"")</f>
        <v/>
      </c>
      <c r="F120" s="24">
        <f>IF($B120='Formulario de Respuestas'!$D119,'Formulario de Respuestas'!$F119,"ES DIFERENTE")</f>
        <v>0</v>
      </c>
      <c r="G120" s="1" t="str">
        <f>IFERROR(VLOOKUP(CONCATENATE(F$1,F120),'Formulario de Preguntas'!$C$2:$FN$181,3,FALSE),"")</f>
        <v/>
      </c>
      <c r="H120" s="1" t="str">
        <f>IFERROR(VLOOKUP(CONCATENATE(F$1,F120),'Formulario de Preguntas'!$C$2:$FN$181,4,FALSE),"")</f>
        <v/>
      </c>
      <c r="I120" s="24">
        <f>IF($B120='Formulario de Respuestas'!$D119,'Formulario de Respuestas'!$G119,"ES DIFERENTE")</f>
        <v>0</v>
      </c>
      <c r="J120" s="1" t="str">
        <f>IFERROR(VLOOKUP(CONCATENATE(I$1,I120),'Formulario de Preguntas'!$C$10:$FN$181,3,FALSE),"")</f>
        <v/>
      </c>
      <c r="K120" s="1" t="str">
        <f>IFERROR(VLOOKUP(CONCATENATE(I$1,I120),'Formulario de Preguntas'!$C$10:$FN$181,4,FALSE),"")</f>
        <v/>
      </c>
      <c r="L120" s="24">
        <f>IF($B120='Formulario de Respuestas'!$D119,'Formulario de Respuestas'!$H119,"ES DIFERENTE")</f>
        <v>0</v>
      </c>
      <c r="M120" s="1" t="str">
        <f>IFERROR(VLOOKUP(CONCATENATE(L$1,L120),'Formulario de Preguntas'!$C$10:$FN$181,3,FALSE),"")</f>
        <v/>
      </c>
      <c r="N120" s="1" t="str">
        <f>IFERROR(VLOOKUP(CONCATENATE(L$1,L120),'Formulario de Preguntas'!$C$10:$FN$181,4,FALSE),"")</f>
        <v/>
      </c>
      <c r="O120" s="24">
        <f>IF($B120='Formulario de Respuestas'!$D119,'Formulario de Respuestas'!$I119,"ES DIFERENTE")</f>
        <v>0</v>
      </c>
      <c r="P120" s="1" t="str">
        <f>IFERROR(VLOOKUP(CONCATENATE(O$1,O120),'Formulario de Preguntas'!$C$10:$FN$181,3,FALSE),"")</f>
        <v/>
      </c>
      <c r="Q120" s="1" t="str">
        <f>IFERROR(VLOOKUP(CONCATENATE(O$1,O120),'Formulario de Preguntas'!$C$10:$FN$181,4,FALSE),"")</f>
        <v/>
      </c>
      <c r="R120" s="24">
        <f>IF($B120='Formulario de Respuestas'!$D119,'Formulario de Respuestas'!$J119,"ES DIFERENTE")</f>
        <v>0</v>
      </c>
      <c r="S120" s="1" t="str">
        <f>IFERROR(VLOOKUP(CONCATENATE(R$1,R120),'Formulario de Preguntas'!$C$10:$FN$181,3,FALSE),"")</f>
        <v/>
      </c>
      <c r="T120" s="1" t="str">
        <f>IFERROR(VLOOKUP(CONCATENATE(R$1,R120),'Formulario de Preguntas'!$C$10:$FN$181,4,FALSE),"")</f>
        <v/>
      </c>
      <c r="U120" s="24">
        <f>IF($B120='Formulario de Respuestas'!$D119,'Formulario de Respuestas'!$K119,"ES DIFERENTE")</f>
        <v>0</v>
      </c>
      <c r="V120" s="1" t="str">
        <f>IFERROR(VLOOKUP(CONCATENATE(U$1,U120),'Formulario de Preguntas'!$C$10:$FN$181,3,FALSE),"")</f>
        <v/>
      </c>
      <c r="W120" s="1" t="str">
        <f>IFERROR(VLOOKUP(CONCATENATE(U$1,U120),'Formulario de Preguntas'!$C$10:$FN$181,4,FALSE),"")</f>
        <v/>
      </c>
      <c r="X120" s="24">
        <f>IF($B120='Formulario de Respuestas'!$D119,'Formulario de Respuestas'!$L119,"ES DIFERENTE")</f>
        <v>0</v>
      </c>
      <c r="Y120" s="1" t="str">
        <f>IFERROR(VLOOKUP(CONCATENATE(X$1,X120),'Formulario de Preguntas'!$C$10:$FN$181,3,FALSE),"")</f>
        <v/>
      </c>
      <c r="Z120" s="1" t="str">
        <f>IFERROR(VLOOKUP(CONCATENATE(X$1,X120),'Formulario de Preguntas'!$C$10:$FN$181,4,FALSE),"")</f>
        <v/>
      </c>
      <c r="AA120" s="24">
        <f>IF($B120='Formulario de Respuestas'!$D119,'Formulario de Respuestas'!$M119,"ES DIFERENTE")</f>
        <v>0</v>
      </c>
      <c r="AB120" s="1" t="str">
        <f>IFERROR(VLOOKUP(CONCATENATE(AA$1,AA120),'Formulario de Preguntas'!$C$10:$FN$181,3,FALSE),"")</f>
        <v/>
      </c>
      <c r="AC120" s="1" t="str">
        <f>IFERROR(VLOOKUP(CONCATENATE(AA$1,AA120),'Formulario de Preguntas'!$C$10:$FN$181,4,FALSE),"")</f>
        <v/>
      </c>
      <c r="AD120" s="24">
        <f>IF($B120='Formulario de Respuestas'!$D119,'Formulario de Respuestas'!$N119,"ES DIFERENTE")</f>
        <v>0</v>
      </c>
      <c r="AE120" s="1" t="str">
        <f>IFERROR(VLOOKUP(CONCATENATE(AD$1,AD120),'Formulario de Preguntas'!$C$10:$FN$181,3,FALSE),"")</f>
        <v/>
      </c>
      <c r="AF120" s="1" t="str">
        <f>IFERROR(VLOOKUP(CONCATENATE(AD$1,AD120),'Formulario de Preguntas'!$C$10:$FN$181,4,FALSE),"")</f>
        <v/>
      </c>
      <c r="AG120" s="24">
        <f>IF($B120='Formulario de Respuestas'!$D119,'Formulario de Respuestas'!$O119,"ES DIFERENTE")</f>
        <v>0</v>
      </c>
      <c r="AH120" s="1" t="str">
        <f>IFERROR(VLOOKUP(CONCATENATE(AG$1,AG120),'Formulario de Preguntas'!$C$10:$FN$181,3,FALSE),"")</f>
        <v/>
      </c>
      <c r="AI120" s="1" t="str">
        <f>IFERROR(VLOOKUP(CONCATENATE(AG$1,AG120),'Formulario de Preguntas'!$C$10:$FN$181,4,FALSE),"")</f>
        <v/>
      </c>
      <c r="AJ120" s="24">
        <f>IF($B120='Formulario de Respuestas'!$D119,'Formulario de Respuestas'!$P119,"ES DIFERENTE")</f>
        <v>0</v>
      </c>
      <c r="AK120" s="1" t="str">
        <f>IFERROR(VLOOKUP(CONCATENATE(AJ$1,AJ120),'Formulario de Preguntas'!$C$10:$FN$181,3,FALSE),"")</f>
        <v/>
      </c>
      <c r="AL120" s="1" t="str">
        <f>IFERROR(VLOOKUP(CONCATENATE(AJ$1,AJ120),'Formulario de Preguntas'!$C$10:$FN$181,4,FALSE),"")</f>
        <v/>
      </c>
      <c r="AM120" s="24">
        <f>IF($B120='Formulario de Respuestas'!$D119,'Formulario de Respuestas'!$Q119,"ES DIFERENTE")</f>
        <v>0</v>
      </c>
      <c r="AN120" s="1" t="str">
        <f>IFERROR(VLOOKUP(CONCATENATE(AM$1,AM120),'Formulario de Preguntas'!$C$10:$FN$181,3,FALSE),"")</f>
        <v/>
      </c>
      <c r="AO120" s="1" t="str">
        <f>IFERROR(VLOOKUP(CONCATENATE(AM$1,AM120),'Formulario de Preguntas'!$C$10:$FN$181,4,FALSE),"")</f>
        <v/>
      </c>
      <c r="AP120" s="24">
        <f>IF($B120='Formulario de Respuestas'!$D119,'Formulario de Respuestas'!$R119,"ES DIFERENTE")</f>
        <v>0</v>
      </c>
      <c r="AQ120" s="1" t="str">
        <f>IFERROR(VLOOKUP(CONCATENATE(AP$1,AP120),'Formulario de Preguntas'!$C$10:$FN$181,3,FALSE),"")</f>
        <v/>
      </c>
      <c r="AR120" s="1" t="str">
        <f>IFERROR(VLOOKUP(CONCATENATE(AP$1,AP120),'Formulario de Preguntas'!$C$10:$FN$181,4,FALSE),"")</f>
        <v/>
      </c>
      <c r="AS120" s="24">
        <f>IF($B120='Formulario de Respuestas'!$D119,'Formulario de Respuestas'!$S119,"ES DIFERENTE")</f>
        <v>0</v>
      </c>
      <c r="AT120" s="1" t="str">
        <f>IFERROR(VLOOKUP(CONCATENATE(AS$1,AS120),'Formulario de Preguntas'!$C$10:$FN$181,3,FALSE),"")</f>
        <v/>
      </c>
      <c r="AU120" s="1" t="str">
        <f>IFERROR(VLOOKUP(CONCATENATE(AS$1,AS120),'Formulario de Preguntas'!$C$10:$FN$181,4,FALSE),"")</f>
        <v/>
      </c>
      <c r="AV120" s="24">
        <f>IF($B120='Formulario de Respuestas'!$D119,'Formulario de Respuestas'!$T119,"ES DIFERENTE")</f>
        <v>0</v>
      </c>
      <c r="AW120" s="1" t="str">
        <f>IFERROR(VLOOKUP(CONCATENATE(AV$1,AV120),'Formulario de Preguntas'!$C$10:$FN$181,3,FALSE),"")</f>
        <v/>
      </c>
      <c r="AX120" s="1" t="str">
        <f>IFERROR(VLOOKUP(CONCATENATE(AV$1,AV120),'Formulario de Preguntas'!$C$10:$FN$181,4,FALSE),"")</f>
        <v/>
      </c>
      <c r="AY120" s="24">
        <f>IF($B120='Formulario de Respuestas'!$D119,'Formulario de Respuestas'!$U119,"ES DIFERENTE")</f>
        <v>0</v>
      </c>
      <c r="AZ120" s="1" t="str">
        <f>IFERROR(VLOOKUP(CONCATENATE(AY$1,AY120),'Formulario de Preguntas'!$C$10:$FN$181,3,FALSE),"")</f>
        <v/>
      </c>
      <c r="BA120" s="1" t="str">
        <f>IFERROR(VLOOKUP(CONCATENATE(AY$1,AY120),'Formulario de Preguntas'!$C$10:$FN$181,4,FALSE),"")</f>
        <v/>
      </c>
      <c r="BB120" s="24">
        <f>IF($B120='Formulario de Respuestas'!$D119,'Formulario de Respuestas'!$V119,"ES DIFERENTE")</f>
        <v>0</v>
      </c>
      <c r="BC120" s="1" t="str">
        <f>IFERROR(VLOOKUP(CONCATENATE(BB$1,BB120),'Formulario de Preguntas'!$C$10:$FN$181,3,FALSE),"")</f>
        <v/>
      </c>
      <c r="BD120" s="1" t="str">
        <f>IFERROR(VLOOKUP(CONCATENATE(BB$1,BB120),'Formulario de Preguntas'!$C$10:$FN$181,4,FALSE),"")</f>
        <v/>
      </c>
      <c r="BE120" s="24">
        <f>IF($B120='Formulario de Respuestas'!$D119,'Formulario de Respuestas'!$W119,"ES DIFERENTE")</f>
        <v>0</v>
      </c>
      <c r="BF120" s="1" t="str">
        <f>IFERROR(VLOOKUP(CONCATENATE(BE$1,BE120),'Formulario de Preguntas'!$C$10:$FN$181,3,FALSE),"")</f>
        <v/>
      </c>
      <c r="BG120" s="1" t="str">
        <f>IFERROR(VLOOKUP(CONCATENATE(BE$1,BE120),'Formulario de Preguntas'!$C$10:$FN$181,4,FALSE),"")</f>
        <v/>
      </c>
      <c r="BH120" s="24">
        <f>IF($B120='Formulario de Respuestas'!$D119,'Formulario de Respuestas'!$X119,"ES DIFERENTE")</f>
        <v>0</v>
      </c>
      <c r="BI120" s="1" t="str">
        <f>IFERROR(VLOOKUP(CONCATENATE(BH$1,BH120),'Formulario de Preguntas'!$C$10:$FN$181,3,FALSE),"")</f>
        <v/>
      </c>
      <c r="BJ120" s="1" t="str">
        <f>IFERROR(VLOOKUP(CONCATENATE(BH$1,BH120),'Formulario de Preguntas'!$C$10:$FN$181,4,FALSE),"")</f>
        <v/>
      </c>
      <c r="BL120" s="26">
        <f>IF($B120='Formulario de Respuestas'!$D119,'Formulario de Respuestas'!$Y119,"ES DIFERENTE")</f>
        <v>0</v>
      </c>
      <c r="BM120" s="1" t="str">
        <f>IFERROR(VLOOKUP(CONCATENATE(BL$1,BL120),'Formulario de Preguntas'!$C$10:$FN$181,3,FALSE),"")</f>
        <v/>
      </c>
      <c r="BN120" s="1" t="str">
        <f>IFERROR(VLOOKUP(CONCATENATE(BL$1,BL120),'Formulario de Preguntas'!$C$10:$FN$181,4,FALSE),"")</f>
        <v/>
      </c>
      <c r="BO120" s="26">
        <f>IF($B120='Formulario de Respuestas'!$D119,'Formulario de Respuestas'!$Z119,"ES DIFERENTE")</f>
        <v>0</v>
      </c>
      <c r="BP120" s="1" t="str">
        <f>IFERROR(VLOOKUP(CONCATENATE(BO$1,BO120),'Formulario de Preguntas'!$C$10:$FN$181,3,FALSE),"")</f>
        <v/>
      </c>
      <c r="BQ120" s="1" t="str">
        <f>IFERROR(VLOOKUP(CONCATENATE(BO$1,BO120),'Formulario de Preguntas'!$C$10:$FN$181,4,FALSE),"")</f>
        <v/>
      </c>
      <c r="BR120" s="26">
        <f>IF($B120='Formulario de Respuestas'!$D119,'Formulario de Respuestas'!$AA119,"ES DIFERENTE")</f>
        <v>0</v>
      </c>
      <c r="BS120" s="1" t="str">
        <f>IFERROR(VLOOKUP(CONCATENATE(BR$1,BR120),'Formulario de Preguntas'!$C$10:$FN$181,3,FALSE),"")</f>
        <v/>
      </c>
      <c r="BT120" s="1" t="str">
        <f>IFERROR(VLOOKUP(CONCATENATE(BR$1,BR120),'Formulario de Preguntas'!$C$10:$FN$181,4,FALSE),"")</f>
        <v/>
      </c>
      <c r="BV120" s="1">
        <f t="shared" si="4"/>
        <v>0</v>
      </c>
      <c r="BW120" s="1">
        <f t="shared" si="5"/>
        <v>0.25</v>
      </c>
      <c r="BX120" s="1">
        <f t="shared" si="6"/>
        <v>0</v>
      </c>
      <c r="BY120" s="1">
        <f>COUNTIF('Formulario de Respuestas'!$E119:$AC119,"A")</f>
        <v>0</v>
      </c>
      <c r="BZ120" s="1">
        <f>COUNTIF('Formulario de Respuestas'!$E119:$AC119,"B")</f>
        <v>0</v>
      </c>
      <c r="CA120" s="1">
        <f>COUNTIF('Formulario de Respuestas'!$E119:$AC119,"C")</f>
        <v>0</v>
      </c>
      <c r="CB120" s="1">
        <f>COUNTIF('Formulario de Respuestas'!$E119:$AC119,"D")</f>
        <v>0</v>
      </c>
      <c r="CC120" s="1">
        <f>COUNTIF('Formulario de Respuestas'!$E119:$AC119,"E (RESPUESTA ANULADA)")</f>
        <v>0</v>
      </c>
    </row>
    <row r="121" spans="1:81" x14ac:dyDescent="0.25">
      <c r="A121" s="1">
        <f>'Formulario de Respuestas'!C120</f>
        <v>0</v>
      </c>
      <c r="B121" s="1">
        <f>'Formulario de Respuestas'!D120</f>
        <v>0</v>
      </c>
      <c r="C121" s="24">
        <f>IF($B121='Formulario de Respuestas'!$D120,'Formulario de Respuestas'!$E120,"ES DIFERENTE")</f>
        <v>0</v>
      </c>
      <c r="D121" s="15" t="str">
        <f>IFERROR(VLOOKUP(CONCATENATE(C$1,C121),'Formulario de Preguntas'!$C$2:$FN$181,3,FALSE),"")</f>
        <v/>
      </c>
      <c r="E121" s="1" t="str">
        <f>IFERROR(VLOOKUP(CONCATENATE(C$1,C121),'Formulario de Preguntas'!$C$2:$FN$181,4,FALSE),"")</f>
        <v/>
      </c>
      <c r="F121" s="24">
        <f>IF($B121='Formulario de Respuestas'!$D120,'Formulario de Respuestas'!$F120,"ES DIFERENTE")</f>
        <v>0</v>
      </c>
      <c r="G121" s="1" t="str">
        <f>IFERROR(VLOOKUP(CONCATENATE(F$1,F121),'Formulario de Preguntas'!$C$2:$FN$181,3,FALSE),"")</f>
        <v/>
      </c>
      <c r="H121" s="1" t="str">
        <f>IFERROR(VLOOKUP(CONCATENATE(F$1,F121),'Formulario de Preguntas'!$C$2:$FN$181,4,FALSE),"")</f>
        <v/>
      </c>
      <c r="I121" s="24">
        <f>IF($B121='Formulario de Respuestas'!$D120,'Formulario de Respuestas'!$G120,"ES DIFERENTE")</f>
        <v>0</v>
      </c>
      <c r="J121" s="1" t="str">
        <f>IFERROR(VLOOKUP(CONCATENATE(I$1,I121),'Formulario de Preguntas'!$C$10:$FN$181,3,FALSE),"")</f>
        <v/>
      </c>
      <c r="K121" s="1" t="str">
        <f>IFERROR(VLOOKUP(CONCATENATE(I$1,I121),'Formulario de Preguntas'!$C$10:$FN$181,4,FALSE),"")</f>
        <v/>
      </c>
      <c r="L121" s="24">
        <f>IF($B121='Formulario de Respuestas'!$D120,'Formulario de Respuestas'!$H120,"ES DIFERENTE")</f>
        <v>0</v>
      </c>
      <c r="M121" s="1" t="str">
        <f>IFERROR(VLOOKUP(CONCATENATE(L$1,L121),'Formulario de Preguntas'!$C$10:$FN$181,3,FALSE),"")</f>
        <v/>
      </c>
      <c r="N121" s="1" t="str">
        <f>IFERROR(VLOOKUP(CONCATENATE(L$1,L121),'Formulario de Preguntas'!$C$10:$FN$181,4,FALSE),"")</f>
        <v/>
      </c>
      <c r="O121" s="24">
        <f>IF($B121='Formulario de Respuestas'!$D120,'Formulario de Respuestas'!$I120,"ES DIFERENTE")</f>
        <v>0</v>
      </c>
      <c r="P121" s="1" t="str">
        <f>IFERROR(VLOOKUP(CONCATENATE(O$1,O121),'Formulario de Preguntas'!$C$10:$FN$181,3,FALSE),"")</f>
        <v/>
      </c>
      <c r="Q121" s="1" t="str">
        <f>IFERROR(VLOOKUP(CONCATENATE(O$1,O121),'Formulario de Preguntas'!$C$10:$FN$181,4,FALSE),"")</f>
        <v/>
      </c>
      <c r="R121" s="24">
        <f>IF($B121='Formulario de Respuestas'!$D120,'Formulario de Respuestas'!$J120,"ES DIFERENTE")</f>
        <v>0</v>
      </c>
      <c r="S121" s="1" t="str">
        <f>IFERROR(VLOOKUP(CONCATENATE(R$1,R121),'Formulario de Preguntas'!$C$10:$FN$181,3,FALSE),"")</f>
        <v/>
      </c>
      <c r="T121" s="1" t="str">
        <f>IFERROR(VLOOKUP(CONCATENATE(R$1,R121),'Formulario de Preguntas'!$C$10:$FN$181,4,FALSE),"")</f>
        <v/>
      </c>
      <c r="U121" s="24">
        <f>IF($B121='Formulario de Respuestas'!$D120,'Formulario de Respuestas'!$K120,"ES DIFERENTE")</f>
        <v>0</v>
      </c>
      <c r="V121" s="1" t="str">
        <f>IFERROR(VLOOKUP(CONCATENATE(U$1,U121),'Formulario de Preguntas'!$C$10:$FN$181,3,FALSE),"")</f>
        <v/>
      </c>
      <c r="W121" s="1" t="str">
        <f>IFERROR(VLOOKUP(CONCATENATE(U$1,U121),'Formulario de Preguntas'!$C$10:$FN$181,4,FALSE),"")</f>
        <v/>
      </c>
      <c r="X121" s="24">
        <f>IF($B121='Formulario de Respuestas'!$D120,'Formulario de Respuestas'!$L120,"ES DIFERENTE")</f>
        <v>0</v>
      </c>
      <c r="Y121" s="1" t="str">
        <f>IFERROR(VLOOKUP(CONCATENATE(X$1,X121),'Formulario de Preguntas'!$C$10:$FN$181,3,FALSE),"")</f>
        <v/>
      </c>
      <c r="Z121" s="1" t="str">
        <f>IFERROR(VLOOKUP(CONCATENATE(X$1,X121),'Formulario de Preguntas'!$C$10:$FN$181,4,FALSE),"")</f>
        <v/>
      </c>
      <c r="AA121" s="24">
        <f>IF($B121='Formulario de Respuestas'!$D120,'Formulario de Respuestas'!$M120,"ES DIFERENTE")</f>
        <v>0</v>
      </c>
      <c r="AB121" s="1" t="str">
        <f>IFERROR(VLOOKUP(CONCATENATE(AA$1,AA121),'Formulario de Preguntas'!$C$10:$FN$181,3,FALSE),"")</f>
        <v/>
      </c>
      <c r="AC121" s="1" t="str">
        <f>IFERROR(VLOOKUP(CONCATENATE(AA$1,AA121),'Formulario de Preguntas'!$C$10:$FN$181,4,FALSE),"")</f>
        <v/>
      </c>
      <c r="AD121" s="24">
        <f>IF($B121='Formulario de Respuestas'!$D120,'Formulario de Respuestas'!$N120,"ES DIFERENTE")</f>
        <v>0</v>
      </c>
      <c r="AE121" s="1" t="str">
        <f>IFERROR(VLOOKUP(CONCATENATE(AD$1,AD121),'Formulario de Preguntas'!$C$10:$FN$181,3,FALSE),"")</f>
        <v/>
      </c>
      <c r="AF121" s="1" t="str">
        <f>IFERROR(VLOOKUP(CONCATENATE(AD$1,AD121),'Formulario de Preguntas'!$C$10:$FN$181,4,FALSE),"")</f>
        <v/>
      </c>
      <c r="AG121" s="24">
        <f>IF($B121='Formulario de Respuestas'!$D120,'Formulario de Respuestas'!$O120,"ES DIFERENTE")</f>
        <v>0</v>
      </c>
      <c r="AH121" s="1" t="str">
        <f>IFERROR(VLOOKUP(CONCATENATE(AG$1,AG121),'Formulario de Preguntas'!$C$10:$FN$181,3,FALSE),"")</f>
        <v/>
      </c>
      <c r="AI121" s="1" t="str">
        <f>IFERROR(VLOOKUP(CONCATENATE(AG$1,AG121),'Formulario de Preguntas'!$C$10:$FN$181,4,FALSE),"")</f>
        <v/>
      </c>
      <c r="AJ121" s="24">
        <f>IF($B121='Formulario de Respuestas'!$D120,'Formulario de Respuestas'!$P120,"ES DIFERENTE")</f>
        <v>0</v>
      </c>
      <c r="AK121" s="1" t="str">
        <f>IFERROR(VLOOKUP(CONCATENATE(AJ$1,AJ121),'Formulario de Preguntas'!$C$10:$FN$181,3,FALSE),"")</f>
        <v/>
      </c>
      <c r="AL121" s="1" t="str">
        <f>IFERROR(VLOOKUP(CONCATENATE(AJ$1,AJ121),'Formulario de Preguntas'!$C$10:$FN$181,4,FALSE),"")</f>
        <v/>
      </c>
      <c r="AM121" s="24">
        <f>IF($B121='Formulario de Respuestas'!$D120,'Formulario de Respuestas'!$Q120,"ES DIFERENTE")</f>
        <v>0</v>
      </c>
      <c r="AN121" s="1" t="str">
        <f>IFERROR(VLOOKUP(CONCATENATE(AM$1,AM121),'Formulario de Preguntas'!$C$10:$FN$181,3,FALSE),"")</f>
        <v/>
      </c>
      <c r="AO121" s="1" t="str">
        <f>IFERROR(VLOOKUP(CONCATENATE(AM$1,AM121),'Formulario de Preguntas'!$C$10:$FN$181,4,FALSE),"")</f>
        <v/>
      </c>
      <c r="AP121" s="24">
        <f>IF($B121='Formulario de Respuestas'!$D120,'Formulario de Respuestas'!$R120,"ES DIFERENTE")</f>
        <v>0</v>
      </c>
      <c r="AQ121" s="1" t="str">
        <f>IFERROR(VLOOKUP(CONCATENATE(AP$1,AP121),'Formulario de Preguntas'!$C$10:$FN$181,3,FALSE),"")</f>
        <v/>
      </c>
      <c r="AR121" s="1" t="str">
        <f>IFERROR(VLOOKUP(CONCATENATE(AP$1,AP121),'Formulario de Preguntas'!$C$10:$FN$181,4,FALSE),"")</f>
        <v/>
      </c>
      <c r="AS121" s="24">
        <f>IF($B121='Formulario de Respuestas'!$D120,'Formulario de Respuestas'!$S120,"ES DIFERENTE")</f>
        <v>0</v>
      </c>
      <c r="AT121" s="1" t="str">
        <f>IFERROR(VLOOKUP(CONCATENATE(AS$1,AS121),'Formulario de Preguntas'!$C$10:$FN$181,3,FALSE),"")</f>
        <v/>
      </c>
      <c r="AU121" s="1" t="str">
        <f>IFERROR(VLOOKUP(CONCATENATE(AS$1,AS121),'Formulario de Preguntas'!$C$10:$FN$181,4,FALSE),"")</f>
        <v/>
      </c>
      <c r="AV121" s="24">
        <f>IF($B121='Formulario de Respuestas'!$D120,'Formulario de Respuestas'!$T120,"ES DIFERENTE")</f>
        <v>0</v>
      </c>
      <c r="AW121" s="1" t="str">
        <f>IFERROR(VLOOKUP(CONCATENATE(AV$1,AV121),'Formulario de Preguntas'!$C$10:$FN$181,3,FALSE),"")</f>
        <v/>
      </c>
      <c r="AX121" s="1" t="str">
        <f>IFERROR(VLOOKUP(CONCATENATE(AV$1,AV121),'Formulario de Preguntas'!$C$10:$FN$181,4,FALSE),"")</f>
        <v/>
      </c>
      <c r="AY121" s="24">
        <f>IF($B121='Formulario de Respuestas'!$D120,'Formulario de Respuestas'!$U120,"ES DIFERENTE")</f>
        <v>0</v>
      </c>
      <c r="AZ121" s="1" t="str">
        <f>IFERROR(VLOOKUP(CONCATENATE(AY$1,AY121),'Formulario de Preguntas'!$C$10:$FN$181,3,FALSE),"")</f>
        <v/>
      </c>
      <c r="BA121" s="1" t="str">
        <f>IFERROR(VLOOKUP(CONCATENATE(AY$1,AY121),'Formulario de Preguntas'!$C$10:$FN$181,4,FALSE),"")</f>
        <v/>
      </c>
      <c r="BB121" s="24">
        <f>IF($B121='Formulario de Respuestas'!$D120,'Formulario de Respuestas'!$V120,"ES DIFERENTE")</f>
        <v>0</v>
      </c>
      <c r="BC121" s="1" t="str">
        <f>IFERROR(VLOOKUP(CONCATENATE(BB$1,BB121),'Formulario de Preguntas'!$C$10:$FN$181,3,FALSE),"")</f>
        <v/>
      </c>
      <c r="BD121" s="1" t="str">
        <f>IFERROR(VLOOKUP(CONCATENATE(BB$1,BB121),'Formulario de Preguntas'!$C$10:$FN$181,4,FALSE),"")</f>
        <v/>
      </c>
      <c r="BE121" s="24">
        <f>IF($B121='Formulario de Respuestas'!$D120,'Formulario de Respuestas'!$W120,"ES DIFERENTE")</f>
        <v>0</v>
      </c>
      <c r="BF121" s="1" t="str">
        <f>IFERROR(VLOOKUP(CONCATENATE(BE$1,BE121),'Formulario de Preguntas'!$C$10:$FN$181,3,FALSE),"")</f>
        <v/>
      </c>
      <c r="BG121" s="1" t="str">
        <f>IFERROR(VLOOKUP(CONCATENATE(BE$1,BE121),'Formulario de Preguntas'!$C$10:$FN$181,4,FALSE),"")</f>
        <v/>
      </c>
      <c r="BH121" s="24">
        <f>IF($B121='Formulario de Respuestas'!$D120,'Formulario de Respuestas'!$X120,"ES DIFERENTE")</f>
        <v>0</v>
      </c>
      <c r="BI121" s="1" t="str">
        <f>IFERROR(VLOOKUP(CONCATENATE(BH$1,BH121),'Formulario de Preguntas'!$C$10:$FN$181,3,FALSE),"")</f>
        <v/>
      </c>
      <c r="BJ121" s="1" t="str">
        <f>IFERROR(VLOOKUP(CONCATENATE(BH$1,BH121),'Formulario de Preguntas'!$C$10:$FN$181,4,FALSE),"")</f>
        <v/>
      </c>
      <c r="BL121" s="26">
        <f>IF($B121='Formulario de Respuestas'!$D120,'Formulario de Respuestas'!$Y120,"ES DIFERENTE")</f>
        <v>0</v>
      </c>
      <c r="BM121" s="1" t="str">
        <f>IFERROR(VLOOKUP(CONCATENATE(BL$1,BL121),'Formulario de Preguntas'!$C$10:$FN$181,3,FALSE),"")</f>
        <v/>
      </c>
      <c r="BN121" s="1" t="str">
        <f>IFERROR(VLOOKUP(CONCATENATE(BL$1,BL121),'Formulario de Preguntas'!$C$10:$FN$181,4,FALSE),"")</f>
        <v/>
      </c>
      <c r="BO121" s="26">
        <f>IF($B121='Formulario de Respuestas'!$D120,'Formulario de Respuestas'!$Z120,"ES DIFERENTE")</f>
        <v>0</v>
      </c>
      <c r="BP121" s="1" t="str">
        <f>IFERROR(VLOOKUP(CONCATENATE(BO$1,BO121),'Formulario de Preguntas'!$C$10:$FN$181,3,FALSE),"")</f>
        <v/>
      </c>
      <c r="BQ121" s="1" t="str">
        <f>IFERROR(VLOOKUP(CONCATENATE(BO$1,BO121),'Formulario de Preguntas'!$C$10:$FN$181,4,FALSE),"")</f>
        <v/>
      </c>
      <c r="BR121" s="26">
        <f>IF($B121='Formulario de Respuestas'!$D120,'Formulario de Respuestas'!$AA120,"ES DIFERENTE")</f>
        <v>0</v>
      </c>
      <c r="BS121" s="1" t="str">
        <f>IFERROR(VLOOKUP(CONCATENATE(BR$1,BR121),'Formulario de Preguntas'!$C$10:$FN$181,3,FALSE),"")</f>
        <v/>
      </c>
      <c r="BT121" s="1" t="str">
        <f>IFERROR(VLOOKUP(CONCATENATE(BR$1,BR121),'Formulario de Preguntas'!$C$10:$FN$181,4,FALSE),"")</f>
        <v/>
      </c>
      <c r="BV121" s="1">
        <f t="shared" si="4"/>
        <v>0</v>
      </c>
      <c r="BW121" s="1">
        <f t="shared" si="5"/>
        <v>0.25</v>
      </c>
      <c r="BX121" s="1">
        <f t="shared" si="6"/>
        <v>0</v>
      </c>
      <c r="BY121" s="1">
        <f>COUNTIF('Formulario de Respuestas'!$E120:$AC120,"A")</f>
        <v>0</v>
      </c>
      <c r="BZ121" s="1">
        <f>COUNTIF('Formulario de Respuestas'!$E120:$AC120,"B")</f>
        <v>0</v>
      </c>
      <c r="CA121" s="1">
        <f>COUNTIF('Formulario de Respuestas'!$E120:$AC120,"C")</f>
        <v>0</v>
      </c>
      <c r="CB121" s="1">
        <f>COUNTIF('Formulario de Respuestas'!$E120:$AC120,"D")</f>
        <v>0</v>
      </c>
      <c r="CC121" s="1">
        <f>COUNTIF('Formulario de Respuestas'!$E120:$AC120,"E (RESPUESTA ANULADA)")</f>
        <v>0</v>
      </c>
    </row>
    <row r="122" spans="1:81" x14ac:dyDescent="0.25">
      <c r="A122" s="1">
        <f>'Formulario de Respuestas'!C121</f>
        <v>0</v>
      </c>
      <c r="B122" s="1">
        <f>'Formulario de Respuestas'!D121</f>
        <v>0</v>
      </c>
      <c r="C122" s="24">
        <f>IF($B122='Formulario de Respuestas'!$D121,'Formulario de Respuestas'!$E121,"ES DIFERENTE")</f>
        <v>0</v>
      </c>
      <c r="D122" s="15" t="str">
        <f>IFERROR(VLOOKUP(CONCATENATE(C$1,C122),'Formulario de Preguntas'!$C$2:$FN$181,3,FALSE),"")</f>
        <v/>
      </c>
      <c r="E122" s="1" t="str">
        <f>IFERROR(VLOOKUP(CONCATENATE(C$1,C122),'Formulario de Preguntas'!$C$2:$FN$181,4,FALSE),"")</f>
        <v/>
      </c>
      <c r="F122" s="24">
        <f>IF($B122='Formulario de Respuestas'!$D121,'Formulario de Respuestas'!$F121,"ES DIFERENTE")</f>
        <v>0</v>
      </c>
      <c r="G122" s="1" t="str">
        <f>IFERROR(VLOOKUP(CONCATENATE(F$1,F122),'Formulario de Preguntas'!$C$2:$FN$181,3,FALSE),"")</f>
        <v/>
      </c>
      <c r="H122" s="1" t="str">
        <f>IFERROR(VLOOKUP(CONCATENATE(F$1,F122),'Formulario de Preguntas'!$C$2:$FN$181,4,FALSE),"")</f>
        <v/>
      </c>
      <c r="I122" s="24">
        <f>IF($B122='Formulario de Respuestas'!$D121,'Formulario de Respuestas'!$G121,"ES DIFERENTE")</f>
        <v>0</v>
      </c>
      <c r="J122" s="1" t="str">
        <f>IFERROR(VLOOKUP(CONCATENATE(I$1,I122),'Formulario de Preguntas'!$C$10:$FN$181,3,FALSE),"")</f>
        <v/>
      </c>
      <c r="K122" s="1" t="str">
        <f>IFERROR(VLOOKUP(CONCATENATE(I$1,I122),'Formulario de Preguntas'!$C$10:$FN$181,4,FALSE),"")</f>
        <v/>
      </c>
      <c r="L122" s="24">
        <f>IF($B122='Formulario de Respuestas'!$D121,'Formulario de Respuestas'!$H121,"ES DIFERENTE")</f>
        <v>0</v>
      </c>
      <c r="M122" s="1" t="str">
        <f>IFERROR(VLOOKUP(CONCATENATE(L$1,L122),'Formulario de Preguntas'!$C$10:$FN$181,3,FALSE),"")</f>
        <v/>
      </c>
      <c r="N122" s="1" t="str">
        <f>IFERROR(VLOOKUP(CONCATENATE(L$1,L122),'Formulario de Preguntas'!$C$10:$FN$181,4,FALSE),"")</f>
        <v/>
      </c>
      <c r="O122" s="24">
        <f>IF($B122='Formulario de Respuestas'!$D121,'Formulario de Respuestas'!$I121,"ES DIFERENTE")</f>
        <v>0</v>
      </c>
      <c r="P122" s="1" t="str">
        <f>IFERROR(VLOOKUP(CONCATENATE(O$1,O122),'Formulario de Preguntas'!$C$10:$FN$181,3,FALSE),"")</f>
        <v/>
      </c>
      <c r="Q122" s="1" t="str">
        <f>IFERROR(VLOOKUP(CONCATENATE(O$1,O122),'Formulario de Preguntas'!$C$10:$FN$181,4,FALSE),"")</f>
        <v/>
      </c>
      <c r="R122" s="24">
        <f>IF($B122='Formulario de Respuestas'!$D121,'Formulario de Respuestas'!$J121,"ES DIFERENTE")</f>
        <v>0</v>
      </c>
      <c r="S122" s="1" t="str">
        <f>IFERROR(VLOOKUP(CONCATENATE(R$1,R122),'Formulario de Preguntas'!$C$10:$FN$181,3,FALSE),"")</f>
        <v/>
      </c>
      <c r="T122" s="1" t="str">
        <f>IFERROR(VLOOKUP(CONCATENATE(R$1,R122),'Formulario de Preguntas'!$C$10:$FN$181,4,FALSE),"")</f>
        <v/>
      </c>
      <c r="U122" s="24">
        <f>IF($B122='Formulario de Respuestas'!$D121,'Formulario de Respuestas'!$K121,"ES DIFERENTE")</f>
        <v>0</v>
      </c>
      <c r="V122" s="1" t="str">
        <f>IFERROR(VLOOKUP(CONCATENATE(U$1,U122),'Formulario de Preguntas'!$C$10:$FN$181,3,FALSE),"")</f>
        <v/>
      </c>
      <c r="W122" s="1" t="str">
        <f>IFERROR(VLOOKUP(CONCATENATE(U$1,U122),'Formulario de Preguntas'!$C$10:$FN$181,4,FALSE),"")</f>
        <v/>
      </c>
      <c r="X122" s="24">
        <f>IF($B122='Formulario de Respuestas'!$D121,'Formulario de Respuestas'!$L121,"ES DIFERENTE")</f>
        <v>0</v>
      </c>
      <c r="Y122" s="1" t="str">
        <f>IFERROR(VLOOKUP(CONCATENATE(X$1,X122),'Formulario de Preguntas'!$C$10:$FN$181,3,FALSE),"")</f>
        <v/>
      </c>
      <c r="Z122" s="1" t="str">
        <f>IFERROR(VLOOKUP(CONCATENATE(X$1,X122),'Formulario de Preguntas'!$C$10:$FN$181,4,FALSE),"")</f>
        <v/>
      </c>
      <c r="AA122" s="24">
        <f>IF($B122='Formulario de Respuestas'!$D121,'Formulario de Respuestas'!$M121,"ES DIFERENTE")</f>
        <v>0</v>
      </c>
      <c r="AB122" s="1" t="str">
        <f>IFERROR(VLOOKUP(CONCATENATE(AA$1,AA122),'Formulario de Preguntas'!$C$10:$FN$181,3,FALSE),"")</f>
        <v/>
      </c>
      <c r="AC122" s="1" t="str">
        <f>IFERROR(VLOOKUP(CONCATENATE(AA$1,AA122),'Formulario de Preguntas'!$C$10:$FN$181,4,FALSE),"")</f>
        <v/>
      </c>
      <c r="AD122" s="24">
        <f>IF($B122='Formulario de Respuestas'!$D121,'Formulario de Respuestas'!$N121,"ES DIFERENTE")</f>
        <v>0</v>
      </c>
      <c r="AE122" s="1" t="str">
        <f>IFERROR(VLOOKUP(CONCATENATE(AD$1,AD122),'Formulario de Preguntas'!$C$10:$FN$181,3,FALSE),"")</f>
        <v/>
      </c>
      <c r="AF122" s="1" t="str">
        <f>IFERROR(VLOOKUP(CONCATENATE(AD$1,AD122),'Formulario de Preguntas'!$C$10:$FN$181,4,FALSE),"")</f>
        <v/>
      </c>
      <c r="AG122" s="24">
        <f>IF($B122='Formulario de Respuestas'!$D121,'Formulario de Respuestas'!$O121,"ES DIFERENTE")</f>
        <v>0</v>
      </c>
      <c r="AH122" s="1" t="str">
        <f>IFERROR(VLOOKUP(CONCATENATE(AG$1,AG122),'Formulario de Preguntas'!$C$10:$FN$181,3,FALSE),"")</f>
        <v/>
      </c>
      <c r="AI122" s="1" t="str">
        <f>IFERROR(VLOOKUP(CONCATENATE(AG$1,AG122),'Formulario de Preguntas'!$C$10:$FN$181,4,FALSE),"")</f>
        <v/>
      </c>
      <c r="AJ122" s="24">
        <f>IF($B122='Formulario de Respuestas'!$D121,'Formulario de Respuestas'!$P121,"ES DIFERENTE")</f>
        <v>0</v>
      </c>
      <c r="AK122" s="1" t="str">
        <f>IFERROR(VLOOKUP(CONCATENATE(AJ$1,AJ122),'Formulario de Preguntas'!$C$10:$FN$181,3,FALSE),"")</f>
        <v/>
      </c>
      <c r="AL122" s="1" t="str">
        <f>IFERROR(VLOOKUP(CONCATENATE(AJ$1,AJ122),'Formulario de Preguntas'!$C$10:$FN$181,4,FALSE),"")</f>
        <v/>
      </c>
      <c r="AM122" s="24">
        <f>IF($B122='Formulario de Respuestas'!$D121,'Formulario de Respuestas'!$Q121,"ES DIFERENTE")</f>
        <v>0</v>
      </c>
      <c r="AN122" s="1" t="str">
        <f>IFERROR(VLOOKUP(CONCATENATE(AM$1,AM122),'Formulario de Preguntas'!$C$10:$FN$181,3,FALSE),"")</f>
        <v/>
      </c>
      <c r="AO122" s="1" t="str">
        <f>IFERROR(VLOOKUP(CONCATENATE(AM$1,AM122),'Formulario de Preguntas'!$C$10:$FN$181,4,FALSE),"")</f>
        <v/>
      </c>
      <c r="AP122" s="24">
        <f>IF($B122='Formulario de Respuestas'!$D121,'Formulario de Respuestas'!$R121,"ES DIFERENTE")</f>
        <v>0</v>
      </c>
      <c r="AQ122" s="1" t="str">
        <f>IFERROR(VLOOKUP(CONCATENATE(AP$1,AP122),'Formulario de Preguntas'!$C$10:$FN$181,3,FALSE),"")</f>
        <v/>
      </c>
      <c r="AR122" s="1" t="str">
        <f>IFERROR(VLOOKUP(CONCATENATE(AP$1,AP122),'Formulario de Preguntas'!$C$10:$FN$181,4,FALSE),"")</f>
        <v/>
      </c>
      <c r="AS122" s="24">
        <f>IF($B122='Formulario de Respuestas'!$D121,'Formulario de Respuestas'!$S121,"ES DIFERENTE")</f>
        <v>0</v>
      </c>
      <c r="AT122" s="1" t="str">
        <f>IFERROR(VLOOKUP(CONCATENATE(AS$1,AS122),'Formulario de Preguntas'!$C$10:$FN$181,3,FALSE),"")</f>
        <v/>
      </c>
      <c r="AU122" s="1" t="str">
        <f>IFERROR(VLOOKUP(CONCATENATE(AS$1,AS122),'Formulario de Preguntas'!$C$10:$FN$181,4,FALSE),"")</f>
        <v/>
      </c>
      <c r="AV122" s="24">
        <f>IF($B122='Formulario de Respuestas'!$D121,'Formulario de Respuestas'!$T121,"ES DIFERENTE")</f>
        <v>0</v>
      </c>
      <c r="AW122" s="1" t="str">
        <f>IFERROR(VLOOKUP(CONCATENATE(AV$1,AV122),'Formulario de Preguntas'!$C$10:$FN$181,3,FALSE),"")</f>
        <v/>
      </c>
      <c r="AX122" s="1" t="str">
        <f>IFERROR(VLOOKUP(CONCATENATE(AV$1,AV122),'Formulario de Preguntas'!$C$10:$FN$181,4,FALSE),"")</f>
        <v/>
      </c>
      <c r="AY122" s="24">
        <f>IF($B122='Formulario de Respuestas'!$D121,'Formulario de Respuestas'!$U121,"ES DIFERENTE")</f>
        <v>0</v>
      </c>
      <c r="AZ122" s="1" t="str">
        <f>IFERROR(VLOOKUP(CONCATENATE(AY$1,AY122),'Formulario de Preguntas'!$C$10:$FN$181,3,FALSE),"")</f>
        <v/>
      </c>
      <c r="BA122" s="1" t="str">
        <f>IFERROR(VLOOKUP(CONCATENATE(AY$1,AY122),'Formulario de Preguntas'!$C$10:$FN$181,4,FALSE),"")</f>
        <v/>
      </c>
      <c r="BB122" s="24">
        <f>IF($B122='Formulario de Respuestas'!$D121,'Formulario de Respuestas'!$V121,"ES DIFERENTE")</f>
        <v>0</v>
      </c>
      <c r="BC122" s="1" t="str">
        <f>IFERROR(VLOOKUP(CONCATENATE(BB$1,BB122),'Formulario de Preguntas'!$C$10:$FN$181,3,FALSE),"")</f>
        <v/>
      </c>
      <c r="BD122" s="1" t="str">
        <f>IFERROR(VLOOKUP(CONCATENATE(BB$1,BB122),'Formulario de Preguntas'!$C$10:$FN$181,4,FALSE),"")</f>
        <v/>
      </c>
      <c r="BE122" s="24">
        <f>IF($B122='Formulario de Respuestas'!$D121,'Formulario de Respuestas'!$W121,"ES DIFERENTE")</f>
        <v>0</v>
      </c>
      <c r="BF122" s="1" t="str">
        <f>IFERROR(VLOOKUP(CONCATENATE(BE$1,BE122),'Formulario de Preguntas'!$C$10:$FN$181,3,FALSE),"")</f>
        <v/>
      </c>
      <c r="BG122" s="1" t="str">
        <f>IFERROR(VLOOKUP(CONCATENATE(BE$1,BE122),'Formulario de Preguntas'!$C$10:$FN$181,4,FALSE),"")</f>
        <v/>
      </c>
      <c r="BH122" s="24">
        <f>IF($B122='Formulario de Respuestas'!$D121,'Formulario de Respuestas'!$X121,"ES DIFERENTE")</f>
        <v>0</v>
      </c>
      <c r="BI122" s="1" t="str">
        <f>IFERROR(VLOOKUP(CONCATENATE(BH$1,BH122),'Formulario de Preguntas'!$C$10:$FN$181,3,FALSE),"")</f>
        <v/>
      </c>
      <c r="BJ122" s="1" t="str">
        <f>IFERROR(VLOOKUP(CONCATENATE(BH$1,BH122),'Formulario de Preguntas'!$C$10:$FN$181,4,FALSE),"")</f>
        <v/>
      </c>
      <c r="BL122" s="26">
        <f>IF($B122='Formulario de Respuestas'!$D121,'Formulario de Respuestas'!$Y121,"ES DIFERENTE")</f>
        <v>0</v>
      </c>
      <c r="BM122" s="1" t="str">
        <f>IFERROR(VLOOKUP(CONCATENATE(BL$1,BL122),'Formulario de Preguntas'!$C$10:$FN$181,3,FALSE),"")</f>
        <v/>
      </c>
      <c r="BN122" s="1" t="str">
        <f>IFERROR(VLOOKUP(CONCATENATE(BL$1,BL122),'Formulario de Preguntas'!$C$10:$FN$181,4,FALSE),"")</f>
        <v/>
      </c>
      <c r="BO122" s="26">
        <f>IF($B122='Formulario de Respuestas'!$D121,'Formulario de Respuestas'!$Z121,"ES DIFERENTE")</f>
        <v>0</v>
      </c>
      <c r="BP122" s="1" t="str">
        <f>IFERROR(VLOOKUP(CONCATENATE(BO$1,BO122),'Formulario de Preguntas'!$C$10:$FN$181,3,FALSE),"")</f>
        <v/>
      </c>
      <c r="BQ122" s="1" t="str">
        <f>IFERROR(VLOOKUP(CONCATENATE(BO$1,BO122),'Formulario de Preguntas'!$C$10:$FN$181,4,FALSE),"")</f>
        <v/>
      </c>
      <c r="BR122" s="26">
        <f>IF($B122='Formulario de Respuestas'!$D121,'Formulario de Respuestas'!$AA121,"ES DIFERENTE")</f>
        <v>0</v>
      </c>
      <c r="BS122" s="1" t="str">
        <f>IFERROR(VLOOKUP(CONCATENATE(BR$1,BR122),'Formulario de Preguntas'!$C$10:$FN$181,3,FALSE),"")</f>
        <v/>
      </c>
      <c r="BT122" s="1" t="str">
        <f>IFERROR(VLOOKUP(CONCATENATE(BR$1,BR122),'Formulario de Preguntas'!$C$10:$FN$181,4,FALSE),"")</f>
        <v/>
      </c>
      <c r="BV122" s="1">
        <f t="shared" si="4"/>
        <v>0</v>
      </c>
      <c r="BW122" s="1">
        <f t="shared" si="5"/>
        <v>0.25</v>
      </c>
      <c r="BX122" s="1">
        <f t="shared" si="6"/>
        <v>0</v>
      </c>
      <c r="BY122" s="1">
        <f>COUNTIF('Formulario de Respuestas'!$E121:$AC121,"A")</f>
        <v>0</v>
      </c>
      <c r="BZ122" s="1">
        <f>COUNTIF('Formulario de Respuestas'!$E121:$AC121,"B")</f>
        <v>0</v>
      </c>
      <c r="CA122" s="1">
        <f>COUNTIF('Formulario de Respuestas'!$E121:$AC121,"C")</f>
        <v>0</v>
      </c>
      <c r="CB122" s="1">
        <f>COUNTIF('Formulario de Respuestas'!$E121:$AC121,"D")</f>
        <v>0</v>
      </c>
      <c r="CC122" s="1">
        <f>COUNTIF('Formulario de Respuestas'!$E121:$AC121,"E (RESPUESTA ANULADA)")</f>
        <v>0</v>
      </c>
    </row>
    <row r="123" spans="1:81" x14ac:dyDescent="0.25">
      <c r="A123" s="1">
        <f>'Formulario de Respuestas'!C122</f>
        <v>0</v>
      </c>
      <c r="B123" s="1">
        <f>'Formulario de Respuestas'!D122</f>
        <v>0</v>
      </c>
      <c r="C123" s="24">
        <f>IF($B123='Formulario de Respuestas'!$D122,'Formulario de Respuestas'!$E122,"ES DIFERENTE")</f>
        <v>0</v>
      </c>
      <c r="D123" s="15" t="str">
        <f>IFERROR(VLOOKUP(CONCATENATE(C$1,C123),'Formulario de Preguntas'!$C$2:$FN$181,3,FALSE),"")</f>
        <v/>
      </c>
      <c r="E123" s="1" t="str">
        <f>IFERROR(VLOOKUP(CONCATENATE(C$1,C123),'Formulario de Preguntas'!$C$2:$FN$181,4,FALSE),"")</f>
        <v/>
      </c>
      <c r="F123" s="24">
        <f>IF($B123='Formulario de Respuestas'!$D122,'Formulario de Respuestas'!$F122,"ES DIFERENTE")</f>
        <v>0</v>
      </c>
      <c r="G123" s="1" t="str">
        <f>IFERROR(VLOOKUP(CONCATENATE(F$1,F123),'Formulario de Preguntas'!$C$2:$FN$181,3,FALSE),"")</f>
        <v/>
      </c>
      <c r="H123" s="1" t="str">
        <f>IFERROR(VLOOKUP(CONCATENATE(F$1,F123),'Formulario de Preguntas'!$C$2:$FN$181,4,FALSE),"")</f>
        <v/>
      </c>
      <c r="I123" s="24">
        <f>IF($B123='Formulario de Respuestas'!$D122,'Formulario de Respuestas'!$G122,"ES DIFERENTE")</f>
        <v>0</v>
      </c>
      <c r="J123" s="1" t="str">
        <f>IFERROR(VLOOKUP(CONCATENATE(I$1,I123),'Formulario de Preguntas'!$C$10:$FN$181,3,FALSE),"")</f>
        <v/>
      </c>
      <c r="K123" s="1" t="str">
        <f>IFERROR(VLOOKUP(CONCATENATE(I$1,I123),'Formulario de Preguntas'!$C$10:$FN$181,4,FALSE),"")</f>
        <v/>
      </c>
      <c r="L123" s="24">
        <f>IF($B123='Formulario de Respuestas'!$D122,'Formulario de Respuestas'!$H122,"ES DIFERENTE")</f>
        <v>0</v>
      </c>
      <c r="M123" s="1" t="str">
        <f>IFERROR(VLOOKUP(CONCATENATE(L$1,L123),'Formulario de Preguntas'!$C$10:$FN$181,3,FALSE),"")</f>
        <v/>
      </c>
      <c r="N123" s="1" t="str">
        <f>IFERROR(VLOOKUP(CONCATENATE(L$1,L123),'Formulario de Preguntas'!$C$10:$FN$181,4,FALSE),"")</f>
        <v/>
      </c>
      <c r="O123" s="24">
        <f>IF($B123='Formulario de Respuestas'!$D122,'Formulario de Respuestas'!$I122,"ES DIFERENTE")</f>
        <v>0</v>
      </c>
      <c r="P123" s="1" t="str">
        <f>IFERROR(VLOOKUP(CONCATENATE(O$1,O123),'Formulario de Preguntas'!$C$10:$FN$181,3,FALSE),"")</f>
        <v/>
      </c>
      <c r="Q123" s="1" t="str">
        <f>IFERROR(VLOOKUP(CONCATENATE(O$1,O123),'Formulario de Preguntas'!$C$10:$FN$181,4,FALSE),"")</f>
        <v/>
      </c>
      <c r="R123" s="24">
        <f>IF($B123='Formulario de Respuestas'!$D122,'Formulario de Respuestas'!$J122,"ES DIFERENTE")</f>
        <v>0</v>
      </c>
      <c r="S123" s="1" t="str">
        <f>IFERROR(VLOOKUP(CONCATENATE(R$1,R123),'Formulario de Preguntas'!$C$10:$FN$181,3,FALSE),"")</f>
        <v/>
      </c>
      <c r="T123" s="1" t="str">
        <f>IFERROR(VLOOKUP(CONCATENATE(R$1,R123),'Formulario de Preguntas'!$C$10:$FN$181,4,FALSE),"")</f>
        <v/>
      </c>
      <c r="U123" s="24">
        <f>IF($B123='Formulario de Respuestas'!$D122,'Formulario de Respuestas'!$K122,"ES DIFERENTE")</f>
        <v>0</v>
      </c>
      <c r="V123" s="1" t="str">
        <f>IFERROR(VLOOKUP(CONCATENATE(U$1,U123),'Formulario de Preguntas'!$C$10:$FN$181,3,FALSE),"")</f>
        <v/>
      </c>
      <c r="W123" s="1" t="str">
        <f>IFERROR(VLOOKUP(CONCATENATE(U$1,U123),'Formulario de Preguntas'!$C$10:$FN$181,4,FALSE),"")</f>
        <v/>
      </c>
      <c r="X123" s="24">
        <f>IF($B123='Formulario de Respuestas'!$D122,'Formulario de Respuestas'!$L122,"ES DIFERENTE")</f>
        <v>0</v>
      </c>
      <c r="Y123" s="1" t="str">
        <f>IFERROR(VLOOKUP(CONCATENATE(X$1,X123),'Formulario de Preguntas'!$C$10:$FN$181,3,FALSE),"")</f>
        <v/>
      </c>
      <c r="Z123" s="1" t="str">
        <f>IFERROR(VLOOKUP(CONCATENATE(X$1,X123),'Formulario de Preguntas'!$C$10:$FN$181,4,FALSE),"")</f>
        <v/>
      </c>
      <c r="AA123" s="24">
        <f>IF($B123='Formulario de Respuestas'!$D122,'Formulario de Respuestas'!$M122,"ES DIFERENTE")</f>
        <v>0</v>
      </c>
      <c r="AB123" s="1" t="str">
        <f>IFERROR(VLOOKUP(CONCATENATE(AA$1,AA123),'Formulario de Preguntas'!$C$10:$FN$181,3,FALSE),"")</f>
        <v/>
      </c>
      <c r="AC123" s="1" t="str">
        <f>IFERROR(VLOOKUP(CONCATENATE(AA$1,AA123),'Formulario de Preguntas'!$C$10:$FN$181,4,FALSE),"")</f>
        <v/>
      </c>
      <c r="AD123" s="24">
        <f>IF($B123='Formulario de Respuestas'!$D122,'Formulario de Respuestas'!$N122,"ES DIFERENTE")</f>
        <v>0</v>
      </c>
      <c r="AE123" s="1" t="str">
        <f>IFERROR(VLOOKUP(CONCATENATE(AD$1,AD123),'Formulario de Preguntas'!$C$10:$FN$181,3,FALSE),"")</f>
        <v/>
      </c>
      <c r="AF123" s="1" t="str">
        <f>IFERROR(VLOOKUP(CONCATENATE(AD$1,AD123),'Formulario de Preguntas'!$C$10:$FN$181,4,FALSE),"")</f>
        <v/>
      </c>
      <c r="AG123" s="24">
        <f>IF($B123='Formulario de Respuestas'!$D122,'Formulario de Respuestas'!$O122,"ES DIFERENTE")</f>
        <v>0</v>
      </c>
      <c r="AH123" s="1" t="str">
        <f>IFERROR(VLOOKUP(CONCATENATE(AG$1,AG123),'Formulario de Preguntas'!$C$10:$FN$181,3,FALSE),"")</f>
        <v/>
      </c>
      <c r="AI123" s="1" t="str">
        <f>IFERROR(VLOOKUP(CONCATENATE(AG$1,AG123),'Formulario de Preguntas'!$C$10:$FN$181,4,FALSE),"")</f>
        <v/>
      </c>
      <c r="AJ123" s="24">
        <f>IF($B123='Formulario de Respuestas'!$D122,'Formulario de Respuestas'!$P122,"ES DIFERENTE")</f>
        <v>0</v>
      </c>
      <c r="AK123" s="1" t="str">
        <f>IFERROR(VLOOKUP(CONCATENATE(AJ$1,AJ123),'Formulario de Preguntas'!$C$10:$FN$181,3,FALSE),"")</f>
        <v/>
      </c>
      <c r="AL123" s="1" t="str">
        <f>IFERROR(VLOOKUP(CONCATENATE(AJ$1,AJ123),'Formulario de Preguntas'!$C$10:$FN$181,4,FALSE),"")</f>
        <v/>
      </c>
      <c r="AM123" s="24">
        <f>IF($B123='Formulario de Respuestas'!$D122,'Formulario de Respuestas'!$Q122,"ES DIFERENTE")</f>
        <v>0</v>
      </c>
      <c r="AN123" s="1" t="str">
        <f>IFERROR(VLOOKUP(CONCATENATE(AM$1,AM123),'Formulario de Preguntas'!$C$10:$FN$181,3,FALSE),"")</f>
        <v/>
      </c>
      <c r="AO123" s="1" t="str">
        <f>IFERROR(VLOOKUP(CONCATENATE(AM$1,AM123),'Formulario de Preguntas'!$C$10:$FN$181,4,FALSE),"")</f>
        <v/>
      </c>
      <c r="AP123" s="24">
        <f>IF($B123='Formulario de Respuestas'!$D122,'Formulario de Respuestas'!$R122,"ES DIFERENTE")</f>
        <v>0</v>
      </c>
      <c r="AQ123" s="1" t="str">
        <f>IFERROR(VLOOKUP(CONCATENATE(AP$1,AP123),'Formulario de Preguntas'!$C$10:$FN$181,3,FALSE),"")</f>
        <v/>
      </c>
      <c r="AR123" s="1" t="str">
        <f>IFERROR(VLOOKUP(CONCATENATE(AP$1,AP123),'Formulario de Preguntas'!$C$10:$FN$181,4,FALSE),"")</f>
        <v/>
      </c>
      <c r="AS123" s="24">
        <f>IF($B123='Formulario de Respuestas'!$D122,'Formulario de Respuestas'!$S122,"ES DIFERENTE")</f>
        <v>0</v>
      </c>
      <c r="AT123" s="1" t="str">
        <f>IFERROR(VLOOKUP(CONCATENATE(AS$1,AS123),'Formulario de Preguntas'!$C$10:$FN$181,3,FALSE),"")</f>
        <v/>
      </c>
      <c r="AU123" s="1" t="str">
        <f>IFERROR(VLOOKUP(CONCATENATE(AS$1,AS123),'Formulario de Preguntas'!$C$10:$FN$181,4,FALSE),"")</f>
        <v/>
      </c>
      <c r="AV123" s="24">
        <f>IF($B123='Formulario de Respuestas'!$D122,'Formulario de Respuestas'!$T122,"ES DIFERENTE")</f>
        <v>0</v>
      </c>
      <c r="AW123" s="1" t="str">
        <f>IFERROR(VLOOKUP(CONCATENATE(AV$1,AV123),'Formulario de Preguntas'!$C$10:$FN$181,3,FALSE),"")</f>
        <v/>
      </c>
      <c r="AX123" s="1" t="str">
        <f>IFERROR(VLOOKUP(CONCATENATE(AV$1,AV123),'Formulario de Preguntas'!$C$10:$FN$181,4,FALSE),"")</f>
        <v/>
      </c>
      <c r="AY123" s="24">
        <f>IF($B123='Formulario de Respuestas'!$D122,'Formulario de Respuestas'!$U122,"ES DIFERENTE")</f>
        <v>0</v>
      </c>
      <c r="AZ123" s="1" t="str">
        <f>IFERROR(VLOOKUP(CONCATENATE(AY$1,AY123),'Formulario de Preguntas'!$C$10:$FN$181,3,FALSE),"")</f>
        <v/>
      </c>
      <c r="BA123" s="1" t="str">
        <f>IFERROR(VLOOKUP(CONCATENATE(AY$1,AY123),'Formulario de Preguntas'!$C$10:$FN$181,4,FALSE),"")</f>
        <v/>
      </c>
      <c r="BB123" s="24">
        <f>IF($B123='Formulario de Respuestas'!$D122,'Formulario de Respuestas'!$V122,"ES DIFERENTE")</f>
        <v>0</v>
      </c>
      <c r="BC123" s="1" t="str">
        <f>IFERROR(VLOOKUP(CONCATENATE(BB$1,BB123),'Formulario de Preguntas'!$C$10:$FN$181,3,FALSE),"")</f>
        <v/>
      </c>
      <c r="BD123" s="1" t="str">
        <f>IFERROR(VLOOKUP(CONCATENATE(BB$1,BB123),'Formulario de Preguntas'!$C$10:$FN$181,4,FALSE),"")</f>
        <v/>
      </c>
      <c r="BE123" s="24">
        <f>IF($B123='Formulario de Respuestas'!$D122,'Formulario de Respuestas'!$W122,"ES DIFERENTE")</f>
        <v>0</v>
      </c>
      <c r="BF123" s="1" t="str">
        <f>IFERROR(VLOOKUP(CONCATENATE(BE$1,BE123),'Formulario de Preguntas'!$C$10:$FN$181,3,FALSE),"")</f>
        <v/>
      </c>
      <c r="BG123" s="1" t="str">
        <f>IFERROR(VLOOKUP(CONCATENATE(BE$1,BE123),'Formulario de Preguntas'!$C$10:$FN$181,4,FALSE),"")</f>
        <v/>
      </c>
      <c r="BH123" s="24">
        <f>IF($B123='Formulario de Respuestas'!$D122,'Formulario de Respuestas'!$X122,"ES DIFERENTE")</f>
        <v>0</v>
      </c>
      <c r="BI123" s="1" t="str">
        <f>IFERROR(VLOOKUP(CONCATENATE(BH$1,BH123),'Formulario de Preguntas'!$C$10:$FN$181,3,FALSE),"")</f>
        <v/>
      </c>
      <c r="BJ123" s="1" t="str">
        <f>IFERROR(VLOOKUP(CONCATENATE(BH$1,BH123),'Formulario de Preguntas'!$C$10:$FN$181,4,FALSE),"")</f>
        <v/>
      </c>
      <c r="BL123" s="26">
        <f>IF($B123='Formulario de Respuestas'!$D122,'Formulario de Respuestas'!$Y122,"ES DIFERENTE")</f>
        <v>0</v>
      </c>
      <c r="BM123" s="1" t="str">
        <f>IFERROR(VLOOKUP(CONCATENATE(BL$1,BL123),'Formulario de Preguntas'!$C$10:$FN$181,3,FALSE),"")</f>
        <v/>
      </c>
      <c r="BN123" s="1" t="str">
        <f>IFERROR(VLOOKUP(CONCATENATE(BL$1,BL123),'Formulario de Preguntas'!$C$10:$FN$181,4,FALSE),"")</f>
        <v/>
      </c>
      <c r="BO123" s="26">
        <f>IF($B123='Formulario de Respuestas'!$D122,'Formulario de Respuestas'!$Z122,"ES DIFERENTE")</f>
        <v>0</v>
      </c>
      <c r="BP123" s="1" t="str">
        <f>IFERROR(VLOOKUP(CONCATENATE(BO$1,BO123),'Formulario de Preguntas'!$C$10:$FN$181,3,FALSE),"")</f>
        <v/>
      </c>
      <c r="BQ123" s="1" t="str">
        <f>IFERROR(VLOOKUP(CONCATENATE(BO$1,BO123),'Formulario de Preguntas'!$C$10:$FN$181,4,FALSE),"")</f>
        <v/>
      </c>
      <c r="BR123" s="26">
        <f>IF($B123='Formulario de Respuestas'!$D122,'Formulario de Respuestas'!$AA122,"ES DIFERENTE")</f>
        <v>0</v>
      </c>
      <c r="BS123" s="1" t="str">
        <f>IFERROR(VLOOKUP(CONCATENATE(BR$1,BR123),'Formulario de Preguntas'!$C$10:$FN$181,3,FALSE),"")</f>
        <v/>
      </c>
      <c r="BT123" s="1" t="str">
        <f>IFERROR(VLOOKUP(CONCATENATE(BR$1,BR123),'Formulario de Preguntas'!$C$10:$FN$181,4,FALSE),"")</f>
        <v/>
      </c>
      <c r="BV123" s="1">
        <f t="shared" si="4"/>
        <v>0</v>
      </c>
      <c r="BW123" s="1">
        <f t="shared" si="5"/>
        <v>0.25</v>
      </c>
      <c r="BX123" s="1">
        <f t="shared" si="6"/>
        <v>0</v>
      </c>
      <c r="BY123" s="1">
        <f>COUNTIF('Formulario de Respuestas'!$E122:$AC122,"A")</f>
        <v>0</v>
      </c>
      <c r="BZ123" s="1">
        <f>COUNTIF('Formulario de Respuestas'!$E122:$AC122,"B")</f>
        <v>0</v>
      </c>
      <c r="CA123" s="1">
        <f>COUNTIF('Formulario de Respuestas'!$E122:$AC122,"C")</f>
        <v>0</v>
      </c>
      <c r="CB123" s="1">
        <f>COUNTIF('Formulario de Respuestas'!$E122:$AC122,"D")</f>
        <v>0</v>
      </c>
      <c r="CC123" s="1">
        <f>COUNTIF('Formulario de Respuestas'!$E122:$AC122,"E (RESPUESTA ANULADA)")</f>
        <v>0</v>
      </c>
    </row>
    <row r="124" spans="1:81" x14ac:dyDescent="0.25">
      <c r="A124" s="1">
        <f>'Formulario de Respuestas'!C123</f>
        <v>0</v>
      </c>
      <c r="B124" s="1">
        <f>'Formulario de Respuestas'!D123</f>
        <v>0</v>
      </c>
      <c r="C124" s="24">
        <f>IF($B124='Formulario de Respuestas'!$D123,'Formulario de Respuestas'!$E123,"ES DIFERENTE")</f>
        <v>0</v>
      </c>
      <c r="D124" s="15" t="str">
        <f>IFERROR(VLOOKUP(CONCATENATE(C$1,C124),'Formulario de Preguntas'!$C$2:$FN$181,3,FALSE),"")</f>
        <v/>
      </c>
      <c r="E124" s="1" t="str">
        <f>IFERROR(VLOOKUP(CONCATENATE(C$1,C124),'Formulario de Preguntas'!$C$2:$FN$181,4,FALSE),"")</f>
        <v/>
      </c>
      <c r="F124" s="24">
        <f>IF($B124='Formulario de Respuestas'!$D123,'Formulario de Respuestas'!$F123,"ES DIFERENTE")</f>
        <v>0</v>
      </c>
      <c r="G124" s="1" t="str">
        <f>IFERROR(VLOOKUP(CONCATENATE(F$1,F124),'Formulario de Preguntas'!$C$2:$FN$181,3,FALSE),"")</f>
        <v/>
      </c>
      <c r="H124" s="1" t="str">
        <f>IFERROR(VLOOKUP(CONCATENATE(F$1,F124),'Formulario de Preguntas'!$C$2:$FN$181,4,FALSE),"")</f>
        <v/>
      </c>
      <c r="I124" s="24">
        <f>IF($B124='Formulario de Respuestas'!$D123,'Formulario de Respuestas'!$G123,"ES DIFERENTE")</f>
        <v>0</v>
      </c>
      <c r="J124" s="1" t="str">
        <f>IFERROR(VLOOKUP(CONCATENATE(I$1,I124),'Formulario de Preguntas'!$C$10:$FN$181,3,FALSE),"")</f>
        <v/>
      </c>
      <c r="K124" s="1" t="str">
        <f>IFERROR(VLOOKUP(CONCATENATE(I$1,I124),'Formulario de Preguntas'!$C$10:$FN$181,4,FALSE),"")</f>
        <v/>
      </c>
      <c r="L124" s="24">
        <f>IF($B124='Formulario de Respuestas'!$D123,'Formulario de Respuestas'!$H123,"ES DIFERENTE")</f>
        <v>0</v>
      </c>
      <c r="M124" s="1" t="str">
        <f>IFERROR(VLOOKUP(CONCATENATE(L$1,L124),'Formulario de Preguntas'!$C$10:$FN$181,3,FALSE),"")</f>
        <v/>
      </c>
      <c r="N124" s="1" t="str">
        <f>IFERROR(VLOOKUP(CONCATENATE(L$1,L124),'Formulario de Preguntas'!$C$10:$FN$181,4,FALSE),"")</f>
        <v/>
      </c>
      <c r="O124" s="24">
        <f>IF($B124='Formulario de Respuestas'!$D123,'Formulario de Respuestas'!$I123,"ES DIFERENTE")</f>
        <v>0</v>
      </c>
      <c r="P124" s="1" t="str">
        <f>IFERROR(VLOOKUP(CONCATENATE(O$1,O124),'Formulario de Preguntas'!$C$10:$FN$181,3,FALSE),"")</f>
        <v/>
      </c>
      <c r="Q124" s="1" t="str">
        <f>IFERROR(VLOOKUP(CONCATENATE(O$1,O124),'Formulario de Preguntas'!$C$10:$FN$181,4,FALSE),"")</f>
        <v/>
      </c>
      <c r="R124" s="24">
        <f>IF($B124='Formulario de Respuestas'!$D123,'Formulario de Respuestas'!$J123,"ES DIFERENTE")</f>
        <v>0</v>
      </c>
      <c r="S124" s="1" t="str">
        <f>IFERROR(VLOOKUP(CONCATENATE(R$1,R124),'Formulario de Preguntas'!$C$10:$FN$181,3,FALSE),"")</f>
        <v/>
      </c>
      <c r="T124" s="1" t="str">
        <f>IFERROR(VLOOKUP(CONCATENATE(R$1,R124),'Formulario de Preguntas'!$C$10:$FN$181,4,FALSE),"")</f>
        <v/>
      </c>
      <c r="U124" s="24">
        <f>IF($B124='Formulario de Respuestas'!$D123,'Formulario de Respuestas'!$K123,"ES DIFERENTE")</f>
        <v>0</v>
      </c>
      <c r="V124" s="1" t="str">
        <f>IFERROR(VLOOKUP(CONCATENATE(U$1,U124),'Formulario de Preguntas'!$C$10:$FN$181,3,FALSE),"")</f>
        <v/>
      </c>
      <c r="W124" s="1" t="str">
        <f>IFERROR(VLOOKUP(CONCATENATE(U$1,U124),'Formulario de Preguntas'!$C$10:$FN$181,4,FALSE),"")</f>
        <v/>
      </c>
      <c r="X124" s="24">
        <f>IF($B124='Formulario de Respuestas'!$D123,'Formulario de Respuestas'!$L123,"ES DIFERENTE")</f>
        <v>0</v>
      </c>
      <c r="Y124" s="1" t="str">
        <f>IFERROR(VLOOKUP(CONCATENATE(X$1,X124),'Formulario de Preguntas'!$C$10:$FN$181,3,FALSE),"")</f>
        <v/>
      </c>
      <c r="Z124" s="1" t="str">
        <f>IFERROR(VLOOKUP(CONCATENATE(X$1,X124),'Formulario de Preguntas'!$C$10:$FN$181,4,FALSE),"")</f>
        <v/>
      </c>
      <c r="AA124" s="24">
        <f>IF($B124='Formulario de Respuestas'!$D123,'Formulario de Respuestas'!$M123,"ES DIFERENTE")</f>
        <v>0</v>
      </c>
      <c r="AB124" s="1" t="str">
        <f>IFERROR(VLOOKUP(CONCATENATE(AA$1,AA124),'Formulario de Preguntas'!$C$10:$FN$181,3,FALSE),"")</f>
        <v/>
      </c>
      <c r="AC124" s="1" t="str">
        <f>IFERROR(VLOOKUP(CONCATENATE(AA$1,AA124),'Formulario de Preguntas'!$C$10:$FN$181,4,FALSE),"")</f>
        <v/>
      </c>
      <c r="AD124" s="24">
        <f>IF($B124='Formulario de Respuestas'!$D123,'Formulario de Respuestas'!$N123,"ES DIFERENTE")</f>
        <v>0</v>
      </c>
      <c r="AE124" s="1" t="str">
        <f>IFERROR(VLOOKUP(CONCATENATE(AD$1,AD124),'Formulario de Preguntas'!$C$10:$FN$181,3,FALSE),"")</f>
        <v/>
      </c>
      <c r="AF124" s="1" t="str">
        <f>IFERROR(VLOOKUP(CONCATENATE(AD$1,AD124),'Formulario de Preguntas'!$C$10:$FN$181,4,FALSE),"")</f>
        <v/>
      </c>
      <c r="AG124" s="24">
        <f>IF($B124='Formulario de Respuestas'!$D123,'Formulario de Respuestas'!$O123,"ES DIFERENTE")</f>
        <v>0</v>
      </c>
      <c r="AH124" s="1" t="str">
        <f>IFERROR(VLOOKUP(CONCATENATE(AG$1,AG124),'Formulario de Preguntas'!$C$10:$FN$181,3,FALSE),"")</f>
        <v/>
      </c>
      <c r="AI124" s="1" t="str">
        <f>IFERROR(VLOOKUP(CONCATENATE(AG$1,AG124),'Formulario de Preguntas'!$C$10:$FN$181,4,FALSE),"")</f>
        <v/>
      </c>
      <c r="AJ124" s="24">
        <f>IF($B124='Formulario de Respuestas'!$D123,'Formulario de Respuestas'!$P123,"ES DIFERENTE")</f>
        <v>0</v>
      </c>
      <c r="AK124" s="1" t="str">
        <f>IFERROR(VLOOKUP(CONCATENATE(AJ$1,AJ124),'Formulario de Preguntas'!$C$10:$FN$181,3,FALSE),"")</f>
        <v/>
      </c>
      <c r="AL124" s="1" t="str">
        <f>IFERROR(VLOOKUP(CONCATENATE(AJ$1,AJ124),'Formulario de Preguntas'!$C$10:$FN$181,4,FALSE),"")</f>
        <v/>
      </c>
      <c r="AM124" s="24">
        <f>IF($B124='Formulario de Respuestas'!$D123,'Formulario de Respuestas'!$Q123,"ES DIFERENTE")</f>
        <v>0</v>
      </c>
      <c r="AN124" s="1" t="str">
        <f>IFERROR(VLOOKUP(CONCATENATE(AM$1,AM124),'Formulario de Preguntas'!$C$10:$FN$181,3,FALSE),"")</f>
        <v/>
      </c>
      <c r="AO124" s="1" t="str">
        <f>IFERROR(VLOOKUP(CONCATENATE(AM$1,AM124),'Formulario de Preguntas'!$C$10:$FN$181,4,FALSE),"")</f>
        <v/>
      </c>
      <c r="AP124" s="24">
        <f>IF($B124='Formulario de Respuestas'!$D123,'Formulario de Respuestas'!$R123,"ES DIFERENTE")</f>
        <v>0</v>
      </c>
      <c r="AQ124" s="1" t="str">
        <f>IFERROR(VLOOKUP(CONCATENATE(AP$1,AP124),'Formulario de Preguntas'!$C$10:$FN$181,3,FALSE),"")</f>
        <v/>
      </c>
      <c r="AR124" s="1" t="str">
        <f>IFERROR(VLOOKUP(CONCATENATE(AP$1,AP124),'Formulario de Preguntas'!$C$10:$FN$181,4,FALSE),"")</f>
        <v/>
      </c>
      <c r="AS124" s="24">
        <f>IF($B124='Formulario de Respuestas'!$D123,'Formulario de Respuestas'!$S123,"ES DIFERENTE")</f>
        <v>0</v>
      </c>
      <c r="AT124" s="1" t="str">
        <f>IFERROR(VLOOKUP(CONCATENATE(AS$1,AS124),'Formulario de Preguntas'!$C$10:$FN$181,3,FALSE),"")</f>
        <v/>
      </c>
      <c r="AU124" s="1" t="str">
        <f>IFERROR(VLOOKUP(CONCATENATE(AS$1,AS124),'Formulario de Preguntas'!$C$10:$FN$181,4,FALSE),"")</f>
        <v/>
      </c>
      <c r="AV124" s="24">
        <f>IF($B124='Formulario de Respuestas'!$D123,'Formulario de Respuestas'!$T123,"ES DIFERENTE")</f>
        <v>0</v>
      </c>
      <c r="AW124" s="1" t="str">
        <f>IFERROR(VLOOKUP(CONCATENATE(AV$1,AV124),'Formulario de Preguntas'!$C$10:$FN$181,3,FALSE),"")</f>
        <v/>
      </c>
      <c r="AX124" s="1" t="str">
        <f>IFERROR(VLOOKUP(CONCATENATE(AV$1,AV124),'Formulario de Preguntas'!$C$10:$FN$181,4,FALSE),"")</f>
        <v/>
      </c>
      <c r="AY124" s="24">
        <f>IF($B124='Formulario de Respuestas'!$D123,'Formulario de Respuestas'!$U123,"ES DIFERENTE")</f>
        <v>0</v>
      </c>
      <c r="AZ124" s="1" t="str">
        <f>IFERROR(VLOOKUP(CONCATENATE(AY$1,AY124),'Formulario de Preguntas'!$C$10:$FN$181,3,FALSE),"")</f>
        <v/>
      </c>
      <c r="BA124" s="1" t="str">
        <f>IFERROR(VLOOKUP(CONCATENATE(AY$1,AY124),'Formulario de Preguntas'!$C$10:$FN$181,4,FALSE),"")</f>
        <v/>
      </c>
      <c r="BB124" s="24">
        <f>IF($B124='Formulario de Respuestas'!$D123,'Formulario de Respuestas'!$V123,"ES DIFERENTE")</f>
        <v>0</v>
      </c>
      <c r="BC124" s="1" t="str">
        <f>IFERROR(VLOOKUP(CONCATENATE(BB$1,BB124),'Formulario de Preguntas'!$C$10:$FN$181,3,FALSE),"")</f>
        <v/>
      </c>
      <c r="BD124" s="1" t="str">
        <f>IFERROR(VLOOKUP(CONCATENATE(BB$1,BB124),'Formulario de Preguntas'!$C$10:$FN$181,4,FALSE),"")</f>
        <v/>
      </c>
      <c r="BE124" s="24">
        <f>IF($B124='Formulario de Respuestas'!$D123,'Formulario de Respuestas'!$W123,"ES DIFERENTE")</f>
        <v>0</v>
      </c>
      <c r="BF124" s="1" t="str">
        <f>IFERROR(VLOOKUP(CONCATENATE(BE$1,BE124),'Formulario de Preguntas'!$C$10:$FN$181,3,FALSE),"")</f>
        <v/>
      </c>
      <c r="BG124" s="1" t="str">
        <f>IFERROR(VLOOKUP(CONCATENATE(BE$1,BE124),'Formulario de Preguntas'!$C$10:$FN$181,4,FALSE),"")</f>
        <v/>
      </c>
      <c r="BH124" s="24">
        <f>IF($B124='Formulario de Respuestas'!$D123,'Formulario de Respuestas'!$X123,"ES DIFERENTE")</f>
        <v>0</v>
      </c>
      <c r="BI124" s="1" t="str">
        <f>IFERROR(VLOOKUP(CONCATENATE(BH$1,BH124),'Formulario de Preguntas'!$C$10:$FN$181,3,FALSE),"")</f>
        <v/>
      </c>
      <c r="BJ124" s="1" t="str">
        <f>IFERROR(VLOOKUP(CONCATENATE(BH$1,BH124),'Formulario de Preguntas'!$C$10:$FN$181,4,FALSE),"")</f>
        <v/>
      </c>
      <c r="BL124" s="26">
        <f>IF($B124='Formulario de Respuestas'!$D123,'Formulario de Respuestas'!$Y123,"ES DIFERENTE")</f>
        <v>0</v>
      </c>
      <c r="BM124" s="1" t="str">
        <f>IFERROR(VLOOKUP(CONCATENATE(BL$1,BL124),'Formulario de Preguntas'!$C$10:$FN$181,3,FALSE),"")</f>
        <v/>
      </c>
      <c r="BN124" s="1" t="str">
        <f>IFERROR(VLOOKUP(CONCATENATE(BL$1,BL124),'Formulario de Preguntas'!$C$10:$FN$181,4,FALSE),"")</f>
        <v/>
      </c>
      <c r="BO124" s="26">
        <f>IF($B124='Formulario de Respuestas'!$D123,'Formulario de Respuestas'!$Z123,"ES DIFERENTE")</f>
        <v>0</v>
      </c>
      <c r="BP124" s="1" t="str">
        <f>IFERROR(VLOOKUP(CONCATENATE(BO$1,BO124),'Formulario de Preguntas'!$C$10:$FN$181,3,FALSE),"")</f>
        <v/>
      </c>
      <c r="BQ124" s="1" t="str">
        <f>IFERROR(VLOOKUP(CONCATENATE(BO$1,BO124),'Formulario de Preguntas'!$C$10:$FN$181,4,FALSE),"")</f>
        <v/>
      </c>
      <c r="BR124" s="26">
        <f>IF($B124='Formulario de Respuestas'!$D123,'Formulario de Respuestas'!$AA123,"ES DIFERENTE")</f>
        <v>0</v>
      </c>
      <c r="BS124" s="1" t="str">
        <f>IFERROR(VLOOKUP(CONCATENATE(BR$1,BR124),'Formulario de Preguntas'!$C$10:$FN$181,3,FALSE),"")</f>
        <v/>
      </c>
      <c r="BT124" s="1" t="str">
        <f>IFERROR(VLOOKUP(CONCATENATE(BR$1,BR124),'Formulario de Preguntas'!$C$10:$FN$181,4,FALSE),"")</f>
        <v/>
      </c>
      <c r="BV124" s="1">
        <f t="shared" si="4"/>
        <v>0</v>
      </c>
      <c r="BW124" s="1">
        <f t="shared" si="5"/>
        <v>0.25</v>
      </c>
      <c r="BX124" s="1">
        <f t="shared" si="6"/>
        <v>0</v>
      </c>
      <c r="BY124" s="1">
        <f>COUNTIF('Formulario de Respuestas'!$E123:$AC123,"A")</f>
        <v>0</v>
      </c>
      <c r="BZ124" s="1">
        <f>COUNTIF('Formulario de Respuestas'!$E123:$AC123,"B")</f>
        <v>0</v>
      </c>
      <c r="CA124" s="1">
        <f>COUNTIF('Formulario de Respuestas'!$E123:$AC123,"C")</f>
        <v>0</v>
      </c>
      <c r="CB124" s="1">
        <f>COUNTIF('Formulario de Respuestas'!$E123:$AC123,"D")</f>
        <v>0</v>
      </c>
      <c r="CC124" s="1">
        <f>COUNTIF('Formulario de Respuestas'!$E123:$AC123,"E (RESPUESTA ANULADA)")</f>
        <v>0</v>
      </c>
    </row>
    <row r="125" spans="1:81" x14ac:dyDescent="0.25">
      <c r="A125" s="1">
        <f>'Formulario de Respuestas'!C124</f>
        <v>0</v>
      </c>
      <c r="B125" s="1">
        <f>'Formulario de Respuestas'!D124</f>
        <v>0</v>
      </c>
      <c r="C125" s="24">
        <f>IF($B125='Formulario de Respuestas'!$D124,'Formulario de Respuestas'!$E124,"ES DIFERENTE")</f>
        <v>0</v>
      </c>
      <c r="D125" s="15" t="str">
        <f>IFERROR(VLOOKUP(CONCATENATE(C$1,C125),'Formulario de Preguntas'!$C$2:$FN$181,3,FALSE),"")</f>
        <v/>
      </c>
      <c r="E125" s="1" t="str">
        <f>IFERROR(VLOOKUP(CONCATENATE(C$1,C125),'Formulario de Preguntas'!$C$2:$FN$181,4,FALSE),"")</f>
        <v/>
      </c>
      <c r="F125" s="24">
        <f>IF($B125='Formulario de Respuestas'!$D124,'Formulario de Respuestas'!$F124,"ES DIFERENTE")</f>
        <v>0</v>
      </c>
      <c r="G125" s="1" t="str">
        <f>IFERROR(VLOOKUP(CONCATENATE(F$1,F125),'Formulario de Preguntas'!$C$2:$FN$181,3,FALSE),"")</f>
        <v/>
      </c>
      <c r="H125" s="1" t="str">
        <f>IFERROR(VLOOKUP(CONCATENATE(F$1,F125),'Formulario de Preguntas'!$C$2:$FN$181,4,FALSE),"")</f>
        <v/>
      </c>
      <c r="I125" s="24">
        <f>IF($B125='Formulario de Respuestas'!$D124,'Formulario de Respuestas'!$G124,"ES DIFERENTE")</f>
        <v>0</v>
      </c>
      <c r="J125" s="1" t="str">
        <f>IFERROR(VLOOKUP(CONCATENATE(I$1,I125),'Formulario de Preguntas'!$C$10:$FN$181,3,FALSE),"")</f>
        <v/>
      </c>
      <c r="K125" s="1" t="str">
        <f>IFERROR(VLOOKUP(CONCATENATE(I$1,I125),'Formulario de Preguntas'!$C$10:$FN$181,4,FALSE),"")</f>
        <v/>
      </c>
      <c r="L125" s="24">
        <f>IF($B125='Formulario de Respuestas'!$D124,'Formulario de Respuestas'!$H124,"ES DIFERENTE")</f>
        <v>0</v>
      </c>
      <c r="M125" s="1" t="str">
        <f>IFERROR(VLOOKUP(CONCATENATE(L$1,L125),'Formulario de Preguntas'!$C$10:$FN$181,3,FALSE),"")</f>
        <v/>
      </c>
      <c r="N125" s="1" t="str">
        <f>IFERROR(VLOOKUP(CONCATENATE(L$1,L125),'Formulario de Preguntas'!$C$10:$FN$181,4,FALSE),"")</f>
        <v/>
      </c>
      <c r="O125" s="24">
        <f>IF($B125='Formulario de Respuestas'!$D124,'Formulario de Respuestas'!$I124,"ES DIFERENTE")</f>
        <v>0</v>
      </c>
      <c r="P125" s="1" t="str">
        <f>IFERROR(VLOOKUP(CONCATENATE(O$1,O125),'Formulario de Preguntas'!$C$10:$FN$181,3,FALSE),"")</f>
        <v/>
      </c>
      <c r="Q125" s="1" t="str">
        <f>IFERROR(VLOOKUP(CONCATENATE(O$1,O125),'Formulario de Preguntas'!$C$10:$FN$181,4,FALSE),"")</f>
        <v/>
      </c>
      <c r="R125" s="24">
        <f>IF($B125='Formulario de Respuestas'!$D124,'Formulario de Respuestas'!$J124,"ES DIFERENTE")</f>
        <v>0</v>
      </c>
      <c r="S125" s="1" t="str">
        <f>IFERROR(VLOOKUP(CONCATENATE(R$1,R125),'Formulario de Preguntas'!$C$10:$FN$181,3,FALSE),"")</f>
        <v/>
      </c>
      <c r="T125" s="1" t="str">
        <f>IFERROR(VLOOKUP(CONCATENATE(R$1,R125),'Formulario de Preguntas'!$C$10:$FN$181,4,FALSE),"")</f>
        <v/>
      </c>
      <c r="U125" s="24">
        <f>IF($B125='Formulario de Respuestas'!$D124,'Formulario de Respuestas'!$K124,"ES DIFERENTE")</f>
        <v>0</v>
      </c>
      <c r="V125" s="1" t="str">
        <f>IFERROR(VLOOKUP(CONCATENATE(U$1,U125),'Formulario de Preguntas'!$C$10:$FN$181,3,FALSE),"")</f>
        <v/>
      </c>
      <c r="W125" s="1" t="str">
        <f>IFERROR(VLOOKUP(CONCATENATE(U$1,U125),'Formulario de Preguntas'!$C$10:$FN$181,4,FALSE),"")</f>
        <v/>
      </c>
      <c r="X125" s="24">
        <f>IF($B125='Formulario de Respuestas'!$D124,'Formulario de Respuestas'!$L124,"ES DIFERENTE")</f>
        <v>0</v>
      </c>
      <c r="Y125" s="1" t="str">
        <f>IFERROR(VLOOKUP(CONCATENATE(X$1,X125),'Formulario de Preguntas'!$C$10:$FN$181,3,FALSE),"")</f>
        <v/>
      </c>
      <c r="Z125" s="1" t="str">
        <f>IFERROR(VLOOKUP(CONCATENATE(X$1,X125),'Formulario de Preguntas'!$C$10:$FN$181,4,FALSE),"")</f>
        <v/>
      </c>
      <c r="AA125" s="24">
        <f>IF($B125='Formulario de Respuestas'!$D124,'Formulario de Respuestas'!$M124,"ES DIFERENTE")</f>
        <v>0</v>
      </c>
      <c r="AB125" s="1" t="str">
        <f>IFERROR(VLOOKUP(CONCATENATE(AA$1,AA125),'Formulario de Preguntas'!$C$10:$FN$181,3,FALSE),"")</f>
        <v/>
      </c>
      <c r="AC125" s="1" t="str">
        <f>IFERROR(VLOOKUP(CONCATENATE(AA$1,AA125),'Formulario de Preguntas'!$C$10:$FN$181,4,FALSE),"")</f>
        <v/>
      </c>
      <c r="AD125" s="24">
        <f>IF($B125='Formulario de Respuestas'!$D124,'Formulario de Respuestas'!$N124,"ES DIFERENTE")</f>
        <v>0</v>
      </c>
      <c r="AE125" s="1" t="str">
        <f>IFERROR(VLOOKUP(CONCATENATE(AD$1,AD125),'Formulario de Preguntas'!$C$10:$FN$181,3,FALSE),"")</f>
        <v/>
      </c>
      <c r="AF125" s="1" t="str">
        <f>IFERROR(VLOOKUP(CONCATENATE(AD$1,AD125),'Formulario de Preguntas'!$C$10:$FN$181,4,FALSE),"")</f>
        <v/>
      </c>
      <c r="AG125" s="24">
        <f>IF($B125='Formulario de Respuestas'!$D124,'Formulario de Respuestas'!$O124,"ES DIFERENTE")</f>
        <v>0</v>
      </c>
      <c r="AH125" s="1" t="str">
        <f>IFERROR(VLOOKUP(CONCATENATE(AG$1,AG125),'Formulario de Preguntas'!$C$10:$FN$181,3,FALSE),"")</f>
        <v/>
      </c>
      <c r="AI125" s="1" t="str">
        <f>IFERROR(VLOOKUP(CONCATENATE(AG$1,AG125),'Formulario de Preguntas'!$C$10:$FN$181,4,FALSE),"")</f>
        <v/>
      </c>
      <c r="AJ125" s="24">
        <f>IF($B125='Formulario de Respuestas'!$D124,'Formulario de Respuestas'!$P124,"ES DIFERENTE")</f>
        <v>0</v>
      </c>
      <c r="AK125" s="1" t="str">
        <f>IFERROR(VLOOKUP(CONCATENATE(AJ$1,AJ125),'Formulario de Preguntas'!$C$10:$FN$181,3,FALSE),"")</f>
        <v/>
      </c>
      <c r="AL125" s="1" t="str">
        <f>IFERROR(VLOOKUP(CONCATENATE(AJ$1,AJ125),'Formulario de Preguntas'!$C$10:$FN$181,4,FALSE),"")</f>
        <v/>
      </c>
      <c r="AM125" s="24">
        <f>IF($B125='Formulario de Respuestas'!$D124,'Formulario de Respuestas'!$Q124,"ES DIFERENTE")</f>
        <v>0</v>
      </c>
      <c r="AN125" s="1" t="str">
        <f>IFERROR(VLOOKUP(CONCATENATE(AM$1,AM125),'Formulario de Preguntas'!$C$10:$FN$181,3,FALSE),"")</f>
        <v/>
      </c>
      <c r="AO125" s="1" t="str">
        <f>IFERROR(VLOOKUP(CONCATENATE(AM$1,AM125),'Formulario de Preguntas'!$C$10:$FN$181,4,FALSE),"")</f>
        <v/>
      </c>
      <c r="AP125" s="24">
        <f>IF($B125='Formulario de Respuestas'!$D124,'Formulario de Respuestas'!$R124,"ES DIFERENTE")</f>
        <v>0</v>
      </c>
      <c r="AQ125" s="1" t="str">
        <f>IFERROR(VLOOKUP(CONCATENATE(AP$1,AP125),'Formulario de Preguntas'!$C$10:$FN$181,3,FALSE),"")</f>
        <v/>
      </c>
      <c r="AR125" s="1" t="str">
        <f>IFERROR(VLOOKUP(CONCATENATE(AP$1,AP125),'Formulario de Preguntas'!$C$10:$FN$181,4,FALSE),"")</f>
        <v/>
      </c>
      <c r="AS125" s="24">
        <f>IF($B125='Formulario de Respuestas'!$D124,'Formulario de Respuestas'!$S124,"ES DIFERENTE")</f>
        <v>0</v>
      </c>
      <c r="AT125" s="1" t="str">
        <f>IFERROR(VLOOKUP(CONCATENATE(AS$1,AS125),'Formulario de Preguntas'!$C$10:$FN$181,3,FALSE),"")</f>
        <v/>
      </c>
      <c r="AU125" s="1" t="str">
        <f>IFERROR(VLOOKUP(CONCATENATE(AS$1,AS125),'Formulario de Preguntas'!$C$10:$FN$181,4,FALSE),"")</f>
        <v/>
      </c>
      <c r="AV125" s="24">
        <f>IF($B125='Formulario de Respuestas'!$D124,'Formulario de Respuestas'!$T124,"ES DIFERENTE")</f>
        <v>0</v>
      </c>
      <c r="AW125" s="1" t="str">
        <f>IFERROR(VLOOKUP(CONCATENATE(AV$1,AV125),'Formulario de Preguntas'!$C$10:$FN$181,3,FALSE),"")</f>
        <v/>
      </c>
      <c r="AX125" s="1" t="str">
        <f>IFERROR(VLOOKUP(CONCATENATE(AV$1,AV125),'Formulario de Preguntas'!$C$10:$FN$181,4,FALSE),"")</f>
        <v/>
      </c>
      <c r="AY125" s="24">
        <f>IF($B125='Formulario de Respuestas'!$D124,'Formulario de Respuestas'!$U124,"ES DIFERENTE")</f>
        <v>0</v>
      </c>
      <c r="AZ125" s="1" t="str">
        <f>IFERROR(VLOOKUP(CONCATENATE(AY$1,AY125),'Formulario de Preguntas'!$C$10:$FN$181,3,FALSE),"")</f>
        <v/>
      </c>
      <c r="BA125" s="1" t="str">
        <f>IFERROR(VLOOKUP(CONCATENATE(AY$1,AY125),'Formulario de Preguntas'!$C$10:$FN$181,4,FALSE),"")</f>
        <v/>
      </c>
      <c r="BB125" s="24">
        <f>IF($B125='Formulario de Respuestas'!$D124,'Formulario de Respuestas'!$V124,"ES DIFERENTE")</f>
        <v>0</v>
      </c>
      <c r="BC125" s="1" t="str">
        <f>IFERROR(VLOOKUP(CONCATENATE(BB$1,BB125),'Formulario de Preguntas'!$C$10:$FN$181,3,FALSE),"")</f>
        <v/>
      </c>
      <c r="BD125" s="1" t="str">
        <f>IFERROR(VLOOKUP(CONCATENATE(BB$1,BB125),'Formulario de Preguntas'!$C$10:$FN$181,4,FALSE),"")</f>
        <v/>
      </c>
      <c r="BE125" s="24">
        <f>IF($B125='Formulario de Respuestas'!$D124,'Formulario de Respuestas'!$W124,"ES DIFERENTE")</f>
        <v>0</v>
      </c>
      <c r="BF125" s="1" t="str">
        <f>IFERROR(VLOOKUP(CONCATENATE(BE$1,BE125),'Formulario de Preguntas'!$C$10:$FN$181,3,FALSE),"")</f>
        <v/>
      </c>
      <c r="BG125" s="1" t="str">
        <f>IFERROR(VLOOKUP(CONCATENATE(BE$1,BE125),'Formulario de Preguntas'!$C$10:$FN$181,4,FALSE),"")</f>
        <v/>
      </c>
      <c r="BH125" s="24">
        <f>IF($B125='Formulario de Respuestas'!$D124,'Formulario de Respuestas'!$X124,"ES DIFERENTE")</f>
        <v>0</v>
      </c>
      <c r="BI125" s="1" t="str">
        <f>IFERROR(VLOOKUP(CONCATENATE(BH$1,BH125),'Formulario de Preguntas'!$C$10:$FN$181,3,FALSE),"")</f>
        <v/>
      </c>
      <c r="BJ125" s="1" t="str">
        <f>IFERROR(VLOOKUP(CONCATENATE(BH$1,BH125),'Formulario de Preguntas'!$C$10:$FN$181,4,FALSE),"")</f>
        <v/>
      </c>
      <c r="BL125" s="26">
        <f>IF($B125='Formulario de Respuestas'!$D124,'Formulario de Respuestas'!$Y124,"ES DIFERENTE")</f>
        <v>0</v>
      </c>
      <c r="BM125" s="1" t="str">
        <f>IFERROR(VLOOKUP(CONCATENATE(BL$1,BL125),'Formulario de Preguntas'!$C$10:$FN$181,3,FALSE),"")</f>
        <v/>
      </c>
      <c r="BN125" s="1" t="str">
        <f>IFERROR(VLOOKUP(CONCATENATE(BL$1,BL125),'Formulario de Preguntas'!$C$10:$FN$181,4,FALSE),"")</f>
        <v/>
      </c>
      <c r="BO125" s="26">
        <f>IF($B125='Formulario de Respuestas'!$D124,'Formulario de Respuestas'!$Z124,"ES DIFERENTE")</f>
        <v>0</v>
      </c>
      <c r="BP125" s="1" t="str">
        <f>IFERROR(VLOOKUP(CONCATENATE(BO$1,BO125),'Formulario de Preguntas'!$C$10:$FN$181,3,FALSE),"")</f>
        <v/>
      </c>
      <c r="BQ125" s="1" t="str">
        <f>IFERROR(VLOOKUP(CONCATENATE(BO$1,BO125),'Formulario de Preguntas'!$C$10:$FN$181,4,FALSE),"")</f>
        <v/>
      </c>
      <c r="BR125" s="26">
        <f>IF($B125='Formulario de Respuestas'!$D124,'Formulario de Respuestas'!$AA124,"ES DIFERENTE")</f>
        <v>0</v>
      </c>
      <c r="BS125" s="1" t="str">
        <f>IFERROR(VLOOKUP(CONCATENATE(BR$1,BR125),'Formulario de Preguntas'!$C$10:$FN$181,3,FALSE),"")</f>
        <v/>
      </c>
      <c r="BT125" s="1" t="str">
        <f>IFERROR(VLOOKUP(CONCATENATE(BR$1,BR125),'Formulario de Preguntas'!$C$10:$FN$181,4,FALSE),"")</f>
        <v/>
      </c>
      <c r="BV125" s="1">
        <f t="shared" si="4"/>
        <v>0</v>
      </c>
      <c r="BW125" s="1">
        <f t="shared" si="5"/>
        <v>0.25</v>
      </c>
      <c r="BX125" s="1">
        <f t="shared" si="6"/>
        <v>0</v>
      </c>
      <c r="BY125" s="1">
        <f>COUNTIF('Formulario de Respuestas'!$E124:$AC124,"A")</f>
        <v>0</v>
      </c>
      <c r="BZ125" s="1">
        <f>COUNTIF('Formulario de Respuestas'!$E124:$AC124,"B")</f>
        <v>0</v>
      </c>
      <c r="CA125" s="1">
        <f>COUNTIF('Formulario de Respuestas'!$E124:$AC124,"C")</f>
        <v>0</v>
      </c>
      <c r="CB125" s="1">
        <f>COUNTIF('Formulario de Respuestas'!$E124:$AC124,"D")</f>
        <v>0</v>
      </c>
      <c r="CC125" s="1">
        <f>COUNTIF('Formulario de Respuestas'!$E124:$AC124,"E (RESPUESTA ANULADA)")</f>
        <v>0</v>
      </c>
    </row>
    <row r="126" spans="1:81" x14ac:dyDescent="0.25">
      <c r="A126" s="1">
        <f>'Formulario de Respuestas'!C125</f>
        <v>0</v>
      </c>
      <c r="B126" s="1">
        <f>'Formulario de Respuestas'!D125</f>
        <v>0</v>
      </c>
      <c r="C126" s="24">
        <f>IF($B126='Formulario de Respuestas'!$D125,'Formulario de Respuestas'!$E125,"ES DIFERENTE")</f>
        <v>0</v>
      </c>
      <c r="D126" s="15" t="str">
        <f>IFERROR(VLOOKUP(CONCATENATE(C$1,C126),'Formulario de Preguntas'!$C$2:$FN$181,3,FALSE),"")</f>
        <v/>
      </c>
      <c r="E126" s="1" t="str">
        <f>IFERROR(VLOOKUP(CONCATENATE(C$1,C126),'Formulario de Preguntas'!$C$2:$FN$181,4,FALSE),"")</f>
        <v/>
      </c>
      <c r="F126" s="24">
        <f>IF($B126='Formulario de Respuestas'!$D125,'Formulario de Respuestas'!$F125,"ES DIFERENTE")</f>
        <v>0</v>
      </c>
      <c r="G126" s="1" t="str">
        <f>IFERROR(VLOOKUP(CONCATENATE(F$1,F126),'Formulario de Preguntas'!$C$2:$FN$181,3,FALSE),"")</f>
        <v/>
      </c>
      <c r="H126" s="1" t="str">
        <f>IFERROR(VLOOKUP(CONCATENATE(F$1,F126),'Formulario de Preguntas'!$C$2:$FN$181,4,FALSE),"")</f>
        <v/>
      </c>
      <c r="I126" s="24">
        <f>IF($B126='Formulario de Respuestas'!$D125,'Formulario de Respuestas'!$G125,"ES DIFERENTE")</f>
        <v>0</v>
      </c>
      <c r="J126" s="1" t="str">
        <f>IFERROR(VLOOKUP(CONCATENATE(I$1,I126),'Formulario de Preguntas'!$C$10:$FN$181,3,FALSE),"")</f>
        <v/>
      </c>
      <c r="K126" s="1" t="str">
        <f>IFERROR(VLOOKUP(CONCATENATE(I$1,I126),'Formulario de Preguntas'!$C$10:$FN$181,4,FALSE),"")</f>
        <v/>
      </c>
      <c r="L126" s="24">
        <f>IF($B126='Formulario de Respuestas'!$D125,'Formulario de Respuestas'!$H125,"ES DIFERENTE")</f>
        <v>0</v>
      </c>
      <c r="M126" s="1" t="str">
        <f>IFERROR(VLOOKUP(CONCATENATE(L$1,L126),'Formulario de Preguntas'!$C$10:$FN$181,3,FALSE),"")</f>
        <v/>
      </c>
      <c r="N126" s="1" t="str">
        <f>IFERROR(VLOOKUP(CONCATENATE(L$1,L126),'Formulario de Preguntas'!$C$10:$FN$181,4,FALSE),"")</f>
        <v/>
      </c>
      <c r="O126" s="24">
        <f>IF($B126='Formulario de Respuestas'!$D125,'Formulario de Respuestas'!$I125,"ES DIFERENTE")</f>
        <v>0</v>
      </c>
      <c r="P126" s="1" t="str">
        <f>IFERROR(VLOOKUP(CONCATENATE(O$1,O126),'Formulario de Preguntas'!$C$10:$FN$181,3,FALSE),"")</f>
        <v/>
      </c>
      <c r="Q126" s="1" t="str">
        <f>IFERROR(VLOOKUP(CONCATENATE(O$1,O126),'Formulario de Preguntas'!$C$10:$FN$181,4,FALSE),"")</f>
        <v/>
      </c>
      <c r="R126" s="24">
        <f>IF($B126='Formulario de Respuestas'!$D125,'Formulario de Respuestas'!$J125,"ES DIFERENTE")</f>
        <v>0</v>
      </c>
      <c r="S126" s="1" t="str">
        <f>IFERROR(VLOOKUP(CONCATENATE(R$1,R126),'Formulario de Preguntas'!$C$10:$FN$181,3,FALSE),"")</f>
        <v/>
      </c>
      <c r="T126" s="1" t="str">
        <f>IFERROR(VLOOKUP(CONCATENATE(R$1,R126),'Formulario de Preguntas'!$C$10:$FN$181,4,FALSE),"")</f>
        <v/>
      </c>
      <c r="U126" s="24">
        <f>IF($B126='Formulario de Respuestas'!$D125,'Formulario de Respuestas'!$K125,"ES DIFERENTE")</f>
        <v>0</v>
      </c>
      <c r="V126" s="1" t="str">
        <f>IFERROR(VLOOKUP(CONCATENATE(U$1,U126),'Formulario de Preguntas'!$C$10:$FN$181,3,FALSE),"")</f>
        <v/>
      </c>
      <c r="W126" s="1" t="str">
        <f>IFERROR(VLOOKUP(CONCATENATE(U$1,U126),'Formulario de Preguntas'!$C$10:$FN$181,4,FALSE),"")</f>
        <v/>
      </c>
      <c r="X126" s="24">
        <f>IF($B126='Formulario de Respuestas'!$D125,'Formulario de Respuestas'!$L125,"ES DIFERENTE")</f>
        <v>0</v>
      </c>
      <c r="Y126" s="1" t="str">
        <f>IFERROR(VLOOKUP(CONCATENATE(X$1,X126),'Formulario de Preguntas'!$C$10:$FN$181,3,FALSE),"")</f>
        <v/>
      </c>
      <c r="Z126" s="1" t="str">
        <f>IFERROR(VLOOKUP(CONCATENATE(X$1,X126),'Formulario de Preguntas'!$C$10:$FN$181,4,FALSE),"")</f>
        <v/>
      </c>
      <c r="AA126" s="24">
        <f>IF($B126='Formulario de Respuestas'!$D125,'Formulario de Respuestas'!$M125,"ES DIFERENTE")</f>
        <v>0</v>
      </c>
      <c r="AB126" s="1" t="str">
        <f>IFERROR(VLOOKUP(CONCATENATE(AA$1,AA126),'Formulario de Preguntas'!$C$10:$FN$181,3,FALSE),"")</f>
        <v/>
      </c>
      <c r="AC126" s="1" t="str">
        <f>IFERROR(VLOOKUP(CONCATENATE(AA$1,AA126),'Formulario de Preguntas'!$C$10:$FN$181,4,FALSE),"")</f>
        <v/>
      </c>
      <c r="AD126" s="24">
        <f>IF($B126='Formulario de Respuestas'!$D125,'Formulario de Respuestas'!$N125,"ES DIFERENTE")</f>
        <v>0</v>
      </c>
      <c r="AE126" s="1" t="str">
        <f>IFERROR(VLOOKUP(CONCATENATE(AD$1,AD126),'Formulario de Preguntas'!$C$10:$FN$181,3,FALSE),"")</f>
        <v/>
      </c>
      <c r="AF126" s="1" t="str">
        <f>IFERROR(VLOOKUP(CONCATENATE(AD$1,AD126),'Formulario de Preguntas'!$C$10:$FN$181,4,FALSE),"")</f>
        <v/>
      </c>
      <c r="AG126" s="24">
        <f>IF($B126='Formulario de Respuestas'!$D125,'Formulario de Respuestas'!$O125,"ES DIFERENTE")</f>
        <v>0</v>
      </c>
      <c r="AH126" s="1" t="str">
        <f>IFERROR(VLOOKUP(CONCATENATE(AG$1,AG126),'Formulario de Preguntas'!$C$10:$FN$181,3,FALSE),"")</f>
        <v/>
      </c>
      <c r="AI126" s="1" t="str">
        <f>IFERROR(VLOOKUP(CONCATENATE(AG$1,AG126),'Formulario de Preguntas'!$C$10:$FN$181,4,FALSE),"")</f>
        <v/>
      </c>
      <c r="AJ126" s="24">
        <f>IF($B126='Formulario de Respuestas'!$D125,'Formulario de Respuestas'!$P125,"ES DIFERENTE")</f>
        <v>0</v>
      </c>
      <c r="AK126" s="1" t="str">
        <f>IFERROR(VLOOKUP(CONCATENATE(AJ$1,AJ126),'Formulario de Preguntas'!$C$10:$FN$181,3,FALSE),"")</f>
        <v/>
      </c>
      <c r="AL126" s="1" t="str">
        <f>IFERROR(VLOOKUP(CONCATENATE(AJ$1,AJ126),'Formulario de Preguntas'!$C$10:$FN$181,4,FALSE),"")</f>
        <v/>
      </c>
      <c r="AM126" s="24">
        <f>IF($B126='Formulario de Respuestas'!$D125,'Formulario de Respuestas'!$Q125,"ES DIFERENTE")</f>
        <v>0</v>
      </c>
      <c r="AN126" s="1" t="str">
        <f>IFERROR(VLOOKUP(CONCATENATE(AM$1,AM126),'Formulario de Preguntas'!$C$10:$FN$181,3,FALSE),"")</f>
        <v/>
      </c>
      <c r="AO126" s="1" t="str">
        <f>IFERROR(VLOOKUP(CONCATENATE(AM$1,AM126),'Formulario de Preguntas'!$C$10:$FN$181,4,FALSE),"")</f>
        <v/>
      </c>
      <c r="AP126" s="24">
        <f>IF($B126='Formulario de Respuestas'!$D125,'Formulario de Respuestas'!$R125,"ES DIFERENTE")</f>
        <v>0</v>
      </c>
      <c r="AQ126" s="1" t="str">
        <f>IFERROR(VLOOKUP(CONCATENATE(AP$1,AP126),'Formulario de Preguntas'!$C$10:$FN$181,3,FALSE),"")</f>
        <v/>
      </c>
      <c r="AR126" s="1" t="str">
        <f>IFERROR(VLOOKUP(CONCATENATE(AP$1,AP126),'Formulario de Preguntas'!$C$10:$FN$181,4,FALSE),"")</f>
        <v/>
      </c>
      <c r="AS126" s="24">
        <f>IF($B126='Formulario de Respuestas'!$D125,'Formulario de Respuestas'!$S125,"ES DIFERENTE")</f>
        <v>0</v>
      </c>
      <c r="AT126" s="1" t="str">
        <f>IFERROR(VLOOKUP(CONCATENATE(AS$1,AS126),'Formulario de Preguntas'!$C$10:$FN$181,3,FALSE),"")</f>
        <v/>
      </c>
      <c r="AU126" s="1" t="str">
        <f>IFERROR(VLOOKUP(CONCATENATE(AS$1,AS126),'Formulario de Preguntas'!$C$10:$FN$181,4,FALSE),"")</f>
        <v/>
      </c>
      <c r="AV126" s="24">
        <f>IF($B126='Formulario de Respuestas'!$D125,'Formulario de Respuestas'!$T125,"ES DIFERENTE")</f>
        <v>0</v>
      </c>
      <c r="AW126" s="1" t="str">
        <f>IFERROR(VLOOKUP(CONCATENATE(AV$1,AV126),'Formulario de Preguntas'!$C$10:$FN$181,3,FALSE),"")</f>
        <v/>
      </c>
      <c r="AX126" s="1" t="str">
        <f>IFERROR(VLOOKUP(CONCATENATE(AV$1,AV126),'Formulario de Preguntas'!$C$10:$FN$181,4,FALSE),"")</f>
        <v/>
      </c>
      <c r="AY126" s="24">
        <f>IF($B126='Formulario de Respuestas'!$D125,'Formulario de Respuestas'!$U125,"ES DIFERENTE")</f>
        <v>0</v>
      </c>
      <c r="AZ126" s="1" t="str">
        <f>IFERROR(VLOOKUP(CONCATENATE(AY$1,AY126),'Formulario de Preguntas'!$C$10:$FN$181,3,FALSE),"")</f>
        <v/>
      </c>
      <c r="BA126" s="1" t="str">
        <f>IFERROR(VLOOKUP(CONCATENATE(AY$1,AY126),'Formulario de Preguntas'!$C$10:$FN$181,4,FALSE),"")</f>
        <v/>
      </c>
      <c r="BB126" s="24">
        <f>IF($B126='Formulario de Respuestas'!$D125,'Formulario de Respuestas'!$V125,"ES DIFERENTE")</f>
        <v>0</v>
      </c>
      <c r="BC126" s="1" t="str">
        <f>IFERROR(VLOOKUP(CONCATENATE(BB$1,BB126),'Formulario de Preguntas'!$C$10:$FN$181,3,FALSE),"")</f>
        <v/>
      </c>
      <c r="BD126" s="1" t="str">
        <f>IFERROR(VLOOKUP(CONCATENATE(BB$1,BB126),'Formulario de Preguntas'!$C$10:$FN$181,4,FALSE),"")</f>
        <v/>
      </c>
      <c r="BE126" s="24">
        <f>IF($B126='Formulario de Respuestas'!$D125,'Formulario de Respuestas'!$W125,"ES DIFERENTE")</f>
        <v>0</v>
      </c>
      <c r="BF126" s="1" t="str">
        <f>IFERROR(VLOOKUP(CONCATENATE(BE$1,BE126),'Formulario de Preguntas'!$C$10:$FN$181,3,FALSE),"")</f>
        <v/>
      </c>
      <c r="BG126" s="1" t="str">
        <f>IFERROR(VLOOKUP(CONCATENATE(BE$1,BE126),'Formulario de Preguntas'!$C$10:$FN$181,4,FALSE),"")</f>
        <v/>
      </c>
      <c r="BH126" s="24">
        <f>IF($B126='Formulario de Respuestas'!$D125,'Formulario de Respuestas'!$X125,"ES DIFERENTE")</f>
        <v>0</v>
      </c>
      <c r="BI126" s="1" t="str">
        <f>IFERROR(VLOOKUP(CONCATENATE(BH$1,BH126),'Formulario de Preguntas'!$C$10:$FN$181,3,FALSE),"")</f>
        <v/>
      </c>
      <c r="BJ126" s="1" t="str">
        <f>IFERROR(VLOOKUP(CONCATENATE(BH$1,BH126),'Formulario de Preguntas'!$C$10:$FN$181,4,FALSE),"")</f>
        <v/>
      </c>
      <c r="BL126" s="26">
        <f>IF($B126='Formulario de Respuestas'!$D125,'Formulario de Respuestas'!$Y125,"ES DIFERENTE")</f>
        <v>0</v>
      </c>
      <c r="BM126" s="1" t="str">
        <f>IFERROR(VLOOKUP(CONCATENATE(BL$1,BL126),'Formulario de Preguntas'!$C$10:$FN$181,3,FALSE),"")</f>
        <v/>
      </c>
      <c r="BN126" s="1" t="str">
        <f>IFERROR(VLOOKUP(CONCATENATE(BL$1,BL126),'Formulario de Preguntas'!$C$10:$FN$181,4,FALSE),"")</f>
        <v/>
      </c>
      <c r="BO126" s="26">
        <f>IF($B126='Formulario de Respuestas'!$D125,'Formulario de Respuestas'!$Z125,"ES DIFERENTE")</f>
        <v>0</v>
      </c>
      <c r="BP126" s="1" t="str">
        <f>IFERROR(VLOOKUP(CONCATENATE(BO$1,BO126),'Formulario de Preguntas'!$C$10:$FN$181,3,FALSE),"")</f>
        <v/>
      </c>
      <c r="BQ126" s="1" t="str">
        <f>IFERROR(VLOOKUP(CONCATENATE(BO$1,BO126),'Formulario de Preguntas'!$C$10:$FN$181,4,FALSE),"")</f>
        <v/>
      </c>
      <c r="BR126" s="26">
        <f>IF($B126='Formulario de Respuestas'!$D125,'Formulario de Respuestas'!$AA125,"ES DIFERENTE")</f>
        <v>0</v>
      </c>
      <c r="BS126" s="1" t="str">
        <f>IFERROR(VLOOKUP(CONCATENATE(BR$1,BR126),'Formulario de Preguntas'!$C$10:$FN$181,3,FALSE),"")</f>
        <v/>
      </c>
      <c r="BT126" s="1" t="str">
        <f>IFERROR(VLOOKUP(CONCATENATE(BR$1,BR126),'Formulario de Preguntas'!$C$10:$FN$181,4,FALSE),"")</f>
        <v/>
      </c>
      <c r="BV126" s="1">
        <f t="shared" si="4"/>
        <v>0</v>
      </c>
      <c r="BW126" s="1">
        <f t="shared" si="5"/>
        <v>0.25</v>
      </c>
      <c r="BX126" s="1">
        <f t="shared" si="6"/>
        <v>0</v>
      </c>
      <c r="BY126" s="1">
        <f>COUNTIF('Formulario de Respuestas'!$E125:$AC125,"A")</f>
        <v>0</v>
      </c>
      <c r="BZ126" s="1">
        <f>COUNTIF('Formulario de Respuestas'!$E125:$AC125,"B")</f>
        <v>0</v>
      </c>
      <c r="CA126" s="1">
        <f>COUNTIF('Formulario de Respuestas'!$E125:$AC125,"C")</f>
        <v>0</v>
      </c>
      <c r="CB126" s="1">
        <f>COUNTIF('Formulario de Respuestas'!$E125:$AC125,"D")</f>
        <v>0</v>
      </c>
      <c r="CC126" s="1">
        <f>COUNTIF('Formulario de Respuestas'!$E125:$AC125,"E (RESPUESTA ANULADA)")</f>
        <v>0</v>
      </c>
    </row>
    <row r="127" spans="1:81" x14ac:dyDescent="0.25">
      <c r="A127" s="1">
        <f>'Formulario de Respuestas'!C126</f>
        <v>0</v>
      </c>
      <c r="B127" s="1">
        <f>'Formulario de Respuestas'!D126</f>
        <v>0</v>
      </c>
      <c r="C127" s="24">
        <f>IF($B127='Formulario de Respuestas'!$D126,'Formulario de Respuestas'!$E126,"ES DIFERENTE")</f>
        <v>0</v>
      </c>
      <c r="D127" s="15" t="str">
        <f>IFERROR(VLOOKUP(CONCATENATE(C$1,C127),'Formulario de Preguntas'!$C$2:$FN$181,3,FALSE),"")</f>
        <v/>
      </c>
      <c r="E127" s="1" t="str">
        <f>IFERROR(VLOOKUP(CONCATENATE(C$1,C127),'Formulario de Preguntas'!$C$2:$FN$181,4,FALSE),"")</f>
        <v/>
      </c>
      <c r="F127" s="24">
        <f>IF($B127='Formulario de Respuestas'!$D126,'Formulario de Respuestas'!$F126,"ES DIFERENTE")</f>
        <v>0</v>
      </c>
      <c r="G127" s="1" t="str">
        <f>IFERROR(VLOOKUP(CONCATENATE(F$1,F127),'Formulario de Preguntas'!$C$2:$FN$181,3,FALSE),"")</f>
        <v/>
      </c>
      <c r="H127" s="1" t="str">
        <f>IFERROR(VLOOKUP(CONCATENATE(F$1,F127),'Formulario de Preguntas'!$C$2:$FN$181,4,FALSE),"")</f>
        <v/>
      </c>
      <c r="I127" s="24">
        <f>IF($B127='Formulario de Respuestas'!$D126,'Formulario de Respuestas'!$G126,"ES DIFERENTE")</f>
        <v>0</v>
      </c>
      <c r="J127" s="1" t="str">
        <f>IFERROR(VLOOKUP(CONCATENATE(I$1,I127),'Formulario de Preguntas'!$C$10:$FN$181,3,FALSE),"")</f>
        <v/>
      </c>
      <c r="K127" s="1" t="str">
        <f>IFERROR(VLOOKUP(CONCATENATE(I$1,I127),'Formulario de Preguntas'!$C$10:$FN$181,4,FALSE),"")</f>
        <v/>
      </c>
      <c r="L127" s="24">
        <f>IF($B127='Formulario de Respuestas'!$D126,'Formulario de Respuestas'!$H126,"ES DIFERENTE")</f>
        <v>0</v>
      </c>
      <c r="M127" s="1" t="str">
        <f>IFERROR(VLOOKUP(CONCATENATE(L$1,L127),'Formulario de Preguntas'!$C$10:$FN$181,3,FALSE),"")</f>
        <v/>
      </c>
      <c r="N127" s="1" t="str">
        <f>IFERROR(VLOOKUP(CONCATENATE(L$1,L127),'Formulario de Preguntas'!$C$10:$FN$181,4,FALSE),"")</f>
        <v/>
      </c>
      <c r="O127" s="24">
        <f>IF($B127='Formulario de Respuestas'!$D126,'Formulario de Respuestas'!$I126,"ES DIFERENTE")</f>
        <v>0</v>
      </c>
      <c r="P127" s="1" t="str">
        <f>IFERROR(VLOOKUP(CONCATENATE(O$1,O127),'Formulario de Preguntas'!$C$10:$FN$181,3,FALSE),"")</f>
        <v/>
      </c>
      <c r="Q127" s="1" t="str">
        <f>IFERROR(VLOOKUP(CONCATENATE(O$1,O127),'Formulario de Preguntas'!$C$10:$FN$181,4,FALSE),"")</f>
        <v/>
      </c>
      <c r="R127" s="24">
        <f>IF($B127='Formulario de Respuestas'!$D126,'Formulario de Respuestas'!$J126,"ES DIFERENTE")</f>
        <v>0</v>
      </c>
      <c r="S127" s="1" t="str">
        <f>IFERROR(VLOOKUP(CONCATENATE(R$1,R127),'Formulario de Preguntas'!$C$10:$FN$181,3,FALSE),"")</f>
        <v/>
      </c>
      <c r="T127" s="1" t="str">
        <f>IFERROR(VLOOKUP(CONCATENATE(R$1,R127),'Formulario de Preguntas'!$C$10:$FN$181,4,FALSE),"")</f>
        <v/>
      </c>
      <c r="U127" s="24">
        <f>IF($B127='Formulario de Respuestas'!$D126,'Formulario de Respuestas'!$K126,"ES DIFERENTE")</f>
        <v>0</v>
      </c>
      <c r="V127" s="1" t="str">
        <f>IFERROR(VLOOKUP(CONCATENATE(U$1,U127),'Formulario de Preguntas'!$C$10:$FN$181,3,FALSE),"")</f>
        <v/>
      </c>
      <c r="W127" s="1" t="str">
        <f>IFERROR(VLOOKUP(CONCATENATE(U$1,U127),'Formulario de Preguntas'!$C$10:$FN$181,4,FALSE),"")</f>
        <v/>
      </c>
      <c r="X127" s="24">
        <f>IF($B127='Formulario de Respuestas'!$D126,'Formulario de Respuestas'!$L126,"ES DIFERENTE")</f>
        <v>0</v>
      </c>
      <c r="Y127" s="1" t="str">
        <f>IFERROR(VLOOKUP(CONCATENATE(X$1,X127),'Formulario de Preguntas'!$C$10:$FN$181,3,FALSE),"")</f>
        <v/>
      </c>
      <c r="Z127" s="1" t="str">
        <f>IFERROR(VLOOKUP(CONCATENATE(X$1,X127),'Formulario de Preguntas'!$C$10:$FN$181,4,FALSE),"")</f>
        <v/>
      </c>
      <c r="AA127" s="24">
        <f>IF($B127='Formulario de Respuestas'!$D126,'Formulario de Respuestas'!$M126,"ES DIFERENTE")</f>
        <v>0</v>
      </c>
      <c r="AB127" s="1" t="str">
        <f>IFERROR(VLOOKUP(CONCATENATE(AA$1,AA127),'Formulario de Preguntas'!$C$10:$FN$181,3,FALSE),"")</f>
        <v/>
      </c>
      <c r="AC127" s="1" t="str">
        <f>IFERROR(VLOOKUP(CONCATENATE(AA$1,AA127),'Formulario de Preguntas'!$C$10:$FN$181,4,FALSE),"")</f>
        <v/>
      </c>
      <c r="AD127" s="24">
        <f>IF($B127='Formulario de Respuestas'!$D126,'Formulario de Respuestas'!$N126,"ES DIFERENTE")</f>
        <v>0</v>
      </c>
      <c r="AE127" s="1" t="str">
        <f>IFERROR(VLOOKUP(CONCATENATE(AD$1,AD127),'Formulario de Preguntas'!$C$10:$FN$181,3,FALSE),"")</f>
        <v/>
      </c>
      <c r="AF127" s="1" t="str">
        <f>IFERROR(VLOOKUP(CONCATENATE(AD$1,AD127),'Formulario de Preguntas'!$C$10:$FN$181,4,FALSE),"")</f>
        <v/>
      </c>
      <c r="AG127" s="24">
        <f>IF($B127='Formulario de Respuestas'!$D126,'Formulario de Respuestas'!$O126,"ES DIFERENTE")</f>
        <v>0</v>
      </c>
      <c r="AH127" s="1" t="str">
        <f>IFERROR(VLOOKUP(CONCATENATE(AG$1,AG127),'Formulario de Preguntas'!$C$10:$FN$181,3,FALSE),"")</f>
        <v/>
      </c>
      <c r="AI127" s="1" t="str">
        <f>IFERROR(VLOOKUP(CONCATENATE(AG$1,AG127),'Formulario de Preguntas'!$C$10:$FN$181,4,FALSE),"")</f>
        <v/>
      </c>
      <c r="AJ127" s="24">
        <f>IF($B127='Formulario de Respuestas'!$D126,'Formulario de Respuestas'!$P126,"ES DIFERENTE")</f>
        <v>0</v>
      </c>
      <c r="AK127" s="1" t="str">
        <f>IFERROR(VLOOKUP(CONCATENATE(AJ$1,AJ127),'Formulario de Preguntas'!$C$10:$FN$181,3,FALSE),"")</f>
        <v/>
      </c>
      <c r="AL127" s="1" t="str">
        <f>IFERROR(VLOOKUP(CONCATENATE(AJ$1,AJ127),'Formulario de Preguntas'!$C$10:$FN$181,4,FALSE),"")</f>
        <v/>
      </c>
      <c r="AM127" s="24">
        <f>IF($B127='Formulario de Respuestas'!$D126,'Formulario de Respuestas'!$Q126,"ES DIFERENTE")</f>
        <v>0</v>
      </c>
      <c r="AN127" s="1" t="str">
        <f>IFERROR(VLOOKUP(CONCATENATE(AM$1,AM127),'Formulario de Preguntas'!$C$10:$FN$181,3,FALSE),"")</f>
        <v/>
      </c>
      <c r="AO127" s="1" t="str">
        <f>IFERROR(VLOOKUP(CONCATENATE(AM$1,AM127),'Formulario de Preguntas'!$C$10:$FN$181,4,FALSE),"")</f>
        <v/>
      </c>
      <c r="AP127" s="24">
        <f>IF($B127='Formulario de Respuestas'!$D126,'Formulario de Respuestas'!$R126,"ES DIFERENTE")</f>
        <v>0</v>
      </c>
      <c r="AQ127" s="1" t="str">
        <f>IFERROR(VLOOKUP(CONCATENATE(AP$1,AP127),'Formulario de Preguntas'!$C$10:$FN$181,3,FALSE),"")</f>
        <v/>
      </c>
      <c r="AR127" s="1" t="str">
        <f>IFERROR(VLOOKUP(CONCATENATE(AP$1,AP127),'Formulario de Preguntas'!$C$10:$FN$181,4,FALSE),"")</f>
        <v/>
      </c>
      <c r="AS127" s="24">
        <f>IF($B127='Formulario de Respuestas'!$D126,'Formulario de Respuestas'!$S126,"ES DIFERENTE")</f>
        <v>0</v>
      </c>
      <c r="AT127" s="1" t="str">
        <f>IFERROR(VLOOKUP(CONCATENATE(AS$1,AS127),'Formulario de Preguntas'!$C$10:$FN$181,3,FALSE),"")</f>
        <v/>
      </c>
      <c r="AU127" s="1" t="str">
        <f>IFERROR(VLOOKUP(CONCATENATE(AS$1,AS127),'Formulario de Preguntas'!$C$10:$FN$181,4,FALSE),"")</f>
        <v/>
      </c>
      <c r="AV127" s="24">
        <f>IF($B127='Formulario de Respuestas'!$D126,'Formulario de Respuestas'!$T126,"ES DIFERENTE")</f>
        <v>0</v>
      </c>
      <c r="AW127" s="1" t="str">
        <f>IFERROR(VLOOKUP(CONCATENATE(AV$1,AV127),'Formulario de Preguntas'!$C$10:$FN$181,3,FALSE),"")</f>
        <v/>
      </c>
      <c r="AX127" s="1" t="str">
        <f>IFERROR(VLOOKUP(CONCATENATE(AV$1,AV127),'Formulario de Preguntas'!$C$10:$FN$181,4,FALSE),"")</f>
        <v/>
      </c>
      <c r="AY127" s="24">
        <f>IF($B127='Formulario de Respuestas'!$D126,'Formulario de Respuestas'!$U126,"ES DIFERENTE")</f>
        <v>0</v>
      </c>
      <c r="AZ127" s="1" t="str">
        <f>IFERROR(VLOOKUP(CONCATENATE(AY$1,AY127),'Formulario de Preguntas'!$C$10:$FN$181,3,FALSE),"")</f>
        <v/>
      </c>
      <c r="BA127" s="1" t="str">
        <f>IFERROR(VLOOKUP(CONCATENATE(AY$1,AY127),'Formulario de Preguntas'!$C$10:$FN$181,4,FALSE),"")</f>
        <v/>
      </c>
      <c r="BB127" s="24">
        <f>IF($B127='Formulario de Respuestas'!$D126,'Formulario de Respuestas'!$V126,"ES DIFERENTE")</f>
        <v>0</v>
      </c>
      <c r="BC127" s="1" t="str">
        <f>IFERROR(VLOOKUP(CONCATENATE(BB$1,BB127),'Formulario de Preguntas'!$C$10:$FN$181,3,FALSE),"")</f>
        <v/>
      </c>
      <c r="BD127" s="1" t="str">
        <f>IFERROR(VLOOKUP(CONCATENATE(BB$1,BB127),'Formulario de Preguntas'!$C$10:$FN$181,4,FALSE),"")</f>
        <v/>
      </c>
      <c r="BE127" s="24">
        <f>IF($B127='Formulario de Respuestas'!$D126,'Formulario de Respuestas'!$W126,"ES DIFERENTE")</f>
        <v>0</v>
      </c>
      <c r="BF127" s="1" t="str">
        <f>IFERROR(VLOOKUP(CONCATENATE(BE$1,BE127),'Formulario de Preguntas'!$C$10:$FN$181,3,FALSE),"")</f>
        <v/>
      </c>
      <c r="BG127" s="1" t="str">
        <f>IFERROR(VLOOKUP(CONCATENATE(BE$1,BE127),'Formulario de Preguntas'!$C$10:$FN$181,4,FALSE),"")</f>
        <v/>
      </c>
      <c r="BH127" s="24">
        <f>IF($B127='Formulario de Respuestas'!$D126,'Formulario de Respuestas'!$X126,"ES DIFERENTE")</f>
        <v>0</v>
      </c>
      <c r="BI127" s="1" t="str">
        <f>IFERROR(VLOOKUP(CONCATENATE(BH$1,BH127),'Formulario de Preguntas'!$C$10:$FN$181,3,FALSE),"")</f>
        <v/>
      </c>
      <c r="BJ127" s="1" t="str">
        <f>IFERROR(VLOOKUP(CONCATENATE(BH$1,BH127),'Formulario de Preguntas'!$C$10:$FN$181,4,FALSE),"")</f>
        <v/>
      </c>
      <c r="BL127" s="26">
        <f>IF($B127='Formulario de Respuestas'!$D126,'Formulario de Respuestas'!$Y126,"ES DIFERENTE")</f>
        <v>0</v>
      </c>
      <c r="BM127" s="1" t="str">
        <f>IFERROR(VLOOKUP(CONCATENATE(BL$1,BL127),'Formulario de Preguntas'!$C$10:$FN$181,3,FALSE),"")</f>
        <v/>
      </c>
      <c r="BN127" s="1" t="str">
        <f>IFERROR(VLOOKUP(CONCATENATE(BL$1,BL127),'Formulario de Preguntas'!$C$10:$FN$181,4,FALSE),"")</f>
        <v/>
      </c>
      <c r="BO127" s="26">
        <f>IF($B127='Formulario de Respuestas'!$D126,'Formulario de Respuestas'!$Z126,"ES DIFERENTE")</f>
        <v>0</v>
      </c>
      <c r="BP127" s="1" t="str">
        <f>IFERROR(VLOOKUP(CONCATENATE(BO$1,BO127),'Formulario de Preguntas'!$C$10:$FN$181,3,FALSE),"")</f>
        <v/>
      </c>
      <c r="BQ127" s="1" t="str">
        <f>IFERROR(VLOOKUP(CONCATENATE(BO$1,BO127),'Formulario de Preguntas'!$C$10:$FN$181,4,FALSE),"")</f>
        <v/>
      </c>
      <c r="BR127" s="26">
        <f>IF($B127='Formulario de Respuestas'!$D126,'Formulario de Respuestas'!$AA126,"ES DIFERENTE")</f>
        <v>0</v>
      </c>
      <c r="BS127" s="1" t="str">
        <f>IFERROR(VLOOKUP(CONCATENATE(BR$1,BR127),'Formulario de Preguntas'!$C$10:$FN$181,3,FALSE),"")</f>
        <v/>
      </c>
      <c r="BT127" s="1" t="str">
        <f>IFERROR(VLOOKUP(CONCATENATE(BR$1,BR127),'Formulario de Preguntas'!$C$10:$FN$181,4,FALSE),"")</f>
        <v/>
      </c>
      <c r="BV127" s="1">
        <f t="shared" si="4"/>
        <v>0</v>
      </c>
      <c r="BW127" s="1">
        <f t="shared" si="5"/>
        <v>0.25</v>
      </c>
      <c r="BX127" s="1">
        <f t="shared" si="6"/>
        <v>0</v>
      </c>
      <c r="BY127" s="1">
        <f>COUNTIF('Formulario de Respuestas'!$E126:$AC126,"A")</f>
        <v>0</v>
      </c>
      <c r="BZ127" s="1">
        <f>COUNTIF('Formulario de Respuestas'!$E126:$AC126,"B")</f>
        <v>0</v>
      </c>
      <c r="CA127" s="1">
        <f>COUNTIF('Formulario de Respuestas'!$E126:$AC126,"C")</f>
        <v>0</v>
      </c>
      <c r="CB127" s="1">
        <f>COUNTIF('Formulario de Respuestas'!$E126:$AC126,"D")</f>
        <v>0</v>
      </c>
      <c r="CC127" s="1">
        <f>COUNTIF('Formulario de Respuestas'!$E126:$AC126,"E (RESPUESTA ANULADA)")</f>
        <v>0</v>
      </c>
    </row>
    <row r="128" spans="1:81" x14ac:dyDescent="0.25">
      <c r="A128" s="1">
        <f>'Formulario de Respuestas'!C127</f>
        <v>0</v>
      </c>
      <c r="B128" s="1">
        <f>'Formulario de Respuestas'!D127</f>
        <v>0</v>
      </c>
      <c r="C128" s="24">
        <f>IF($B128='Formulario de Respuestas'!$D127,'Formulario de Respuestas'!$E127,"ES DIFERENTE")</f>
        <v>0</v>
      </c>
      <c r="D128" s="15" t="str">
        <f>IFERROR(VLOOKUP(CONCATENATE(C$1,C128),'Formulario de Preguntas'!$C$2:$FN$181,3,FALSE),"")</f>
        <v/>
      </c>
      <c r="E128" s="1" t="str">
        <f>IFERROR(VLOOKUP(CONCATENATE(C$1,C128),'Formulario de Preguntas'!$C$2:$FN$181,4,FALSE),"")</f>
        <v/>
      </c>
      <c r="F128" s="24">
        <f>IF($B128='Formulario de Respuestas'!$D127,'Formulario de Respuestas'!$F127,"ES DIFERENTE")</f>
        <v>0</v>
      </c>
      <c r="G128" s="1" t="str">
        <f>IFERROR(VLOOKUP(CONCATENATE(F$1,F128),'Formulario de Preguntas'!$C$2:$FN$181,3,FALSE),"")</f>
        <v/>
      </c>
      <c r="H128" s="1" t="str">
        <f>IFERROR(VLOOKUP(CONCATENATE(F$1,F128),'Formulario de Preguntas'!$C$2:$FN$181,4,FALSE),"")</f>
        <v/>
      </c>
      <c r="I128" s="24">
        <f>IF($B128='Formulario de Respuestas'!$D127,'Formulario de Respuestas'!$G127,"ES DIFERENTE")</f>
        <v>0</v>
      </c>
      <c r="J128" s="1" t="str">
        <f>IFERROR(VLOOKUP(CONCATENATE(I$1,I128),'Formulario de Preguntas'!$C$10:$FN$181,3,FALSE),"")</f>
        <v/>
      </c>
      <c r="K128" s="1" t="str">
        <f>IFERROR(VLOOKUP(CONCATENATE(I$1,I128),'Formulario de Preguntas'!$C$10:$FN$181,4,FALSE),"")</f>
        <v/>
      </c>
      <c r="L128" s="24">
        <f>IF($B128='Formulario de Respuestas'!$D127,'Formulario de Respuestas'!$H127,"ES DIFERENTE")</f>
        <v>0</v>
      </c>
      <c r="M128" s="1" t="str">
        <f>IFERROR(VLOOKUP(CONCATENATE(L$1,L128),'Formulario de Preguntas'!$C$10:$FN$181,3,FALSE),"")</f>
        <v/>
      </c>
      <c r="N128" s="1" t="str">
        <f>IFERROR(VLOOKUP(CONCATENATE(L$1,L128),'Formulario de Preguntas'!$C$10:$FN$181,4,FALSE),"")</f>
        <v/>
      </c>
      <c r="O128" s="24">
        <f>IF($B128='Formulario de Respuestas'!$D127,'Formulario de Respuestas'!$I127,"ES DIFERENTE")</f>
        <v>0</v>
      </c>
      <c r="P128" s="1" t="str">
        <f>IFERROR(VLOOKUP(CONCATENATE(O$1,O128),'Formulario de Preguntas'!$C$10:$FN$181,3,FALSE),"")</f>
        <v/>
      </c>
      <c r="Q128" s="1" t="str">
        <f>IFERROR(VLOOKUP(CONCATENATE(O$1,O128),'Formulario de Preguntas'!$C$10:$FN$181,4,FALSE),"")</f>
        <v/>
      </c>
      <c r="R128" s="24">
        <f>IF($B128='Formulario de Respuestas'!$D127,'Formulario de Respuestas'!$J127,"ES DIFERENTE")</f>
        <v>0</v>
      </c>
      <c r="S128" s="1" t="str">
        <f>IFERROR(VLOOKUP(CONCATENATE(R$1,R128),'Formulario de Preguntas'!$C$10:$FN$181,3,FALSE),"")</f>
        <v/>
      </c>
      <c r="T128" s="1" t="str">
        <f>IFERROR(VLOOKUP(CONCATENATE(R$1,R128),'Formulario de Preguntas'!$C$10:$FN$181,4,FALSE),"")</f>
        <v/>
      </c>
      <c r="U128" s="24">
        <f>IF($B128='Formulario de Respuestas'!$D127,'Formulario de Respuestas'!$K127,"ES DIFERENTE")</f>
        <v>0</v>
      </c>
      <c r="V128" s="1" t="str">
        <f>IFERROR(VLOOKUP(CONCATENATE(U$1,U128),'Formulario de Preguntas'!$C$10:$FN$181,3,FALSE),"")</f>
        <v/>
      </c>
      <c r="W128" s="1" t="str">
        <f>IFERROR(VLOOKUP(CONCATENATE(U$1,U128),'Formulario de Preguntas'!$C$10:$FN$181,4,FALSE),"")</f>
        <v/>
      </c>
      <c r="X128" s="24">
        <f>IF($B128='Formulario de Respuestas'!$D127,'Formulario de Respuestas'!$L127,"ES DIFERENTE")</f>
        <v>0</v>
      </c>
      <c r="Y128" s="1" t="str">
        <f>IFERROR(VLOOKUP(CONCATENATE(X$1,X128),'Formulario de Preguntas'!$C$10:$FN$181,3,FALSE),"")</f>
        <v/>
      </c>
      <c r="Z128" s="1" t="str">
        <f>IFERROR(VLOOKUP(CONCATENATE(X$1,X128),'Formulario de Preguntas'!$C$10:$FN$181,4,FALSE),"")</f>
        <v/>
      </c>
      <c r="AA128" s="24">
        <f>IF($B128='Formulario de Respuestas'!$D127,'Formulario de Respuestas'!$M127,"ES DIFERENTE")</f>
        <v>0</v>
      </c>
      <c r="AB128" s="1" t="str">
        <f>IFERROR(VLOOKUP(CONCATENATE(AA$1,AA128),'Formulario de Preguntas'!$C$10:$FN$181,3,FALSE),"")</f>
        <v/>
      </c>
      <c r="AC128" s="1" t="str">
        <f>IFERROR(VLOOKUP(CONCATENATE(AA$1,AA128),'Formulario de Preguntas'!$C$10:$FN$181,4,FALSE),"")</f>
        <v/>
      </c>
      <c r="AD128" s="24">
        <f>IF($B128='Formulario de Respuestas'!$D127,'Formulario de Respuestas'!$N127,"ES DIFERENTE")</f>
        <v>0</v>
      </c>
      <c r="AE128" s="1" t="str">
        <f>IFERROR(VLOOKUP(CONCATENATE(AD$1,AD128),'Formulario de Preguntas'!$C$10:$FN$181,3,FALSE),"")</f>
        <v/>
      </c>
      <c r="AF128" s="1" t="str">
        <f>IFERROR(VLOOKUP(CONCATENATE(AD$1,AD128),'Formulario de Preguntas'!$C$10:$FN$181,4,FALSE),"")</f>
        <v/>
      </c>
      <c r="AG128" s="24">
        <f>IF($B128='Formulario de Respuestas'!$D127,'Formulario de Respuestas'!$O127,"ES DIFERENTE")</f>
        <v>0</v>
      </c>
      <c r="AH128" s="1" t="str">
        <f>IFERROR(VLOOKUP(CONCATENATE(AG$1,AG128),'Formulario de Preguntas'!$C$10:$FN$181,3,FALSE),"")</f>
        <v/>
      </c>
      <c r="AI128" s="1" t="str">
        <f>IFERROR(VLOOKUP(CONCATENATE(AG$1,AG128),'Formulario de Preguntas'!$C$10:$FN$181,4,FALSE),"")</f>
        <v/>
      </c>
      <c r="AJ128" s="24">
        <f>IF($B128='Formulario de Respuestas'!$D127,'Formulario de Respuestas'!$P127,"ES DIFERENTE")</f>
        <v>0</v>
      </c>
      <c r="AK128" s="1" t="str">
        <f>IFERROR(VLOOKUP(CONCATENATE(AJ$1,AJ128),'Formulario de Preguntas'!$C$10:$FN$181,3,FALSE),"")</f>
        <v/>
      </c>
      <c r="AL128" s="1" t="str">
        <f>IFERROR(VLOOKUP(CONCATENATE(AJ$1,AJ128),'Formulario de Preguntas'!$C$10:$FN$181,4,FALSE),"")</f>
        <v/>
      </c>
      <c r="AM128" s="24">
        <f>IF($B128='Formulario de Respuestas'!$D127,'Formulario de Respuestas'!$Q127,"ES DIFERENTE")</f>
        <v>0</v>
      </c>
      <c r="AN128" s="1" t="str">
        <f>IFERROR(VLOOKUP(CONCATENATE(AM$1,AM128),'Formulario de Preguntas'!$C$10:$FN$181,3,FALSE),"")</f>
        <v/>
      </c>
      <c r="AO128" s="1" t="str">
        <f>IFERROR(VLOOKUP(CONCATENATE(AM$1,AM128),'Formulario de Preguntas'!$C$10:$FN$181,4,FALSE),"")</f>
        <v/>
      </c>
      <c r="AP128" s="24">
        <f>IF($B128='Formulario de Respuestas'!$D127,'Formulario de Respuestas'!$R127,"ES DIFERENTE")</f>
        <v>0</v>
      </c>
      <c r="AQ128" s="1" t="str">
        <f>IFERROR(VLOOKUP(CONCATENATE(AP$1,AP128),'Formulario de Preguntas'!$C$10:$FN$181,3,FALSE),"")</f>
        <v/>
      </c>
      <c r="AR128" s="1" t="str">
        <f>IFERROR(VLOOKUP(CONCATENATE(AP$1,AP128),'Formulario de Preguntas'!$C$10:$FN$181,4,FALSE),"")</f>
        <v/>
      </c>
      <c r="AS128" s="24">
        <f>IF($B128='Formulario de Respuestas'!$D127,'Formulario de Respuestas'!$S127,"ES DIFERENTE")</f>
        <v>0</v>
      </c>
      <c r="AT128" s="1" t="str">
        <f>IFERROR(VLOOKUP(CONCATENATE(AS$1,AS128),'Formulario de Preguntas'!$C$10:$FN$181,3,FALSE),"")</f>
        <v/>
      </c>
      <c r="AU128" s="1" t="str">
        <f>IFERROR(VLOOKUP(CONCATENATE(AS$1,AS128),'Formulario de Preguntas'!$C$10:$FN$181,4,FALSE),"")</f>
        <v/>
      </c>
      <c r="AV128" s="24">
        <f>IF($B128='Formulario de Respuestas'!$D127,'Formulario de Respuestas'!$T127,"ES DIFERENTE")</f>
        <v>0</v>
      </c>
      <c r="AW128" s="1" t="str">
        <f>IFERROR(VLOOKUP(CONCATENATE(AV$1,AV128),'Formulario de Preguntas'!$C$10:$FN$181,3,FALSE),"")</f>
        <v/>
      </c>
      <c r="AX128" s="1" t="str">
        <f>IFERROR(VLOOKUP(CONCATENATE(AV$1,AV128),'Formulario de Preguntas'!$C$10:$FN$181,4,FALSE),"")</f>
        <v/>
      </c>
      <c r="AY128" s="24">
        <f>IF($B128='Formulario de Respuestas'!$D127,'Formulario de Respuestas'!$U127,"ES DIFERENTE")</f>
        <v>0</v>
      </c>
      <c r="AZ128" s="1" t="str">
        <f>IFERROR(VLOOKUP(CONCATENATE(AY$1,AY128),'Formulario de Preguntas'!$C$10:$FN$181,3,FALSE),"")</f>
        <v/>
      </c>
      <c r="BA128" s="1" t="str">
        <f>IFERROR(VLOOKUP(CONCATENATE(AY$1,AY128),'Formulario de Preguntas'!$C$10:$FN$181,4,FALSE),"")</f>
        <v/>
      </c>
      <c r="BB128" s="24">
        <f>IF($B128='Formulario de Respuestas'!$D127,'Formulario de Respuestas'!$V127,"ES DIFERENTE")</f>
        <v>0</v>
      </c>
      <c r="BC128" s="1" t="str">
        <f>IFERROR(VLOOKUP(CONCATENATE(BB$1,BB128),'Formulario de Preguntas'!$C$10:$FN$181,3,FALSE),"")</f>
        <v/>
      </c>
      <c r="BD128" s="1" t="str">
        <f>IFERROR(VLOOKUP(CONCATENATE(BB$1,BB128),'Formulario de Preguntas'!$C$10:$FN$181,4,FALSE),"")</f>
        <v/>
      </c>
      <c r="BE128" s="24">
        <f>IF($B128='Formulario de Respuestas'!$D127,'Formulario de Respuestas'!$W127,"ES DIFERENTE")</f>
        <v>0</v>
      </c>
      <c r="BF128" s="1" t="str">
        <f>IFERROR(VLOOKUP(CONCATENATE(BE$1,BE128),'Formulario de Preguntas'!$C$10:$FN$181,3,FALSE),"")</f>
        <v/>
      </c>
      <c r="BG128" s="1" t="str">
        <f>IFERROR(VLOOKUP(CONCATENATE(BE$1,BE128),'Formulario de Preguntas'!$C$10:$FN$181,4,FALSE),"")</f>
        <v/>
      </c>
      <c r="BH128" s="24">
        <f>IF($B128='Formulario de Respuestas'!$D127,'Formulario de Respuestas'!$X127,"ES DIFERENTE")</f>
        <v>0</v>
      </c>
      <c r="BI128" s="1" t="str">
        <f>IFERROR(VLOOKUP(CONCATENATE(BH$1,BH128),'Formulario de Preguntas'!$C$10:$FN$181,3,FALSE),"")</f>
        <v/>
      </c>
      <c r="BJ128" s="1" t="str">
        <f>IFERROR(VLOOKUP(CONCATENATE(BH$1,BH128),'Formulario de Preguntas'!$C$10:$FN$181,4,FALSE),"")</f>
        <v/>
      </c>
      <c r="BL128" s="26">
        <f>IF($B128='Formulario de Respuestas'!$D127,'Formulario de Respuestas'!$Y127,"ES DIFERENTE")</f>
        <v>0</v>
      </c>
      <c r="BM128" s="1" t="str">
        <f>IFERROR(VLOOKUP(CONCATENATE(BL$1,BL128),'Formulario de Preguntas'!$C$10:$FN$181,3,FALSE),"")</f>
        <v/>
      </c>
      <c r="BN128" s="1" t="str">
        <f>IFERROR(VLOOKUP(CONCATENATE(BL$1,BL128),'Formulario de Preguntas'!$C$10:$FN$181,4,FALSE),"")</f>
        <v/>
      </c>
      <c r="BO128" s="26">
        <f>IF($B128='Formulario de Respuestas'!$D127,'Formulario de Respuestas'!$Z127,"ES DIFERENTE")</f>
        <v>0</v>
      </c>
      <c r="BP128" s="1" t="str">
        <f>IFERROR(VLOOKUP(CONCATENATE(BO$1,BO128),'Formulario de Preguntas'!$C$10:$FN$181,3,FALSE),"")</f>
        <v/>
      </c>
      <c r="BQ128" s="1" t="str">
        <f>IFERROR(VLOOKUP(CONCATENATE(BO$1,BO128),'Formulario de Preguntas'!$C$10:$FN$181,4,FALSE),"")</f>
        <v/>
      </c>
      <c r="BR128" s="26">
        <f>IF($B128='Formulario de Respuestas'!$D127,'Formulario de Respuestas'!$AA127,"ES DIFERENTE")</f>
        <v>0</v>
      </c>
      <c r="BS128" s="1" t="str">
        <f>IFERROR(VLOOKUP(CONCATENATE(BR$1,BR128),'Formulario de Preguntas'!$C$10:$FN$181,3,FALSE),"")</f>
        <v/>
      </c>
      <c r="BT128" s="1" t="str">
        <f>IFERROR(VLOOKUP(CONCATENATE(BR$1,BR128),'Formulario de Preguntas'!$C$10:$FN$181,4,FALSE),"")</f>
        <v/>
      </c>
      <c r="BV128" s="1">
        <f t="shared" si="4"/>
        <v>0</v>
      </c>
      <c r="BW128" s="1">
        <f t="shared" si="5"/>
        <v>0.25</v>
      </c>
      <c r="BX128" s="1">
        <f t="shared" si="6"/>
        <v>0</v>
      </c>
      <c r="BY128" s="1">
        <f>COUNTIF('Formulario de Respuestas'!$E127:$AC127,"A")</f>
        <v>0</v>
      </c>
      <c r="BZ128" s="1">
        <f>COUNTIF('Formulario de Respuestas'!$E127:$AC127,"B")</f>
        <v>0</v>
      </c>
      <c r="CA128" s="1">
        <f>COUNTIF('Formulario de Respuestas'!$E127:$AC127,"C")</f>
        <v>0</v>
      </c>
      <c r="CB128" s="1">
        <f>COUNTIF('Formulario de Respuestas'!$E127:$AC127,"D")</f>
        <v>0</v>
      </c>
      <c r="CC128" s="1">
        <f>COUNTIF('Formulario de Respuestas'!$E127:$AC127,"E (RESPUESTA ANULADA)")</f>
        <v>0</v>
      </c>
    </row>
    <row r="129" spans="1:81" x14ac:dyDescent="0.25">
      <c r="A129" s="1">
        <f>'Formulario de Respuestas'!C128</f>
        <v>0</v>
      </c>
      <c r="B129" s="1">
        <f>'Formulario de Respuestas'!D128</f>
        <v>0</v>
      </c>
      <c r="C129" s="24">
        <f>IF($B129='Formulario de Respuestas'!$D128,'Formulario de Respuestas'!$E128,"ES DIFERENTE")</f>
        <v>0</v>
      </c>
      <c r="D129" s="15" t="str">
        <f>IFERROR(VLOOKUP(CONCATENATE(C$1,C129),'Formulario de Preguntas'!$C$2:$FN$181,3,FALSE),"")</f>
        <v/>
      </c>
      <c r="E129" s="1" t="str">
        <f>IFERROR(VLOOKUP(CONCATENATE(C$1,C129),'Formulario de Preguntas'!$C$2:$FN$181,4,FALSE),"")</f>
        <v/>
      </c>
      <c r="F129" s="24">
        <f>IF($B129='Formulario de Respuestas'!$D128,'Formulario de Respuestas'!$F128,"ES DIFERENTE")</f>
        <v>0</v>
      </c>
      <c r="G129" s="1" t="str">
        <f>IFERROR(VLOOKUP(CONCATENATE(F$1,F129),'Formulario de Preguntas'!$C$2:$FN$181,3,FALSE),"")</f>
        <v/>
      </c>
      <c r="H129" s="1" t="str">
        <f>IFERROR(VLOOKUP(CONCATENATE(F$1,F129),'Formulario de Preguntas'!$C$2:$FN$181,4,FALSE),"")</f>
        <v/>
      </c>
      <c r="I129" s="24">
        <f>IF($B129='Formulario de Respuestas'!$D128,'Formulario de Respuestas'!$G128,"ES DIFERENTE")</f>
        <v>0</v>
      </c>
      <c r="J129" s="1" t="str">
        <f>IFERROR(VLOOKUP(CONCATENATE(I$1,I129),'Formulario de Preguntas'!$C$10:$FN$181,3,FALSE),"")</f>
        <v/>
      </c>
      <c r="K129" s="1" t="str">
        <f>IFERROR(VLOOKUP(CONCATENATE(I$1,I129),'Formulario de Preguntas'!$C$10:$FN$181,4,FALSE),"")</f>
        <v/>
      </c>
      <c r="L129" s="24">
        <f>IF($B129='Formulario de Respuestas'!$D128,'Formulario de Respuestas'!$H128,"ES DIFERENTE")</f>
        <v>0</v>
      </c>
      <c r="M129" s="1" t="str">
        <f>IFERROR(VLOOKUP(CONCATENATE(L$1,L129),'Formulario de Preguntas'!$C$10:$FN$181,3,FALSE),"")</f>
        <v/>
      </c>
      <c r="N129" s="1" t="str">
        <f>IFERROR(VLOOKUP(CONCATENATE(L$1,L129),'Formulario de Preguntas'!$C$10:$FN$181,4,FALSE),"")</f>
        <v/>
      </c>
      <c r="O129" s="24">
        <f>IF($B129='Formulario de Respuestas'!$D128,'Formulario de Respuestas'!$I128,"ES DIFERENTE")</f>
        <v>0</v>
      </c>
      <c r="P129" s="1" t="str">
        <f>IFERROR(VLOOKUP(CONCATENATE(O$1,O129),'Formulario de Preguntas'!$C$10:$FN$181,3,FALSE),"")</f>
        <v/>
      </c>
      <c r="Q129" s="1" t="str">
        <f>IFERROR(VLOOKUP(CONCATENATE(O$1,O129),'Formulario de Preguntas'!$C$10:$FN$181,4,FALSE),"")</f>
        <v/>
      </c>
      <c r="R129" s="24">
        <f>IF($B129='Formulario de Respuestas'!$D128,'Formulario de Respuestas'!$J128,"ES DIFERENTE")</f>
        <v>0</v>
      </c>
      <c r="S129" s="1" t="str">
        <f>IFERROR(VLOOKUP(CONCATENATE(R$1,R129),'Formulario de Preguntas'!$C$10:$FN$181,3,FALSE),"")</f>
        <v/>
      </c>
      <c r="T129" s="1" t="str">
        <f>IFERROR(VLOOKUP(CONCATENATE(R$1,R129),'Formulario de Preguntas'!$C$10:$FN$181,4,FALSE),"")</f>
        <v/>
      </c>
      <c r="U129" s="24">
        <f>IF($B129='Formulario de Respuestas'!$D128,'Formulario de Respuestas'!$K128,"ES DIFERENTE")</f>
        <v>0</v>
      </c>
      <c r="V129" s="1" t="str">
        <f>IFERROR(VLOOKUP(CONCATENATE(U$1,U129),'Formulario de Preguntas'!$C$10:$FN$181,3,FALSE),"")</f>
        <v/>
      </c>
      <c r="W129" s="1" t="str">
        <f>IFERROR(VLOOKUP(CONCATENATE(U$1,U129),'Formulario de Preguntas'!$C$10:$FN$181,4,FALSE),"")</f>
        <v/>
      </c>
      <c r="X129" s="24">
        <f>IF($B129='Formulario de Respuestas'!$D128,'Formulario de Respuestas'!$L128,"ES DIFERENTE")</f>
        <v>0</v>
      </c>
      <c r="Y129" s="1" t="str">
        <f>IFERROR(VLOOKUP(CONCATENATE(X$1,X129),'Formulario de Preguntas'!$C$10:$FN$181,3,FALSE),"")</f>
        <v/>
      </c>
      <c r="Z129" s="1" t="str">
        <f>IFERROR(VLOOKUP(CONCATENATE(X$1,X129),'Formulario de Preguntas'!$C$10:$FN$181,4,FALSE),"")</f>
        <v/>
      </c>
      <c r="AA129" s="24">
        <f>IF($B129='Formulario de Respuestas'!$D128,'Formulario de Respuestas'!$M128,"ES DIFERENTE")</f>
        <v>0</v>
      </c>
      <c r="AB129" s="1" t="str">
        <f>IFERROR(VLOOKUP(CONCATENATE(AA$1,AA129),'Formulario de Preguntas'!$C$10:$FN$181,3,FALSE),"")</f>
        <v/>
      </c>
      <c r="AC129" s="1" t="str">
        <f>IFERROR(VLOOKUP(CONCATENATE(AA$1,AA129),'Formulario de Preguntas'!$C$10:$FN$181,4,FALSE),"")</f>
        <v/>
      </c>
      <c r="AD129" s="24">
        <f>IF($B129='Formulario de Respuestas'!$D128,'Formulario de Respuestas'!$N128,"ES DIFERENTE")</f>
        <v>0</v>
      </c>
      <c r="AE129" s="1" t="str">
        <f>IFERROR(VLOOKUP(CONCATENATE(AD$1,AD129),'Formulario de Preguntas'!$C$10:$FN$181,3,FALSE),"")</f>
        <v/>
      </c>
      <c r="AF129" s="1" t="str">
        <f>IFERROR(VLOOKUP(CONCATENATE(AD$1,AD129),'Formulario de Preguntas'!$C$10:$FN$181,4,FALSE),"")</f>
        <v/>
      </c>
      <c r="AG129" s="24">
        <f>IF($B129='Formulario de Respuestas'!$D128,'Formulario de Respuestas'!$O128,"ES DIFERENTE")</f>
        <v>0</v>
      </c>
      <c r="AH129" s="1" t="str">
        <f>IFERROR(VLOOKUP(CONCATENATE(AG$1,AG129),'Formulario de Preguntas'!$C$10:$FN$181,3,FALSE),"")</f>
        <v/>
      </c>
      <c r="AI129" s="1" t="str">
        <f>IFERROR(VLOOKUP(CONCATENATE(AG$1,AG129),'Formulario de Preguntas'!$C$10:$FN$181,4,FALSE),"")</f>
        <v/>
      </c>
      <c r="AJ129" s="24">
        <f>IF($B129='Formulario de Respuestas'!$D128,'Formulario de Respuestas'!$P128,"ES DIFERENTE")</f>
        <v>0</v>
      </c>
      <c r="AK129" s="1" t="str">
        <f>IFERROR(VLOOKUP(CONCATENATE(AJ$1,AJ129),'Formulario de Preguntas'!$C$10:$FN$181,3,FALSE),"")</f>
        <v/>
      </c>
      <c r="AL129" s="1" t="str">
        <f>IFERROR(VLOOKUP(CONCATENATE(AJ$1,AJ129),'Formulario de Preguntas'!$C$10:$FN$181,4,FALSE),"")</f>
        <v/>
      </c>
      <c r="AM129" s="24">
        <f>IF($B129='Formulario de Respuestas'!$D128,'Formulario de Respuestas'!$Q128,"ES DIFERENTE")</f>
        <v>0</v>
      </c>
      <c r="AN129" s="1" t="str">
        <f>IFERROR(VLOOKUP(CONCATENATE(AM$1,AM129),'Formulario de Preguntas'!$C$10:$FN$181,3,FALSE),"")</f>
        <v/>
      </c>
      <c r="AO129" s="1" t="str">
        <f>IFERROR(VLOOKUP(CONCATENATE(AM$1,AM129),'Formulario de Preguntas'!$C$10:$FN$181,4,FALSE),"")</f>
        <v/>
      </c>
      <c r="AP129" s="24">
        <f>IF($B129='Formulario de Respuestas'!$D128,'Formulario de Respuestas'!$R128,"ES DIFERENTE")</f>
        <v>0</v>
      </c>
      <c r="AQ129" s="1" t="str">
        <f>IFERROR(VLOOKUP(CONCATENATE(AP$1,AP129),'Formulario de Preguntas'!$C$10:$FN$181,3,FALSE),"")</f>
        <v/>
      </c>
      <c r="AR129" s="1" t="str">
        <f>IFERROR(VLOOKUP(CONCATENATE(AP$1,AP129),'Formulario de Preguntas'!$C$10:$FN$181,4,FALSE),"")</f>
        <v/>
      </c>
      <c r="AS129" s="24">
        <f>IF($B129='Formulario de Respuestas'!$D128,'Formulario de Respuestas'!$S128,"ES DIFERENTE")</f>
        <v>0</v>
      </c>
      <c r="AT129" s="1" t="str">
        <f>IFERROR(VLOOKUP(CONCATENATE(AS$1,AS129),'Formulario de Preguntas'!$C$10:$FN$181,3,FALSE),"")</f>
        <v/>
      </c>
      <c r="AU129" s="1" t="str">
        <f>IFERROR(VLOOKUP(CONCATENATE(AS$1,AS129),'Formulario de Preguntas'!$C$10:$FN$181,4,FALSE),"")</f>
        <v/>
      </c>
      <c r="AV129" s="24">
        <f>IF($B129='Formulario de Respuestas'!$D128,'Formulario de Respuestas'!$T128,"ES DIFERENTE")</f>
        <v>0</v>
      </c>
      <c r="AW129" s="1" t="str">
        <f>IFERROR(VLOOKUP(CONCATENATE(AV$1,AV129),'Formulario de Preguntas'!$C$10:$FN$181,3,FALSE),"")</f>
        <v/>
      </c>
      <c r="AX129" s="1" t="str">
        <f>IFERROR(VLOOKUP(CONCATENATE(AV$1,AV129),'Formulario de Preguntas'!$C$10:$FN$181,4,FALSE),"")</f>
        <v/>
      </c>
      <c r="AY129" s="24">
        <f>IF($B129='Formulario de Respuestas'!$D128,'Formulario de Respuestas'!$U128,"ES DIFERENTE")</f>
        <v>0</v>
      </c>
      <c r="AZ129" s="1" t="str">
        <f>IFERROR(VLOOKUP(CONCATENATE(AY$1,AY129),'Formulario de Preguntas'!$C$10:$FN$181,3,FALSE),"")</f>
        <v/>
      </c>
      <c r="BA129" s="1" t="str">
        <f>IFERROR(VLOOKUP(CONCATENATE(AY$1,AY129),'Formulario de Preguntas'!$C$10:$FN$181,4,FALSE),"")</f>
        <v/>
      </c>
      <c r="BB129" s="24">
        <f>IF($B129='Formulario de Respuestas'!$D128,'Formulario de Respuestas'!$V128,"ES DIFERENTE")</f>
        <v>0</v>
      </c>
      <c r="BC129" s="1" t="str">
        <f>IFERROR(VLOOKUP(CONCATENATE(BB$1,BB129),'Formulario de Preguntas'!$C$10:$FN$181,3,FALSE),"")</f>
        <v/>
      </c>
      <c r="BD129" s="1" t="str">
        <f>IFERROR(VLOOKUP(CONCATENATE(BB$1,BB129),'Formulario de Preguntas'!$C$10:$FN$181,4,FALSE),"")</f>
        <v/>
      </c>
      <c r="BE129" s="24">
        <f>IF($B129='Formulario de Respuestas'!$D128,'Formulario de Respuestas'!$W128,"ES DIFERENTE")</f>
        <v>0</v>
      </c>
      <c r="BF129" s="1" t="str">
        <f>IFERROR(VLOOKUP(CONCATENATE(BE$1,BE129),'Formulario de Preguntas'!$C$10:$FN$181,3,FALSE),"")</f>
        <v/>
      </c>
      <c r="BG129" s="1" t="str">
        <f>IFERROR(VLOOKUP(CONCATENATE(BE$1,BE129),'Formulario de Preguntas'!$C$10:$FN$181,4,FALSE),"")</f>
        <v/>
      </c>
      <c r="BH129" s="24">
        <f>IF($B129='Formulario de Respuestas'!$D128,'Formulario de Respuestas'!$X128,"ES DIFERENTE")</f>
        <v>0</v>
      </c>
      <c r="BI129" s="1" t="str">
        <f>IFERROR(VLOOKUP(CONCATENATE(BH$1,BH129),'Formulario de Preguntas'!$C$10:$FN$181,3,FALSE),"")</f>
        <v/>
      </c>
      <c r="BJ129" s="1" t="str">
        <f>IFERROR(VLOOKUP(CONCATENATE(BH$1,BH129),'Formulario de Preguntas'!$C$10:$FN$181,4,FALSE),"")</f>
        <v/>
      </c>
      <c r="BL129" s="26">
        <f>IF($B129='Formulario de Respuestas'!$D128,'Formulario de Respuestas'!$Y128,"ES DIFERENTE")</f>
        <v>0</v>
      </c>
      <c r="BM129" s="1" t="str">
        <f>IFERROR(VLOOKUP(CONCATENATE(BL$1,BL129),'Formulario de Preguntas'!$C$10:$FN$181,3,FALSE),"")</f>
        <v/>
      </c>
      <c r="BN129" s="1" t="str">
        <f>IFERROR(VLOOKUP(CONCATENATE(BL$1,BL129),'Formulario de Preguntas'!$C$10:$FN$181,4,FALSE),"")</f>
        <v/>
      </c>
      <c r="BO129" s="26">
        <f>IF($B129='Formulario de Respuestas'!$D128,'Formulario de Respuestas'!$Z128,"ES DIFERENTE")</f>
        <v>0</v>
      </c>
      <c r="BP129" s="1" t="str">
        <f>IFERROR(VLOOKUP(CONCATENATE(BO$1,BO129),'Formulario de Preguntas'!$C$10:$FN$181,3,FALSE),"")</f>
        <v/>
      </c>
      <c r="BQ129" s="1" t="str">
        <f>IFERROR(VLOOKUP(CONCATENATE(BO$1,BO129),'Formulario de Preguntas'!$C$10:$FN$181,4,FALSE),"")</f>
        <v/>
      </c>
      <c r="BR129" s="26">
        <f>IF($B129='Formulario de Respuestas'!$D128,'Formulario de Respuestas'!$AA128,"ES DIFERENTE")</f>
        <v>0</v>
      </c>
      <c r="BS129" s="1" t="str">
        <f>IFERROR(VLOOKUP(CONCATENATE(BR$1,BR129),'Formulario de Preguntas'!$C$10:$FN$181,3,FALSE),"")</f>
        <v/>
      </c>
      <c r="BT129" s="1" t="str">
        <f>IFERROR(VLOOKUP(CONCATENATE(BR$1,BR129),'Formulario de Preguntas'!$C$10:$FN$181,4,FALSE),"")</f>
        <v/>
      </c>
      <c r="BV129" s="1">
        <f t="shared" si="4"/>
        <v>0</v>
      </c>
      <c r="BW129" s="1">
        <f t="shared" si="5"/>
        <v>0.25</v>
      </c>
      <c r="BX129" s="1">
        <f t="shared" si="6"/>
        <v>0</v>
      </c>
      <c r="BY129" s="1">
        <f>COUNTIF('Formulario de Respuestas'!$E128:$AC128,"A")</f>
        <v>0</v>
      </c>
      <c r="BZ129" s="1">
        <f>COUNTIF('Formulario de Respuestas'!$E128:$AC128,"B")</f>
        <v>0</v>
      </c>
      <c r="CA129" s="1">
        <f>COUNTIF('Formulario de Respuestas'!$E128:$AC128,"C")</f>
        <v>0</v>
      </c>
      <c r="CB129" s="1">
        <f>COUNTIF('Formulario de Respuestas'!$E128:$AC128,"D")</f>
        <v>0</v>
      </c>
      <c r="CC129" s="1">
        <f>COUNTIF('Formulario de Respuestas'!$E128:$AC128,"E (RESPUESTA ANULADA)")</f>
        <v>0</v>
      </c>
    </row>
    <row r="130" spans="1:81" x14ac:dyDescent="0.25">
      <c r="A130" s="1">
        <f>'Formulario de Respuestas'!C129</f>
        <v>0</v>
      </c>
      <c r="B130" s="1">
        <f>'Formulario de Respuestas'!D129</f>
        <v>0</v>
      </c>
      <c r="C130" s="24">
        <f>IF($B130='Formulario de Respuestas'!$D129,'Formulario de Respuestas'!$E129,"ES DIFERENTE")</f>
        <v>0</v>
      </c>
      <c r="D130" s="15" t="str">
        <f>IFERROR(VLOOKUP(CONCATENATE(C$1,C130),'Formulario de Preguntas'!$C$2:$FN$181,3,FALSE),"")</f>
        <v/>
      </c>
      <c r="E130" s="1" t="str">
        <f>IFERROR(VLOOKUP(CONCATENATE(C$1,C130),'Formulario de Preguntas'!$C$2:$FN$181,4,FALSE),"")</f>
        <v/>
      </c>
      <c r="F130" s="24">
        <f>IF($B130='Formulario de Respuestas'!$D129,'Formulario de Respuestas'!$F129,"ES DIFERENTE")</f>
        <v>0</v>
      </c>
      <c r="G130" s="1" t="str">
        <f>IFERROR(VLOOKUP(CONCATENATE(F$1,F130),'Formulario de Preguntas'!$C$2:$FN$181,3,FALSE),"")</f>
        <v/>
      </c>
      <c r="H130" s="1" t="str">
        <f>IFERROR(VLOOKUP(CONCATENATE(F$1,F130),'Formulario de Preguntas'!$C$2:$FN$181,4,FALSE),"")</f>
        <v/>
      </c>
      <c r="I130" s="24">
        <f>IF($B130='Formulario de Respuestas'!$D129,'Formulario de Respuestas'!$G129,"ES DIFERENTE")</f>
        <v>0</v>
      </c>
      <c r="J130" s="1" t="str">
        <f>IFERROR(VLOOKUP(CONCATENATE(I$1,I130),'Formulario de Preguntas'!$C$10:$FN$181,3,FALSE),"")</f>
        <v/>
      </c>
      <c r="K130" s="1" t="str">
        <f>IFERROR(VLOOKUP(CONCATENATE(I$1,I130),'Formulario de Preguntas'!$C$10:$FN$181,4,FALSE),"")</f>
        <v/>
      </c>
      <c r="L130" s="24">
        <f>IF($B130='Formulario de Respuestas'!$D129,'Formulario de Respuestas'!$H129,"ES DIFERENTE")</f>
        <v>0</v>
      </c>
      <c r="M130" s="1" t="str">
        <f>IFERROR(VLOOKUP(CONCATENATE(L$1,L130),'Formulario de Preguntas'!$C$10:$FN$181,3,FALSE),"")</f>
        <v/>
      </c>
      <c r="N130" s="1" t="str">
        <f>IFERROR(VLOOKUP(CONCATENATE(L$1,L130),'Formulario de Preguntas'!$C$10:$FN$181,4,FALSE),"")</f>
        <v/>
      </c>
      <c r="O130" s="24">
        <f>IF($B130='Formulario de Respuestas'!$D129,'Formulario de Respuestas'!$I129,"ES DIFERENTE")</f>
        <v>0</v>
      </c>
      <c r="P130" s="1" t="str">
        <f>IFERROR(VLOOKUP(CONCATENATE(O$1,O130),'Formulario de Preguntas'!$C$10:$FN$181,3,FALSE),"")</f>
        <v/>
      </c>
      <c r="Q130" s="1" t="str">
        <f>IFERROR(VLOOKUP(CONCATENATE(O$1,O130),'Formulario de Preguntas'!$C$10:$FN$181,4,FALSE),"")</f>
        <v/>
      </c>
      <c r="R130" s="24">
        <f>IF($B130='Formulario de Respuestas'!$D129,'Formulario de Respuestas'!$J129,"ES DIFERENTE")</f>
        <v>0</v>
      </c>
      <c r="S130" s="1" t="str">
        <f>IFERROR(VLOOKUP(CONCATENATE(R$1,R130),'Formulario de Preguntas'!$C$10:$FN$181,3,FALSE),"")</f>
        <v/>
      </c>
      <c r="T130" s="1" t="str">
        <f>IFERROR(VLOOKUP(CONCATENATE(R$1,R130),'Formulario de Preguntas'!$C$10:$FN$181,4,FALSE),"")</f>
        <v/>
      </c>
      <c r="U130" s="24">
        <f>IF($B130='Formulario de Respuestas'!$D129,'Formulario de Respuestas'!$K129,"ES DIFERENTE")</f>
        <v>0</v>
      </c>
      <c r="V130" s="1" t="str">
        <f>IFERROR(VLOOKUP(CONCATENATE(U$1,U130),'Formulario de Preguntas'!$C$10:$FN$181,3,FALSE),"")</f>
        <v/>
      </c>
      <c r="W130" s="1" t="str">
        <f>IFERROR(VLOOKUP(CONCATENATE(U$1,U130),'Formulario de Preguntas'!$C$10:$FN$181,4,FALSE),"")</f>
        <v/>
      </c>
      <c r="X130" s="24">
        <f>IF($B130='Formulario de Respuestas'!$D129,'Formulario de Respuestas'!$L129,"ES DIFERENTE")</f>
        <v>0</v>
      </c>
      <c r="Y130" s="1" t="str">
        <f>IFERROR(VLOOKUP(CONCATENATE(X$1,X130),'Formulario de Preguntas'!$C$10:$FN$181,3,FALSE),"")</f>
        <v/>
      </c>
      <c r="Z130" s="1" t="str">
        <f>IFERROR(VLOOKUP(CONCATENATE(X$1,X130),'Formulario de Preguntas'!$C$10:$FN$181,4,FALSE),"")</f>
        <v/>
      </c>
      <c r="AA130" s="24">
        <f>IF($B130='Formulario de Respuestas'!$D129,'Formulario de Respuestas'!$M129,"ES DIFERENTE")</f>
        <v>0</v>
      </c>
      <c r="AB130" s="1" t="str">
        <f>IFERROR(VLOOKUP(CONCATENATE(AA$1,AA130),'Formulario de Preguntas'!$C$10:$FN$181,3,FALSE),"")</f>
        <v/>
      </c>
      <c r="AC130" s="1" t="str">
        <f>IFERROR(VLOOKUP(CONCATENATE(AA$1,AA130),'Formulario de Preguntas'!$C$10:$FN$181,4,FALSE),"")</f>
        <v/>
      </c>
      <c r="AD130" s="24">
        <f>IF($B130='Formulario de Respuestas'!$D129,'Formulario de Respuestas'!$N129,"ES DIFERENTE")</f>
        <v>0</v>
      </c>
      <c r="AE130" s="1" t="str">
        <f>IFERROR(VLOOKUP(CONCATENATE(AD$1,AD130),'Formulario de Preguntas'!$C$10:$FN$181,3,FALSE),"")</f>
        <v/>
      </c>
      <c r="AF130" s="1" t="str">
        <f>IFERROR(VLOOKUP(CONCATENATE(AD$1,AD130),'Formulario de Preguntas'!$C$10:$FN$181,4,FALSE),"")</f>
        <v/>
      </c>
      <c r="AG130" s="24">
        <f>IF($B130='Formulario de Respuestas'!$D129,'Formulario de Respuestas'!$O129,"ES DIFERENTE")</f>
        <v>0</v>
      </c>
      <c r="AH130" s="1" t="str">
        <f>IFERROR(VLOOKUP(CONCATENATE(AG$1,AG130),'Formulario de Preguntas'!$C$10:$FN$181,3,FALSE),"")</f>
        <v/>
      </c>
      <c r="AI130" s="1" t="str">
        <f>IFERROR(VLOOKUP(CONCATENATE(AG$1,AG130),'Formulario de Preguntas'!$C$10:$FN$181,4,FALSE),"")</f>
        <v/>
      </c>
      <c r="AJ130" s="24">
        <f>IF($B130='Formulario de Respuestas'!$D129,'Formulario de Respuestas'!$P129,"ES DIFERENTE")</f>
        <v>0</v>
      </c>
      <c r="AK130" s="1" t="str">
        <f>IFERROR(VLOOKUP(CONCATENATE(AJ$1,AJ130),'Formulario de Preguntas'!$C$10:$FN$181,3,FALSE),"")</f>
        <v/>
      </c>
      <c r="AL130" s="1" t="str">
        <f>IFERROR(VLOOKUP(CONCATENATE(AJ$1,AJ130),'Formulario de Preguntas'!$C$10:$FN$181,4,FALSE),"")</f>
        <v/>
      </c>
      <c r="AM130" s="24">
        <f>IF($B130='Formulario de Respuestas'!$D129,'Formulario de Respuestas'!$Q129,"ES DIFERENTE")</f>
        <v>0</v>
      </c>
      <c r="AN130" s="1" t="str">
        <f>IFERROR(VLOOKUP(CONCATENATE(AM$1,AM130),'Formulario de Preguntas'!$C$10:$FN$181,3,FALSE),"")</f>
        <v/>
      </c>
      <c r="AO130" s="1" t="str">
        <f>IFERROR(VLOOKUP(CONCATENATE(AM$1,AM130),'Formulario de Preguntas'!$C$10:$FN$181,4,FALSE),"")</f>
        <v/>
      </c>
      <c r="AP130" s="24">
        <f>IF($B130='Formulario de Respuestas'!$D129,'Formulario de Respuestas'!$R129,"ES DIFERENTE")</f>
        <v>0</v>
      </c>
      <c r="AQ130" s="1" t="str">
        <f>IFERROR(VLOOKUP(CONCATENATE(AP$1,AP130),'Formulario de Preguntas'!$C$10:$FN$181,3,FALSE),"")</f>
        <v/>
      </c>
      <c r="AR130" s="1" t="str">
        <f>IFERROR(VLOOKUP(CONCATENATE(AP$1,AP130),'Formulario de Preguntas'!$C$10:$FN$181,4,FALSE),"")</f>
        <v/>
      </c>
      <c r="AS130" s="24">
        <f>IF($B130='Formulario de Respuestas'!$D129,'Formulario de Respuestas'!$S129,"ES DIFERENTE")</f>
        <v>0</v>
      </c>
      <c r="AT130" s="1" t="str">
        <f>IFERROR(VLOOKUP(CONCATENATE(AS$1,AS130),'Formulario de Preguntas'!$C$10:$FN$181,3,FALSE),"")</f>
        <v/>
      </c>
      <c r="AU130" s="1" t="str">
        <f>IFERROR(VLOOKUP(CONCATENATE(AS$1,AS130),'Formulario de Preguntas'!$C$10:$FN$181,4,FALSE),"")</f>
        <v/>
      </c>
      <c r="AV130" s="24">
        <f>IF($B130='Formulario de Respuestas'!$D129,'Formulario de Respuestas'!$T129,"ES DIFERENTE")</f>
        <v>0</v>
      </c>
      <c r="AW130" s="1" t="str">
        <f>IFERROR(VLOOKUP(CONCATENATE(AV$1,AV130),'Formulario de Preguntas'!$C$10:$FN$181,3,FALSE),"")</f>
        <v/>
      </c>
      <c r="AX130" s="1" t="str">
        <f>IFERROR(VLOOKUP(CONCATENATE(AV$1,AV130),'Formulario de Preguntas'!$C$10:$FN$181,4,FALSE),"")</f>
        <v/>
      </c>
      <c r="AY130" s="24">
        <f>IF($B130='Formulario de Respuestas'!$D129,'Formulario de Respuestas'!$U129,"ES DIFERENTE")</f>
        <v>0</v>
      </c>
      <c r="AZ130" s="1" t="str">
        <f>IFERROR(VLOOKUP(CONCATENATE(AY$1,AY130),'Formulario de Preguntas'!$C$10:$FN$181,3,FALSE),"")</f>
        <v/>
      </c>
      <c r="BA130" s="1" t="str">
        <f>IFERROR(VLOOKUP(CONCATENATE(AY$1,AY130),'Formulario de Preguntas'!$C$10:$FN$181,4,FALSE),"")</f>
        <v/>
      </c>
      <c r="BB130" s="24">
        <f>IF($B130='Formulario de Respuestas'!$D129,'Formulario de Respuestas'!$V129,"ES DIFERENTE")</f>
        <v>0</v>
      </c>
      <c r="BC130" s="1" t="str">
        <f>IFERROR(VLOOKUP(CONCATENATE(BB$1,BB130),'Formulario de Preguntas'!$C$10:$FN$181,3,FALSE),"")</f>
        <v/>
      </c>
      <c r="BD130" s="1" t="str">
        <f>IFERROR(VLOOKUP(CONCATENATE(BB$1,BB130),'Formulario de Preguntas'!$C$10:$FN$181,4,FALSE),"")</f>
        <v/>
      </c>
      <c r="BE130" s="24">
        <f>IF($B130='Formulario de Respuestas'!$D129,'Formulario de Respuestas'!$W129,"ES DIFERENTE")</f>
        <v>0</v>
      </c>
      <c r="BF130" s="1" t="str">
        <f>IFERROR(VLOOKUP(CONCATENATE(BE$1,BE130),'Formulario de Preguntas'!$C$10:$FN$181,3,FALSE),"")</f>
        <v/>
      </c>
      <c r="BG130" s="1" t="str">
        <f>IFERROR(VLOOKUP(CONCATENATE(BE$1,BE130),'Formulario de Preguntas'!$C$10:$FN$181,4,FALSE),"")</f>
        <v/>
      </c>
      <c r="BH130" s="24">
        <f>IF($B130='Formulario de Respuestas'!$D129,'Formulario de Respuestas'!$X129,"ES DIFERENTE")</f>
        <v>0</v>
      </c>
      <c r="BI130" s="1" t="str">
        <f>IFERROR(VLOOKUP(CONCATENATE(BH$1,BH130),'Formulario de Preguntas'!$C$10:$FN$181,3,FALSE),"")</f>
        <v/>
      </c>
      <c r="BJ130" s="1" t="str">
        <f>IFERROR(VLOOKUP(CONCATENATE(BH$1,BH130),'Formulario de Preguntas'!$C$10:$FN$181,4,FALSE),"")</f>
        <v/>
      </c>
      <c r="BL130" s="26">
        <f>IF($B130='Formulario de Respuestas'!$D129,'Formulario de Respuestas'!$Y129,"ES DIFERENTE")</f>
        <v>0</v>
      </c>
      <c r="BM130" s="1" t="str">
        <f>IFERROR(VLOOKUP(CONCATENATE(BL$1,BL130),'Formulario de Preguntas'!$C$10:$FN$181,3,FALSE),"")</f>
        <v/>
      </c>
      <c r="BN130" s="1" t="str">
        <f>IFERROR(VLOOKUP(CONCATENATE(BL$1,BL130),'Formulario de Preguntas'!$C$10:$FN$181,4,FALSE),"")</f>
        <v/>
      </c>
      <c r="BO130" s="26">
        <f>IF($B130='Formulario de Respuestas'!$D129,'Formulario de Respuestas'!$Z129,"ES DIFERENTE")</f>
        <v>0</v>
      </c>
      <c r="BP130" s="1" t="str">
        <f>IFERROR(VLOOKUP(CONCATENATE(BO$1,BO130),'Formulario de Preguntas'!$C$10:$FN$181,3,FALSE),"")</f>
        <v/>
      </c>
      <c r="BQ130" s="1" t="str">
        <f>IFERROR(VLOOKUP(CONCATENATE(BO$1,BO130),'Formulario de Preguntas'!$C$10:$FN$181,4,FALSE),"")</f>
        <v/>
      </c>
      <c r="BR130" s="26">
        <f>IF($B130='Formulario de Respuestas'!$D129,'Formulario de Respuestas'!$AA129,"ES DIFERENTE")</f>
        <v>0</v>
      </c>
      <c r="BS130" s="1" t="str">
        <f>IFERROR(VLOOKUP(CONCATENATE(BR$1,BR130),'Formulario de Preguntas'!$C$10:$FN$181,3,FALSE),"")</f>
        <v/>
      </c>
      <c r="BT130" s="1" t="str">
        <f>IFERROR(VLOOKUP(CONCATENATE(BR$1,BR130),'Formulario de Preguntas'!$C$10:$FN$181,4,FALSE),"")</f>
        <v/>
      </c>
      <c r="BV130" s="1">
        <f t="shared" si="4"/>
        <v>0</v>
      </c>
      <c r="BW130" s="1">
        <f t="shared" si="5"/>
        <v>0.25</v>
      </c>
      <c r="BX130" s="1">
        <f t="shared" si="6"/>
        <v>0</v>
      </c>
      <c r="BY130" s="1">
        <f>COUNTIF('Formulario de Respuestas'!$E129:$AC129,"A")</f>
        <v>0</v>
      </c>
      <c r="BZ130" s="1">
        <f>COUNTIF('Formulario de Respuestas'!$E129:$AC129,"B")</f>
        <v>0</v>
      </c>
      <c r="CA130" s="1">
        <f>COUNTIF('Formulario de Respuestas'!$E129:$AC129,"C")</f>
        <v>0</v>
      </c>
      <c r="CB130" s="1">
        <f>COUNTIF('Formulario de Respuestas'!$E129:$AC129,"D")</f>
        <v>0</v>
      </c>
      <c r="CC130" s="1">
        <f>COUNTIF('Formulario de Respuestas'!$E129:$AC129,"E (RESPUESTA ANULADA)")</f>
        <v>0</v>
      </c>
    </row>
    <row r="131" spans="1:81" x14ac:dyDescent="0.25">
      <c r="A131" s="1">
        <f>'Formulario de Respuestas'!C130</f>
        <v>0</v>
      </c>
      <c r="B131" s="1">
        <f>'Formulario de Respuestas'!D130</f>
        <v>0</v>
      </c>
      <c r="C131" s="24">
        <f>IF($B131='Formulario de Respuestas'!$D130,'Formulario de Respuestas'!$E130,"ES DIFERENTE")</f>
        <v>0</v>
      </c>
      <c r="D131" s="15" t="str">
        <f>IFERROR(VLOOKUP(CONCATENATE(C$1,C131),'Formulario de Preguntas'!$C$2:$FN$181,3,FALSE),"")</f>
        <v/>
      </c>
      <c r="E131" s="1" t="str">
        <f>IFERROR(VLOOKUP(CONCATENATE(C$1,C131),'Formulario de Preguntas'!$C$2:$FN$181,4,FALSE),"")</f>
        <v/>
      </c>
      <c r="F131" s="24">
        <f>IF($B131='Formulario de Respuestas'!$D130,'Formulario de Respuestas'!$F130,"ES DIFERENTE")</f>
        <v>0</v>
      </c>
      <c r="G131" s="1" t="str">
        <f>IFERROR(VLOOKUP(CONCATENATE(F$1,F131),'Formulario de Preguntas'!$C$2:$FN$181,3,FALSE),"")</f>
        <v/>
      </c>
      <c r="H131" s="1" t="str">
        <f>IFERROR(VLOOKUP(CONCATENATE(F$1,F131),'Formulario de Preguntas'!$C$2:$FN$181,4,FALSE),"")</f>
        <v/>
      </c>
      <c r="I131" s="24">
        <f>IF($B131='Formulario de Respuestas'!$D130,'Formulario de Respuestas'!$G130,"ES DIFERENTE")</f>
        <v>0</v>
      </c>
      <c r="J131" s="1" t="str">
        <f>IFERROR(VLOOKUP(CONCATENATE(I$1,I131),'Formulario de Preguntas'!$C$10:$FN$181,3,FALSE),"")</f>
        <v/>
      </c>
      <c r="K131" s="1" t="str">
        <f>IFERROR(VLOOKUP(CONCATENATE(I$1,I131),'Formulario de Preguntas'!$C$10:$FN$181,4,FALSE),"")</f>
        <v/>
      </c>
      <c r="L131" s="24">
        <f>IF($B131='Formulario de Respuestas'!$D130,'Formulario de Respuestas'!$H130,"ES DIFERENTE")</f>
        <v>0</v>
      </c>
      <c r="M131" s="1" t="str">
        <f>IFERROR(VLOOKUP(CONCATENATE(L$1,L131),'Formulario de Preguntas'!$C$10:$FN$181,3,FALSE),"")</f>
        <v/>
      </c>
      <c r="N131" s="1" t="str">
        <f>IFERROR(VLOOKUP(CONCATENATE(L$1,L131),'Formulario de Preguntas'!$C$10:$FN$181,4,FALSE),"")</f>
        <v/>
      </c>
      <c r="O131" s="24">
        <f>IF($B131='Formulario de Respuestas'!$D130,'Formulario de Respuestas'!$I130,"ES DIFERENTE")</f>
        <v>0</v>
      </c>
      <c r="P131" s="1" t="str">
        <f>IFERROR(VLOOKUP(CONCATENATE(O$1,O131),'Formulario de Preguntas'!$C$10:$FN$181,3,FALSE),"")</f>
        <v/>
      </c>
      <c r="Q131" s="1" t="str">
        <f>IFERROR(VLOOKUP(CONCATENATE(O$1,O131),'Formulario de Preguntas'!$C$10:$FN$181,4,FALSE),"")</f>
        <v/>
      </c>
      <c r="R131" s="24">
        <f>IF($B131='Formulario de Respuestas'!$D130,'Formulario de Respuestas'!$J130,"ES DIFERENTE")</f>
        <v>0</v>
      </c>
      <c r="S131" s="1" t="str">
        <f>IFERROR(VLOOKUP(CONCATENATE(R$1,R131),'Formulario de Preguntas'!$C$10:$FN$181,3,FALSE),"")</f>
        <v/>
      </c>
      <c r="T131" s="1" t="str">
        <f>IFERROR(VLOOKUP(CONCATENATE(R$1,R131),'Formulario de Preguntas'!$C$10:$FN$181,4,FALSE),"")</f>
        <v/>
      </c>
      <c r="U131" s="24">
        <f>IF($B131='Formulario de Respuestas'!$D130,'Formulario de Respuestas'!$K130,"ES DIFERENTE")</f>
        <v>0</v>
      </c>
      <c r="V131" s="1" t="str">
        <f>IFERROR(VLOOKUP(CONCATENATE(U$1,U131),'Formulario de Preguntas'!$C$10:$FN$181,3,FALSE),"")</f>
        <v/>
      </c>
      <c r="W131" s="1" t="str">
        <f>IFERROR(VLOOKUP(CONCATENATE(U$1,U131),'Formulario de Preguntas'!$C$10:$FN$181,4,FALSE),"")</f>
        <v/>
      </c>
      <c r="X131" s="24">
        <f>IF($B131='Formulario de Respuestas'!$D130,'Formulario de Respuestas'!$L130,"ES DIFERENTE")</f>
        <v>0</v>
      </c>
      <c r="Y131" s="1" t="str">
        <f>IFERROR(VLOOKUP(CONCATENATE(X$1,X131),'Formulario de Preguntas'!$C$10:$FN$181,3,FALSE),"")</f>
        <v/>
      </c>
      <c r="Z131" s="1" t="str">
        <f>IFERROR(VLOOKUP(CONCATENATE(X$1,X131),'Formulario de Preguntas'!$C$10:$FN$181,4,FALSE),"")</f>
        <v/>
      </c>
      <c r="AA131" s="24">
        <f>IF($B131='Formulario de Respuestas'!$D130,'Formulario de Respuestas'!$M130,"ES DIFERENTE")</f>
        <v>0</v>
      </c>
      <c r="AB131" s="1" t="str">
        <f>IFERROR(VLOOKUP(CONCATENATE(AA$1,AA131),'Formulario de Preguntas'!$C$10:$FN$181,3,FALSE),"")</f>
        <v/>
      </c>
      <c r="AC131" s="1" t="str">
        <f>IFERROR(VLOOKUP(CONCATENATE(AA$1,AA131),'Formulario de Preguntas'!$C$10:$FN$181,4,FALSE),"")</f>
        <v/>
      </c>
      <c r="AD131" s="24">
        <f>IF($B131='Formulario de Respuestas'!$D130,'Formulario de Respuestas'!$N130,"ES DIFERENTE")</f>
        <v>0</v>
      </c>
      <c r="AE131" s="1" t="str">
        <f>IFERROR(VLOOKUP(CONCATENATE(AD$1,AD131),'Formulario de Preguntas'!$C$10:$FN$181,3,FALSE),"")</f>
        <v/>
      </c>
      <c r="AF131" s="1" t="str">
        <f>IFERROR(VLOOKUP(CONCATENATE(AD$1,AD131),'Formulario de Preguntas'!$C$10:$FN$181,4,FALSE),"")</f>
        <v/>
      </c>
      <c r="AG131" s="24">
        <f>IF($B131='Formulario de Respuestas'!$D130,'Formulario de Respuestas'!$O130,"ES DIFERENTE")</f>
        <v>0</v>
      </c>
      <c r="AH131" s="1" t="str">
        <f>IFERROR(VLOOKUP(CONCATENATE(AG$1,AG131),'Formulario de Preguntas'!$C$10:$FN$181,3,FALSE),"")</f>
        <v/>
      </c>
      <c r="AI131" s="1" t="str">
        <f>IFERROR(VLOOKUP(CONCATENATE(AG$1,AG131),'Formulario de Preguntas'!$C$10:$FN$181,4,FALSE),"")</f>
        <v/>
      </c>
      <c r="AJ131" s="24">
        <f>IF($B131='Formulario de Respuestas'!$D130,'Formulario de Respuestas'!$P130,"ES DIFERENTE")</f>
        <v>0</v>
      </c>
      <c r="AK131" s="1" t="str">
        <f>IFERROR(VLOOKUP(CONCATENATE(AJ$1,AJ131),'Formulario de Preguntas'!$C$10:$FN$181,3,FALSE),"")</f>
        <v/>
      </c>
      <c r="AL131" s="1" t="str">
        <f>IFERROR(VLOOKUP(CONCATENATE(AJ$1,AJ131),'Formulario de Preguntas'!$C$10:$FN$181,4,FALSE),"")</f>
        <v/>
      </c>
      <c r="AM131" s="24">
        <f>IF($B131='Formulario de Respuestas'!$D130,'Formulario de Respuestas'!$Q130,"ES DIFERENTE")</f>
        <v>0</v>
      </c>
      <c r="AN131" s="1" t="str">
        <f>IFERROR(VLOOKUP(CONCATENATE(AM$1,AM131),'Formulario de Preguntas'!$C$10:$FN$181,3,FALSE),"")</f>
        <v/>
      </c>
      <c r="AO131" s="1" t="str">
        <f>IFERROR(VLOOKUP(CONCATENATE(AM$1,AM131),'Formulario de Preguntas'!$C$10:$FN$181,4,FALSE),"")</f>
        <v/>
      </c>
      <c r="AP131" s="24">
        <f>IF($B131='Formulario de Respuestas'!$D130,'Formulario de Respuestas'!$R130,"ES DIFERENTE")</f>
        <v>0</v>
      </c>
      <c r="AQ131" s="1" t="str">
        <f>IFERROR(VLOOKUP(CONCATENATE(AP$1,AP131),'Formulario de Preguntas'!$C$10:$FN$181,3,FALSE),"")</f>
        <v/>
      </c>
      <c r="AR131" s="1" t="str">
        <f>IFERROR(VLOOKUP(CONCATENATE(AP$1,AP131),'Formulario de Preguntas'!$C$10:$FN$181,4,FALSE),"")</f>
        <v/>
      </c>
      <c r="AS131" s="24">
        <f>IF($B131='Formulario de Respuestas'!$D130,'Formulario de Respuestas'!$S130,"ES DIFERENTE")</f>
        <v>0</v>
      </c>
      <c r="AT131" s="1" t="str">
        <f>IFERROR(VLOOKUP(CONCATENATE(AS$1,AS131),'Formulario de Preguntas'!$C$10:$FN$181,3,FALSE),"")</f>
        <v/>
      </c>
      <c r="AU131" s="1" t="str">
        <f>IFERROR(VLOOKUP(CONCATENATE(AS$1,AS131),'Formulario de Preguntas'!$C$10:$FN$181,4,FALSE),"")</f>
        <v/>
      </c>
      <c r="AV131" s="24">
        <f>IF($B131='Formulario de Respuestas'!$D130,'Formulario de Respuestas'!$T130,"ES DIFERENTE")</f>
        <v>0</v>
      </c>
      <c r="AW131" s="1" t="str">
        <f>IFERROR(VLOOKUP(CONCATENATE(AV$1,AV131),'Formulario de Preguntas'!$C$10:$FN$181,3,FALSE),"")</f>
        <v/>
      </c>
      <c r="AX131" s="1" t="str">
        <f>IFERROR(VLOOKUP(CONCATENATE(AV$1,AV131),'Formulario de Preguntas'!$C$10:$FN$181,4,FALSE),"")</f>
        <v/>
      </c>
      <c r="AY131" s="24">
        <f>IF($B131='Formulario de Respuestas'!$D130,'Formulario de Respuestas'!$U130,"ES DIFERENTE")</f>
        <v>0</v>
      </c>
      <c r="AZ131" s="1" t="str">
        <f>IFERROR(VLOOKUP(CONCATENATE(AY$1,AY131),'Formulario de Preguntas'!$C$10:$FN$181,3,FALSE),"")</f>
        <v/>
      </c>
      <c r="BA131" s="1" t="str">
        <f>IFERROR(VLOOKUP(CONCATENATE(AY$1,AY131),'Formulario de Preguntas'!$C$10:$FN$181,4,FALSE),"")</f>
        <v/>
      </c>
      <c r="BB131" s="24">
        <f>IF($B131='Formulario de Respuestas'!$D130,'Formulario de Respuestas'!$V130,"ES DIFERENTE")</f>
        <v>0</v>
      </c>
      <c r="BC131" s="1" t="str">
        <f>IFERROR(VLOOKUP(CONCATENATE(BB$1,BB131),'Formulario de Preguntas'!$C$10:$FN$181,3,FALSE),"")</f>
        <v/>
      </c>
      <c r="BD131" s="1" t="str">
        <f>IFERROR(VLOOKUP(CONCATENATE(BB$1,BB131),'Formulario de Preguntas'!$C$10:$FN$181,4,FALSE),"")</f>
        <v/>
      </c>
      <c r="BE131" s="24">
        <f>IF($B131='Formulario de Respuestas'!$D130,'Formulario de Respuestas'!$W130,"ES DIFERENTE")</f>
        <v>0</v>
      </c>
      <c r="BF131" s="1" t="str">
        <f>IFERROR(VLOOKUP(CONCATENATE(BE$1,BE131),'Formulario de Preguntas'!$C$10:$FN$181,3,FALSE),"")</f>
        <v/>
      </c>
      <c r="BG131" s="1" t="str">
        <f>IFERROR(VLOOKUP(CONCATENATE(BE$1,BE131),'Formulario de Preguntas'!$C$10:$FN$181,4,FALSE),"")</f>
        <v/>
      </c>
      <c r="BH131" s="24">
        <f>IF($B131='Formulario de Respuestas'!$D130,'Formulario de Respuestas'!$X130,"ES DIFERENTE")</f>
        <v>0</v>
      </c>
      <c r="BI131" s="1" t="str">
        <f>IFERROR(VLOOKUP(CONCATENATE(BH$1,BH131),'Formulario de Preguntas'!$C$10:$FN$181,3,FALSE),"")</f>
        <v/>
      </c>
      <c r="BJ131" s="1" t="str">
        <f>IFERROR(VLOOKUP(CONCATENATE(BH$1,BH131),'Formulario de Preguntas'!$C$10:$FN$181,4,FALSE),"")</f>
        <v/>
      </c>
      <c r="BL131" s="26">
        <f>IF($B131='Formulario de Respuestas'!$D130,'Formulario de Respuestas'!$Y130,"ES DIFERENTE")</f>
        <v>0</v>
      </c>
      <c r="BM131" s="1" t="str">
        <f>IFERROR(VLOOKUP(CONCATENATE(BL$1,BL131),'Formulario de Preguntas'!$C$10:$FN$181,3,FALSE),"")</f>
        <v/>
      </c>
      <c r="BN131" s="1" t="str">
        <f>IFERROR(VLOOKUP(CONCATENATE(BL$1,BL131),'Formulario de Preguntas'!$C$10:$FN$181,4,FALSE),"")</f>
        <v/>
      </c>
      <c r="BO131" s="26">
        <f>IF($B131='Formulario de Respuestas'!$D130,'Formulario de Respuestas'!$Z130,"ES DIFERENTE")</f>
        <v>0</v>
      </c>
      <c r="BP131" s="1" t="str">
        <f>IFERROR(VLOOKUP(CONCATENATE(BO$1,BO131),'Formulario de Preguntas'!$C$10:$FN$181,3,FALSE),"")</f>
        <v/>
      </c>
      <c r="BQ131" s="1" t="str">
        <f>IFERROR(VLOOKUP(CONCATENATE(BO$1,BO131),'Formulario de Preguntas'!$C$10:$FN$181,4,FALSE),"")</f>
        <v/>
      </c>
      <c r="BR131" s="26">
        <f>IF($B131='Formulario de Respuestas'!$D130,'Formulario de Respuestas'!$AA130,"ES DIFERENTE")</f>
        <v>0</v>
      </c>
      <c r="BS131" s="1" t="str">
        <f>IFERROR(VLOOKUP(CONCATENATE(BR$1,BR131),'Formulario de Preguntas'!$C$10:$FN$181,3,FALSE),"")</f>
        <v/>
      </c>
      <c r="BT131" s="1" t="str">
        <f>IFERROR(VLOOKUP(CONCATENATE(BR$1,BR131),'Formulario de Preguntas'!$C$10:$FN$181,4,FALSE),"")</f>
        <v/>
      </c>
      <c r="BV131" s="1">
        <f t="shared" si="4"/>
        <v>0</v>
      </c>
      <c r="BW131" s="1">
        <f t="shared" si="5"/>
        <v>0.25</v>
      </c>
      <c r="BX131" s="1">
        <f t="shared" si="6"/>
        <v>0</v>
      </c>
      <c r="BY131" s="1">
        <f>COUNTIF('Formulario de Respuestas'!$E130:$AC130,"A")</f>
        <v>0</v>
      </c>
      <c r="BZ131" s="1">
        <f>COUNTIF('Formulario de Respuestas'!$E130:$AC130,"B")</f>
        <v>0</v>
      </c>
      <c r="CA131" s="1">
        <f>COUNTIF('Formulario de Respuestas'!$E130:$AC130,"C")</f>
        <v>0</v>
      </c>
      <c r="CB131" s="1">
        <f>COUNTIF('Formulario de Respuestas'!$E130:$AC130,"D")</f>
        <v>0</v>
      </c>
      <c r="CC131" s="1">
        <f>COUNTIF('Formulario de Respuestas'!$E130:$AC130,"E (RESPUESTA ANULADA)")</f>
        <v>0</v>
      </c>
    </row>
    <row r="132" spans="1:81" x14ac:dyDescent="0.25">
      <c r="A132" s="1">
        <f>'Formulario de Respuestas'!C131</f>
        <v>0</v>
      </c>
      <c r="B132" s="1">
        <f>'Formulario de Respuestas'!D131</f>
        <v>0</v>
      </c>
      <c r="C132" s="24">
        <f>IF($B132='Formulario de Respuestas'!$D131,'Formulario de Respuestas'!$E131,"ES DIFERENTE")</f>
        <v>0</v>
      </c>
      <c r="D132" s="15" t="str">
        <f>IFERROR(VLOOKUP(CONCATENATE(C$1,C132),'Formulario de Preguntas'!$C$2:$FN$181,3,FALSE),"")</f>
        <v/>
      </c>
      <c r="E132" s="1" t="str">
        <f>IFERROR(VLOOKUP(CONCATENATE(C$1,C132),'Formulario de Preguntas'!$C$2:$FN$181,4,FALSE),"")</f>
        <v/>
      </c>
      <c r="F132" s="24">
        <f>IF($B132='Formulario de Respuestas'!$D131,'Formulario de Respuestas'!$F131,"ES DIFERENTE")</f>
        <v>0</v>
      </c>
      <c r="G132" s="1" t="str">
        <f>IFERROR(VLOOKUP(CONCATENATE(F$1,F132),'Formulario de Preguntas'!$C$2:$FN$181,3,FALSE),"")</f>
        <v/>
      </c>
      <c r="H132" s="1" t="str">
        <f>IFERROR(VLOOKUP(CONCATENATE(F$1,F132),'Formulario de Preguntas'!$C$2:$FN$181,4,FALSE),"")</f>
        <v/>
      </c>
      <c r="I132" s="24">
        <f>IF($B132='Formulario de Respuestas'!$D131,'Formulario de Respuestas'!$G131,"ES DIFERENTE")</f>
        <v>0</v>
      </c>
      <c r="J132" s="1" t="str">
        <f>IFERROR(VLOOKUP(CONCATENATE(I$1,I132),'Formulario de Preguntas'!$C$10:$FN$181,3,FALSE),"")</f>
        <v/>
      </c>
      <c r="K132" s="1" t="str">
        <f>IFERROR(VLOOKUP(CONCATENATE(I$1,I132),'Formulario de Preguntas'!$C$10:$FN$181,4,FALSE),"")</f>
        <v/>
      </c>
      <c r="L132" s="24">
        <f>IF($B132='Formulario de Respuestas'!$D131,'Formulario de Respuestas'!$H131,"ES DIFERENTE")</f>
        <v>0</v>
      </c>
      <c r="M132" s="1" t="str">
        <f>IFERROR(VLOOKUP(CONCATENATE(L$1,L132),'Formulario de Preguntas'!$C$10:$FN$181,3,FALSE),"")</f>
        <v/>
      </c>
      <c r="N132" s="1" t="str">
        <f>IFERROR(VLOOKUP(CONCATENATE(L$1,L132),'Formulario de Preguntas'!$C$10:$FN$181,4,FALSE),"")</f>
        <v/>
      </c>
      <c r="O132" s="24">
        <f>IF($B132='Formulario de Respuestas'!$D131,'Formulario de Respuestas'!$I131,"ES DIFERENTE")</f>
        <v>0</v>
      </c>
      <c r="P132" s="1" t="str">
        <f>IFERROR(VLOOKUP(CONCATENATE(O$1,O132),'Formulario de Preguntas'!$C$10:$FN$181,3,FALSE),"")</f>
        <v/>
      </c>
      <c r="Q132" s="1" t="str">
        <f>IFERROR(VLOOKUP(CONCATENATE(O$1,O132),'Formulario de Preguntas'!$C$10:$FN$181,4,FALSE),"")</f>
        <v/>
      </c>
      <c r="R132" s="24">
        <f>IF($B132='Formulario de Respuestas'!$D131,'Formulario de Respuestas'!$J131,"ES DIFERENTE")</f>
        <v>0</v>
      </c>
      <c r="S132" s="1" t="str">
        <f>IFERROR(VLOOKUP(CONCATENATE(R$1,R132),'Formulario de Preguntas'!$C$10:$FN$181,3,FALSE),"")</f>
        <v/>
      </c>
      <c r="T132" s="1" t="str">
        <f>IFERROR(VLOOKUP(CONCATENATE(R$1,R132),'Formulario de Preguntas'!$C$10:$FN$181,4,FALSE),"")</f>
        <v/>
      </c>
      <c r="U132" s="24">
        <f>IF($B132='Formulario de Respuestas'!$D131,'Formulario de Respuestas'!$K131,"ES DIFERENTE")</f>
        <v>0</v>
      </c>
      <c r="V132" s="1" t="str">
        <f>IFERROR(VLOOKUP(CONCATENATE(U$1,U132),'Formulario de Preguntas'!$C$10:$FN$181,3,FALSE),"")</f>
        <v/>
      </c>
      <c r="W132" s="1" t="str">
        <f>IFERROR(VLOOKUP(CONCATENATE(U$1,U132),'Formulario de Preguntas'!$C$10:$FN$181,4,FALSE),"")</f>
        <v/>
      </c>
      <c r="X132" s="24">
        <f>IF($B132='Formulario de Respuestas'!$D131,'Formulario de Respuestas'!$L131,"ES DIFERENTE")</f>
        <v>0</v>
      </c>
      <c r="Y132" s="1" t="str">
        <f>IFERROR(VLOOKUP(CONCATENATE(X$1,X132),'Formulario de Preguntas'!$C$10:$FN$181,3,FALSE),"")</f>
        <v/>
      </c>
      <c r="Z132" s="1" t="str">
        <f>IFERROR(VLOOKUP(CONCATENATE(X$1,X132),'Formulario de Preguntas'!$C$10:$FN$181,4,FALSE),"")</f>
        <v/>
      </c>
      <c r="AA132" s="24">
        <f>IF($B132='Formulario de Respuestas'!$D131,'Formulario de Respuestas'!$M131,"ES DIFERENTE")</f>
        <v>0</v>
      </c>
      <c r="AB132" s="1" t="str">
        <f>IFERROR(VLOOKUP(CONCATENATE(AA$1,AA132),'Formulario de Preguntas'!$C$10:$FN$181,3,FALSE),"")</f>
        <v/>
      </c>
      <c r="AC132" s="1" t="str">
        <f>IFERROR(VLOOKUP(CONCATENATE(AA$1,AA132),'Formulario de Preguntas'!$C$10:$FN$181,4,FALSE),"")</f>
        <v/>
      </c>
      <c r="AD132" s="24">
        <f>IF($B132='Formulario de Respuestas'!$D131,'Formulario de Respuestas'!$N131,"ES DIFERENTE")</f>
        <v>0</v>
      </c>
      <c r="AE132" s="1" t="str">
        <f>IFERROR(VLOOKUP(CONCATENATE(AD$1,AD132),'Formulario de Preguntas'!$C$10:$FN$181,3,FALSE),"")</f>
        <v/>
      </c>
      <c r="AF132" s="1" t="str">
        <f>IFERROR(VLOOKUP(CONCATENATE(AD$1,AD132),'Formulario de Preguntas'!$C$10:$FN$181,4,FALSE),"")</f>
        <v/>
      </c>
      <c r="AG132" s="24">
        <f>IF($B132='Formulario de Respuestas'!$D131,'Formulario de Respuestas'!$O131,"ES DIFERENTE")</f>
        <v>0</v>
      </c>
      <c r="AH132" s="1" t="str">
        <f>IFERROR(VLOOKUP(CONCATENATE(AG$1,AG132),'Formulario de Preguntas'!$C$10:$FN$181,3,FALSE),"")</f>
        <v/>
      </c>
      <c r="AI132" s="1" t="str">
        <f>IFERROR(VLOOKUP(CONCATENATE(AG$1,AG132),'Formulario de Preguntas'!$C$10:$FN$181,4,FALSE),"")</f>
        <v/>
      </c>
      <c r="AJ132" s="24">
        <f>IF($B132='Formulario de Respuestas'!$D131,'Formulario de Respuestas'!$P131,"ES DIFERENTE")</f>
        <v>0</v>
      </c>
      <c r="AK132" s="1" t="str">
        <f>IFERROR(VLOOKUP(CONCATENATE(AJ$1,AJ132),'Formulario de Preguntas'!$C$10:$FN$181,3,FALSE),"")</f>
        <v/>
      </c>
      <c r="AL132" s="1" t="str">
        <f>IFERROR(VLOOKUP(CONCATENATE(AJ$1,AJ132),'Formulario de Preguntas'!$C$10:$FN$181,4,FALSE),"")</f>
        <v/>
      </c>
      <c r="AM132" s="24">
        <f>IF($B132='Formulario de Respuestas'!$D131,'Formulario de Respuestas'!$Q131,"ES DIFERENTE")</f>
        <v>0</v>
      </c>
      <c r="AN132" s="1" t="str">
        <f>IFERROR(VLOOKUP(CONCATENATE(AM$1,AM132),'Formulario de Preguntas'!$C$10:$FN$181,3,FALSE),"")</f>
        <v/>
      </c>
      <c r="AO132" s="1" t="str">
        <f>IFERROR(VLOOKUP(CONCATENATE(AM$1,AM132),'Formulario de Preguntas'!$C$10:$FN$181,4,FALSE),"")</f>
        <v/>
      </c>
      <c r="AP132" s="24">
        <f>IF($B132='Formulario de Respuestas'!$D131,'Formulario de Respuestas'!$R131,"ES DIFERENTE")</f>
        <v>0</v>
      </c>
      <c r="AQ132" s="1" t="str">
        <f>IFERROR(VLOOKUP(CONCATENATE(AP$1,AP132),'Formulario de Preguntas'!$C$10:$FN$181,3,FALSE),"")</f>
        <v/>
      </c>
      <c r="AR132" s="1" t="str">
        <f>IFERROR(VLOOKUP(CONCATENATE(AP$1,AP132),'Formulario de Preguntas'!$C$10:$FN$181,4,FALSE),"")</f>
        <v/>
      </c>
      <c r="AS132" s="24">
        <f>IF($B132='Formulario de Respuestas'!$D131,'Formulario de Respuestas'!$S131,"ES DIFERENTE")</f>
        <v>0</v>
      </c>
      <c r="AT132" s="1" t="str">
        <f>IFERROR(VLOOKUP(CONCATENATE(AS$1,AS132),'Formulario de Preguntas'!$C$10:$FN$181,3,FALSE),"")</f>
        <v/>
      </c>
      <c r="AU132" s="1" t="str">
        <f>IFERROR(VLOOKUP(CONCATENATE(AS$1,AS132),'Formulario de Preguntas'!$C$10:$FN$181,4,FALSE),"")</f>
        <v/>
      </c>
      <c r="AV132" s="24">
        <f>IF($B132='Formulario de Respuestas'!$D131,'Formulario de Respuestas'!$T131,"ES DIFERENTE")</f>
        <v>0</v>
      </c>
      <c r="AW132" s="1" t="str">
        <f>IFERROR(VLOOKUP(CONCATENATE(AV$1,AV132),'Formulario de Preguntas'!$C$10:$FN$181,3,FALSE),"")</f>
        <v/>
      </c>
      <c r="AX132" s="1" t="str">
        <f>IFERROR(VLOOKUP(CONCATENATE(AV$1,AV132),'Formulario de Preguntas'!$C$10:$FN$181,4,FALSE),"")</f>
        <v/>
      </c>
      <c r="AY132" s="24">
        <f>IF($B132='Formulario de Respuestas'!$D131,'Formulario de Respuestas'!$U131,"ES DIFERENTE")</f>
        <v>0</v>
      </c>
      <c r="AZ132" s="1" t="str">
        <f>IFERROR(VLOOKUP(CONCATENATE(AY$1,AY132),'Formulario de Preguntas'!$C$10:$FN$181,3,FALSE),"")</f>
        <v/>
      </c>
      <c r="BA132" s="1" t="str">
        <f>IFERROR(VLOOKUP(CONCATENATE(AY$1,AY132),'Formulario de Preguntas'!$C$10:$FN$181,4,FALSE),"")</f>
        <v/>
      </c>
      <c r="BB132" s="24">
        <f>IF($B132='Formulario de Respuestas'!$D131,'Formulario de Respuestas'!$V131,"ES DIFERENTE")</f>
        <v>0</v>
      </c>
      <c r="BC132" s="1" t="str">
        <f>IFERROR(VLOOKUP(CONCATENATE(BB$1,BB132),'Formulario de Preguntas'!$C$10:$FN$181,3,FALSE),"")</f>
        <v/>
      </c>
      <c r="BD132" s="1" t="str">
        <f>IFERROR(VLOOKUP(CONCATENATE(BB$1,BB132),'Formulario de Preguntas'!$C$10:$FN$181,4,FALSE),"")</f>
        <v/>
      </c>
      <c r="BE132" s="24">
        <f>IF($B132='Formulario de Respuestas'!$D131,'Formulario de Respuestas'!$W131,"ES DIFERENTE")</f>
        <v>0</v>
      </c>
      <c r="BF132" s="1" t="str">
        <f>IFERROR(VLOOKUP(CONCATENATE(BE$1,BE132),'Formulario de Preguntas'!$C$10:$FN$181,3,FALSE),"")</f>
        <v/>
      </c>
      <c r="BG132" s="1" t="str">
        <f>IFERROR(VLOOKUP(CONCATENATE(BE$1,BE132),'Formulario de Preguntas'!$C$10:$FN$181,4,FALSE),"")</f>
        <v/>
      </c>
      <c r="BH132" s="24">
        <f>IF($B132='Formulario de Respuestas'!$D131,'Formulario de Respuestas'!$X131,"ES DIFERENTE")</f>
        <v>0</v>
      </c>
      <c r="BI132" s="1" t="str">
        <f>IFERROR(VLOOKUP(CONCATENATE(BH$1,BH132),'Formulario de Preguntas'!$C$10:$FN$181,3,FALSE),"")</f>
        <v/>
      </c>
      <c r="BJ132" s="1" t="str">
        <f>IFERROR(VLOOKUP(CONCATENATE(BH$1,BH132),'Formulario de Preguntas'!$C$10:$FN$181,4,FALSE),"")</f>
        <v/>
      </c>
      <c r="BL132" s="26">
        <f>IF($B132='Formulario de Respuestas'!$D131,'Formulario de Respuestas'!$Y131,"ES DIFERENTE")</f>
        <v>0</v>
      </c>
      <c r="BM132" s="1" t="str">
        <f>IFERROR(VLOOKUP(CONCATENATE(BL$1,BL132),'Formulario de Preguntas'!$C$10:$FN$181,3,FALSE),"")</f>
        <v/>
      </c>
      <c r="BN132" s="1" t="str">
        <f>IFERROR(VLOOKUP(CONCATENATE(BL$1,BL132),'Formulario de Preguntas'!$C$10:$FN$181,4,FALSE),"")</f>
        <v/>
      </c>
      <c r="BO132" s="26">
        <f>IF($B132='Formulario de Respuestas'!$D131,'Formulario de Respuestas'!$Z131,"ES DIFERENTE")</f>
        <v>0</v>
      </c>
      <c r="BP132" s="1" t="str">
        <f>IFERROR(VLOOKUP(CONCATENATE(BO$1,BO132),'Formulario de Preguntas'!$C$10:$FN$181,3,FALSE),"")</f>
        <v/>
      </c>
      <c r="BQ132" s="1" t="str">
        <f>IFERROR(VLOOKUP(CONCATENATE(BO$1,BO132),'Formulario de Preguntas'!$C$10:$FN$181,4,FALSE),"")</f>
        <v/>
      </c>
      <c r="BR132" s="26">
        <f>IF($B132='Formulario de Respuestas'!$D131,'Formulario de Respuestas'!$AA131,"ES DIFERENTE")</f>
        <v>0</v>
      </c>
      <c r="BS132" s="1" t="str">
        <f>IFERROR(VLOOKUP(CONCATENATE(BR$1,BR132),'Formulario de Preguntas'!$C$10:$FN$181,3,FALSE),"")</f>
        <v/>
      </c>
      <c r="BT132" s="1" t="str">
        <f>IFERROR(VLOOKUP(CONCATENATE(BR$1,BR132),'Formulario de Preguntas'!$C$10:$FN$181,4,FALSE),"")</f>
        <v/>
      </c>
      <c r="BV132" s="1">
        <f t="shared" ref="BV132:BV195" si="7">COUNTIF(D132:BT132,"RESPUESTA CORRECTA")</f>
        <v>0</v>
      </c>
      <c r="BW132" s="1">
        <f t="shared" ref="BW132:BW195" si="8">5/20</f>
        <v>0.25</v>
      </c>
      <c r="BX132" s="1">
        <f t="shared" si="6"/>
        <v>0</v>
      </c>
      <c r="BY132" s="1">
        <f>COUNTIF('Formulario de Respuestas'!$E131:$AC131,"A")</f>
        <v>0</v>
      </c>
      <c r="BZ132" s="1">
        <f>COUNTIF('Formulario de Respuestas'!$E131:$AC131,"B")</f>
        <v>0</v>
      </c>
      <c r="CA132" s="1">
        <f>COUNTIF('Formulario de Respuestas'!$E131:$AC131,"C")</f>
        <v>0</v>
      </c>
      <c r="CB132" s="1">
        <f>COUNTIF('Formulario de Respuestas'!$E131:$AC131,"D")</f>
        <v>0</v>
      </c>
      <c r="CC132" s="1">
        <f>COUNTIF('Formulario de Respuestas'!$E131:$AC131,"E (RESPUESTA ANULADA)")</f>
        <v>0</v>
      </c>
    </row>
    <row r="133" spans="1:81" x14ac:dyDescent="0.25">
      <c r="A133" s="1">
        <f>'Formulario de Respuestas'!C132</f>
        <v>0</v>
      </c>
      <c r="B133" s="1">
        <f>'Formulario de Respuestas'!D132</f>
        <v>0</v>
      </c>
      <c r="C133" s="24">
        <f>IF($B133='Formulario de Respuestas'!$D132,'Formulario de Respuestas'!$E132,"ES DIFERENTE")</f>
        <v>0</v>
      </c>
      <c r="D133" s="15" t="str">
        <f>IFERROR(VLOOKUP(CONCATENATE(C$1,C133),'Formulario de Preguntas'!$C$2:$FN$181,3,FALSE),"")</f>
        <v/>
      </c>
      <c r="E133" s="1" t="str">
        <f>IFERROR(VLOOKUP(CONCATENATE(C$1,C133),'Formulario de Preguntas'!$C$2:$FN$181,4,FALSE),"")</f>
        <v/>
      </c>
      <c r="F133" s="24">
        <f>IF($B133='Formulario de Respuestas'!$D132,'Formulario de Respuestas'!$F132,"ES DIFERENTE")</f>
        <v>0</v>
      </c>
      <c r="G133" s="1" t="str">
        <f>IFERROR(VLOOKUP(CONCATENATE(F$1,F133),'Formulario de Preguntas'!$C$2:$FN$181,3,FALSE),"")</f>
        <v/>
      </c>
      <c r="H133" s="1" t="str">
        <f>IFERROR(VLOOKUP(CONCATENATE(F$1,F133),'Formulario de Preguntas'!$C$2:$FN$181,4,FALSE),"")</f>
        <v/>
      </c>
      <c r="I133" s="24">
        <f>IF($B133='Formulario de Respuestas'!$D132,'Formulario de Respuestas'!$G132,"ES DIFERENTE")</f>
        <v>0</v>
      </c>
      <c r="J133" s="1" t="str">
        <f>IFERROR(VLOOKUP(CONCATENATE(I$1,I133),'Formulario de Preguntas'!$C$10:$FN$181,3,FALSE),"")</f>
        <v/>
      </c>
      <c r="K133" s="1" t="str">
        <f>IFERROR(VLOOKUP(CONCATENATE(I$1,I133),'Formulario de Preguntas'!$C$10:$FN$181,4,FALSE),"")</f>
        <v/>
      </c>
      <c r="L133" s="24">
        <f>IF($B133='Formulario de Respuestas'!$D132,'Formulario de Respuestas'!$H132,"ES DIFERENTE")</f>
        <v>0</v>
      </c>
      <c r="M133" s="1" t="str">
        <f>IFERROR(VLOOKUP(CONCATENATE(L$1,L133),'Formulario de Preguntas'!$C$10:$FN$181,3,FALSE),"")</f>
        <v/>
      </c>
      <c r="N133" s="1" t="str">
        <f>IFERROR(VLOOKUP(CONCATENATE(L$1,L133),'Formulario de Preguntas'!$C$10:$FN$181,4,FALSE),"")</f>
        <v/>
      </c>
      <c r="O133" s="24">
        <f>IF($B133='Formulario de Respuestas'!$D132,'Formulario de Respuestas'!$I132,"ES DIFERENTE")</f>
        <v>0</v>
      </c>
      <c r="P133" s="1" t="str">
        <f>IFERROR(VLOOKUP(CONCATENATE(O$1,O133),'Formulario de Preguntas'!$C$10:$FN$181,3,FALSE),"")</f>
        <v/>
      </c>
      <c r="Q133" s="1" t="str">
        <f>IFERROR(VLOOKUP(CONCATENATE(O$1,O133),'Formulario de Preguntas'!$C$10:$FN$181,4,FALSE),"")</f>
        <v/>
      </c>
      <c r="R133" s="24">
        <f>IF($B133='Formulario de Respuestas'!$D132,'Formulario de Respuestas'!$J132,"ES DIFERENTE")</f>
        <v>0</v>
      </c>
      <c r="S133" s="1" t="str">
        <f>IFERROR(VLOOKUP(CONCATENATE(R$1,R133),'Formulario de Preguntas'!$C$10:$FN$181,3,FALSE),"")</f>
        <v/>
      </c>
      <c r="T133" s="1" t="str">
        <f>IFERROR(VLOOKUP(CONCATENATE(R$1,R133),'Formulario de Preguntas'!$C$10:$FN$181,4,FALSE),"")</f>
        <v/>
      </c>
      <c r="U133" s="24">
        <f>IF($B133='Formulario de Respuestas'!$D132,'Formulario de Respuestas'!$K132,"ES DIFERENTE")</f>
        <v>0</v>
      </c>
      <c r="V133" s="1" t="str">
        <f>IFERROR(VLOOKUP(CONCATENATE(U$1,U133),'Formulario de Preguntas'!$C$10:$FN$181,3,FALSE),"")</f>
        <v/>
      </c>
      <c r="W133" s="1" t="str">
        <f>IFERROR(VLOOKUP(CONCATENATE(U$1,U133),'Formulario de Preguntas'!$C$10:$FN$181,4,FALSE),"")</f>
        <v/>
      </c>
      <c r="X133" s="24">
        <f>IF($B133='Formulario de Respuestas'!$D132,'Formulario de Respuestas'!$L132,"ES DIFERENTE")</f>
        <v>0</v>
      </c>
      <c r="Y133" s="1" t="str">
        <f>IFERROR(VLOOKUP(CONCATENATE(X$1,X133),'Formulario de Preguntas'!$C$10:$FN$181,3,FALSE),"")</f>
        <v/>
      </c>
      <c r="Z133" s="1" t="str">
        <f>IFERROR(VLOOKUP(CONCATENATE(X$1,X133),'Formulario de Preguntas'!$C$10:$FN$181,4,FALSE),"")</f>
        <v/>
      </c>
      <c r="AA133" s="24">
        <f>IF($B133='Formulario de Respuestas'!$D132,'Formulario de Respuestas'!$M132,"ES DIFERENTE")</f>
        <v>0</v>
      </c>
      <c r="AB133" s="1" t="str">
        <f>IFERROR(VLOOKUP(CONCATENATE(AA$1,AA133),'Formulario de Preguntas'!$C$10:$FN$181,3,FALSE),"")</f>
        <v/>
      </c>
      <c r="AC133" s="1" t="str">
        <f>IFERROR(VLOOKUP(CONCATENATE(AA$1,AA133),'Formulario de Preguntas'!$C$10:$FN$181,4,FALSE),"")</f>
        <v/>
      </c>
      <c r="AD133" s="24">
        <f>IF($B133='Formulario de Respuestas'!$D132,'Formulario de Respuestas'!$N132,"ES DIFERENTE")</f>
        <v>0</v>
      </c>
      <c r="AE133" s="1" t="str">
        <f>IFERROR(VLOOKUP(CONCATENATE(AD$1,AD133),'Formulario de Preguntas'!$C$10:$FN$181,3,FALSE),"")</f>
        <v/>
      </c>
      <c r="AF133" s="1" t="str">
        <f>IFERROR(VLOOKUP(CONCATENATE(AD$1,AD133),'Formulario de Preguntas'!$C$10:$FN$181,4,FALSE),"")</f>
        <v/>
      </c>
      <c r="AG133" s="24">
        <f>IF($B133='Formulario de Respuestas'!$D132,'Formulario de Respuestas'!$O132,"ES DIFERENTE")</f>
        <v>0</v>
      </c>
      <c r="AH133" s="1" t="str">
        <f>IFERROR(VLOOKUP(CONCATENATE(AG$1,AG133),'Formulario de Preguntas'!$C$10:$FN$181,3,FALSE),"")</f>
        <v/>
      </c>
      <c r="AI133" s="1" t="str">
        <f>IFERROR(VLOOKUP(CONCATENATE(AG$1,AG133),'Formulario de Preguntas'!$C$10:$FN$181,4,FALSE),"")</f>
        <v/>
      </c>
      <c r="AJ133" s="24">
        <f>IF($B133='Formulario de Respuestas'!$D132,'Formulario de Respuestas'!$P132,"ES DIFERENTE")</f>
        <v>0</v>
      </c>
      <c r="AK133" s="1" t="str">
        <f>IFERROR(VLOOKUP(CONCATENATE(AJ$1,AJ133),'Formulario de Preguntas'!$C$10:$FN$181,3,FALSE),"")</f>
        <v/>
      </c>
      <c r="AL133" s="1" t="str">
        <f>IFERROR(VLOOKUP(CONCATENATE(AJ$1,AJ133),'Formulario de Preguntas'!$C$10:$FN$181,4,FALSE),"")</f>
        <v/>
      </c>
      <c r="AM133" s="24">
        <f>IF($B133='Formulario de Respuestas'!$D132,'Formulario de Respuestas'!$Q132,"ES DIFERENTE")</f>
        <v>0</v>
      </c>
      <c r="AN133" s="1" t="str">
        <f>IFERROR(VLOOKUP(CONCATENATE(AM$1,AM133),'Formulario de Preguntas'!$C$10:$FN$181,3,FALSE),"")</f>
        <v/>
      </c>
      <c r="AO133" s="1" t="str">
        <f>IFERROR(VLOOKUP(CONCATENATE(AM$1,AM133),'Formulario de Preguntas'!$C$10:$FN$181,4,FALSE),"")</f>
        <v/>
      </c>
      <c r="AP133" s="24">
        <f>IF($B133='Formulario de Respuestas'!$D132,'Formulario de Respuestas'!$R132,"ES DIFERENTE")</f>
        <v>0</v>
      </c>
      <c r="AQ133" s="1" t="str">
        <f>IFERROR(VLOOKUP(CONCATENATE(AP$1,AP133),'Formulario de Preguntas'!$C$10:$FN$181,3,FALSE),"")</f>
        <v/>
      </c>
      <c r="AR133" s="1" t="str">
        <f>IFERROR(VLOOKUP(CONCATENATE(AP$1,AP133),'Formulario de Preguntas'!$C$10:$FN$181,4,FALSE),"")</f>
        <v/>
      </c>
      <c r="AS133" s="24">
        <f>IF($B133='Formulario de Respuestas'!$D132,'Formulario de Respuestas'!$S132,"ES DIFERENTE")</f>
        <v>0</v>
      </c>
      <c r="AT133" s="1" t="str">
        <f>IFERROR(VLOOKUP(CONCATENATE(AS$1,AS133),'Formulario de Preguntas'!$C$10:$FN$181,3,FALSE),"")</f>
        <v/>
      </c>
      <c r="AU133" s="1" t="str">
        <f>IFERROR(VLOOKUP(CONCATENATE(AS$1,AS133),'Formulario de Preguntas'!$C$10:$FN$181,4,FALSE),"")</f>
        <v/>
      </c>
      <c r="AV133" s="24">
        <f>IF($B133='Formulario de Respuestas'!$D132,'Formulario de Respuestas'!$T132,"ES DIFERENTE")</f>
        <v>0</v>
      </c>
      <c r="AW133" s="1" t="str">
        <f>IFERROR(VLOOKUP(CONCATENATE(AV$1,AV133),'Formulario de Preguntas'!$C$10:$FN$181,3,FALSE),"")</f>
        <v/>
      </c>
      <c r="AX133" s="1" t="str">
        <f>IFERROR(VLOOKUP(CONCATENATE(AV$1,AV133),'Formulario de Preguntas'!$C$10:$FN$181,4,FALSE),"")</f>
        <v/>
      </c>
      <c r="AY133" s="24">
        <f>IF($B133='Formulario de Respuestas'!$D132,'Formulario de Respuestas'!$U132,"ES DIFERENTE")</f>
        <v>0</v>
      </c>
      <c r="AZ133" s="1" t="str">
        <f>IFERROR(VLOOKUP(CONCATENATE(AY$1,AY133),'Formulario de Preguntas'!$C$10:$FN$181,3,FALSE),"")</f>
        <v/>
      </c>
      <c r="BA133" s="1" t="str">
        <f>IFERROR(VLOOKUP(CONCATENATE(AY$1,AY133),'Formulario de Preguntas'!$C$10:$FN$181,4,FALSE),"")</f>
        <v/>
      </c>
      <c r="BB133" s="24">
        <f>IF($B133='Formulario de Respuestas'!$D132,'Formulario de Respuestas'!$V132,"ES DIFERENTE")</f>
        <v>0</v>
      </c>
      <c r="BC133" s="1" t="str">
        <f>IFERROR(VLOOKUP(CONCATENATE(BB$1,BB133),'Formulario de Preguntas'!$C$10:$FN$181,3,FALSE),"")</f>
        <v/>
      </c>
      <c r="BD133" s="1" t="str">
        <f>IFERROR(VLOOKUP(CONCATENATE(BB$1,BB133),'Formulario de Preguntas'!$C$10:$FN$181,4,FALSE),"")</f>
        <v/>
      </c>
      <c r="BE133" s="24">
        <f>IF($B133='Formulario de Respuestas'!$D132,'Formulario de Respuestas'!$W132,"ES DIFERENTE")</f>
        <v>0</v>
      </c>
      <c r="BF133" s="1" t="str">
        <f>IFERROR(VLOOKUP(CONCATENATE(BE$1,BE133),'Formulario de Preguntas'!$C$10:$FN$181,3,FALSE),"")</f>
        <v/>
      </c>
      <c r="BG133" s="1" t="str">
        <f>IFERROR(VLOOKUP(CONCATENATE(BE$1,BE133),'Formulario de Preguntas'!$C$10:$FN$181,4,FALSE),"")</f>
        <v/>
      </c>
      <c r="BH133" s="24">
        <f>IF($B133='Formulario de Respuestas'!$D132,'Formulario de Respuestas'!$X132,"ES DIFERENTE")</f>
        <v>0</v>
      </c>
      <c r="BI133" s="1" t="str">
        <f>IFERROR(VLOOKUP(CONCATENATE(BH$1,BH133),'Formulario de Preguntas'!$C$10:$FN$181,3,FALSE),"")</f>
        <v/>
      </c>
      <c r="BJ133" s="1" t="str">
        <f>IFERROR(VLOOKUP(CONCATENATE(BH$1,BH133),'Formulario de Preguntas'!$C$10:$FN$181,4,FALSE),"")</f>
        <v/>
      </c>
      <c r="BL133" s="26">
        <f>IF($B133='Formulario de Respuestas'!$D132,'Formulario de Respuestas'!$Y132,"ES DIFERENTE")</f>
        <v>0</v>
      </c>
      <c r="BM133" s="1" t="str">
        <f>IFERROR(VLOOKUP(CONCATENATE(BL$1,BL133),'Formulario de Preguntas'!$C$10:$FN$181,3,FALSE),"")</f>
        <v/>
      </c>
      <c r="BN133" s="1" t="str">
        <f>IFERROR(VLOOKUP(CONCATENATE(BL$1,BL133),'Formulario de Preguntas'!$C$10:$FN$181,4,FALSE),"")</f>
        <v/>
      </c>
      <c r="BO133" s="26">
        <f>IF($B133='Formulario de Respuestas'!$D132,'Formulario de Respuestas'!$Z132,"ES DIFERENTE")</f>
        <v>0</v>
      </c>
      <c r="BP133" s="1" t="str">
        <f>IFERROR(VLOOKUP(CONCATENATE(BO$1,BO133),'Formulario de Preguntas'!$C$10:$FN$181,3,FALSE),"")</f>
        <v/>
      </c>
      <c r="BQ133" s="1" t="str">
        <f>IFERROR(VLOOKUP(CONCATENATE(BO$1,BO133),'Formulario de Preguntas'!$C$10:$FN$181,4,FALSE),"")</f>
        <v/>
      </c>
      <c r="BR133" s="26">
        <f>IF($B133='Formulario de Respuestas'!$D132,'Formulario de Respuestas'!$AA132,"ES DIFERENTE")</f>
        <v>0</v>
      </c>
      <c r="BS133" s="1" t="str">
        <f>IFERROR(VLOOKUP(CONCATENATE(BR$1,BR133),'Formulario de Preguntas'!$C$10:$FN$181,3,FALSE),"")</f>
        <v/>
      </c>
      <c r="BT133" s="1" t="str">
        <f>IFERROR(VLOOKUP(CONCATENATE(BR$1,BR133),'Formulario de Preguntas'!$C$10:$FN$181,4,FALSE),"")</f>
        <v/>
      </c>
      <c r="BV133" s="1">
        <f t="shared" si="7"/>
        <v>0</v>
      </c>
      <c r="BW133" s="1">
        <f t="shared" si="8"/>
        <v>0.25</v>
      </c>
      <c r="BX133" s="1">
        <f t="shared" si="6"/>
        <v>0</v>
      </c>
      <c r="BY133" s="1">
        <f>COUNTIF('Formulario de Respuestas'!$E132:$AC132,"A")</f>
        <v>0</v>
      </c>
      <c r="BZ133" s="1">
        <f>COUNTIF('Formulario de Respuestas'!$E132:$AC132,"B")</f>
        <v>0</v>
      </c>
      <c r="CA133" s="1">
        <f>COUNTIF('Formulario de Respuestas'!$E132:$AC132,"C")</f>
        <v>0</v>
      </c>
      <c r="CB133" s="1">
        <f>COUNTIF('Formulario de Respuestas'!$E132:$AC132,"D")</f>
        <v>0</v>
      </c>
      <c r="CC133" s="1">
        <f>COUNTIF('Formulario de Respuestas'!$E132:$AC132,"E (RESPUESTA ANULADA)")</f>
        <v>0</v>
      </c>
    </row>
    <row r="134" spans="1:81" x14ac:dyDescent="0.25">
      <c r="A134" s="1">
        <f>'Formulario de Respuestas'!C133</f>
        <v>0</v>
      </c>
      <c r="B134" s="1">
        <f>'Formulario de Respuestas'!D133</f>
        <v>0</v>
      </c>
      <c r="C134" s="24">
        <f>IF($B134='Formulario de Respuestas'!$D133,'Formulario de Respuestas'!$E133,"ES DIFERENTE")</f>
        <v>0</v>
      </c>
      <c r="D134" s="15" t="str">
        <f>IFERROR(VLOOKUP(CONCATENATE(C$1,C134),'Formulario de Preguntas'!$C$2:$FN$181,3,FALSE),"")</f>
        <v/>
      </c>
      <c r="E134" s="1" t="str">
        <f>IFERROR(VLOOKUP(CONCATENATE(C$1,C134),'Formulario de Preguntas'!$C$2:$FN$181,4,FALSE),"")</f>
        <v/>
      </c>
      <c r="F134" s="24">
        <f>IF($B134='Formulario de Respuestas'!$D133,'Formulario de Respuestas'!$F133,"ES DIFERENTE")</f>
        <v>0</v>
      </c>
      <c r="G134" s="1" t="str">
        <f>IFERROR(VLOOKUP(CONCATENATE(F$1,F134),'Formulario de Preguntas'!$C$2:$FN$181,3,FALSE),"")</f>
        <v/>
      </c>
      <c r="H134" s="1" t="str">
        <f>IFERROR(VLOOKUP(CONCATENATE(F$1,F134),'Formulario de Preguntas'!$C$2:$FN$181,4,FALSE),"")</f>
        <v/>
      </c>
      <c r="I134" s="24">
        <f>IF($B134='Formulario de Respuestas'!$D133,'Formulario de Respuestas'!$G133,"ES DIFERENTE")</f>
        <v>0</v>
      </c>
      <c r="J134" s="1" t="str">
        <f>IFERROR(VLOOKUP(CONCATENATE(I$1,I134),'Formulario de Preguntas'!$C$10:$FN$181,3,FALSE),"")</f>
        <v/>
      </c>
      <c r="K134" s="1" t="str">
        <f>IFERROR(VLOOKUP(CONCATENATE(I$1,I134),'Formulario de Preguntas'!$C$10:$FN$181,4,FALSE),"")</f>
        <v/>
      </c>
      <c r="L134" s="24">
        <f>IF($B134='Formulario de Respuestas'!$D133,'Formulario de Respuestas'!$H133,"ES DIFERENTE")</f>
        <v>0</v>
      </c>
      <c r="M134" s="1" t="str">
        <f>IFERROR(VLOOKUP(CONCATENATE(L$1,L134),'Formulario de Preguntas'!$C$10:$FN$181,3,FALSE),"")</f>
        <v/>
      </c>
      <c r="N134" s="1" t="str">
        <f>IFERROR(VLOOKUP(CONCATENATE(L$1,L134),'Formulario de Preguntas'!$C$10:$FN$181,4,FALSE),"")</f>
        <v/>
      </c>
      <c r="O134" s="24">
        <f>IF($B134='Formulario de Respuestas'!$D133,'Formulario de Respuestas'!$I133,"ES DIFERENTE")</f>
        <v>0</v>
      </c>
      <c r="P134" s="1" t="str">
        <f>IFERROR(VLOOKUP(CONCATENATE(O$1,O134),'Formulario de Preguntas'!$C$10:$FN$181,3,FALSE),"")</f>
        <v/>
      </c>
      <c r="Q134" s="1" t="str">
        <f>IFERROR(VLOOKUP(CONCATENATE(O$1,O134),'Formulario de Preguntas'!$C$10:$FN$181,4,FALSE),"")</f>
        <v/>
      </c>
      <c r="R134" s="24">
        <f>IF($B134='Formulario de Respuestas'!$D133,'Formulario de Respuestas'!$J133,"ES DIFERENTE")</f>
        <v>0</v>
      </c>
      <c r="S134" s="1" t="str">
        <f>IFERROR(VLOOKUP(CONCATENATE(R$1,R134),'Formulario de Preguntas'!$C$10:$FN$181,3,FALSE),"")</f>
        <v/>
      </c>
      <c r="T134" s="1" t="str">
        <f>IFERROR(VLOOKUP(CONCATENATE(R$1,R134),'Formulario de Preguntas'!$C$10:$FN$181,4,FALSE),"")</f>
        <v/>
      </c>
      <c r="U134" s="24">
        <f>IF($B134='Formulario de Respuestas'!$D133,'Formulario de Respuestas'!$K133,"ES DIFERENTE")</f>
        <v>0</v>
      </c>
      <c r="V134" s="1" t="str">
        <f>IFERROR(VLOOKUP(CONCATENATE(U$1,U134),'Formulario de Preguntas'!$C$10:$FN$181,3,FALSE),"")</f>
        <v/>
      </c>
      <c r="W134" s="1" t="str">
        <f>IFERROR(VLOOKUP(CONCATENATE(U$1,U134),'Formulario de Preguntas'!$C$10:$FN$181,4,FALSE),"")</f>
        <v/>
      </c>
      <c r="X134" s="24">
        <f>IF($B134='Formulario de Respuestas'!$D133,'Formulario de Respuestas'!$L133,"ES DIFERENTE")</f>
        <v>0</v>
      </c>
      <c r="Y134" s="1" t="str">
        <f>IFERROR(VLOOKUP(CONCATENATE(X$1,X134),'Formulario de Preguntas'!$C$10:$FN$181,3,FALSE),"")</f>
        <v/>
      </c>
      <c r="Z134" s="1" t="str">
        <f>IFERROR(VLOOKUP(CONCATENATE(X$1,X134),'Formulario de Preguntas'!$C$10:$FN$181,4,FALSE),"")</f>
        <v/>
      </c>
      <c r="AA134" s="24">
        <f>IF($B134='Formulario de Respuestas'!$D133,'Formulario de Respuestas'!$M133,"ES DIFERENTE")</f>
        <v>0</v>
      </c>
      <c r="AB134" s="1" t="str">
        <f>IFERROR(VLOOKUP(CONCATENATE(AA$1,AA134),'Formulario de Preguntas'!$C$10:$FN$181,3,FALSE),"")</f>
        <v/>
      </c>
      <c r="AC134" s="1" t="str">
        <f>IFERROR(VLOOKUP(CONCATENATE(AA$1,AA134),'Formulario de Preguntas'!$C$10:$FN$181,4,FALSE),"")</f>
        <v/>
      </c>
      <c r="AD134" s="24">
        <f>IF($B134='Formulario de Respuestas'!$D133,'Formulario de Respuestas'!$N133,"ES DIFERENTE")</f>
        <v>0</v>
      </c>
      <c r="AE134" s="1" t="str">
        <f>IFERROR(VLOOKUP(CONCATENATE(AD$1,AD134),'Formulario de Preguntas'!$C$10:$FN$181,3,FALSE),"")</f>
        <v/>
      </c>
      <c r="AF134" s="1" t="str">
        <f>IFERROR(VLOOKUP(CONCATENATE(AD$1,AD134),'Formulario de Preguntas'!$C$10:$FN$181,4,FALSE),"")</f>
        <v/>
      </c>
      <c r="AG134" s="24">
        <f>IF($B134='Formulario de Respuestas'!$D133,'Formulario de Respuestas'!$O133,"ES DIFERENTE")</f>
        <v>0</v>
      </c>
      <c r="AH134" s="1" t="str">
        <f>IFERROR(VLOOKUP(CONCATENATE(AG$1,AG134),'Formulario de Preguntas'!$C$10:$FN$181,3,FALSE),"")</f>
        <v/>
      </c>
      <c r="AI134" s="1" t="str">
        <f>IFERROR(VLOOKUP(CONCATENATE(AG$1,AG134),'Formulario de Preguntas'!$C$10:$FN$181,4,FALSE),"")</f>
        <v/>
      </c>
      <c r="AJ134" s="24">
        <f>IF($B134='Formulario de Respuestas'!$D133,'Formulario de Respuestas'!$P133,"ES DIFERENTE")</f>
        <v>0</v>
      </c>
      <c r="AK134" s="1" t="str">
        <f>IFERROR(VLOOKUP(CONCATENATE(AJ$1,AJ134),'Formulario de Preguntas'!$C$10:$FN$181,3,FALSE),"")</f>
        <v/>
      </c>
      <c r="AL134" s="1" t="str">
        <f>IFERROR(VLOOKUP(CONCATENATE(AJ$1,AJ134),'Formulario de Preguntas'!$C$10:$FN$181,4,FALSE),"")</f>
        <v/>
      </c>
      <c r="AM134" s="24">
        <f>IF($B134='Formulario de Respuestas'!$D133,'Formulario de Respuestas'!$Q133,"ES DIFERENTE")</f>
        <v>0</v>
      </c>
      <c r="AN134" s="1" t="str">
        <f>IFERROR(VLOOKUP(CONCATENATE(AM$1,AM134),'Formulario de Preguntas'!$C$10:$FN$181,3,FALSE),"")</f>
        <v/>
      </c>
      <c r="AO134" s="1" t="str">
        <f>IFERROR(VLOOKUP(CONCATENATE(AM$1,AM134),'Formulario de Preguntas'!$C$10:$FN$181,4,FALSE),"")</f>
        <v/>
      </c>
      <c r="AP134" s="24">
        <f>IF($B134='Formulario de Respuestas'!$D133,'Formulario de Respuestas'!$R133,"ES DIFERENTE")</f>
        <v>0</v>
      </c>
      <c r="AQ134" s="1" t="str">
        <f>IFERROR(VLOOKUP(CONCATENATE(AP$1,AP134),'Formulario de Preguntas'!$C$10:$FN$181,3,FALSE),"")</f>
        <v/>
      </c>
      <c r="AR134" s="1" t="str">
        <f>IFERROR(VLOOKUP(CONCATENATE(AP$1,AP134),'Formulario de Preguntas'!$C$10:$FN$181,4,FALSE),"")</f>
        <v/>
      </c>
      <c r="AS134" s="24">
        <f>IF($B134='Formulario de Respuestas'!$D133,'Formulario de Respuestas'!$S133,"ES DIFERENTE")</f>
        <v>0</v>
      </c>
      <c r="AT134" s="1" t="str">
        <f>IFERROR(VLOOKUP(CONCATENATE(AS$1,AS134),'Formulario de Preguntas'!$C$10:$FN$181,3,FALSE),"")</f>
        <v/>
      </c>
      <c r="AU134" s="1" t="str">
        <f>IFERROR(VLOOKUP(CONCATENATE(AS$1,AS134),'Formulario de Preguntas'!$C$10:$FN$181,4,FALSE),"")</f>
        <v/>
      </c>
      <c r="AV134" s="24">
        <f>IF($B134='Formulario de Respuestas'!$D133,'Formulario de Respuestas'!$T133,"ES DIFERENTE")</f>
        <v>0</v>
      </c>
      <c r="AW134" s="1" t="str">
        <f>IFERROR(VLOOKUP(CONCATENATE(AV$1,AV134),'Formulario de Preguntas'!$C$10:$FN$181,3,FALSE),"")</f>
        <v/>
      </c>
      <c r="AX134" s="1" t="str">
        <f>IFERROR(VLOOKUP(CONCATENATE(AV$1,AV134),'Formulario de Preguntas'!$C$10:$FN$181,4,FALSE),"")</f>
        <v/>
      </c>
      <c r="AY134" s="24">
        <f>IF($B134='Formulario de Respuestas'!$D133,'Formulario de Respuestas'!$U133,"ES DIFERENTE")</f>
        <v>0</v>
      </c>
      <c r="AZ134" s="1" t="str">
        <f>IFERROR(VLOOKUP(CONCATENATE(AY$1,AY134),'Formulario de Preguntas'!$C$10:$FN$181,3,FALSE),"")</f>
        <v/>
      </c>
      <c r="BA134" s="1" t="str">
        <f>IFERROR(VLOOKUP(CONCATENATE(AY$1,AY134),'Formulario de Preguntas'!$C$10:$FN$181,4,FALSE),"")</f>
        <v/>
      </c>
      <c r="BB134" s="24">
        <f>IF($B134='Formulario de Respuestas'!$D133,'Formulario de Respuestas'!$V133,"ES DIFERENTE")</f>
        <v>0</v>
      </c>
      <c r="BC134" s="1" t="str">
        <f>IFERROR(VLOOKUP(CONCATENATE(BB$1,BB134),'Formulario de Preguntas'!$C$10:$FN$181,3,FALSE),"")</f>
        <v/>
      </c>
      <c r="BD134" s="1" t="str">
        <f>IFERROR(VLOOKUP(CONCATENATE(BB$1,BB134),'Formulario de Preguntas'!$C$10:$FN$181,4,FALSE),"")</f>
        <v/>
      </c>
      <c r="BE134" s="24">
        <f>IF($B134='Formulario de Respuestas'!$D133,'Formulario de Respuestas'!$W133,"ES DIFERENTE")</f>
        <v>0</v>
      </c>
      <c r="BF134" s="1" t="str">
        <f>IFERROR(VLOOKUP(CONCATENATE(BE$1,BE134),'Formulario de Preguntas'!$C$10:$FN$181,3,FALSE),"")</f>
        <v/>
      </c>
      <c r="BG134" s="1" t="str">
        <f>IFERROR(VLOOKUP(CONCATENATE(BE$1,BE134),'Formulario de Preguntas'!$C$10:$FN$181,4,FALSE),"")</f>
        <v/>
      </c>
      <c r="BH134" s="24">
        <f>IF($B134='Formulario de Respuestas'!$D133,'Formulario de Respuestas'!$X133,"ES DIFERENTE")</f>
        <v>0</v>
      </c>
      <c r="BI134" s="1" t="str">
        <f>IFERROR(VLOOKUP(CONCATENATE(BH$1,BH134),'Formulario de Preguntas'!$C$10:$FN$181,3,FALSE),"")</f>
        <v/>
      </c>
      <c r="BJ134" s="1" t="str">
        <f>IFERROR(VLOOKUP(CONCATENATE(BH$1,BH134),'Formulario de Preguntas'!$C$10:$FN$181,4,FALSE),"")</f>
        <v/>
      </c>
      <c r="BL134" s="26">
        <f>IF($B134='Formulario de Respuestas'!$D133,'Formulario de Respuestas'!$Y133,"ES DIFERENTE")</f>
        <v>0</v>
      </c>
      <c r="BM134" s="1" t="str">
        <f>IFERROR(VLOOKUP(CONCATENATE(BL$1,BL134),'Formulario de Preguntas'!$C$10:$FN$181,3,FALSE),"")</f>
        <v/>
      </c>
      <c r="BN134" s="1" t="str">
        <f>IFERROR(VLOOKUP(CONCATENATE(BL$1,BL134),'Formulario de Preguntas'!$C$10:$FN$181,4,FALSE),"")</f>
        <v/>
      </c>
      <c r="BO134" s="26">
        <f>IF($B134='Formulario de Respuestas'!$D133,'Formulario de Respuestas'!$Z133,"ES DIFERENTE")</f>
        <v>0</v>
      </c>
      <c r="BP134" s="1" t="str">
        <f>IFERROR(VLOOKUP(CONCATENATE(BO$1,BO134),'Formulario de Preguntas'!$C$10:$FN$181,3,FALSE),"")</f>
        <v/>
      </c>
      <c r="BQ134" s="1" t="str">
        <f>IFERROR(VLOOKUP(CONCATENATE(BO$1,BO134),'Formulario de Preguntas'!$C$10:$FN$181,4,FALSE),"")</f>
        <v/>
      </c>
      <c r="BR134" s="26">
        <f>IF($B134='Formulario de Respuestas'!$D133,'Formulario de Respuestas'!$AA133,"ES DIFERENTE")</f>
        <v>0</v>
      </c>
      <c r="BS134" s="1" t="str">
        <f>IFERROR(VLOOKUP(CONCATENATE(BR$1,BR134),'Formulario de Preguntas'!$C$10:$FN$181,3,FALSE),"")</f>
        <v/>
      </c>
      <c r="BT134" s="1" t="str">
        <f>IFERROR(VLOOKUP(CONCATENATE(BR$1,BR134),'Formulario de Preguntas'!$C$10:$FN$181,4,FALSE),"")</f>
        <v/>
      </c>
      <c r="BV134" s="1">
        <f t="shared" si="7"/>
        <v>0</v>
      </c>
      <c r="BW134" s="1">
        <f t="shared" si="8"/>
        <v>0.25</v>
      </c>
      <c r="BX134" s="1">
        <f t="shared" si="6"/>
        <v>0</v>
      </c>
      <c r="BY134" s="1">
        <f>COUNTIF('Formulario de Respuestas'!$E133:$AC133,"A")</f>
        <v>0</v>
      </c>
      <c r="BZ134" s="1">
        <f>COUNTIF('Formulario de Respuestas'!$E133:$AC133,"B")</f>
        <v>0</v>
      </c>
      <c r="CA134" s="1">
        <f>COUNTIF('Formulario de Respuestas'!$E133:$AC133,"C")</f>
        <v>0</v>
      </c>
      <c r="CB134" s="1">
        <f>COUNTIF('Formulario de Respuestas'!$E133:$AC133,"D")</f>
        <v>0</v>
      </c>
      <c r="CC134" s="1">
        <f>COUNTIF('Formulario de Respuestas'!$E133:$AC133,"E (RESPUESTA ANULADA)")</f>
        <v>0</v>
      </c>
    </row>
    <row r="135" spans="1:81" x14ac:dyDescent="0.25">
      <c r="A135" s="1">
        <f>'Formulario de Respuestas'!C134</f>
        <v>0</v>
      </c>
      <c r="B135" s="1">
        <f>'Formulario de Respuestas'!D134</f>
        <v>0</v>
      </c>
      <c r="C135" s="24">
        <f>IF($B135='Formulario de Respuestas'!$D134,'Formulario de Respuestas'!$E134,"ES DIFERENTE")</f>
        <v>0</v>
      </c>
      <c r="D135" s="15" t="str">
        <f>IFERROR(VLOOKUP(CONCATENATE(C$1,C135),'Formulario de Preguntas'!$C$2:$FN$181,3,FALSE),"")</f>
        <v/>
      </c>
      <c r="E135" s="1" t="str">
        <f>IFERROR(VLOOKUP(CONCATENATE(C$1,C135),'Formulario de Preguntas'!$C$2:$FN$181,4,FALSE),"")</f>
        <v/>
      </c>
      <c r="F135" s="24">
        <f>IF($B135='Formulario de Respuestas'!$D134,'Formulario de Respuestas'!$F134,"ES DIFERENTE")</f>
        <v>0</v>
      </c>
      <c r="G135" s="1" t="str">
        <f>IFERROR(VLOOKUP(CONCATENATE(F$1,F135),'Formulario de Preguntas'!$C$2:$FN$181,3,FALSE),"")</f>
        <v/>
      </c>
      <c r="H135" s="1" t="str">
        <f>IFERROR(VLOOKUP(CONCATENATE(F$1,F135),'Formulario de Preguntas'!$C$2:$FN$181,4,FALSE),"")</f>
        <v/>
      </c>
      <c r="I135" s="24">
        <f>IF($B135='Formulario de Respuestas'!$D134,'Formulario de Respuestas'!$G134,"ES DIFERENTE")</f>
        <v>0</v>
      </c>
      <c r="J135" s="1" t="str">
        <f>IFERROR(VLOOKUP(CONCATENATE(I$1,I135),'Formulario de Preguntas'!$C$10:$FN$181,3,FALSE),"")</f>
        <v/>
      </c>
      <c r="K135" s="1" t="str">
        <f>IFERROR(VLOOKUP(CONCATENATE(I$1,I135),'Formulario de Preguntas'!$C$10:$FN$181,4,FALSE),"")</f>
        <v/>
      </c>
      <c r="L135" s="24">
        <f>IF($B135='Formulario de Respuestas'!$D134,'Formulario de Respuestas'!$H134,"ES DIFERENTE")</f>
        <v>0</v>
      </c>
      <c r="M135" s="1" t="str">
        <f>IFERROR(VLOOKUP(CONCATENATE(L$1,L135),'Formulario de Preguntas'!$C$10:$FN$181,3,FALSE),"")</f>
        <v/>
      </c>
      <c r="N135" s="1" t="str">
        <f>IFERROR(VLOOKUP(CONCATENATE(L$1,L135),'Formulario de Preguntas'!$C$10:$FN$181,4,FALSE),"")</f>
        <v/>
      </c>
      <c r="O135" s="24">
        <f>IF($B135='Formulario de Respuestas'!$D134,'Formulario de Respuestas'!$I134,"ES DIFERENTE")</f>
        <v>0</v>
      </c>
      <c r="P135" s="1" t="str">
        <f>IFERROR(VLOOKUP(CONCATENATE(O$1,O135),'Formulario de Preguntas'!$C$10:$FN$181,3,FALSE),"")</f>
        <v/>
      </c>
      <c r="Q135" s="1" t="str">
        <f>IFERROR(VLOOKUP(CONCATENATE(O$1,O135),'Formulario de Preguntas'!$C$10:$FN$181,4,FALSE),"")</f>
        <v/>
      </c>
      <c r="R135" s="24">
        <f>IF($B135='Formulario de Respuestas'!$D134,'Formulario de Respuestas'!$J134,"ES DIFERENTE")</f>
        <v>0</v>
      </c>
      <c r="S135" s="1" t="str">
        <f>IFERROR(VLOOKUP(CONCATENATE(R$1,R135),'Formulario de Preguntas'!$C$10:$FN$181,3,FALSE),"")</f>
        <v/>
      </c>
      <c r="T135" s="1" t="str">
        <f>IFERROR(VLOOKUP(CONCATENATE(R$1,R135),'Formulario de Preguntas'!$C$10:$FN$181,4,FALSE),"")</f>
        <v/>
      </c>
      <c r="U135" s="24">
        <f>IF($B135='Formulario de Respuestas'!$D134,'Formulario de Respuestas'!$K134,"ES DIFERENTE")</f>
        <v>0</v>
      </c>
      <c r="V135" s="1" t="str">
        <f>IFERROR(VLOOKUP(CONCATENATE(U$1,U135),'Formulario de Preguntas'!$C$10:$FN$181,3,FALSE),"")</f>
        <v/>
      </c>
      <c r="W135" s="1" t="str">
        <f>IFERROR(VLOOKUP(CONCATENATE(U$1,U135),'Formulario de Preguntas'!$C$10:$FN$181,4,FALSE),"")</f>
        <v/>
      </c>
      <c r="X135" s="24">
        <f>IF($B135='Formulario de Respuestas'!$D134,'Formulario de Respuestas'!$L134,"ES DIFERENTE")</f>
        <v>0</v>
      </c>
      <c r="Y135" s="1" t="str">
        <f>IFERROR(VLOOKUP(CONCATENATE(X$1,X135),'Formulario de Preguntas'!$C$10:$FN$181,3,FALSE),"")</f>
        <v/>
      </c>
      <c r="Z135" s="1" t="str">
        <f>IFERROR(VLOOKUP(CONCATENATE(X$1,X135),'Formulario de Preguntas'!$C$10:$FN$181,4,FALSE),"")</f>
        <v/>
      </c>
      <c r="AA135" s="24">
        <f>IF($B135='Formulario de Respuestas'!$D134,'Formulario de Respuestas'!$M134,"ES DIFERENTE")</f>
        <v>0</v>
      </c>
      <c r="AB135" s="1" t="str">
        <f>IFERROR(VLOOKUP(CONCATENATE(AA$1,AA135),'Formulario de Preguntas'!$C$10:$FN$181,3,FALSE),"")</f>
        <v/>
      </c>
      <c r="AC135" s="1" t="str">
        <f>IFERROR(VLOOKUP(CONCATENATE(AA$1,AA135),'Formulario de Preguntas'!$C$10:$FN$181,4,FALSE),"")</f>
        <v/>
      </c>
      <c r="AD135" s="24">
        <f>IF($B135='Formulario de Respuestas'!$D134,'Formulario de Respuestas'!$N134,"ES DIFERENTE")</f>
        <v>0</v>
      </c>
      <c r="AE135" s="1" t="str">
        <f>IFERROR(VLOOKUP(CONCATENATE(AD$1,AD135),'Formulario de Preguntas'!$C$10:$FN$181,3,FALSE),"")</f>
        <v/>
      </c>
      <c r="AF135" s="1" t="str">
        <f>IFERROR(VLOOKUP(CONCATENATE(AD$1,AD135),'Formulario de Preguntas'!$C$10:$FN$181,4,FALSE),"")</f>
        <v/>
      </c>
      <c r="AG135" s="24">
        <f>IF($B135='Formulario de Respuestas'!$D134,'Formulario de Respuestas'!$O134,"ES DIFERENTE")</f>
        <v>0</v>
      </c>
      <c r="AH135" s="1" t="str">
        <f>IFERROR(VLOOKUP(CONCATENATE(AG$1,AG135),'Formulario de Preguntas'!$C$10:$FN$181,3,FALSE),"")</f>
        <v/>
      </c>
      <c r="AI135" s="1" t="str">
        <f>IFERROR(VLOOKUP(CONCATENATE(AG$1,AG135),'Formulario de Preguntas'!$C$10:$FN$181,4,FALSE),"")</f>
        <v/>
      </c>
      <c r="AJ135" s="24">
        <f>IF($B135='Formulario de Respuestas'!$D134,'Formulario de Respuestas'!$P134,"ES DIFERENTE")</f>
        <v>0</v>
      </c>
      <c r="AK135" s="1" t="str">
        <f>IFERROR(VLOOKUP(CONCATENATE(AJ$1,AJ135),'Formulario de Preguntas'!$C$10:$FN$181,3,FALSE),"")</f>
        <v/>
      </c>
      <c r="AL135" s="1" t="str">
        <f>IFERROR(VLOOKUP(CONCATENATE(AJ$1,AJ135),'Formulario de Preguntas'!$C$10:$FN$181,4,FALSE),"")</f>
        <v/>
      </c>
      <c r="AM135" s="24">
        <f>IF($B135='Formulario de Respuestas'!$D134,'Formulario de Respuestas'!$Q134,"ES DIFERENTE")</f>
        <v>0</v>
      </c>
      <c r="AN135" s="1" t="str">
        <f>IFERROR(VLOOKUP(CONCATENATE(AM$1,AM135),'Formulario de Preguntas'!$C$10:$FN$181,3,FALSE),"")</f>
        <v/>
      </c>
      <c r="AO135" s="1" t="str">
        <f>IFERROR(VLOOKUP(CONCATENATE(AM$1,AM135),'Formulario de Preguntas'!$C$10:$FN$181,4,FALSE),"")</f>
        <v/>
      </c>
      <c r="AP135" s="24">
        <f>IF($B135='Formulario de Respuestas'!$D134,'Formulario de Respuestas'!$R134,"ES DIFERENTE")</f>
        <v>0</v>
      </c>
      <c r="AQ135" s="1" t="str">
        <f>IFERROR(VLOOKUP(CONCATENATE(AP$1,AP135),'Formulario de Preguntas'!$C$10:$FN$181,3,FALSE),"")</f>
        <v/>
      </c>
      <c r="AR135" s="1" t="str">
        <f>IFERROR(VLOOKUP(CONCATENATE(AP$1,AP135),'Formulario de Preguntas'!$C$10:$FN$181,4,FALSE),"")</f>
        <v/>
      </c>
      <c r="AS135" s="24">
        <f>IF($B135='Formulario de Respuestas'!$D134,'Formulario de Respuestas'!$S134,"ES DIFERENTE")</f>
        <v>0</v>
      </c>
      <c r="AT135" s="1" t="str">
        <f>IFERROR(VLOOKUP(CONCATENATE(AS$1,AS135),'Formulario de Preguntas'!$C$10:$FN$181,3,FALSE),"")</f>
        <v/>
      </c>
      <c r="AU135" s="1" t="str">
        <f>IFERROR(VLOOKUP(CONCATENATE(AS$1,AS135),'Formulario de Preguntas'!$C$10:$FN$181,4,FALSE),"")</f>
        <v/>
      </c>
      <c r="AV135" s="24">
        <f>IF($B135='Formulario de Respuestas'!$D134,'Formulario de Respuestas'!$T134,"ES DIFERENTE")</f>
        <v>0</v>
      </c>
      <c r="AW135" s="1" t="str">
        <f>IFERROR(VLOOKUP(CONCATENATE(AV$1,AV135),'Formulario de Preguntas'!$C$10:$FN$181,3,FALSE),"")</f>
        <v/>
      </c>
      <c r="AX135" s="1" t="str">
        <f>IFERROR(VLOOKUP(CONCATENATE(AV$1,AV135),'Formulario de Preguntas'!$C$10:$FN$181,4,FALSE),"")</f>
        <v/>
      </c>
      <c r="AY135" s="24">
        <f>IF($B135='Formulario de Respuestas'!$D134,'Formulario de Respuestas'!$U134,"ES DIFERENTE")</f>
        <v>0</v>
      </c>
      <c r="AZ135" s="1" t="str">
        <f>IFERROR(VLOOKUP(CONCATENATE(AY$1,AY135),'Formulario de Preguntas'!$C$10:$FN$181,3,FALSE),"")</f>
        <v/>
      </c>
      <c r="BA135" s="1" t="str">
        <f>IFERROR(VLOOKUP(CONCATENATE(AY$1,AY135),'Formulario de Preguntas'!$C$10:$FN$181,4,FALSE),"")</f>
        <v/>
      </c>
      <c r="BB135" s="24">
        <f>IF($B135='Formulario de Respuestas'!$D134,'Formulario de Respuestas'!$V134,"ES DIFERENTE")</f>
        <v>0</v>
      </c>
      <c r="BC135" s="1" t="str">
        <f>IFERROR(VLOOKUP(CONCATENATE(BB$1,BB135),'Formulario de Preguntas'!$C$10:$FN$181,3,FALSE),"")</f>
        <v/>
      </c>
      <c r="BD135" s="1" t="str">
        <f>IFERROR(VLOOKUP(CONCATENATE(BB$1,BB135),'Formulario de Preguntas'!$C$10:$FN$181,4,FALSE),"")</f>
        <v/>
      </c>
      <c r="BE135" s="24">
        <f>IF($B135='Formulario de Respuestas'!$D134,'Formulario de Respuestas'!$W134,"ES DIFERENTE")</f>
        <v>0</v>
      </c>
      <c r="BF135" s="1" t="str">
        <f>IFERROR(VLOOKUP(CONCATENATE(BE$1,BE135),'Formulario de Preguntas'!$C$10:$FN$181,3,FALSE),"")</f>
        <v/>
      </c>
      <c r="BG135" s="1" t="str">
        <f>IFERROR(VLOOKUP(CONCATENATE(BE$1,BE135),'Formulario de Preguntas'!$C$10:$FN$181,4,FALSE),"")</f>
        <v/>
      </c>
      <c r="BH135" s="24">
        <f>IF($B135='Formulario de Respuestas'!$D134,'Formulario de Respuestas'!$X134,"ES DIFERENTE")</f>
        <v>0</v>
      </c>
      <c r="BI135" s="1" t="str">
        <f>IFERROR(VLOOKUP(CONCATENATE(BH$1,BH135),'Formulario de Preguntas'!$C$10:$FN$181,3,FALSE),"")</f>
        <v/>
      </c>
      <c r="BJ135" s="1" t="str">
        <f>IFERROR(VLOOKUP(CONCATENATE(BH$1,BH135),'Formulario de Preguntas'!$C$10:$FN$181,4,FALSE),"")</f>
        <v/>
      </c>
      <c r="BL135" s="26">
        <f>IF($B135='Formulario de Respuestas'!$D134,'Formulario de Respuestas'!$Y134,"ES DIFERENTE")</f>
        <v>0</v>
      </c>
      <c r="BM135" s="1" t="str">
        <f>IFERROR(VLOOKUP(CONCATENATE(BL$1,BL135),'Formulario de Preguntas'!$C$10:$FN$181,3,FALSE),"")</f>
        <v/>
      </c>
      <c r="BN135" s="1" t="str">
        <f>IFERROR(VLOOKUP(CONCATENATE(BL$1,BL135),'Formulario de Preguntas'!$C$10:$FN$181,4,FALSE),"")</f>
        <v/>
      </c>
      <c r="BO135" s="26">
        <f>IF($B135='Formulario de Respuestas'!$D134,'Formulario de Respuestas'!$Z134,"ES DIFERENTE")</f>
        <v>0</v>
      </c>
      <c r="BP135" s="1" t="str">
        <f>IFERROR(VLOOKUP(CONCATENATE(BO$1,BO135),'Formulario de Preguntas'!$C$10:$FN$181,3,FALSE),"")</f>
        <v/>
      </c>
      <c r="BQ135" s="1" t="str">
        <f>IFERROR(VLOOKUP(CONCATENATE(BO$1,BO135),'Formulario de Preguntas'!$C$10:$FN$181,4,FALSE),"")</f>
        <v/>
      </c>
      <c r="BR135" s="26">
        <f>IF($B135='Formulario de Respuestas'!$D134,'Formulario de Respuestas'!$AA134,"ES DIFERENTE")</f>
        <v>0</v>
      </c>
      <c r="BS135" s="1" t="str">
        <f>IFERROR(VLOOKUP(CONCATENATE(BR$1,BR135),'Formulario de Preguntas'!$C$10:$FN$181,3,FALSE),"")</f>
        <v/>
      </c>
      <c r="BT135" s="1" t="str">
        <f>IFERROR(VLOOKUP(CONCATENATE(BR$1,BR135),'Formulario de Preguntas'!$C$10:$FN$181,4,FALSE),"")</f>
        <v/>
      </c>
      <c r="BV135" s="1">
        <f t="shared" si="7"/>
        <v>0</v>
      </c>
      <c r="BW135" s="1">
        <f t="shared" si="8"/>
        <v>0.25</v>
      </c>
      <c r="BX135" s="1">
        <f t="shared" si="6"/>
        <v>0</v>
      </c>
      <c r="BY135" s="1">
        <f>COUNTIF('Formulario de Respuestas'!$E134:$AC134,"A")</f>
        <v>0</v>
      </c>
      <c r="BZ135" s="1">
        <f>COUNTIF('Formulario de Respuestas'!$E134:$AC134,"B")</f>
        <v>0</v>
      </c>
      <c r="CA135" s="1">
        <f>COUNTIF('Formulario de Respuestas'!$E134:$AC134,"C")</f>
        <v>0</v>
      </c>
      <c r="CB135" s="1">
        <f>COUNTIF('Formulario de Respuestas'!$E134:$AC134,"D")</f>
        <v>0</v>
      </c>
      <c r="CC135" s="1">
        <f>COUNTIF('Formulario de Respuestas'!$E134:$AC134,"E (RESPUESTA ANULADA)")</f>
        <v>0</v>
      </c>
    </row>
    <row r="136" spans="1:81" x14ac:dyDescent="0.25">
      <c r="A136" s="1">
        <f>'Formulario de Respuestas'!C135</f>
        <v>0</v>
      </c>
      <c r="B136" s="1">
        <f>'Formulario de Respuestas'!D135</f>
        <v>0</v>
      </c>
      <c r="C136" s="24">
        <f>IF($B136='Formulario de Respuestas'!$D135,'Formulario de Respuestas'!$E135,"ES DIFERENTE")</f>
        <v>0</v>
      </c>
      <c r="D136" s="15" t="str">
        <f>IFERROR(VLOOKUP(CONCATENATE(C$1,C136),'Formulario de Preguntas'!$C$2:$FN$181,3,FALSE),"")</f>
        <v/>
      </c>
      <c r="E136" s="1" t="str">
        <f>IFERROR(VLOOKUP(CONCATENATE(C$1,C136),'Formulario de Preguntas'!$C$2:$FN$181,4,FALSE),"")</f>
        <v/>
      </c>
      <c r="F136" s="24">
        <f>IF($B136='Formulario de Respuestas'!$D135,'Formulario de Respuestas'!$F135,"ES DIFERENTE")</f>
        <v>0</v>
      </c>
      <c r="G136" s="1" t="str">
        <f>IFERROR(VLOOKUP(CONCATENATE(F$1,F136),'Formulario de Preguntas'!$C$2:$FN$181,3,FALSE),"")</f>
        <v/>
      </c>
      <c r="H136" s="1" t="str">
        <f>IFERROR(VLOOKUP(CONCATENATE(F$1,F136),'Formulario de Preguntas'!$C$2:$FN$181,4,FALSE),"")</f>
        <v/>
      </c>
      <c r="I136" s="24">
        <f>IF($B136='Formulario de Respuestas'!$D135,'Formulario de Respuestas'!$G135,"ES DIFERENTE")</f>
        <v>0</v>
      </c>
      <c r="J136" s="1" t="str">
        <f>IFERROR(VLOOKUP(CONCATENATE(I$1,I136),'Formulario de Preguntas'!$C$10:$FN$181,3,FALSE),"")</f>
        <v/>
      </c>
      <c r="K136" s="1" t="str">
        <f>IFERROR(VLOOKUP(CONCATENATE(I$1,I136),'Formulario de Preguntas'!$C$10:$FN$181,4,FALSE),"")</f>
        <v/>
      </c>
      <c r="L136" s="24">
        <f>IF($B136='Formulario de Respuestas'!$D135,'Formulario de Respuestas'!$H135,"ES DIFERENTE")</f>
        <v>0</v>
      </c>
      <c r="M136" s="1" t="str">
        <f>IFERROR(VLOOKUP(CONCATENATE(L$1,L136),'Formulario de Preguntas'!$C$10:$FN$181,3,FALSE),"")</f>
        <v/>
      </c>
      <c r="N136" s="1" t="str">
        <f>IFERROR(VLOOKUP(CONCATENATE(L$1,L136),'Formulario de Preguntas'!$C$10:$FN$181,4,FALSE),"")</f>
        <v/>
      </c>
      <c r="O136" s="24">
        <f>IF($B136='Formulario de Respuestas'!$D135,'Formulario de Respuestas'!$I135,"ES DIFERENTE")</f>
        <v>0</v>
      </c>
      <c r="P136" s="1" t="str">
        <f>IFERROR(VLOOKUP(CONCATENATE(O$1,O136),'Formulario de Preguntas'!$C$10:$FN$181,3,FALSE),"")</f>
        <v/>
      </c>
      <c r="Q136" s="1" t="str">
        <f>IFERROR(VLOOKUP(CONCATENATE(O$1,O136),'Formulario de Preguntas'!$C$10:$FN$181,4,FALSE),"")</f>
        <v/>
      </c>
      <c r="R136" s="24">
        <f>IF($B136='Formulario de Respuestas'!$D135,'Formulario de Respuestas'!$J135,"ES DIFERENTE")</f>
        <v>0</v>
      </c>
      <c r="S136" s="1" t="str">
        <f>IFERROR(VLOOKUP(CONCATENATE(R$1,R136),'Formulario de Preguntas'!$C$10:$FN$181,3,FALSE),"")</f>
        <v/>
      </c>
      <c r="T136" s="1" t="str">
        <f>IFERROR(VLOOKUP(CONCATENATE(R$1,R136),'Formulario de Preguntas'!$C$10:$FN$181,4,FALSE),"")</f>
        <v/>
      </c>
      <c r="U136" s="24">
        <f>IF($B136='Formulario de Respuestas'!$D135,'Formulario de Respuestas'!$K135,"ES DIFERENTE")</f>
        <v>0</v>
      </c>
      <c r="V136" s="1" t="str">
        <f>IFERROR(VLOOKUP(CONCATENATE(U$1,U136),'Formulario de Preguntas'!$C$10:$FN$181,3,FALSE),"")</f>
        <v/>
      </c>
      <c r="W136" s="1" t="str">
        <f>IFERROR(VLOOKUP(CONCATENATE(U$1,U136),'Formulario de Preguntas'!$C$10:$FN$181,4,FALSE),"")</f>
        <v/>
      </c>
      <c r="X136" s="24">
        <f>IF($B136='Formulario de Respuestas'!$D135,'Formulario de Respuestas'!$L135,"ES DIFERENTE")</f>
        <v>0</v>
      </c>
      <c r="Y136" s="1" t="str">
        <f>IFERROR(VLOOKUP(CONCATENATE(X$1,X136),'Formulario de Preguntas'!$C$10:$FN$181,3,FALSE),"")</f>
        <v/>
      </c>
      <c r="Z136" s="1" t="str">
        <f>IFERROR(VLOOKUP(CONCATENATE(X$1,X136),'Formulario de Preguntas'!$C$10:$FN$181,4,FALSE),"")</f>
        <v/>
      </c>
      <c r="AA136" s="24">
        <f>IF($B136='Formulario de Respuestas'!$D135,'Formulario de Respuestas'!$M135,"ES DIFERENTE")</f>
        <v>0</v>
      </c>
      <c r="AB136" s="1" t="str">
        <f>IFERROR(VLOOKUP(CONCATENATE(AA$1,AA136),'Formulario de Preguntas'!$C$10:$FN$181,3,FALSE),"")</f>
        <v/>
      </c>
      <c r="AC136" s="1" t="str">
        <f>IFERROR(VLOOKUP(CONCATENATE(AA$1,AA136),'Formulario de Preguntas'!$C$10:$FN$181,4,FALSE),"")</f>
        <v/>
      </c>
      <c r="AD136" s="24">
        <f>IF($B136='Formulario de Respuestas'!$D135,'Formulario de Respuestas'!$N135,"ES DIFERENTE")</f>
        <v>0</v>
      </c>
      <c r="AE136" s="1" t="str">
        <f>IFERROR(VLOOKUP(CONCATENATE(AD$1,AD136),'Formulario de Preguntas'!$C$10:$FN$181,3,FALSE),"")</f>
        <v/>
      </c>
      <c r="AF136" s="1" t="str">
        <f>IFERROR(VLOOKUP(CONCATENATE(AD$1,AD136),'Formulario de Preguntas'!$C$10:$FN$181,4,FALSE),"")</f>
        <v/>
      </c>
      <c r="AG136" s="24">
        <f>IF($B136='Formulario de Respuestas'!$D135,'Formulario de Respuestas'!$O135,"ES DIFERENTE")</f>
        <v>0</v>
      </c>
      <c r="AH136" s="1" t="str">
        <f>IFERROR(VLOOKUP(CONCATENATE(AG$1,AG136),'Formulario de Preguntas'!$C$10:$FN$181,3,FALSE),"")</f>
        <v/>
      </c>
      <c r="AI136" s="1" t="str">
        <f>IFERROR(VLOOKUP(CONCATENATE(AG$1,AG136),'Formulario de Preguntas'!$C$10:$FN$181,4,FALSE),"")</f>
        <v/>
      </c>
      <c r="AJ136" s="24">
        <f>IF($B136='Formulario de Respuestas'!$D135,'Formulario de Respuestas'!$P135,"ES DIFERENTE")</f>
        <v>0</v>
      </c>
      <c r="AK136" s="1" t="str">
        <f>IFERROR(VLOOKUP(CONCATENATE(AJ$1,AJ136),'Formulario de Preguntas'!$C$10:$FN$181,3,FALSE),"")</f>
        <v/>
      </c>
      <c r="AL136" s="1" t="str">
        <f>IFERROR(VLOOKUP(CONCATENATE(AJ$1,AJ136),'Formulario de Preguntas'!$C$10:$FN$181,4,FALSE),"")</f>
        <v/>
      </c>
      <c r="AM136" s="24">
        <f>IF($B136='Formulario de Respuestas'!$D135,'Formulario de Respuestas'!$Q135,"ES DIFERENTE")</f>
        <v>0</v>
      </c>
      <c r="AN136" s="1" t="str">
        <f>IFERROR(VLOOKUP(CONCATENATE(AM$1,AM136),'Formulario de Preguntas'!$C$10:$FN$181,3,FALSE),"")</f>
        <v/>
      </c>
      <c r="AO136" s="1" t="str">
        <f>IFERROR(VLOOKUP(CONCATENATE(AM$1,AM136),'Formulario de Preguntas'!$C$10:$FN$181,4,FALSE),"")</f>
        <v/>
      </c>
      <c r="AP136" s="24">
        <f>IF($B136='Formulario de Respuestas'!$D135,'Formulario de Respuestas'!$R135,"ES DIFERENTE")</f>
        <v>0</v>
      </c>
      <c r="AQ136" s="1" t="str">
        <f>IFERROR(VLOOKUP(CONCATENATE(AP$1,AP136),'Formulario de Preguntas'!$C$10:$FN$181,3,FALSE),"")</f>
        <v/>
      </c>
      <c r="AR136" s="1" t="str">
        <f>IFERROR(VLOOKUP(CONCATENATE(AP$1,AP136),'Formulario de Preguntas'!$C$10:$FN$181,4,FALSE),"")</f>
        <v/>
      </c>
      <c r="AS136" s="24">
        <f>IF($B136='Formulario de Respuestas'!$D135,'Formulario de Respuestas'!$S135,"ES DIFERENTE")</f>
        <v>0</v>
      </c>
      <c r="AT136" s="1" t="str">
        <f>IFERROR(VLOOKUP(CONCATENATE(AS$1,AS136),'Formulario de Preguntas'!$C$10:$FN$181,3,FALSE),"")</f>
        <v/>
      </c>
      <c r="AU136" s="1" t="str">
        <f>IFERROR(VLOOKUP(CONCATENATE(AS$1,AS136),'Formulario de Preguntas'!$C$10:$FN$181,4,FALSE),"")</f>
        <v/>
      </c>
      <c r="AV136" s="24">
        <f>IF($B136='Formulario de Respuestas'!$D135,'Formulario de Respuestas'!$T135,"ES DIFERENTE")</f>
        <v>0</v>
      </c>
      <c r="AW136" s="1" t="str">
        <f>IFERROR(VLOOKUP(CONCATENATE(AV$1,AV136),'Formulario de Preguntas'!$C$10:$FN$181,3,FALSE),"")</f>
        <v/>
      </c>
      <c r="AX136" s="1" t="str">
        <f>IFERROR(VLOOKUP(CONCATENATE(AV$1,AV136),'Formulario de Preguntas'!$C$10:$FN$181,4,FALSE),"")</f>
        <v/>
      </c>
      <c r="AY136" s="24">
        <f>IF($B136='Formulario de Respuestas'!$D135,'Formulario de Respuestas'!$U135,"ES DIFERENTE")</f>
        <v>0</v>
      </c>
      <c r="AZ136" s="1" t="str">
        <f>IFERROR(VLOOKUP(CONCATENATE(AY$1,AY136),'Formulario de Preguntas'!$C$10:$FN$181,3,FALSE),"")</f>
        <v/>
      </c>
      <c r="BA136" s="1" t="str">
        <f>IFERROR(VLOOKUP(CONCATENATE(AY$1,AY136),'Formulario de Preguntas'!$C$10:$FN$181,4,FALSE),"")</f>
        <v/>
      </c>
      <c r="BB136" s="24">
        <f>IF($B136='Formulario de Respuestas'!$D135,'Formulario de Respuestas'!$V135,"ES DIFERENTE")</f>
        <v>0</v>
      </c>
      <c r="BC136" s="1" t="str">
        <f>IFERROR(VLOOKUP(CONCATENATE(BB$1,BB136),'Formulario de Preguntas'!$C$10:$FN$181,3,FALSE),"")</f>
        <v/>
      </c>
      <c r="BD136" s="1" t="str">
        <f>IFERROR(VLOOKUP(CONCATENATE(BB$1,BB136),'Formulario de Preguntas'!$C$10:$FN$181,4,FALSE),"")</f>
        <v/>
      </c>
      <c r="BE136" s="24">
        <f>IF($B136='Formulario de Respuestas'!$D135,'Formulario de Respuestas'!$W135,"ES DIFERENTE")</f>
        <v>0</v>
      </c>
      <c r="BF136" s="1" t="str">
        <f>IFERROR(VLOOKUP(CONCATENATE(BE$1,BE136),'Formulario de Preguntas'!$C$10:$FN$181,3,FALSE),"")</f>
        <v/>
      </c>
      <c r="BG136" s="1" t="str">
        <f>IFERROR(VLOOKUP(CONCATENATE(BE$1,BE136),'Formulario de Preguntas'!$C$10:$FN$181,4,FALSE),"")</f>
        <v/>
      </c>
      <c r="BH136" s="24">
        <f>IF($B136='Formulario de Respuestas'!$D135,'Formulario de Respuestas'!$X135,"ES DIFERENTE")</f>
        <v>0</v>
      </c>
      <c r="BI136" s="1" t="str">
        <f>IFERROR(VLOOKUP(CONCATENATE(BH$1,BH136),'Formulario de Preguntas'!$C$10:$FN$181,3,FALSE),"")</f>
        <v/>
      </c>
      <c r="BJ136" s="1" t="str">
        <f>IFERROR(VLOOKUP(CONCATENATE(BH$1,BH136),'Formulario de Preguntas'!$C$10:$FN$181,4,FALSE),"")</f>
        <v/>
      </c>
      <c r="BL136" s="26">
        <f>IF($B136='Formulario de Respuestas'!$D135,'Formulario de Respuestas'!$Y135,"ES DIFERENTE")</f>
        <v>0</v>
      </c>
      <c r="BM136" s="1" t="str">
        <f>IFERROR(VLOOKUP(CONCATENATE(BL$1,BL136),'Formulario de Preguntas'!$C$10:$FN$181,3,FALSE),"")</f>
        <v/>
      </c>
      <c r="BN136" s="1" t="str">
        <f>IFERROR(VLOOKUP(CONCATENATE(BL$1,BL136),'Formulario de Preguntas'!$C$10:$FN$181,4,FALSE),"")</f>
        <v/>
      </c>
      <c r="BO136" s="26">
        <f>IF($B136='Formulario de Respuestas'!$D135,'Formulario de Respuestas'!$Z135,"ES DIFERENTE")</f>
        <v>0</v>
      </c>
      <c r="BP136" s="1" t="str">
        <f>IFERROR(VLOOKUP(CONCATENATE(BO$1,BO136),'Formulario de Preguntas'!$C$10:$FN$181,3,FALSE),"")</f>
        <v/>
      </c>
      <c r="BQ136" s="1" t="str">
        <f>IFERROR(VLOOKUP(CONCATENATE(BO$1,BO136),'Formulario de Preguntas'!$C$10:$FN$181,4,FALSE),"")</f>
        <v/>
      </c>
      <c r="BR136" s="26">
        <f>IF($B136='Formulario de Respuestas'!$D135,'Formulario de Respuestas'!$AA135,"ES DIFERENTE")</f>
        <v>0</v>
      </c>
      <c r="BS136" s="1" t="str">
        <f>IFERROR(VLOOKUP(CONCATENATE(BR$1,BR136),'Formulario de Preguntas'!$C$10:$FN$181,3,FALSE),"")</f>
        <v/>
      </c>
      <c r="BT136" s="1" t="str">
        <f>IFERROR(VLOOKUP(CONCATENATE(BR$1,BR136),'Formulario de Preguntas'!$C$10:$FN$181,4,FALSE),"")</f>
        <v/>
      </c>
      <c r="BV136" s="1">
        <f t="shared" si="7"/>
        <v>0</v>
      </c>
      <c r="BW136" s="1">
        <f t="shared" si="8"/>
        <v>0.25</v>
      </c>
      <c r="BX136" s="1">
        <f t="shared" si="6"/>
        <v>0</v>
      </c>
      <c r="BY136" s="1">
        <f>COUNTIF('Formulario de Respuestas'!$E135:$AC135,"A")</f>
        <v>0</v>
      </c>
      <c r="BZ136" s="1">
        <f>COUNTIF('Formulario de Respuestas'!$E135:$AC135,"B")</f>
        <v>0</v>
      </c>
      <c r="CA136" s="1">
        <f>COUNTIF('Formulario de Respuestas'!$E135:$AC135,"C")</f>
        <v>0</v>
      </c>
      <c r="CB136" s="1">
        <f>COUNTIF('Formulario de Respuestas'!$E135:$AC135,"D")</f>
        <v>0</v>
      </c>
      <c r="CC136" s="1">
        <f>COUNTIF('Formulario de Respuestas'!$E135:$AC135,"E (RESPUESTA ANULADA)")</f>
        <v>0</v>
      </c>
    </row>
    <row r="137" spans="1:81" x14ac:dyDescent="0.25">
      <c r="A137" s="1">
        <f>'Formulario de Respuestas'!C136</f>
        <v>0</v>
      </c>
      <c r="B137" s="1">
        <f>'Formulario de Respuestas'!D136</f>
        <v>0</v>
      </c>
      <c r="C137" s="24">
        <f>IF($B137='Formulario de Respuestas'!$D136,'Formulario de Respuestas'!$E136,"ES DIFERENTE")</f>
        <v>0</v>
      </c>
      <c r="D137" s="15" t="str">
        <f>IFERROR(VLOOKUP(CONCATENATE(C$1,C137),'Formulario de Preguntas'!$C$2:$FN$181,3,FALSE),"")</f>
        <v/>
      </c>
      <c r="E137" s="1" t="str">
        <f>IFERROR(VLOOKUP(CONCATENATE(C$1,C137),'Formulario de Preguntas'!$C$2:$FN$181,4,FALSE),"")</f>
        <v/>
      </c>
      <c r="F137" s="24">
        <f>IF($B137='Formulario de Respuestas'!$D136,'Formulario de Respuestas'!$F136,"ES DIFERENTE")</f>
        <v>0</v>
      </c>
      <c r="G137" s="1" t="str">
        <f>IFERROR(VLOOKUP(CONCATENATE(F$1,F137),'Formulario de Preguntas'!$C$2:$FN$181,3,FALSE),"")</f>
        <v/>
      </c>
      <c r="H137" s="1" t="str">
        <f>IFERROR(VLOOKUP(CONCATENATE(F$1,F137),'Formulario de Preguntas'!$C$2:$FN$181,4,FALSE),"")</f>
        <v/>
      </c>
      <c r="I137" s="24">
        <f>IF($B137='Formulario de Respuestas'!$D136,'Formulario de Respuestas'!$G136,"ES DIFERENTE")</f>
        <v>0</v>
      </c>
      <c r="J137" s="1" t="str">
        <f>IFERROR(VLOOKUP(CONCATENATE(I$1,I137),'Formulario de Preguntas'!$C$10:$FN$181,3,FALSE),"")</f>
        <v/>
      </c>
      <c r="K137" s="1" t="str">
        <f>IFERROR(VLOOKUP(CONCATENATE(I$1,I137),'Formulario de Preguntas'!$C$10:$FN$181,4,FALSE),"")</f>
        <v/>
      </c>
      <c r="L137" s="24">
        <f>IF($B137='Formulario de Respuestas'!$D136,'Formulario de Respuestas'!$H136,"ES DIFERENTE")</f>
        <v>0</v>
      </c>
      <c r="M137" s="1" t="str">
        <f>IFERROR(VLOOKUP(CONCATENATE(L$1,L137),'Formulario de Preguntas'!$C$10:$FN$181,3,FALSE),"")</f>
        <v/>
      </c>
      <c r="N137" s="1" t="str">
        <f>IFERROR(VLOOKUP(CONCATENATE(L$1,L137),'Formulario de Preguntas'!$C$10:$FN$181,4,FALSE),"")</f>
        <v/>
      </c>
      <c r="O137" s="24">
        <f>IF($B137='Formulario de Respuestas'!$D136,'Formulario de Respuestas'!$I136,"ES DIFERENTE")</f>
        <v>0</v>
      </c>
      <c r="P137" s="1" t="str">
        <f>IFERROR(VLOOKUP(CONCATENATE(O$1,O137),'Formulario de Preguntas'!$C$10:$FN$181,3,FALSE),"")</f>
        <v/>
      </c>
      <c r="Q137" s="1" t="str">
        <f>IFERROR(VLOOKUP(CONCATENATE(O$1,O137),'Formulario de Preguntas'!$C$10:$FN$181,4,FALSE),"")</f>
        <v/>
      </c>
      <c r="R137" s="24">
        <f>IF($B137='Formulario de Respuestas'!$D136,'Formulario de Respuestas'!$J136,"ES DIFERENTE")</f>
        <v>0</v>
      </c>
      <c r="S137" s="1" t="str">
        <f>IFERROR(VLOOKUP(CONCATENATE(R$1,R137),'Formulario de Preguntas'!$C$10:$FN$181,3,FALSE),"")</f>
        <v/>
      </c>
      <c r="T137" s="1" t="str">
        <f>IFERROR(VLOOKUP(CONCATENATE(R$1,R137),'Formulario de Preguntas'!$C$10:$FN$181,4,FALSE),"")</f>
        <v/>
      </c>
      <c r="U137" s="24">
        <f>IF($B137='Formulario de Respuestas'!$D136,'Formulario de Respuestas'!$K136,"ES DIFERENTE")</f>
        <v>0</v>
      </c>
      <c r="V137" s="1" t="str">
        <f>IFERROR(VLOOKUP(CONCATENATE(U$1,U137),'Formulario de Preguntas'!$C$10:$FN$181,3,FALSE),"")</f>
        <v/>
      </c>
      <c r="W137" s="1" t="str">
        <f>IFERROR(VLOOKUP(CONCATENATE(U$1,U137),'Formulario de Preguntas'!$C$10:$FN$181,4,FALSE),"")</f>
        <v/>
      </c>
      <c r="X137" s="24">
        <f>IF($B137='Formulario de Respuestas'!$D136,'Formulario de Respuestas'!$L136,"ES DIFERENTE")</f>
        <v>0</v>
      </c>
      <c r="Y137" s="1" t="str">
        <f>IFERROR(VLOOKUP(CONCATENATE(X$1,X137),'Formulario de Preguntas'!$C$10:$FN$181,3,FALSE),"")</f>
        <v/>
      </c>
      <c r="Z137" s="1" t="str">
        <f>IFERROR(VLOOKUP(CONCATENATE(X$1,X137),'Formulario de Preguntas'!$C$10:$FN$181,4,FALSE),"")</f>
        <v/>
      </c>
      <c r="AA137" s="24">
        <f>IF($B137='Formulario de Respuestas'!$D136,'Formulario de Respuestas'!$M136,"ES DIFERENTE")</f>
        <v>0</v>
      </c>
      <c r="AB137" s="1" t="str">
        <f>IFERROR(VLOOKUP(CONCATENATE(AA$1,AA137),'Formulario de Preguntas'!$C$10:$FN$181,3,FALSE),"")</f>
        <v/>
      </c>
      <c r="AC137" s="1" t="str">
        <f>IFERROR(VLOOKUP(CONCATENATE(AA$1,AA137),'Formulario de Preguntas'!$C$10:$FN$181,4,FALSE),"")</f>
        <v/>
      </c>
      <c r="AD137" s="24">
        <f>IF($B137='Formulario de Respuestas'!$D136,'Formulario de Respuestas'!$N136,"ES DIFERENTE")</f>
        <v>0</v>
      </c>
      <c r="AE137" s="1" t="str">
        <f>IFERROR(VLOOKUP(CONCATENATE(AD$1,AD137),'Formulario de Preguntas'!$C$10:$FN$181,3,FALSE),"")</f>
        <v/>
      </c>
      <c r="AF137" s="1" t="str">
        <f>IFERROR(VLOOKUP(CONCATENATE(AD$1,AD137),'Formulario de Preguntas'!$C$10:$FN$181,4,FALSE),"")</f>
        <v/>
      </c>
      <c r="AG137" s="24">
        <f>IF($B137='Formulario de Respuestas'!$D136,'Formulario de Respuestas'!$O136,"ES DIFERENTE")</f>
        <v>0</v>
      </c>
      <c r="AH137" s="1" t="str">
        <f>IFERROR(VLOOKUP(CONCATENATE(AG$1,AG137),'Formulario de Preguntas'!$C$10:$FN$181,3,FALSE),"")</f>
        <v/>
      </c>
      <c r="AI137" s="1" t="str">
        <f>IFERROR(VLOOKUP(CONCATENATE(AG$1,AG137),'Formulario de Preguntas'!$C$10:$FN$181,4,FALSE),"")</f>
        <v/>
      </c>
      <c r="AJ137" s="24">
        <f>IF($B137='Formulario de Respuestas'!$D136,'Formulario de Respuestas'!$P136,"ES DIFERENTE")</f>
        <v>0</v>
      </c>
      <c r="AK137" s="1" t="str">
        <f>IFERROR(VLOOKUP(CONCATENATE(AJ$1,AJ137),'Formulario de Preguntas'!$C$10:$FN$181,3,FALSE),"")</f>
        <v/>
      </c>
      <c r="AL137" s="1" t="str">
        <f>IFERROR(VLOOKUP(CONCATENATE(AJ$1,AJ137),'Formulario de Preguntas'!$C$10:$FN$181,4,FALSE),"")</f>
        <v/>
      </c>
      <c r="AM137" s="24">
        <f>IF($B137='Formulario de Respuestas'!$D136,'Formulario de Respuestas'!$Q136,"ES DIFERENTE")</f>
        <v>0</v>
      </c>
      <c r="AN137" s="1" t="str">
        <f>IFERROR(VLOOKUP(CONCATENATE(AM$1,AM137),'Formulario de Preguntas'!$C$10:$FN$181,3,FALSE),"")</f>
        <v/>
      </c>
      <c r="AO137" s="1" t="str">
        <f>IFERROR(VLOOKUP(CONCATENATE(AM$1,AM137),'Formulario de Preguntas'!$C$10:$FN$181,4,FALSE),"")</f>
        <v/>
      </c>
      <c r="AP137" s="24">
        <f>IF($B137='Formulario de Respuestas'!$D136,'Formulario de Respuestas'!$R136,"ES DIFERENTE")</f>
        <v>0</v>
      </c>
      <c r="AQ137" s="1" t="str">
        <f>IFERROR(VLOOKUP(CONCATENATE(AP$1,AP137),'Formulario de Preguntas'!$C$10:$FN$181,3,FALSE),"")</f>
        <v/>
      </c>
      <c r="AR137" s="1" t="str">
        <f>IFERROR(VLOOKUP(CONCATENATE(AP$1,AP137),'Formulario de Preguntas'!$C$10:$FN$181,4,FALSE),"")</f>
        <v/>
      </c>
      <c r="AS137" s="24">
        <f>IF($B137='Formulario de Respuestas'!$D136,'Formulario de Respuestas'!$S136,"ES DIFERENTE")</f>
        <v>0</v>
      </c>
      <c r="AT137" s="1" t="str">
        <f>IFERROR(VLOOKUP(CONCATENATE(AS$1,AS137),'Formulario de Preguntas'!$C$10:$FN$181,3,FALSE),"")</f>
        <v/>
      </c>
      <c r="AU137" s="1" t="str">
        <f>IFERROR(VLOOKUP(CONCATENATE(AS$1,AS137),'Formulario de Preguntas'!$C$10:$FN$181,4,FALSE),"")</f>
        <v/>
      </c>
      <c r="AV137" s="24">
        <f>IF($B137='Formulario de Respuestas'!$D136,'Formulario de Respuestas'!$T136,"ES DIFERENTE")</f>
        <v>0</v>
      </c>
      <c r="AW137" s="1" t="str">
        <f>IFERROR(VLOOKUP(CONCATENATE(AV$1,AV137),'Formulario de Preguntas'!$C$10:$FN$181,3,FALSE),"")</f>
        <v/>
      </c>
      <c r="AX137" s="1" t="str">
        <f>IFERROR(VLOOKUP(CONCATENATE(AV$1,AV137),'Formulario de Preguntas'!$C$10:$FN$181,4,FALSE),"")</f>
        <v/>
      </c>
      <c r="AY137" s="24">
        <f>IF($B137='Formulario de Respuestas'!$D136,'Formulario de Respuestas'!$U136,"ES DIFERENTE")</f>
        <v>0</v>
      </c>
      <c r="AZ137" s="1" t="str">
        <f>IFERROR(VLOOKUP(CONCATENATE(AY$1,AY137),'Formulario de Preguntas'!$C$10:$FN$181,3,FALSE),"")</f>
        <v/>
      </c>
      <c r="BA137" s="1" t="str">
        <f>IFERROR(VLOOKUP(CONCATENATE(AY$1,AY137),'Formulario de Preguntas'!$C$10:$FN$181,4,FALSE),"")</f>
        <v/>
      </c>
      <c r="BB137" s="24">
        <f>IF($B137='Formulario de Respuestas'!$D136,'Formulario de Respuestas'!$V136,"ES DIFERENTE")</f>
        <v>0</v>
      </c>
      <c r="BC137" s="1" t="str">
        <f>IFERROR(VLOOKUP(CONCATENATE(BB$1,BB137),'Formulario de Preguntas'!$C$10:$FN$181,3,FALSE),"")</f>
        <v/>
      </c>
      <c r="BD137" s="1" t="str">
        <f>IFERROR(VLOOKUP(CONCATENATE(BB$1,BB137),'Formulario de Preguntas'!$C$10:$FN$181,4,FALSE),"")</f>
        <v/>
      </c>
      <c r="BE137" s="24">
        <f>IF($B137='Formulario de Respuestas'!$D136,'Formulario de Respuestas'!$W136,"ES DIFERENTE")</f>
        <v>0</v>
      </c>
      <c r="BF137" s="1" t="str">
        <f>IFERROR(VLOOKUP(CONCATENATE(BE$1,BE137),'Formulario de Preguntas'!$C$10:$FN$181,3,FALSE),"")</f>
        <v/>
      </c>
      <c r="BG137" s="1" t="str">
        <f>IFERROR(VLOOKUP(CONCATENATE(BE$1,BE137),'Formulario de Preguntas'!$C$10:$FN$181,4,FALSE),"")</f>
        <v/>
      </c>
      <c r="BH137" s="24">
        <f>IF($B137='Formulario de Respuestas'!$D136,'Formulario de Respuestas'!$X136,"ES DIFERENTE")</f>
        <v>0</v>
      </c>
      <c r="BI137" s="1" t="str">
        <f>IFERROR(VLOOKUP(CONCATENATE(BH$1,BH137),'Formulario de Preguntas'!$C$10:$FN$181,3,FALSE),"")</f>
        <v/>
      </c>
      <c r="BJ137" s="1" t="str">
        <f>IFERROR(VLOOKUP(CONCATENATE(BH$1,BH137),'Formulario de Preguntas'!$C$10:$FN$181,4,FALSE),"")</f>
        <v/>
      </c>
      <c r="BL137" s="26">
        <f>IF($B137='Formulario de Respuestas'!$D136,'Formulario de Respuestas'!$Y136,"ES DIFERENTE")</f>
        <v>0</v>
      </c>
      <c r="BM137" s="1" t="str">
        <f>IFERROR(VLOOKUP(CONCATENATE(BL$1,BL137),'Formulario de Preguntas'!$C$10:$FN$181,3,FALSE),"")</f>
        <v/>
      </c>
      <c r="BN137" s="1" t="str">
        <f>IFERROR(VLOOKUP(CONCATENATE(BL$1,BL137),'Formulario de Preguntas'!$C$10:$FN$181,4,FALSE),"")</f>
        <v/>
      </c>
      <c r="BO137" s="26">
        <f>IF($B137='Formulario de Respuestas'!$D136,'Formulario de Respuestas'!$Z136,"ES DIFERENTE")</f>
        <v>0</v>
      </c>
      <c r="BP137" s="1" t="str">
        <f>IFERROR(VLOOKUP(CONCATENATE(BO$1,BO137),'Formulario de Preguntas'!$C$10:$FN$181,3,FALSE),"")</f>
        <v/>
      </c>
      <c r="BQ137" s="1" t="str">
        <f>IFERROR(VLOOKUP(CONCATENATE(BO$1,BO137),'Formulario de Preguntas'!$C$10:$FN$181,4,FALSE),"")</f>
        <v/>
      </c>
      <c r="BR137" s="26">
        <f>IF($B137='Formulario de Respuestas'!$D136,'Formulario de Respuestas'!$AA136,"ES DIFERENTE")</f>
        <v>0</v>
      </c>
      <c r="BS137" s="1" t="str">
        <f>IFERROR(VLOOKUP(CONCATENATE(BR$1,BR137),'Formulario de Preguntas'!$C$10:$FN$181,3,FALSE),"")</f>
        <v/>
      </c>
      <c r="BT137" s="1" t="str">
        <f>IFERROR(VLOOKUP(CONCATENATE(BR$1,BR137),'Formulario de Preguntas'!$C$10:$FN$181,4,FALSE),"")</f>
        <v/>
      </c>
      <c r="BV137" s="1">
        <f t="shared" si="7"/>
        <v>0</v>
      </c>
      <c r="BW137" s="1">
        <f t="shared" si="8"/>
        <v>0.25</v>
      </c>
      <c r="BX137" s="1">
        <f t="shared" si="6"/>
        <v>0</v>
      </c>
      <c r="BY137" s="1">
        <f>COUNTIF('Formulario de Respuestas'!$E136:$AC136,"A")</f>
        <v>0</v>
      </c>
      <c r="BZ137" s="1">
        <f>COUNTIF('Formulario de Respuestas'!$E136:$AC136,"B")</f>
        <v>0</v>
      </c>
      <c r="CA137" s="1">
        <f>COUNTIF('Formulario de Respuestas'!$E136:$AC136,"C")</f>
        <v>0</v>
      </c>
      <c r="CB137" s="1">
        <f>COUNTIF('Formulario de Respuestas'!$E136:$AC136,"D")</f>
        <v>0</v>
      </c>
      <c r="CC137" s="1">
        <f>COUNTIF('Formulario de Respuestas'!$E136:$AC136,"E (RESPUESTA ANULADA)")</f>
        <v>0</v>
      </c>
    </row>
    <row r="138" spans="1:81" x14ac:dyDescent="0.25">
      <c r="A138" s="1">
        <f>'Formulario de Respuestas'!C137</f>
        <v>0</v>
      </c>
      <c r="B138" s="1">
        <f>'Formulario de Respuestas'!D137</f>
        <v>0</v>
      </c>
      <c r="C138" s="24">
        <f>IF($B138='Formulario de Respuestas'!$D137,'Formulario de Respuestas'!$E137,"ES DIFERENTE")</f>
        <v>0</v>
      </c>
      <c r="D138" s="15" t="str">
        <f>IFERROR(VLOOKUP(CONCATENATE(C$1,C138),'Formulario de Preguntas'!$C$2:$FN$181,3,FALSE),"")</f>
        <v/>
      </c>
      <c r="E138" s="1" t="str">
        <f>IFERROR(VLOOKUP(CONCATENATE(C$1,C138),'Formulario de Preguntas'!$C$2:$FN$181,4,FALSE),"")</f>
        <v/>
      </c>
      <c r="F138" s="24">
        <f>IF($B138='Formulario de Respuestas'!$D137,'Formulario de Respuestas'!$F137,"ES DIFERENTE")</f>
        <v>0</v>
      </c>
      <c r="G138" s="1" t="str">
        <f>IFERROR(VLOOKUP(CONCATENATE(F$1,F138),'Formulario de Preguntas'!$C$2:$FN$181,3,FALSE),"")</f>
        <v/>
      </c>
      <c r="H138" s="1" t="str">
        <f>IFERROR(VLOOKUP(CONCATENATE(F$1,F138),'Formulario de Preguntas'!$C$2:$FN$181,4,FALSE),"")</f>
        <v/>
      </c>
      <c r="I138" s="24">
        <f>IF($B138='Formulario de Respuestas'!$D137,'Formulario de Respuestas'!$G137,"ES DIFERENTE")</f>
        <v>0</v>
      </c>
      <c r="J138" s="1" t="str">
        <f>IFERROR(VLOOKUP(CONCATENATE(I$1,I138),'Formulario de Preguntas'!$C$10:$FN$181,3,FALSE),"")</f>
        <v/>
      </c>
      <c r="K138" s="1" t="str">
        <f>IFERROR(VLOOKUP(CONCATENATE(I$1,I138),'Formulario de Preguntas'!$C$10:$FN$181,4,FALSE),"")</f>
        <v/>
      </c>
      <c r="L138" s="24">
        <f>IF($B138='Formulario de Respuestas'!$D137,'Formulario de Respuestas'!$H137,"ES DIFERENTE")</f>
        <v>0</v>
      </c>
      <c r="M138" s="1" t="str">
        <f>IFERROR(VLOOKUP(CONCATENATE(L$1,L138),'Formulario de Preguntas'!$C$10:$FN$181,3,FALSE),"")</f>
        <v/>
      </c>
      <c r="N138" s="1" t="str">
        <f>IFERROR(VLOOKUP(CONCATENATE(L$1,L138),'Formulario de Preguntas'!$C$10:$FN$181,4,FALSE),"")</f>
        <v/>
      </c>
      <c r="O138" s="24">
        <f>IF($B138='Formulario de Respuestas'!$D137,'Formulario de Respuestas'!$I137,"ES DIFERENTE")</f>
        <v>0</v>
      </c>
      <c r="P138" s="1" t="str">
        <f>IFERROR(VLOOKUP(CONCATENATE(O$1,O138),'Formulario de Preguntas'!$C$10:$FN$181,3,FALSE),"")</f>
        <v/>
      </c>
      <c r="Q138" s="1" t="str">
        <f>IFERROR(VLOOKUP(CONCATENATE(O$1,O138),'Formulario de Preguntas'!$C$10:$FN$181,4,FALSE),"")</f>
        <v/>
      </c>
      <c r="R138" s="24">
        <f>IF($B138='Formulario de Respuestas'!$D137,'Formulario de Respuestas'!$J137,"ES DIFERENTE")</f>
        <v>0</v>
      </c>
      <c r="S138" s="1" t="str">
        <f>IFERROR(VLOOKUP(CONCATENATE(R$1,R138),'Formulario de Preguntas'!$C$10:$FN$181,3,FALSE),"")</f>
        <v/>
      </c>
      <c r="T138" s="1" t="str">
        <f>IFERROR(VLOOKUP(CONCATENATE(R$1,R138),'Formulario de Preguntas'!$C$10:$FN$181,4,FALSE),"")</f>
        <v/>
      </c>
      <c r="U138" s="24">
        <f>IF($B138='Formulario de Respuestas'!$D137,'Formulario de Respuestas'!$K137,"ES DIFERENTE")</f>
        <v>0</v>
      </c>
      <c r="V138" s="1" t="str">
        <f>IFERROR(VLOOKUP(CONCATENATE(U$1,U138),'Formulario de Preguntas'!$C$10:$FN$181,3,FALSE),"")</f>
        <v/>
      </c>
      <c r="W138" s="1" t="str">
        <f>IFERROR(VLOOKUP(CONCATENATE(U$1,U138),'Formulario de Preguntas'!$C$10:$FN$181,4,FALSE),"")</f>
        <v/>
      </c>
      <c r="X138" s="24">
        <f>IF($B138='Formulario de Respuestas'!$D137,'Formulario de Respuestas'!$L137,"ES DIFERENTE")</f>
        <v>0</v>
      </c>
      <c r="Y138" s="1" t="str">
        <f>IFERROR(VLOOKUP(CONCATENATE(X$1,X138),'Formulario de Preguntas'!$C$10:$FN$181,3,FALSE),"")</f>
        <v/>
      </c>
      <c r="Z138" s="1" t="str">
        <f>IFERROR(VLOOKUP(CONCATENATE(X$1,X138),'Formulario de Preguntas'!$C$10:$FN$181,4,FALSE),"")</f>
        <v/>
      </c>
      <c r="AA138" s="24">
        <f>IF($B138='Formulario de Respuestas'!$D137,'Formulario de Respuestas'!$M137,"ES DIFERENTE")</f>
        <v>0</v>
      </c>
      <c r="AB138" s="1" t="str">
        <f>IFERROR(VLOOKUP(CONCATENATE(AA$1,AA138),'Formulario de Preguntas'!$C$10:$FN$181,3,FALSE),"")</f>
        <v/>
      </c>
      <c r="AC138" s="1" t="str">
        <f>IFERROR(VLOOKUP(CONCATENATE(AA$1,AA138),'Formulario de Preguntas'!$C$10:$FN$181,4,FALSE),"")</f>
        <v/>
      </c>
      <c r="AD138" s="24">
        <f>IF($B138='Formulario de Respuestas'!$D137,'Formulario de Respuestas'!$N137,"ES DIFERENTE")</f>
        <v>0</v>
      </c>
      <c r="AE138" s="1" t="str">
        <f>IFERROR(VLOOKUP(CONCATENATE(AD$1,AD138),'Formulario de Preguntas'!$C$10:$FN$181,3,FALSE),"")</f>
        <v/>
      </c>
      <c r="AF138" s="1" t="str">
        <f>IFERROR(VLOOKUP(CONCATENATE(AD$1,AD138),'Formulario de Preguntas'!$C$10:$FN$181,4,FALSE),"")</f>
        <v/>
      </c>
      <c r="AG138" s="24">
        <f>IF($B138='Formulario de Respuestas'!$D137,'Formulario de Respuestas'!$O137,"ES DIFERENTE")</f>
        <v>0</v>
      </c>
      <c r="AH138" s="1" t="str">
        <f>IFERROR(VLOOKUP(CONCATENATE(AG$1,AG138),'Formulario de Preguntas'!$C$10:$FN$181,3,FALSE),"")</f>
        <v/>
      </c>
      <c r="AI138" s="1" t="str">
        <f>IFERROR(VLOOKUP(CONCATENATE(AG$1,AG138),'Formulario de Preguntas'!$C$10:$FN$181,4,FALSE),"")</f>
        <v/>
      </c>
      <c r="AJ138" s="24">
        <f>IF($B138='Formulario de Respuestas'!$D137,'Formulario de Respuestas'!$P137,"ES DIFERENTE")</f>
        <v>0</v>
      </c>
      <c r="AK138" s="1" t="str">
        <f>IFERROR(VLOOKUP(CONCATENATE(AJ$1,AJ138),'Formulario de Preguntas'!$C$10:$FN$181,3,FALSE),"")</f>
        <v/>
      </c>
      <c r="AL138" s="1" t="str">
        <f>IFERROR(VLOOKUP(CONCATENATE(AJ$1,AJ138),'Formulario de Preguntas'!$C$10:$FN$181,4,FALSE),"")</f>
        <v/>
      </c>
      <c r="AM138" s="24">
        <f>IF($B138='Formulario de Respuestas'!$D137,'Formulario de Respuestas'!$Q137,"ES DIFERENTE")</f>
        <v>0</v>
      </c>
      <c r="AN138" s="1" t="str">
        <f>IFERROR(VLOOKUP(CONCATENATE(AM$1,AM138),'Formulario de Preguntas'!$C$10:$FN$181,3,FALSE),"")</f>
        <v/>
      </c>
      <c r="AO138" s="1" t="str">
        <f>IFERROR(VLOOKUP(CONCATENATE(AM$1,AM138),'Formulario de Preguntas'!$C$10:$FN$181,4,FALSE),"")</f>
        <v/>
      </c>
      <c r="AP138" s="24">
        <f>IF($B138='Formulario de Respuestas'!$D137,'Formulario de Respuestas'!$R137,"ES DIFERENTE")</f>
        <v>0</v>
      </c>
      <c r="AQ138" s="1" t="str">
        <f>IFERROR(VLOOKUP(CONCATENATE(AP$1,AP138),'Formulario de Preguntas'!$C$10:$FN$181,3,FALSE),"")</f>
        <v/>
      </c>
      <c r="AR138" s="1" t="str">
        <f>IFERROR(VLOOKUP(CONCATENATE(AP$1,AP138),'Formulario de Preguntas'!$C$10:$FN$181,4,FALSE),"")</f>
        <v/>
      </c>
      <c r="AS138" s="24">
        <f>IF($B138='Formulario de Respuestas'!$D137,'Formulario de Respuestas'!$S137,"ES DIFERENTE")</f>
        <v>0</v>
      </c>
      <c r="AT138" s="1" t="str">
        <f>IFERROR(VLOOKUP(CONCATENATE(AS$1,AS138),'Formulario de Preguntas'!$C$10:$FN$181,3,FALSE),"")</f>
        <v/>
      </c>
      <c r="AU138" s="1" t="str">
        <f>IFERROR(VLOOKUP(CONCATENATE(AS$1,AS138),'Formulario de Preguntas'!$C$10:$FN$181,4,FALSE),"")</f>
        <v/>
      </c>
      <c r="AV138" s="24">
        <f>IF($B138='Formulario de Respuestas'!$D137,'Formulario de Respuestas'!$T137,"ES DIFERENTE")</f>
        <v>0</v>
      </c>
      <c r="AW138" s="1" t="str">
        <f>IFERROR(VLOOKUP(CONCATENATE(AV$1,AV138),'Formulario de Preguntas'!$C$10:$FN$181,3,FALSE),"")</f>
        <v/>
      </c>
      <c r="AX138" s="1" t="str">
        <f>IFERROR(VLOOKUP(CONCATENATE(AV$1,AV138),'Formulario de Preguntas'!$C$10:$FN$181,4,FALSE),"")</f>
        <v/>
      </c>
      <c r="AY138" s="24">
        <f>IF($B138='Formulario de Respuestas'!$D137,'Formulario de Respuestas'!$U137,"ES DIFERENTE")</f>
        <v>0</v>
      </c>
      <c r="AZ138" s="1" t="str">
        <f>IFERROR(VLOOKUP(CONCATENATE(AY$1,AY138),'Formulario de Preguntas'!$C$10:$FN$181,3,FALSE),"")</f>
        <v/>
      </c>
      <c r="BA138" s="1" t="str">
        <f>IFERROR(VLOOKUP(CONCATENATE(AY$1,AY138),'Formulario de Preguntas'!$C$10:$FN$181,4,FALSE),"")</f>
        <v/>
      </c>
      <c r="BB138" s="24">
        <f>IF($B138='Formulario de Respuestas'!$D137,'Formulario de Respuestas'!$V137,"ES DIFERENTE")</f>
        <v>0</v>
      </c>
      <c r="BC138" s="1" t="str">
        <f>IFERROR(VLOOKUP(CONCATENATE(BB$1,BB138),'Formulario de Preguntas'!$C$10:$FN$181,3,FALSE),"")</f>
        <v/>
      </c>
      <c r="BD138" s="1" t="str">
        <f>IFERROR(VLOOKUP(CONCATENATE(BB$1,BB138),'Formulario de Preguntas'!$C$10:$FN$181,4,FALSE),"")</f>
        <v/>
      </c>
      <c r="BE138" s="24">
        <f>IF($B138='Formulario de Respuestas'!$D137,'Formulario de Respuestas'!$W137,"ES DIFERENTE")</f>
        <v>0</v>
      </c>
      <c r="BF138" s="1" t="str">
        <f>IFERROR(VLOOKUP(CONCATENATE(BE$1,BE138),'Formulario de Preguntas'!$C$10:$FN$181,3,FALSE),"")</f>
        <v/>
      </c>
      <c r="BG138" s="1" t="str">
        <f>IFERROR(VLOOKUP(CONCATENATE(BE$1,BE138),'Formulario de Preguntas'!$C$10:$FN$181,4,FALSE),"")</f>
        <v/>
      </c>
      <c r="BH138" s="24">
        <f>IF($B138='Formulario de Respuestas'!$D137,'Formulario de Respuestas'!$X137,"ES DIFERENTE")</f>
        <v>0</v>
      </c>
      <c r="BI138" s="1" t="str">
        <f>IFERROR(VLOOKUP(CONCATENATE(BH$1,BH138),'Formulario de Preguntas'!$C$10:$FN$181,3,FALSE),"")</f>
        <v/>
      </c>
      <c r="BJ138" s="1" t="str">
        <f>IFERROR(VLOOKUP(CONCATENATE(BH$1,BH138),'Formulario de Preguntas'!$C$10:$FN$181,4,FALSE),"")</f>
        <v/>
      </c>
      <c r="BL138" s="26">
        <f>IF($B138='Formulario de Respuestas'!$D137,'Formulario de Respuestas'!$Y137,"ES DIFERENTE")</f>
        <v>0</v>
      </c>
      <c r="BM138" s="1" t="str">
        <f>IFERROR(VLOOKUP(CONCATENATE(BL$1,BL138),'Formulario de Preguntas'!$C$10:$FN$181,3,FALSE),"")</f>
        <v/>
      </c>
      <c r="BN138" s="1" t="str">
        <f>IFERROR(VLOOKUP(CONCATENATE(BL$1,BL138),'Formulario de Preguntas'!$C$10:$FN$181,4,FALSE),"")</f>
        <v/>
      </c>
      <c r="BO138" s="26">
        <f>IF($B138='Formulario de Respuestas'!$D137,'Formulario de Respuestas'!$Z137,"ES DIFERENTE")</f>
        <v>0</v>
      </c>
      <c r="BP138" s="1" t="str">
        <f>IFERROR(VLOOKUP(CONCATENATE(BO$1,BO138),'Formulario de Preguntas'!$C$10:$FN$181,3,FALSE),"")</f>
        <v/>
      </c>
      <c r="BQ138" s="1" t="str">
        <f>IFERROR(VLOOKUP(CONCATENATE(BO$1,BO138),'Formulario de Preguntas'!$C$10:$FN$181,4,FALSE),"")</f>
        <v/>
      </c>
      <c r="BR138" s="26">
        <f>IF($B138='Formulario de Respuestas'!$D137,'Formulario de Respuestas'!$AA137,"ES DIFERENTE")</f>
        <v>0</v>
      </c>
      <c r="BS138" s="1" t="str">
        <f>IFERROR(VLOOKUP(CONCATENATE(BR$1,BR138),'Formulario de Preguntas'!$C$10:$FN$181,3,FALSE),"")</f>
        <v/>
      </c>
      <c r="BT138" s="1" t="str">
        <f>IFERROR(VLOOKUP(CONCATENATE(BR$1,BR138),'Formulario de Preguntas'!$C$10:$FN$181,4,FALSE),"")</f>
        <v/>
      </c>
      <c r="BV138" s="1">
        <f t="shared" si="7"/>
        <v>0</v>
      </c>
      <c r="BW138" s="1">
        <f t="shared" si="8"/>
        <v>0.25</v>
      </c>
      <c r="BX138" s="1">
        <f t="shared" si="6"/>
        <v>0</v>
      </c>
      <c r="BY138" s="1">
        <f>COUNTIF('Formulario de Respuestas'!$E137:$AC137,"A")</f>
        <v>0</v>
      </c>
      <c r="BZ138" s="1">
        <f>COUNTIF('Formulario de Respuestas'!$E137:$AC137,"B")</f>
        <v>0</v>
      </c>
      <c r="CA138" s="1">
        <f>COUNTIF('Formulario de Respuestas'!$E137:$AC137,"C")</f>
        <v>0</v>
      </c>
      <c r="CB138" s="1">
        <f>COUNTIF('Formulario de Respuestas'!$E137:$AC137,"D")</f>
        <v>0</v>
      </c>
      <c r="CC138" s="1">
        <f>COUNTIF('Formulario de Respuestas'!$E137:$AC137,"E (RESPUESTA ANULADA)")</f>
        <v>0</v>
      </c>
    </row>
    <row r="139" spans="1:81" x14ac:dyDescent="0.25">
      <c r="A139" s="1">
        <f>'Formulario de Respuestas'!C138</f>
        <v>0</v>
      </c>
      <c r="B139" s="1">
        <f>'Formulario de Respuestas'!D138</f>
        <v>0</v>
      </c>
      <c r="C139" s="24">
        <f>IF($B139='Formulario de Respuestas'!$D138,'Formulario de Respuestas'!$E138,"ES DIFERENTE")</f>
        <v>0</v>
      </c>
      <c r="D139" s="15" t="str">
        <f>IFERROR(VLOOKUP(CONCATENATE(C$1,C139),'Formulario de Preguntas'!$C$2:$FN$181,3,FALSE),"")</f>
        <v/>
      </c>
      <c r="E139" s="1" t="str">
        <f>IFERROR(VLOOKUP(CONCATENATE(C$1,C139),'Formulario de Preguntas'!$C$2:$FN$181,4,FALSE),"")</f>
        <v/>
      </c>
      <c r="F139" s="24">
        <f>IF($B139='Formulario de Respuestas'!$D138,'Formulario de Respuestas'!$F138,"ES DIFERENTE")</f>
        <v>0</v>
      </c>
      <c r="G139" s="1" t="str">
        <f>IFERROR(VLOOKUP(CONCATENATE(F$1,F139),'Formulario de Preguntas'!$C$2:$FN$181,3,FALSE),"")</f>
        <v/>
      </c>
      <c r="H139" s="1" t="str">
        <f>IFERROR(VLOOKUP(CONCATENATE(F$1,F139),'Formulario de Preguntas'!$C$2:$FN$181,4,FALSE),"")</f>
        <v/>
      </c>
      <c r="I139" s="24">
        <f>IF($B139='Formulario de Respuestas'!$D138,'Formulario de Respuestas'!$G138,"ES DIFERENTE")</f>
        <v>0</v>
      </c>
      <c r="J139" s="1" t="str">
        <f>IFERROR(VLOOKUP(CONCATENATE(I$1,I139),'Formulario de Preguntas'!$C$10:$FN$181,3,FALSE),"")</f>
        <v/>
      </c>
      <c r="K139" s="1" t="str">
        <f>IFERROR(VLOOKUP(CONCATENATE(I$1,I139),'Formulario de Preguntas'!$C$10:$FN$181,4,FALSE),"")</f>
        <v/>
      </c>
      <c r="L139" s="24">
        <f>IF($B139='Formulario de Respuestas'!$D138,'Formulario de Respuestas'!$H138,"ES DIFERENTE")</f>
        <v>0</v>
      </c>
      <c r="M139" s="1" t="str">
        <f>IFERROR(VLOOKUP(CONCATENATE(L$1,L139),'Formulario de Preguntas'!$C$10:$FN$181,3,FALSE),"")</f>
        <v/>
      </c>
      <c r="N139" s="1" t="str">
        <f>IFERROR(VLOOKUP(CONCATENATE(L$1,L139),'Formulario de Preguntas'!$C$10:$FN$181,4,FALSE),"")</f>
        <v/>
      </c>
      <c r="O139" s="24">
        <f>IF($B139='Formulario de Respuestas'!$D138,'Formulario de Respuestas'!$I138,"ES DIFERENTE")</f>
        <v>0</v>
      </c>
      <c r="P139" s="1" t="str">
        <f>IFERROR(VLOOKUP(CONCATENATE(O$1,O139),'Formulario de Preguntas'!$C$10:$FN$181,3,FALSE),"")</f>
        <v/>
      </c>
      <c r="Q139" s="1" t="str">
        <f>IFERROR(VLOOKUP(CONCATENATE(O$1,O139),'Formulario de Preguntas'!$C$10:$FN$181,4,FALSE),"")</f>
        <v/>
      </c>
      <c r="R139" s="24">
        <f>IF($B139='Formulario de Respuestas'!$D138,'Formulario de Respuestas'!$J138,"ES DIFERENTE")</f>
        <v>0</v>
      </c>
      <c r="S139" s="1" t="str">
        <f>IFERROR(VLOOKUP(CONCATENATE(R$1,R139),'Formulario de Preguntas'!$C$10:$FN$181,3,FALSE),"")</f>
        <v/>
      </c>
      <c r="T139" s="1" t="str">
        <f>IFERROR(VLOOKUP(CONCATENATE(R$1,R139),'Formulario de Preguntas'!$C$10:$FN$181,4,FALSE),"")</f>
        <v/>
      </c>
      <c r="U139" s="24">
        <f>IF($B139='Formulario de Respuestas'!$D138,'Formulario de Respuestas'!$K138,"ES DIFERENTE")</f>
        <v>0</v>
      </c>
      <c r="V139" s="1" t="str">
        <f>IFERROR(VLOOKUP(CONCATENATE(U$1,U139),'Formulario de Preguntas'!$C$10:$FN$181,3,FALSE),"")</f>
        <v/>
      </c>
      <c r="W139" s="1" t="str">
        <f>IFERROR(VLOOKUP(CONCATENATE(U$1,U139),'Formulario de Preguntas'!$C$10:$FN$181,4,FALSE),"")</f>
        <v/>
      </c>
      <c r="X139" s="24">
        <f>IF($B139='Formulario de Respuestas'!$D138,'Formulario de Respuestas'!$L138,"ES DIFERENTE")</f>
        <v>0</v>
      </c>
      <c r="Y139" s="1" t="str">
        <f>IFERROR(VLOOKUP(CONCATENATE(X$1,X139),'Formulario de Preguntas'!$C$10:$FN$181,3,FALSE),"")</f>
        <v/>
      </c>
      <c r="Z139" s="1" t="str">
        <f>IFERROR(VLOOKUP(CONCATENATE(X$1,X139),'Formulario de Preguntas'!$C$10:$FN$181,4,FALSE),"")</f>
        <v/>
      </c>
      <c r="AA139" s="24">
        <f>IF($B139='Formulario de Respuestas'!$D138,'Formulario de Respuestas'!$M138,"ES DIFERENTE")</f>
        <v>0</v>
      </c>
      <c r="AB139" s="1" t="str">
        <f>IFERROR(VLOOKUP(CONCATENATE(AA$1,AA139),'Formulario de Preguntas'!$C$10:$FN$181,3,FALSE),"")</f>
        <v/>
      </c>
      <c r="AC139" s="1" t="str">
        <f>IFERROR(VLOOKUP(CONCATENATE(AA$1,AA139),'Formulario de Preguntas'!$C$10:$FN$181,4,FALSE),"")</f>
        <v/>
      </c>
      <c r="AD139" s="24">
        <f>IF($B139='Formulario de Respuestas'!$D138,'Formulario de Respuestas'!$N138,"ES DIFERENTE")</f>
        <v>0</v>
      </c>
      <c r="AE139" s="1" t="str">
        <f>IFERROR(VLOOKUP(CONCATENATE(AD$1,AD139),'Formulario de Preguntas'!$C$10:$FN$181,3,FALSE),"")</f>
        <v/>
      </c>
      <c r="AF139" s="1" t="str">
        <f>IFERROR(VLOOKUP(CONCATENATE(AD$1,AD139),'Formulario de Preguntas'!$C$10:$FN$181,4,FALSE),"")</f>
        <v/>
      </c>
      <c r="AG139" s="24">
        <f>IF($B139='Formulario de Respuestas'!$D138,'Formulario de Respuestas'!$O138,"ES DIFERENTE")</f>
        <v>0</v>
      </c>
      <c r="AH139" s="1" t="str">
        <f>IFERROR(VLOOKUP(CONCATENATE(AG$1,AG139),'Formulario de Preguntas'!$C$10:$FN$181,3,FALSE),"")</f>
        <v/>
      </c>
      <c r="AI139" s="1" t="str">
        <f>IFERROR(VLOOKUP(CONCATENATE(AG$1,AG139),'Formulario de Preguntas'!$C$10:$FN$181,4,FALSE),"")</f>
        <v/>
      </c>
      <c r="AJ139" s="24">
        <f>IF($B139='Formulario de Respuestas'!$D138,'Formulario de Respuestas'!$P138,"ES DIFERENTE")</f>
        <v>0</v>
      </c>
      <c r="AK139" s="1" t="str">
        <f>IFERROR(VLOOKUP(CONCATENATE(AJ$1,AJ139),'Formulario de Preguntas'!$C$10:$FN$181,3,FALSE),"")</f>
        <v/>
      </c>
      <c r="AL139" s="1" t="str">
        <f>IFERROR(VLOOKUP(CONCATENATE(AJ$1,AJ139),'Formulario de Preguntas'!$C$10:$FN$181,4,FALSE),"")</f>
        <v/>
      </c>
      <c r="AM139" s="24">
        <f>IF($B139='Formulario de Respuestas'!$D138,'Formulario de Respuestas'!$Q138,"ES DIFERENTE")</f>
        <v>0</v>
      </c>
      <c r="AN139" s="1" t="str">
        <f>IFERROR(VLOOKUP(CONCATENATE(AM$1,AM139),'Formulario de Preguntas'!$C$10:$FN$181,3,FALSE),"")</f>
        <v/>
      </c>
      <c r="AO139" s="1" t="str">
        <f>IFERROR(VLOOKUP(CONCATENATE(AM$1,AM139),'Formulario de Preguntas'!$C$10:$FN$181,4,FALSE),"")</f>
        <v/>
      </c>
      <c r="AP139" s="24">
        <f>IF($B139='Formulario de Respuestas'!$D138,'Formulario de Respuestas'!$R138,"ES DIFERENTE")</f>
        <v>0</v>
      </c>
      <c r="AQ139" s="1" t="str">
        <f>IFERROR(VLOOKUP(CONCATENATE(AP$1,AP139),'Formulario de Preguntas'!$C$10:$FN$181,3,FALSE),"")</f>
        <v/>
      </c>
      <c r="AR139" s="1" t="str">
        <f>IFERROR(VLOOKUP(CONCATENATE(AP$1,AP139),'Formulario de Preguntas'!$C$10:$FN$181,4,FALSE),"")</f>
        <v/>
      </c>
      <c r="AS139" s="24">
        <f>IF($B139='Formulario de Respuestas'!$D138,'Formulario de Respuestas'!$S138,"ES DIFERENTE")</f>
        <v>0</v>
      </c>
      <c r="AT139" s="1" t="str">
        <f>IFERROR(VLOOKUP(CONCATENATE(AS$1,AS139),'Formulario de Preguntas'!$C$10:$FN$181,3,FALSE),"")</f>
        <v/>
      </c>
      <c r="AU139" s="1" t="str">
        <f>IFERROR(VLOOKUP(CONCATENATE(AS$1,AS139),'Formulario de Preguntas'!$C$10:$FN$181,4,FALSE),"")</f>
        <v/>
      </c>
      <c r="AV139" s="24">
        <f>IF($B139='Formulario de Respuestas'!$D138,'Formulario de Respuestas'!$T138,"ES DIFERENTE")</f>
        <v>0</v>
      </c>
      <c r="AW139" s="1" t="str">
        <f>IFERROR(VLOOKUP(CONCATENATE(AV$1,AV139),'Formulario de Preguntas'!$C$10:$FN$181,3,FALSE),"")</f>
        <v/>
      </c>
      <c r="AX139" s="1" t="str">
        <f>IFERROR(VLOOKUP(CONCATENATE(AV$1,AV139),'Formulario de Preguntas'!$C$10:$FN$181,4,FALSE),"")</f>
        <v/>
      </c>
      <c r="AY139" s="24">
        <f>IF($B139='Formulario de Respuestas'!$D138,'Formulario de Respuestas'!$U138,"ES DIFERENTE")</f>
        <v>0</v>
      </c>
      <c r="AZ139" s="1" t="str">
        <f>IFERROR(VLOOKUP(CONCATENATE(AY$1,AY139),'Formulario de Preguntas'!$C$10:$FN$181,3,FALSE),"")</f>
        <v/>
      </c>
      <c r="BA139" s="1" t="str">
        <f>IFERROR(VLOOKUP(CONCATENATE(AY$1,AY139),'Formulario de Preguntas'!$C$10:$FN$181,4,FALSE),"")</f>
        <v/>
      </c>
      <c r="BB139" s="24">
        <f>IF($B139='Formulario de Respuestas'!$D138,'Formulario de Respuestas'!$V138,"ES DIFERENTE")</f>
        <v>0</v>
      </c>
      <c r="BC139" s="1" t="str">
        <f>IFERROR(VLOOKUP(CONCATENATE(BB$1,BB139),'Formulario de Preguntas'!$C$10:$FN$181,3,FALSE),"")</f>
        <v/>
      </c>
      <c r="BD139" s="1" t="str">
        <f>IFERROR(VLOOKUP(CONCATENATE(BB$1,BB139),'Formulario de Preguntas'!$C$10:$FN$181,4,FALSE),"")</f>
        <v/>
      </c>
      <c r="BE139" s="24">
        <f>IF($B139='Formulario de Respuestas'!$D138,'Formulario de Respuestas'!$W138,"ES DIFERENTE")</f>
        <v>0</v>
      </c>
      <c r="BF139" s="1" t="str">
        <f>IFERROR(VLOOKUP(CONCATENATE(BE$1,BE139),'Formulario de Preguntas'!$C$10:$FN$181,3,FALSE),"")</f>
        <v/>
      </c>
      <c r="BG139" s="1" t="str">
        <f>IFERROR(VLOOKUP(CONCATENATE(BE$1,BE139),'Formulario de Preguntas'!$C$10:$FN$181,4,FALSE),"")</f>
        <v/>
      </c>
      <c r="BH139" s="24">
        <f>IF($B139='Formulario de Respuestas'!$D138,'Formulario de Respuestas'!$X138,"ES DIFERENTE")</f>
        <v>0</v>
      </c>
      <c r="BI139" s="1" t="str">
        <f>IFERROR(VLOOKUP(CONCATENATE(BH$1,BH139),'Formulario de Preguntas'!$C$10:$FN$181,3,FALSE),"")</f>
        <v/>
      </c>
      <c r="BJ139" s="1" t="str">
        <f>IFERROR(VLOOKUP(CONCATENATE(BH$1,BH139),'Formulario de Preguntas'!$C$10:$FN$181,4,FALSE),"")</f>
        <v/>
      </c>
      <c r="BL139" s="26">
        <f>IF($B139='Formulario de Respuestas'!$D138,'Formulario de Respuestas'!$Y138,"ES DIFERENTE")</f>
        <v>0</v>
      </c>
      <c r="BM139" s="1" t="str">
        <f>IFERROR(VLOOKUP(CONCATENATE(BL$1,BL139),'Formulario de Preguntas'!$C$10:$FN$181,3,FALSE),"")</f>
        <v/>
      </c>
      <c r="BN139" s="1" t="str">
        <f>IFERROR(VLOOKUP(CONCATENATE(BL$1,BL139),'Formulario de Preguntas'!$C$10:$FN$181,4,FALSE),"")</f>
        <v/>
      </c>
      <c r="BO139" s="26">
        <f>IF($B139='Formulario de Respuestas'!$D138,'Formulario de Respuestas'!$Z138,"ES DIFERENTE")</f>
        <v>0</v>
      </c>
      <c r="BP139" s="1" t="str">
        <f>IFERROR(VLOOKUP(CONCATENATE(BO$1,BO139),'Formulario de Preguntas'!$C$10:$FN$181,3,FALSE),"")</f>
        <v/>
      </c>
      <c r="BQ139" s="1" t="str">
        <f>IFERROR(VLOOKUP(CONCATENATE(BO$1,BO139),'Formulario de Preguntas'!$C$10:$FN$181,4,FALSE),"")</f>
        <v/>
      </c>
      <c r="BR139" s="26">
        <f>IF($B139='Formulario de Respuestas'!$D138,'Formulario de Respuestas'!$AA138,"ES DIFERENTE")</f>
        <v>0</v>
      </c>
      <c r="BS139" s="1" t="str">
        <f>IFERROR(VLOOKUP(CONCATENATE(BR$1,BR139),'Formulario de Preguntas'!$C$10:$FN$181,3,FALSE),"")</f>
        <v/>
      </c>
      <c r="BT139" s="1" t="str">
        <f>IFERROR(VLOOKUP(CONCATENATE(BR$1,BR139),'Formulario de Preguntas'!$C$10:$FN$181,4,FALSE),"")</f>
        <v/>
      </c>
      <c r="BV139" s="1">
        <f t="shared" si="7"/>
        <v>0</v>
      </c>
      <c r="BW139" s="1">
        <f t="shared" si="8"/>
        <v>0.25</v>
      </c>
      <c r="BX139" s="1">
        <f t="shared" si="6"/>
        <v>0</v>
      </c>
      <c r="BY139" s="1">
        <f>COUNTIF('Formulario de Respuestas'!$E138:$AC138,"A")</f>
        <v>0</v>
      </c>
      <c r="BZ139" s="1">
        <f>COUNTIF('Formulario de Respuestas'!$E138:$AC138,"B")</f>
        <v>0</v>
      </c>
      <c r="CA139" s="1">
        <f>COUNTIF('Formulario de Respuestas'!$E138:$AC138,"C")</f>
        <v>0</v>
      </c>
      <c r="CB139" s="1">
        <f>COUNTIF('Formulario de Respuestas'!$E138:$AC138,"D")</f>
        <v>0</v>
      </c>
      <c r="CC139" s="1">
        <f>COUNTIF('Formulario de Respuestas'!$E138:$AC138,"E (RESPUESTA ANULADA)")</f>
        <v>0</v>
      </c>
    </row>
    <row r="140" spans="1:81" x14ac:dyDescent="0.25">
      <c r="A140" s="1">
        <f>'Formulario de Respuestas'!C139</f>
        <v>0</v>
      </c>
      <c r="B140" s="1">
        <f>'Formulario de Respuestas'!D139</f>
        <v>0</v>
      </c>
      <c r="C140" s="24">
        <f>IF($B140='Formulario de Respuestas'!$D139,'Formulario de Respuestas'!$E139,"ES DIFERENTE")</f>
        <v>0</v>
      </c>
      <c r="D140" s="15" t="str">
        <f>IFERROR(VLOOKUP(CONCATENATE(C$1,C140),'Formulario de Preguntas'!$C$2:$FN$181,3,FALSE),"")</f>
        <v/>
      </c>
      <c r="E140" s="1" t="str">
        <f>IFERROR(VLOOKUP(CONCATENATE(C$1,C140),'Formulario de Preguntas'!$C$2:$FN$181,4,FALSE),"")</f>
        <v/>
      </c>
      <c r="F140" s="24">
        <f>IF($B140='Formulario de Respuestas'!$D139,'Formulario de Respuestas'!$F139,"ES DIFERENTE")</f>
        <v>0</v>
      </c>
      <c r="G140" s="1" t="str">
        <f>IFERROR(VLOOKUP(CONCATENATE(F$1,F140),'Formulario de Preguntas'!$C$2:$FN$181,3,FALSE),"")</f>
        <v/>
      </c>
      <c r="H140" s="1" t="str">
        <f>IFERROR(VLOOKUP(CONCATENATE(F$1,F140),'Formulario de Preguntas'!$C$2:$FN$181,4,FALSE),"")</f>
        <v/>
      </c>
      <c r="I140" s="24">
        <f>IF($B140='Formulario de Respuestas'!$D139,'Formulario de Respuestas'!$G139,"ES DIFERENTE")</f>
        <v>0</v>
      </c>
      <c r="J140" s="1" t="str">
        <f>IFERROR(VLOOKUP(CONCATENATE(I$1,I140),'Formulario de Preguntas'!$C$10:$FN$181,3,FALSE),"")</f>
        <v/>
      </c>
      <c r="K140" s="1" t="str">
        <f>IFERROR(VLOOKUP(CONCATENATE(I$1,I140),'Formulario de Preguntas'!$C$10:$FN$181,4,FALSE),"")</f>
        <v/>
      </c>
      <c r="L140" s="24">
        <f>IF($B140='Formulario de Respuestas'!$D139,'Formulario de Respuestas'!$H139,"ES DIFERENTE")</f>
        <v>0</v>
      </c>
      <c r="M140" s="1" t="str">
        <f>IFERROR(VLOOKUP(CONCATENATE(L$1,L140),'Formulario de Preguntas'!$C$10:$FN$181,3,FALSE),"")</f>
        <v/>
      </c>
      <c r="N140" s="1" t="str">
        <f>IFERROR(VLOOKUP(CONCATENATE(L$1,L140),'Formulario de Preguntas'!$C$10:$FN$181,4,FALSE),"")</f>
        <v/>
      </c>
      <c r="O140" s="24">
        <f>IF($B140='Formulario de Respuestas'!$D139,'Formulario de Respuestas'!$I139,"ES DIFERENTE")</f>
        <v>0</v>
      </c>
      <c r="P140" s="1" t="str">
        <f>IFERROR(VLOOKUP(CONCATENATE(O$1,O140),'Formulario de Preguntas'!$C$10:$FN$181,3,FALSE),"")</f>
        <v/>
      </c>
      <c r="Q140" s="1" t="str">
        <f>IFERROR(VLOOKUP(CONCATENATE(O$1,O140),'Formulario de Preguntas'!$C$10:$FN$181,4,FALSE),"")</f>
        <v/>
      </c>
      <c r="R140" s="24">
        <f>IF($B140='Formulario de Respuestas'!$D139,'Formulario de Respuestas'!$J139,"ES DIFERENTE")</f>
        <v>0</v>
      </c>
      <c r="S140" s="1" t="str">
        <f>IFERROR(VLOOKUP(CONCATENATE(R$1,R140),'Formulario de Preguntas'!$C$10:$FN$181,3,FALSE),"")</f>
        <v/>
      </c>
      <c r="T140" s="1" t="str">
        <f>IFERROR(VLOOKUP(CONCATENATE(R$1,R140),'Formulario de Preguntas'!$C$10:$FN$181,4,FALSE),"")</f>
        <v/>
      </c>
      <c r="U140" s="24">
        <f>IF($B140='Formulario de Respuestas'!$D139,'Formulario de Respuestas'!$K139,"ES DIFERENTE")</f>
        <v>0</v>
      </c>
      <c r="V140" s="1" t="str">
        <f>IFERROR(VLOOKUP(CONCATENATE(U$1,U140),'Formulario de Preguntas'!$C$10:$FN$181,3,FALSE),"")</f>
        <v/>
      </c>
      <c r="W140" s="1" t="str">
        <f>IFERROR(VLOOKUP(CONCATENATE(U$1,U140),'Formulario de Preguntas'!$C$10:$FN$181,4,FALSE),"")</f>
        <v/>
      </c>
      <c r="X140" s="24">
        <f>IF($B140='Formulario de Respuestas'!$D139,'Formulario de Respuestas'!$L139,"ES DIFERENTE")</f>
        <v>0</v>
      </c>
      <c r="Y140" s="1" t="str">
        <f>IFERROR(VLOOKUP(CONCATENATE(X$1,X140),'Formulario de Preguntas'!$C$10:$FN$181,3,FALSE),"")</f>
        <v/>
      </c>
      <c r="Z140" s="1" t="str">
        <f>IFERROR(VLOOKUP(CONCATENATE(X$1,X140),'Formulario de Preguntas'!$C$10:$FN$181,4,FALSE),"")</f>
        <v/>
      </c>
      <c r="AA140" s="24">
        <f>IF($B140='Formulario de Respuestas'!$D139,'Formulario de Respuestas'!$M139,"ES DIFERENTE")</f>
        <v>0</v>
      </c>
      <c r="AB140" s="1" t="str">
        <f>IFERROR(VLOOKUP(CONCATENATE(AA$1,AA140),'Formulario de Preguntas'!$C$10:$FN$181,3,FALSE),"")</f>
        <v/>
      </c>
      <c r="AC140" s="1" t="str">
        <f>IFERROR(VLOOKUP(CONCATENATE(AA$1,AA140),'Formulario de Preguntas'!$C$10:$FN$181,4,FALSE),"")</f>
        <v/>
      </c>
      <c r="AD140" s="24">
        <f>IF($B140='Formulario de Respuestas'!$D139,'Formulario de Respuestas'!$N139,"ES DIFERENTE")</f>
        <v>0</v>
      </c>
      <c r="AE140" s="1" t="str">
        <f>IFERROR(VLOOKUP(CONCATENATE(AD$1,AD140),'Formulario de Preguntas'!$C$10:$FN$181,3,FALSE),"")</f>
        <v/>
      </c>
      <c r="AF140" s="1" t="str">
        <f>IFERROR(VLOOKUP(CONCATENATE(AD$1,AD140),'Formulario de Preguntas'!$C$10:$FN$181,4,FALSE),"")</f>
        <v/>
      </c>
      <c r="AG140" s="24">
        <f>IF($B140='Formulario de Respuestas'!$D139,'Formulario de Respuestas'!$O139,"ES DIFERENTE")</f>
        <v>0</v>
      </c>
      <c r="AH140" s="1" t="str">
        <f>IFERROR(VLOOKUP(CONCATENATE(AG$1,AG140),'Formulario de Preguntas'!$C$10:$FN$181,3,FALSE),"")</f>
        <v/>
      </c>
      <c r="AI140" s="1" t="str">
        <f>IFERROR(VLOOKUP(CONCATENATE(AG$1,AG140),'Formulario de Preguntas'!$C$10:$FN$181,4,FALSE),"")</f>
        <v/>
      </c>
      <c r="AJ140" s="24">
        <f>IF($B140='Formulario de Respuestas'!$D139,'Formulario de Respuestas'!$P139,"ES DIFERENTE")</f>
        <v>0</v>
      </c>
      <c r="AK140" s="1" t="str">
        <f>IFERROR(VLOOKUP(CONCATENATE(AJ$1,AJ140),'Formulario de Preguntas'!$C$10:$FN$181,3,FALSE),"")</f>
        <v/>
      </c>
      <c r="AL140" s="1" t="str">
        <f>IFERROR(VLOOKUP(CONCATENATE(AJ$1,AJ140),'Formulario de Preguntas'!$C$10:$FN$181,4,FALSE),"")</f>
        <v/>
      </c>
      <c r="AM140" s="24">
        <f>IF($B140='Formulario de Respuestas'!$D139,'Formulario de Respuestas'!$Q139,"ES DIFERENTE")</f>
        <v>0</v>
      </c>
      <c r="AN140" s="1" t="str">
        <f>IFERROR(VLOOKUP(CONCATENATE(AM$1,AM140),'Formulario de Preguntas'!$C$10:$FN$181,3,FALSE),"")</f>
        <v/>
      </c>
      <c r="AO140" s="1" t="str">
        <f>IFERROR(VLOOKUP(CONCATENATE(AM$1,AM140),'Formulario de Preguntas'!$C$10:$FN$181,4,FALSE),"")</f>
        <v/>
      </c>
      <c r="AP140" s="24">
        <f>IF($B140='Formulario de Respuestas'!$D139,'Formulario de Respuestas'!$R139,"ES DIFERENTE")</f>
        <v>0</v>
      </c>
      <c r="AQ140" s="1" t="str">
        <f>IFERROR(VLOOKUP(CONCATENATE(AP$1,AP140),'Formulario de Preguntas'!$C$10:$FN$181,3,FALSE),"")</f>
        <v/>
      </c>
      <c r="AR140" s="1" t="str">
        <f>IFERROR(VLOOKUP(CONCATENATE(AP$1,AP140),'Formulario de Preguntas'!$C$10:$FN$181,4,FALSE),"")</f>
        <v/>
      </c>
      <c r="AS140" s="24">
        <f>IF($B140='Formulario de Respuestas'!$D139,'Formulario de Respuestas'!$S139,"ES DIFERENTE")</f>
        <v>0</v>
      </c>
      <c r="AT140" s="1" t="str">
        <f>IFERROR(VLOOKUP(CONCATENATE(AS$1,AS140),'Formulario de Preguntas'!$C$10:$FN$181,3,FALSE),"")</f>
        <v/>
      </c>
      <c r="AU140" s="1" t="str">
        <f>IFERROR(VLOOKUP(CONCATENATE(AS$1,AS140),'Formulario de Preguntas'!$C$10:$FN$181,4,FALSE),"")</f>
        <v/>
      </c>
      <c r="AV140" s="24">
        <f>IF($B140='Formulario de Respuestas'!$D139,'Formulario de Respuestas'!$T139,"ES DIFERENTE")</f>
        <v>0</v>
      </c>
      <c r="AW140" s="1" t="str">
        <f>IFERROR(VLOOKUP(CONCATENATE(AV$1,AV140),'Formulario de Preguntas'!$C$10:$FN$181,3,FALSE),"")</f>
        <v/>
      </c>
      <c r="AX140" s="1" t="str">
        <f>IFERROR(VLOOKUP(CONCATENATE(AV$1,AV140),'Formulario de Preguntas'!$C$10:$FN$181,4,FALSE),"")</f>
        <v/>
      </c>
      <c r="AY140" s="24">
        <f>IF($B140='Formulario de Respuestas'!$D139,'Formulario de Respuestas'!$U139,"ES DIFERENTE")</f>
        <v>0</v>
      </c>
      <c r="AZ140" s="1" t="str">
        <f>IFERROR(VLOOKUP(CONCATENATE(AY$1,AY140),'Formulario de Preguntas'!$C$10:$FN$181,3,FALSE),"")</f>
        <v/>
      </c>
      <c r="BA140" s="1" t="str">
        <f>IFERROR(VLOOKUP(CONCATENATE(AY$1,AY140),'Formulario de Preguntas'!$C$10:$FN$181,4,FALSE),"")</f>
        <v/>
      </c>
      <c r="BB140" s="24">
        <f>IF($B140='Formulario de Respuestas'!$D139,'Formulario de Respuestas'!$V139,"ES DIFERENTE")</f>
        <v>0</v>
      </c>
      <c r="BC140" s="1" t="str">
        <f>IFERROR(VLOOKUP(CONCATENATE(BB$1,BB140),'Formulario de Preguntas'!$C$10:$FN$181,3,FALSE),"")</f>
        <v/>
      </c>
      <c r="BD140" s="1" t="str">
        <f>IFERROR(VLOOKUP(CONCATENATE(BB$1,BB140),'Formulario de Preguntas'!$C$10:$FN$181,4,FALSE),"")</f>
        <v/>
      </c>
      <c r="BE140" s="24">
        <f>IF($B140='Formulario de Respuestas'!$D139,'Formulario de Respuestas'!$W139,"ES DIFERENTE")</f>
        <v>0</v>
      </c>
      <c r="BF140" s="1" t="str">
        <f>IFERROR(VLOOKUP(CONCATENATE(BE$1,BE140),'Formulario de Preguntas'!$C$10:$FN$181,3,FALSE),"")</f>
        <v/>
      </c>
      <c r="BG140" s="1" t="str">
        <f>IFERROR(VLOOKUP(CONCATENATE(BE$1,BE140),'Formulario de Preguntas'!$C$10:$FN$181,4,FALSE),"")</f>
        <v/>
      </c>
      <c r="BH140" s="24">
        <f>IF($B140='Formulario de Respuestas'!$D139,'Formulario de Respuestas'!$X139,"ES DIFERENTE")</f>
        <v>0</v>
      </c>
      <c r="BI140" s="1" t="str">
        <f>IFERROR(VLOOKUP(CONCATENATE(BH$1,BH140),'Formulario de Preguntas'!$C$10:$FN$181,3,FALSE),"")</f>
        <v/>
      </c>
      <c r="BJ140" s="1" t="str">
        <f>IFERROR(VLOOKUP(CONCATENATE(BH$1,BH140),'Formulario de Preguntas'!$C$10:$FN$181,4,FALSE),"")</f>
        <v/>
      </c>
      <c r="BL140" s="26">
        <f>IF($B140='Formulario de Respuestas'!$D139,'Formulario de Respuestas'!$Y139,"ES DIFERENTE")</f>
        <v>0</v>
      </c>
      <c r="BM140" s="1" t="str">
        <f>IFERROR(VLOOKUP(CONCATENATE(BL$1,BL140),'Formulario de Preguntas'!$C$10:$FN$181,3,FALSE),"")</f>
        <v/>
      </c>
      <c r="BN140" s="1" t="str">
        <f>IFERROR(VLOOKUP(CONCATENATE(BL$1,BL140),'Formulario de Preguntas'!$C$10:$FN$181,4,FALSE),"")</f>
        <v/>
      </c>
      <c r="BO140" s="26">
        <f>IF($B140='Formulario de Respuestas'!$D139,'Formulario de Respuestas'!$Z139,"ES DIFERENTE")</f>
        <v>0</v>
      </c>
      <c r="BP140" s="1" t="str">
        <f>IFERROR(VLOOKUP(CONCATENATE(BO$1,BO140),'Formulario de Preguntas'!$C$10:$FN$181,3,FALSE),"")</f>
        <v/>
      </c>
      <c r="BQ140" s="1" t="str">
        <f>IFERROR(VLOOKUP(CONCATENATE(BO$1,BO140),'Formulario de Preguntas'!$C$10:$FN$181,4,FALSE),"")</f>
        <v/>
      </c>
      <c r="BR140" s="26">
        <f>IF($B140='Formulario de Respuestas'!$D139,'Formulario de Respuestas'!$AA139,"ES DIFERENTE")</f>
        <v>0</v>
      </c>
      <c r="BS140" s="1" t="str">
        <f>IFERROR(VLOOKUP(CONCATENATE(BR$1,BR140),'Formulario de Preguntas'!$C$10:$FN$181,3,FALSE),"")</f>
        <v/>
      </c>
      <c r="BT140" s="1" t="str">
        <f>IFERROR(VLOOKUP(CONCATENATE(BR$1,BR140),'Formulario de Preguntas'!$C$10:$FN$181,4,FALSE),"")</f>
        <v/>
      </c>
      <c r="BV140" s="1">
        <f t="shared" si="7"/>
        <v>0</v>
      </c>
      <c r="BW140" s="1">
        <f t="shared" si="8"/>
        <v>0.25</v>
      </c>
      <c r="BX140" s="1">
        <f t="shared" si="6"/>
        <v>0</v>
      </c>
      <c r="BY140" s="1">
        <f>COUNTIF('Formulario de Respuestas'!$E139:$AC139,"A")</f>
        <v>0</v>
      </c>
      <c r="BZ140" s="1">
        <f>COUNTIF('Formulario de Respuestas'!$E139:$AC139,"B")</f>
        <v>0</v>
      </c>
      <c r="CA140" s="1">
        <f>COUNTIF('Formulario de Respuestas'!$E139:$AC139,"C")</f>
        <v>0</v>
      </c>
      <c r="CB140" s="1">
        <f>COUNTIF('Formulario de Respuestas'!$E139:$AC139,"D")</f>
        <v>0</v>
      </c>
      <c r="CC140" s="1">
        <f>COUNTIF('Formulario de Respuestas'!$E139:$AC139,"E (RESPUESTA ANULADA)")</f>
        <v>0</v>
      </c>
    </row>
    <row r="141" spans="1:81" x14ac:dyDescent="0.25">
      <c r="A141" s="1">
        <f>'Formulario de Respuestas'!C140</f>
        <v>0</v>
      </c>
      <c r="B141" s="1">
        <f>'Formulario de Respuestas'!D140</f>
        <v>0</v>
      </c>
      <c r="C141" s="24">
        <f>IF($B141='Formulario de Respuestas'!$D140,'Formulario de Respuestas'!$E140,"ES DIFERENTE")</f>
        <v>0</v>
      </c>
      <c r="D141" s="15" t="str">
        <f>IFERROR(VLOOKUP(CONCATENATE(C$1,C141),'Formulario de Preguntas'!$C$2:$FN$181,3,FALSE),"")</f>
        <v/>
      </c>
      <c r="E141" s="1" t="str">
        <f>IFERROR(VLOOKUP(CONCATENATE(C$1,C141),'Formulario de Preguntas'!$C$2:$FN$181,4,FALSE),"")</f>
        <v/>
      </c>
      <c r="F141" s="24">
        <f>IF($B141='Formulario de Respuestas'!$D140,'Formulario de Respuestas'!$F140,"ES DIFERENTE")</f>
        <v>0</v>
      </c>
      <c r="G141" s="1" t="str">
        <f>IFERROR(VLOOKUP(CONCATENATE(F$1,F141),'Formulario de Preguntas'!$C$2:$FN$181,3,FALSE),"")</f>
        <v/>
      </c>
      <c r="H141" s="1" t="str">
        <f>IFERROR(VLOOKUP(CONCATENATE(F$1,F141),'Formulario de Preguntas'!$C$2:$FN$181,4,FALSE),"")</f>
        <v/>
      </c>
      <c r="I141" s="24">
        <f>IF($B141='Formulario de Respuestas'!$D140,'Formulario de Respuestas'!$G140,"ES DIFERENTE")</f>
        <v>0</v>
      </c>
      <c r="J141" s="1" t="str">
        <f>IFERROR(VLOOKUP(CONCATENATE(I$1,I141),'Formulario de Preguntas'!$C$10:$FN$181,3,FALSE),"")</f>
        <v/>
      </c>
      <c r="K141" s="1" t="str">
        <f>IFERROR(VLOOKUP(CONCATENATE(I$1,I141),'Formulario de Preguntas'!$C$10:$FN$181,4,FALSE),"")</f>
        <v/>
      </c>
      <c r="L141" s="24">
        <f>IF($B141='Formulario de Respuestas'!$D140,'Formulario de Respuestas'!$H140,"ES DIFERENTE")</f>
        <v>0</v>
      </c>
      <c r="M141" s="1" t="str">
        <f>IFERROR(VLOOKUP(CONCATENATE(L$1,L141),'Formulario de Preguntas'!$C$10:$FN$181,3,FALSE),"")</f>
        <v/>
      </c>
      <c r="N141" s="1" t="str">
        <f>IFERROR(VLOOKUP(CONCATENATE(L$1,L141),'Formulario de Preguntas'!$C$10:$FN$181,4,FALSE),"")</f>
        <v/>
      </c>
      <c r="O141" s="24">
        <f>IF($B141='Formulario de Respuestas'!$D140,'Formulario de Respuestas'!$I140,"ES DIFERENTE")</f>
        <v>0</v>
      </c>
      <c r="P141" s="1" t="str">
        <f>IFERROR(VLOOKUP(CONCATENATE(O$1,O141),'Formulario de Preguntas'!$C$10:$FN$181,3,FALSE),"")</f>
        <v/>
      </c>
      <c r="Q141" s="1" t="str">
        <f>IFERROR(VLOOKUP(CONCATENATE(O$1,O141),'Formulario de Preguntas'!$C$10:$FN$181,4,FALSE),"")</f>
        <v/>
      </c>
      <c r="R141" s="24">
        <f>IF($B141='Formulario de Respuestas'!$D140,'Formulario de Respuestas'!$J140,"ES DIFERENTE")</f>
        <v>0</v>
      </c>
      <c r="S141" s="1" t="str">
        <f>IFERROR(VLOOKUP(CONCATENATE(R$1,R141),'Formulario de Preguntas'!$C$10:$FN$181,3,FALSE),"")</f>
        <v/>
      </c>
      <c r="T141" s="1" t="str">
        <f>IFERROR(VLOOKUP(CONCATENATE(R$1,R141),'Formulario de Preguntas'!$C$10:$FN$181,4,FALSE),"")</f>
        <v/>
      </c>
      <c r="U141" s="24">
        <f>IF($B141='Formulario de Respuestas'!$D140,'Formulario de Respuestas'!$K140,"ES DIFERENTE")</f>
        <v>0</v>
      </c>
      <c r="V141" s="1" t="str">
        <f>IFERROR(VLOOKUP(CONCATENATE(U$1,U141),'Formulario de Preguntas'!$C$10:$FN$181,3,FALSE),"")</f>
        <v/>
      </c>
      <c r="W141" s="1" t="str">
        <f>IFERROR(VLOOKUP(CONCATENATE(U$1,U141),'Formulario de Preguntas'!$C$10:$FN$181,4,FALSE),"")</f>
        <v/>
      </c>
      <c r="X141" s="24">
        <f>IF($B141='Formulario de Respuestas'!$D140,'Formulario de Respuestas'!$L140,"ES DIFERENTE")</f>
        <v>0</v>
      </c>
      <c r="Y141" s="1" t="str">
        <f>IFERROR(VLOOKUP(CONCATENATE(X$1,X141),'Formulario de Preguntas'!$C$10:$FN$181,3,FALSE),"")</f>
        <v/>
      </c>
      <c r="Z141" s="1" t="str">
        <f>IFERROR(VLOOKUP(CONCATENATE(X$1,X141),'Formulario de Preguntas'!$C$10:$FN$181,4,FALSE),"")</f>
        <v/>
      </c>
      <c r="AA141" s="24">
        <f>IF($B141='Formulario de Respuestas'!$D140,'Formulario de Respuestas'!$M140,"ES DIFERENTE")</f>
        <v>0</v>
      </c>
      <c r="AB141" s="1" t="str">
        <f>IFERROR(VLOOKUP(CONCATENATE(AA$1,AA141),'Formulario de Preguntas'!$C$10:$FN$181,3,FALSE),"")</f>
        <v/>
      </c>
      <c r="AC141" s="1" t="str">
        <f>IFERROR(VLOOKUP(CONCATENATE(AA$1,AA141),'Formulario de Preguntas'!$C$10:$FN$181,4,FALSE),"")</f>
        <v/>
      </c>
      <c r="AD141" s="24">
        <f>IF($B141='Formulario de Respuestas'!$D140,'Formulario de Respuestas'!$N140,"ES DIFERENTE")</f>
        <v>0</v>
      </c>
      <c r="AE141" s="1" t="str">
        <f>IFERROR(VLOOKUP(CONCATENATE(AD$1,AD141),'Formulario de Preguntas'!$C$10:$FN$181,3,FALSE),"")</f>
        <v/>
      </c>
      <c r="AF141" s="1" t="str">
        <f>IFERROR(VLOOKUP(CONCATENATE(AD$1,AD141),'Formulario de Preguntas'!$C$10:$FN$181,4,FALSE),"")</f>
        <v/>
      </c>
      <c r="AG141" s="24">
        <f>IF($B141='Formulario de Respuestas'!$D140,'Formulario de Respuestas'!$O140,"ES DIFERENTE")</f>
        <v>0</v>
      </c>
      <c r="AH141" s="1" t="str">
        <f>IFERROR(VLOOKUP(CONCATENATE(AG$1,AG141),'Formulario de Preguntas'!$C$10:$FN$181,3,FALSE),"")</f>
        <v/>
      </c>
      <c r="AI141" s="1" t="str">
        <f>IFERROR(VLOOKUP(CONCATENATE(AG$1,AG141),'Formulario de Preguntas'!$C$10:$FN$181,4,FALSE),"")</f>
        <v/>
      </c>
      <c r="AJ141" s="24">
        <f>IF($B141='Formulario de Respuestas'!$D140,'Formulario de Respuestas'!$P140,"ES DIFERENTE")</f>
        <v>0</v>
      </c>
      <c r="AK141" s="1" t="str">
        <f>IFERROR(VLOOKUP(CONCATENATE(AJ$1,AJ141),'Formulario de Preguntas'!$C$10:$FN$181,3,FALSE),"")</f>
        <v/>
      </c>
      <c r="AL141" s="1" t="str">
        <f>IFERROR(VLOOKUP(CONCATENATE(AJ$1,AJ141),'Formulario de Preguntas'!$C$10:$FN$181,4,FALSE),"")</f>
        <v/>
      </c>
      <c r="AM141" s="24">
        <f>IF($B141='Formulario de Respuestas'!$D140,'Formulario de Respuestas'!$Q140,"ES DIFERENTE")</f>
        <v>0</v>
      </c>
      <c r="AN141" s="1" t="str">
        <f>IFERROR(VLOOKUP(CONCATENATE(AM$1,AM141),'Formulario de Preguntas'!$C$10:$FN$181,3,FALSE),"")</f>
        <v/>
      </c>
      <c r="AO141" s="1" t="str">
        <f>IFERROR(VLOOKUP(CONCATENATE(AM$1,AM141),'Formulario de Preguntas'!$C$10:$FN$181,4,FALSE),"")</f>
        <v/>
      </c>
      <c r="AP141" s="24">
        <f>IF($B141='Formulario de Respuestas'!$D140,'Formulario de Respuestas'!$R140,"ES DIFERENTE")</f>
        <v>0</v>
      </c>
      <c r="AQ141" s="1" t="str">
        <f>IFERROR(VLOOKUP(CONCATENATE(AP$1,AP141),'Formulario de Preguntas'!$C$10:$FN$181,3,FALSE),"")</f>
        <v/>
      </c>
      <c r="AR141" s="1" t="str">
        <f>IFERROR(VLOOKUP(CONCATENATE(AP$1,AP141),'Formulario de Preguntas'!$C$10:$FN$181,4,FALSE),"")</f>
        <v/>
      </c>
      <c r="AS141" s="24">
        <f>IF($B141='Formulario de Respuestas'!$D140,'Formulario de Respuestas'!$S140,"ES DIFERENTE")</f>
        <v>0</v>
      </c>
      <c r="AT141" s="1" t="str">
        <f>IFERROR(VLOOKUP(CONCATENATE(AS$1,AS141),'Formulario de Preguntas'!$C$10:$FN$181,3,FALSE),"")</f>
        <v/>
      </c>
      <c r="AU141" s="1" t="str">
        <f>IFERROR(VLOOKUP(CONCATENATE(AS$1,AS141),'Formulario de Preguntas'!$C$10:$FN$181,4,FALSE),"")</f>
        <v/>
      </c>
      <c r="AV141" s="24">
        <f>IF($B141='Formulario de Respuestas'!$D140,'Formulario de Respuestas'!$T140,"ES DIFERENTE")</f>
        <v>0</v>
      </c>
      <c r="AW141" s="1" t="str">
        <f>IFERROR(VLOOKUP(CONCATENATE(AV$1,AV141),'Formulario de Preguntas'!$C$10:$FN$181,3,FALSE),"")</f>
        <v/>
      </c>
      <c r="AX141" s="1" t="str">
        <f>IFERROR(VLOOKUP(CONCATENATE(AV$1,AV141),'Formulario de Preguntas'!$C$10:$FN$181,4,FALSE),"")</f>
        <v/>
      </c>
      <c r="AY141" s="24">
        <f>IF($B141='Formulario de Respuestas'!$D140,'Formulario de Respuestas'!$U140,"ES DIFERENTE")</f>
        <v>0</v>
      </c>
      <c r="AZ141" s="1" t="str">
        <f>IFERROR(VLOOKUP(CONCATENATE(AY$1,AY141),'Formulario de Preguntas'!$C$10:$FN$181,3,FALSE),"")</f>
        <v/>
      </c>
      <c r="BA141" s="1" t="str">
        <f>IFERROR(VLOOKUP(CONCATENATE(AY$1,AY141),'Formulario de Preguntas'!$C$10:$FN$181,4,FALSE),"")</f>
        <v/>
      </c>
      <c r="BB141" s="24">
        <f>IF($B141='Formulario de Respuestas'!$D140,'Formulario de Respuestas'!$V140,"ES DIFERENTE")</f>
        <v>0</v>
      </c>
      <c r="BC141" s="1" t="str">
        <f>IFERROR(VLOOKUP(CONCATENATE(BB$1,BB141),'Formulario de Preguntas'!$C$10:$FN$181,3,FALSE),"")</f>
        <v/>
      </c>
      <c r="BD141" s="1" t="str">
        <f>IFERROR(VLOOKUP(CONCATENATE(BB$1,BB141),'Formulario de Preguntas'!$C$10:$FN$181,4,FALSE),"")</f>
        <v/>
      </c>
      <c r="BE141" s="24">
        <f>IF($B141='Formulario de Respuestas'!$D140,'Formulario de Respuestas'!$W140,"ES DIFERENTE")</f>
        <v>0</v>
      </c>
      <c r="BF141" s="1" t="str">
        <f>IFERROR(VLOOKUP(CONCATENATE(BE$1,BE141),'Formulario de Preguntas'!$C$10:$FN$181,3,FALSE),"")</f>
        <v/>
      </c>
      <c r="BG141" s="1" t="str">
        <f>IFERROR(VLOOKUP(CONCATENATE(BE$1,BE141),'Formulario de Preguntas'!$C$10:$FN$181,4,FALSE),"")</f>
        <v/>
      </c>
      <c r="BH141" s="24">
        <f>IF($B141='Formulario de Respuestas'!$D140,'Formulario de Respuestas'!$X140,"ES DIFERENTE")</f>
        <v>0</v>
      </c>
      <c r="BI141" s="1" t="str">
        <f>IFERROR(VLOOKUP(CONCATENATE(BH$1,BH141),'Formulario de Preguntas'!$C$10:$FN$181,3,FALSE),"")</f>
        <v/>
      </c>
      <c r="BJ141" s="1" t="str">
        <f>IFERROR(VLOOKUP(CONCATENATE(BH$1,BH141),'Formulario de Preguntas'!$C$10:$FN$181,4,FALSE),"")</f>
        <v/>
      </c>
      <c r="BL141" s="26">
        <f>IF($B141='Formulario de Respuestas'!$D140,'Formulario de Respuestas'!$Y140,"ES DIFERENTE")</f>
        <v>0</v>
      </c>
      <c r="BM141" s="1" t="str">
        <f>IFERROR(VLOOKUP(CONCATENATE(BL$1,BL141),'Formulario de Preguntas'!$C$10:$FN$181,3,FALSE),"")</f>
        <v/>
      </c>
      <c r="BN141" s="1" t="str">
        <f>IFERROR(VLOOKUP(CONCATENATE(BL$1,BL141),'Formulario de Preguntas'!$C$10:$FN$181,4,FALSE),"")</f>
        <v/>
      </c>
      <c r="BO141" s="26">
        <f>IF($B141='Formulario de Respuestas'!$D140,'Formulario de Respuestas'!$Z140,"ES DIFERENTE")</f>
        <v>0</v>
      </c>
      <c r="BP141" s="1" t="str">
        <f>IFERROR(VLOOKUP(CONCATENATE(BO$1,BO141),'Formulario de Preguntas'!$C$10:$FN$181,3,FALSE),"")</f>
        <v/>
      </c>
      <c r="BQ141" s="1" t="str">
        <f>IFERROR(VLOOKUP(CONCATENATE(BO$1,BO141),'Formulario de Preguntas'!$C$10:$FN$181,4,FALSE),"")</f>
        <v/>
      </c>
      <c r="BR141" s="26">
        <f>IF($B141='Formulario de Respuestas'!$D140,'Formulario de Respuestas'!$AA140,"ES DIFERENTE")</f>
        <v>0</v>
      </c>
      <c r="BS141" s="1" t="str">
        <f>IFERROR(VLOOKUP(CONCATENATE(BR$1,BR141),'Formulario de Preguntas'!$C$10:$FN$181,3,FALSE),"")</f>
        <v/>
      </c>
      <c r="BT141" s="1" t="str">
        <f>IFERROR(VLOOKUP(CONCATENATE(BR$1,BR141),'Formulario de Preguntas'!$C$10:$FN$181,4,FALSE),"")</f>
        <v/>
      </c>
      <c r="BV141" s="1">
        <f t="shared" si="7"/>
        <v>0</v>
      </c>
      <c r="BW141" s="1">
        <f t="shared" si="8"/>
        <v>0.25</v>
      </c>
      <c r="BX141" s="1">
        <f t="shared" si="6"/>
        <v>0</v>
      </c>
      <c r="BY141" s="1">
        <f>COUNTIF('Formulario de Respuestas'!$E140:$AC140,"A")</f>
        <v>0</v>
      </c>
      <c r="BZ141" s="1">
        <f>COUNTIF('Formulario de Respuestas'!$E140:$AC140,"B")</f>
        <v>0</v>
      </c>
      <c r="CA141" s="1">
        <f>COUNTIF('Formulario de Respuestas'!$E140:$AC140,"C")</f>
        <v>0</v>
      </c>
      <c r="CB141" s="1">
        <f>COUNTIF('Formulario de Respuestas'!$E140:$AC140,"D")</f>
        <v>0</v>
      </c>
      <c r="CC141" s="1">
        <f>COUNTIF('Formulario de Respuestas'!$E140:$AC140,"E (RESPUESTA ANULADA)")</f>
        <v>0</v>
      </c>
    </row>
    <row r="142" spans="1:81" x14ac:dyDescent="0.25">
      <c r="A142" s="1">
        <f>'Formulario de Respuestas'!C141</f>
        <v>0</v>
      </c>
      <c r="B142" s="1">
        <f>'Formulario de Respuestas'!D141</f>
        <v>0</v>
      </c>
      <c r="C142" s="24">
        <f>IF($B142='Formulario de Respuestas'!$D141,'Formulario de Respuestas'!$E141,"ES DIFERENTE")</f>
        <v>0</v>
      </c>
      <c r="D142" s="15" t="str">
        <f>IFERROR(VLOOKUP(CONCATENATE(C$1,C142),'Formulario de Preguntas'!$C$2:$FN$181,3,FALSE),"")</f>
        <v/>
      </c>
      <c r="E142" s="1" t="str">
        <f>IFERROR(VLOOKUP(CONCATENATE(C$1,C142),'Formulario de Preguntas'!$C$2:$FN$181,4,FALSE),"")</f>
        <v/>
      </c>
      <c r="F142" s="24">
        <f>IF($B142='Formulario de Respuestas'!$D141,'Formulario de Respuestas'!$F141,"ES DIFERENTE")</f>
        <v>0</v>
      </c>
      <c r="G142" s="1" t="str">
        <f>IFERROR(VLOOKUP(CONCATENATE(F$1,F142),'Formulario de Preguntas'!$C$2:$FN$181,3,FALSE),"")</f>
        <v/>
      </c>
      <c r="H142" s="1" t="str">
        <f>IFERROR(VLOOKUP(CONCATENATE(F$1,F142),'Formulario de Preguntas'!$C$2:$FN$181,4,FALSE),"")</f>
        <v/>
      </c>
      <c r="I142" s="24">
        <f>IF($B142='Formulario de Respuestas'!$D141,'Formulario de Respuestas'!$G141,"ES DIFERENTE")</f>
        <v>0</v>
      </c>
      <c r="J142" s="1" t="str">
        <f>IFERROR(VLOOKUP(CONCATENATE(I$1,I142),'Formulario de Preguntas'!$C$10:$FN$181,3,FALSE),"")</f>
        <v/>
      </c>
      <c r="K142" s="1" t="str">
        <f>IFERROR(VLOOKUP(CONCATENATE(I$1,I142),'Formulario de Preguntas'!$C$10:$FN$181,4,FALSE),"")</f>
        <v/>
      </c>
      <c r="L142" s="24">
        <f>IF($B142='Formulario de Respuestas'!$D141,'Formulario de Respuestas'!$H141,"ES DIFERENTE")</f>
        <v>0</v>
      </c>
      <c r="M142" s="1" t="str">
        <f>IFERROR(VLOOKUP(CONCATENATE(L$1,L142),'Formulario de Preguntas'!$C$10:$FN$181,3,FALSE),"")</f>
        <v/>
      </c>
      <c r="N142" s="1" t="str">
        <f>IFERROR(VLOOKUP(CONCATENATE(L$1,L142),'Formulario de Preguntas'!$C$10:$FN$181,4,FALSE),"")</f>
        <v/>
      </c>
      <c r="O142" s="24">
        <f>IF($B142='Formulario de Respuestas'!$D141,'Formulario de Respuestas'!$I141,"ES DIFERENTE")</f>
        <v>0</v>
      </c>
      <c r="P142" s="1" t="str">
        <f>IFERROR(VLOOKUP(CONCATENATE(O$1,O142),'Formulario de Preguntas'!$C$10:$FN$181,3,FALSE),"")</f>
        <v/>
      </c>
      <c r="Q142" s="1" t="str">
        <f>IFERROR(VLOOKUP(CONCATENATE(O$1,O142),'Formulario de Preguntas'!$C$10:$FN$181,4,FALSE),"")</f>
        <v/>
      </c>
      <c r="R142" s="24">
        <f>IF($B142='Formulario de Respuestas'!$D141,'Formulario de Respuestas'!$J141,"ES DIFERENTE")</f>
        <v>0</v>
      </c>
      <c r="S142" s="1" t="str">
        <f>IFERROR(VLOOKUP(CONCATENATE(R$1,R142),'Formulario de Preguntas'!$C$10:$FN$181,3,FALSE),"")</f>
        <v/>
      </c>
      <c r="T142" s="1" t="str">
        <f>IFERROR(VLOOKUP(CONCATENATE(R$1,R142),'Formulario de Preguntas'!$C$10:$FN$181,4,FALSE),"")</f>
        <v/>
      </c>
      <c r="U142" s="24">
        <f>IF($B142='Formulario de Respuestas'!$D141,'Formulario de Respuestas'!$K141,"ES DIFERENTE")</f>
        <v>0</v>
      </c>
      <c r="V142" s="1" t="str">
        <f>IFERROR(VLOOKUP(CONCATENATE(U$1,U142),'Formulario de Preguntas'!$C$10:$FN$181,3,FALSE),"")</f>
        <v/>
      </c>
      <c r="W142" s="1" t="str">
        <f>IFERROR(VLOOKUP(CONCATENATE(U$1,U142),'Formulario de Preguntas'!$C$10:$FN$181,4,FALSE),"")</f>
        <v/>
      </c>
      <c r="X142" s="24">
        <f>IF($B142='Formulario de Respuestas'!$D141,'Formulario de Respuestas'!$L141,"ES DIFERENTE")</f>
        <v>0</v>
      </c>
      <c r="Y142" s="1" t="str">
        <f>IFERROR(VLOOKUP(CONCATENATE(X$1,X142),'Formulario de Preguntas'!$C$10:$FN$181,3,FALSE),"")</f>
        <v/>
      </c>
      <c r="Z142" s="1" t="str">
        <f>IFERROR(VLOOKUP(CONCATENATE(X$1,X142),'Formulario de Preguntas'!$C$10:$FN$181,4,FALSE),"")</f>
        <v/>
      </c>
      <c r="AA142" s="24">
        <f>IF($B142='Formulario de Respuestas'!$D141,'Formulario de Respuestas'!$M141,"ES DIFERENTE")</f>
        <v>0</v>
      </c>
      <c r="AB142" s="1" t="str">
        <f>IFERROR(VLOOKUP(CONCATENATE(AA$1,AA142),'Formulario de Preguntas'!$C$10:$FN$181,3,FALSE),"")</f>
        <v/>
      </c>
      <c r="AC142" s="1" t="str">
        <f>IFERROR(VLOOKUP(CONCATENATE(AA$1,AA142),'Formulario de Preguntas'!$C$10:$FN$181,4,FALSE),"")</f>
        <v/>
      </c>
      <c r="AD142" s="24">
        <f>IF($B142='Formulario de Respuestas'!$D141,'Formulario de Respuestas'!$N141,"ES DIFERENTE")</f>
        <v>0</v>
      </c>
      <c r="AE142" s="1" t="str">
        <f>IFERROR(VLOOKUP(CONCATENATE(AD$1,AD142),'Formulario de Preguntas'!$C$10:$FN$181,3,FALSE),"")</f>
        <v/>
      </c>
      <c r="AF142" s="1" t="str">
        <f>IFERROR(VLOOKUP(CONCATENATE(AD$1,AD142),'Formulario de Preguntas'!$C$10:$FN$181,4,FALSE),"")</f>
        <v/>
      </c>
      <c r="AG142" s="24">
        <f>IF($B142='Formulario de Respuestas'!$D141,'Formulario de Respuestas'!$O141,"ES DIFERENTE")</f>
        <v>0</v>
      </c>
      <c r="AH142" s="1" t="str">
        <f>IFERROR(VLOOKUP(CONCATENATE(AG$1,AG142),'Formulario de Preguntas'!$C$10:$FN$181,3,FALSE),"")</f>
        <v/>
      </c>
      <c r="AI142" s="1" t="str">
        <f>IFERROR(VLOOKUP(CONCATENATE(AG$1,AG142),'Formulario de Preguntas'!$C$10:$FN$181,4,FALSE),"")</f>
        <v/>
      </c>
      <c r="AJ142" s="24">
        <f>IF($B142='Formulario de Respuestas'!$D141,'Formulario de Respuestas'!$P141,"ES DIFERENTE")</f>
        <v>0</v>
      </c>
      <c r="AK142" s="1" t="str">
        <f>IFERROR(VLOOKUP(CONCATENATE(AJ$1,AJ142),'Formulario de Preguntas'!$C$10:$FN$181,3,FALSE),"")</f>
        <v/>
      </c>
      <c r="AL142" s="1" t="str">
        <f>IFERROR(VLOOKUP(CONCATENATE(AJ$1,AJ142),'Formulario de Preguntas'!$C$10:$FN$181,4,FALSE),"")</f>
        <v/>
      </c>
      <c r="AM142" s="24">
        <f>IF($B142='Formulario de Respuestas'!$D141,'Formulario de Respuestas'!$Q141,"ES DIFERENTE")</f>
        <v>0</v>
      </c>
      <c r="AN142" s="1" t="str">
        <f>IFERROR(VLOOKUP(CONCATENATE(AM$1,AM142),'Formulario de Preguntas'!$C$10:$FN$181,3,FALSE),"")</f>
        <v/>
      </c>
      <c r="AO142" s="1" t="str">
        <f>IFERROR(VLOOKUP(CONCATENATE(AM$1,AM142),'Formulario de Preguntas'!$C$10:$FN$181,4,FALSE),"")</f>
        <v/>
      </c>
      <c r="AP142" s="24">
        <f>IF($B142='Formulario de Respuestas'!$D141,'Formulario de Respuestas'!$R141,"ES DIFERENTE")</f>
        <v>0</v>
      </c>
      <c r="AQ142" s="1" t="str">
        <f>IFERROR(VLOOKUP(CONCATENATE(AP$1,AP142),'Formulario de Preguntas'!$C$10:$FN$181,3,FALSE),"")</f>
        <v/>
      </c>
      <c r="AR142" s="1" t="str">
        <f>IFERROR(VLOOKUP(CONCATENATE(AP$1,AP142),'Formulario de Preguntas'!$C$10:$FN$181,4,FALSE),"")</f>
        <v/>
      </c>
      <c r="AS142" s="24">
        <f>IF($B142='Formulario de Respuestas'!$D141,'Formulario de Respuestas'!$S141,"ES DIFERENTE")</f>
        <v>0</v>
      </c>
      <c r="AT142" s="1" t="str">
        <f>IFERROR(VLOOKUP(CONCATENATE(AS$1,AS142),'Formulario de Preguntas'!$C$10:$FN$181,3,FALSE),"")</f>
        <v/>
      </c>
      <c r="AU142" s="1" t="str">
        <f>IFERROR(VLOOKUP(CONCATENATE(AS$1,AS142),'Formulario de Preguntas'!$C$10:$FN$181,4,FALSE),"")</f>
        <v/>
      </c>
      <c r="AV142" s="24">
        <f>IF($B142='Formulario de Respuestas'!$D141,'Formulario de Respuestas'!$T141,"ES DIFERENTE")</f>
        <v>0</v>
      </c>
      <c r="AW142" s="1" t="str">
        <f>IFERROR(VLOOKUP(CONCATENATE(AV$1,AV142),'Formulario de Preguntas'!$C$10:$FN$181,3,FALSE),"")</f>
        <v/>
      </c>
      <c r="AX142" s="1" t="str">
        <f>IFERROR(VLOOKUP(CONCATENATE(AV$1,AV142),'Formulario de Preguntas'!$C$10:$FN$181,4,FALSE),"")</f>
        <v/>
      </c>
      <c r="AY142" s="24">
        <f>IF($B142='Formulario de Respuestas'!$D141,'Formulario de Respuestas'!$U141,"ES DIFERENTE")</f>
        <v>0</v>
      </c>
      <c r="AZ142" s="1" t="str">
        <f>IFERROR(VLOOKUP(CONCATENATE(AY$1,AY142),'Formulario de Preguntas'!$C$10:$FN$181,3,FALSE),"")</f>
        <v/>
      </c>
      <c r="BA142" s="1" t="str">
        <f>IFERROR(VLOOKUP(CONCATENATE(AY$1,AY142),'Formulario de Preguntas'!$C$10:$FN$181,4,FALSE),"")</f>
        <v/>
      </c>
      <c r="BB142" s="24">
        <f>IF($B142='Formulario de Respuestas'!$D141,'Formulario de Respuestas'!$V141,"ES DIFERENTE")</f>
        <v>0</v>
      </c>
      <c r="BC142" s="1" t="str">
        <f>IFERROR(VLOOKUP(CONCATENATE(BB$1,BB142),'Formulario de Preguntas'!$C$10:$FN$181,3,FALSE),"")</f>
        <v/>
      </c>
      <c r="BD142" s="1" t="str">
        <f>IFERROR(VLOOKUP(CONCATENATE(BB$1,BB142),'Formulario de Preguntas'!$C$10:$FN$181,4,FALSE),"")</f>
        <v/>
      </c>
      <c r="BE142" s="24">
        <f>IF($B142='Formulario de Respuestas'!$D141,'Formulario de Respuestas'!$W141,"ES DIFERENTE")</f>
        <v>0</v>
      </c>
      <c r="BF142" s="1" t="str">
        <f>IFERROR(VLOOKUP(CONCATENATE(BE$1,BE142),'Formulario de Preguntas'!$C$10:$FN$181,3,FALSE),"")</f>
        <v/>
      </c>
      <c r="BG142" s="1" t="str">
        <f>IFERROR(VLOOKUP(CONCATENATE(BE$1,BE142),'Formulario de Preguntas'!$C$10:$FN$181,4,FALSE),"")</f>
        <v/>
      </c>
      <c r="BH142" s="24">
        <f>IF($B142='Formulario de Respuestas'!$D141,'Formulario de Respuestas'!$X141,"ES DIFERENTE")</f>
        <v>0</v>
      </c>
      <c r="BI142" s="1" t="str">
        <f>IFERROR(VLOOKUP(CONCATENATE(BH$1,BH142),'Formulario de Preguntas'!$C$10:$FN$181,3,FALSE),"")</f>
        <v/>
      </c>
      <c r="BJ142" s="1" t="str">
        <f>IFERROR(VLOOKUP(CONCATENATE(BH$1,BH142),'Formulario de Preguntas'!$C$10:$FN$181,4,FALSE),"")</f>
        <v/>
      </c>
      <c r="BL142" s="26">
        <f>IF($B142='Formulario de Respuestas'!$D141,'Formulario de Respuestas'!$Y141,"ES DIFERENTE")</f>
        <v>0</v>
      </c>
      <c r="BM142" s="1" t="str">
        <f>IFERROR(VLOOKUP(CONCATENATE(BL$1,BL142),'Formulario de Preguntas'!$C$10:$FN$181,3,FALSE),"")</f>
        <v/>
      </c>
      <c r="BN142" s="1" t="str">
        <f>IFERROR(VLOOKUP(CONCATENATE(BL$1,BL142),'Formulario de Preguntas'!$C$10:$FN$181,4,FALSE),"")</f>
        <v/>
      </c>
      <c r="BO142" s="26">
        <f>IF($B142='Formulario de Respuestas'!$D141,'Formulario de Respuestas'!$Z141,"ES DIFERENTE")</f>
        <v>0</v>
      </c>
      <c r="BP142" s="1" t="str">
        <f>IFERROR(VLOOKUP(CONCATENATE(BO$1,BO142),'Formulario de Preguntas'!$C$10:$FN$181,3,FALSE),"")</f>
        <v/>
      </c>
      <c r="BQ142" s="1" t="str">
        <f>IFERROR(VLOOKUP(CONCATENATE(BO$1,BO142),'Formulario de Preguntas'!$C$10:$FN$181,4,FALSE),"")</f>
        <v/>
      </c>
      <c r="BR142" s="26">
        <f>IF($B142='Formulario de Respuestas'!$D141,'Formulario de Respuestas'!$AA141,"ES DIFERENTE")</f>
        <v>0</v>
      </c>
      <c r="BS142" s="1" t="str">
        <f>IFERROR(VLOOKUP(CONCATENATE(BR$1,BR142),'Formulario de Preguntas'!$C$10:$FN$181,3,FALSE),"")</f>
        <v/>
      </c>
      <c r="BT142" s="1" t="str">
        <f>IFERROR(VLOOKUP(CONCATENATE(BR$1,BR142),'Formulario de Preguntas'!$C$10:$FN$181,4,FALSE),"")</f>
        <v/>
      </c>
      <c r="BV142" s="1">
        <f t="shared" si="7"/>
        <v>0</v>
      </c>
      <c r="BW142" s="1">
        <f t="shared" si="8"/>
        <v>0.25</v>
      </c>
      <c r="BX142" s="1">
        <f t="shared" si="6"/>
        <v>0</v>
      </c>
      <c r="BY142" s="1">
        <f>COUNTIF('Formulario de Respuestas'!$E141:$AC141,"A")</f>
        <v>0</v>
      </c>
      <c r="BZ142" s="1">
        <f>COUNTIF('Formulario de Respuestas'!$E141:$AC141,"B")</f>
        <v>0</v>
      </c>
      <c r="CA142" s="1">
        <f>COUNTIF('Formulario de Respuestas'!$E141:$AC141,"C")</f>
        <v>0</v>
      </c>
      <c r="CB142" s="1">
        <f>COUNTIF('Formulario de Respuestas'!$E141:$AC141,"D")</f>
        <v>0</v>
      </c>
      <c r="CC142" s="1">
        <f>COUNTIF('Formulario de Respuestas'!$E141:$AC141,"E (RESPUESTA ANULADA)")</f>
        <v>0</v>
      </c>
    </row>
    <row r="143" spans="1:81" x14ac:dyDescent="0.25">
      <c r="A143" s="1">
        <f>'Formulario de Respuestas'!C142</f>
        <v>0</v>
      </c>
      <c r="B143" s="1">
        <f>'Formulario de Respuestas'!D142</f>
        <v>0</v>
      </c>
      <c r="C143" s="24">
        <f>IF($B143='Formulario de Respuestas'!$D142,'Formulario de Respuestas'!$E142,"ES DIFERENTE")</f>
        <v>0</v>
      </c>
      <c r="D143" s="15" t="str">
        <f>IFERROR(VLOOKUP(CONCATENATE(C$1,C143),'Formulario de Preguntas'!$C$2:$FN$181,3,FALSE),"")</f>
        <v/>
      </c>
      <c r="E143" s="1" t="str">
        <f>IFERROR(VLOOKUP(CONCATENATE(C$1,C143),'Formulario de Preguntas'!$C$2:$FN$181,4,FALSE),"")</f>
        <v/>
      </c>
      <c r="F143" s="24">
        <f>IF($B143='Formulario de Respuestas'!$D142,'Formulario de Respuestas'!$F142,"ES DIFERENTE")</f>
        <v>0</v>
      </c>
      <c r="G143" s="1" t="str">
        <f>IFERROR(VLOOKUP(CONCATENATE(F$1,F143),'Formulario de Preguntas'!$C$2:$FN$181,3,FALSE),"")</f>
        <v/>
      </c>
      <c r="H143" s="1" t="str">
        <f>IFERROR(VLOOKUP(CONCATENATE(F$1,F143),'Formulario de Preguntas'!$C$2:$FN$181,4,FALSE),"")</f>
        <v/>
      </c>
      <c r="I143" s="24">
        <f>IF($B143='Formulario de Respuestas'!$D142,'Formulario de Respuestas'!$G142,"ES DIFERENTE")</f>
        <v>0</v>
      </c>
      <c r="J143" s="1" t="str">
        <f>IFERROR(VLOOKUP(CONCATENATE(I$1,I143),'Formulario de Preguntas'!$C$10:$FN$181,3,FALSE),"")</f>
        <v/>
      </c>
      <c r="K143" s="1" t="str">
        <f>IFERROR(VLOOKUP(CONCATENATE(I$1,I143),'Formulario de Preguntas'!$C$10:$FN$181,4,FALSE),"")</f>
        <v/>
      </c>
      <c r="L143" s="24">
        <f>IF($B143='Formulario de Respuestas'!$D142,'Formulario de Respuestas'!$H142,"ES DIFERENTE")</f>
        <v>0</v>
      </c>
      <c r="M143" s="1" t="str">
        <f>IFERROR(VLOOKUP(CONCATENATE(L$1,L143),'Formulario de Preguntas'!$C$10:$FN$181,3,FALSE),"")</f>
        <v/>
      </c>
      <c r="N143" s="1" t="str">
        <f>IFERROR(VLOOKUP(CONCATENATE(L$1,L143),'Formulario de Preguntas'!$C$10:$FN$181,4,FALSE),"")</f>
        <v/>
      </c>
      <c r="O143" s="24">
        <f>IF($B143='Formulario de Respuestas'!$D142,'Formulario de Respuestas'!$I142,"ES DIFERENTE")</f>
        <v>0</v>
      </c>
      <c r="P143" s="1" t="str">
        <f>IFERROR(VLOOKUP(CONCATENATE(O$1,O143),'Formulario de Preguntas'!$C$10:$FN$181,3,FALSE),"")</f>
        <v/>
      </c>
      <c r="Q143" s="1" t="str">
        <f>IFERROR(VLOOKUP(CONCATENATE(O$1,O143),'Formulario de Preguntas'!$C$10:$FN$181,4,FALSE),"")</f>
        <v/>
      </c>
      <c r="R143" s="24">
        <f>IF($B143='Formulario de Respuestas'!$D142,'Formulario de Respuestas'!$J142,"ES DIFERENTE")</f>
        <v>0</v>
      </c>
      <c r="S143" s="1" t="str">
        <f>IFERROR(VLOOKUP(CONCATENATE(R$1,R143),'Formulario de Preguntas'!$C$10:$FN$181,3,FALSE),"")</f>
        <v/>
      </c>
      <c r="T143" s="1" t="str">
        <f>IFERROR(VLOOKUP(CONCATENATE(R$1,R143),'Formulario de Preguntas'!$C$10:$FN$181,4,FALSE),"")</f>
        <v/>
      </c>
      <c r="U143" s="24">
        <f>IF($B143='Formulario de Respuestas'!$D142,'Formulario de Respuestas'!$K142,"ES DIFERENTE")</f>
        <v>0</v>
      </c>
      <c r="V143" s="1" t="str">
        <f>IFERROR(VLOOKUP(CONCATENATE(U$1,U143),'Formulario de Preguntas'!$C$10:$FN$181,3,FALSE),"")</f>
        <v/>
      </c>
      <c r="W143" s="1" t="str">
        <f>IFERROR(VLOOKUP(CONCATENATE(U$1,U143),'Formulario de Preguntas'!$C$10:$FN$181,4,FALSE),"")</f>
        <v/>
      </c>
      <c r="X143" s="24">
        <f>IF($B143='Formulario de Respuestas'!$D142,'Formulario de Respuestas'!$L142,"ES DIFERENTE")</f>
        <v>0</v>
      </c>
      <c r="Y143" s="1" t="str">
        <f>IFERROR(VLOOKUP(CONCATENATE(X$1,X143),'Formulario de Preguntas'!$C$10:$FN$181,3,FALSE),"")</f>
        <v/>
      </c>
      <c r="Z143" s="1" t="str">
        <f>IFERROR(VLOOKUP(CONCATENATE(X$1,X143),'Formulario de Preguntas'!$C$10:$FN$181,4,FALSE),"")</f>
        <v/>
      </c>
      <c r="AA143" s="24">
        <f>IF($B143='Formulario de Respuestas'!$D142,'Formulario de Respuestas'!$M142,"ES DIFERENTE")</f>
        <v>0</v>
      </c>
      <c r="AB143" s="1" t="str">
        <f>IFERROR(VLOOKUP(CONCATENATE(AA$1,AA143),'Formulario de Preguntas'!$C$10:$FN$181,3,FALSE),"")</f>
        <v/>
      </c>
      <c r="AC143" s="1" t="str">
        <f>IFERROR(VLOOKUP(CONCATENATE(AA$1,AA143),'Formulario de Preguntas'!$C$10:$FN$181,4,FALSE),"")</f>
        <v/>
      </c>
      <c r="AD143" s="24">
        <f>IF($B143='Formulario de Respuestas'!$D142,'Formulario de Respuestas'!$N142,"ES DIFERENTE")</f>
        <v>0</v>
      </c>
      <c r="AE143" s="1" t="str">
        <f>IFERROR(VLOOKUP(CONCATENATE(AD$1,AD143),'Formulario de Preguntas'!$C$10:$FN$181,3,FALSE),"")</f>
        <v/>
      </c>
      <c r="AF143" s="1" t="str">
        <f>IFERROR(VLOOKUP(CONCATENATE(AD$1,AD143),'Formulario de Preguntas'!$C$10:$FN$181,4,FALSE),"")</f>
        <v/>
      </c>
      <c r="AG143" s="24">
        <f>IF($B143='Formulario de Respuestas'!$D142,'Formulario de Respuestas'!$O142,"ES DIFERENTE")</f>
        <v>0</v>
      </c>
      <c r="AH143" s="1" t="str">
        <f>IFERROR(VLOOKUP(CONCATENATE(AG$1,AG143),'Formulario de Preguntas'!$C$10:$FN$181,3,FALSE),"")</f>
        <v/>
      </c>
      <c r="AI143" s="1" t="str">
        <f>IFERROR(VLOOKUP(CONCATENATE(AG$1,AG143),'Formulario de Preguntas'!$C$10:$FN$181,4,FALSE),"")</f>
        <v/>
      </c>
      <c r="AJ143" s="24">
        <f>IF($B143='Formulario de Respuestas'!$D142,'Formulario de Respuestas'!$P142,"ES DIFERENTE")</f>
        <v>0</v>
      </c>
      <c r="AK143" s="1" t="str">
        <f>IFERROR(VLOOKUP(CONCATENATE(AJ$1,AJ143),'Formulario de Preguntas'!$C$10:$FN$181,3,FALSE),"")</f>
        <v/>
      </c>
      <c r="AL143" s="1" t="str">
        <f>IFERROR(VLOOKUP(CONCATENATE(AJ$1,AJ143),'Formulario de Preguntas'!$C$10:$FN$181,4,FALSE),"")</f>
        <v/>
      </c>
      <c r="AM143" s="24">
        <f>IF($B143='Formulario de Respuestas'!$D142,'Formulario de Respuestas'!$Q142,"ES DIFERENTE")</f>
        <v>0</v>
      </c>
      <c r="AN143" s="1" t="str">
        <f>IFERROR(VLOOKUP(CONCATENATE(AM$1,AM143),'Formulario de Preguntas'!$C$10:$FN$181,3,FALSE),"")</f>
        <v/>
      </c>
      <c r="AO143" s="1" t="str">
        <f>IFERROR(VLOOKUP(CONCATENATE(AM$1,AM143),'Formulario de Preguntas'!$C$10:$FN$181,4,FALSE),"")</f>
        <v/>
      </c>
      <c r="AP143" s="24">
        <f>IF($B143='Formulario de Respuestas'!$D142,'Formulario de Respuestas'!$R142,"ES DIFERENTE")</f>
        <v>0</v>
      </c>
      <c r="AQ143" s="1" t="str">
        <f>IFERROR(VLOOKUP(CONCATENATE(AP$1,AP143),'Formulario de Preguntas'!$C$10:$FN$181,3,FALSE),"")</f>
        <v/>
      </c>
      <c r="AR143" s="1" t="str">
        <f>IFERROR(VLOOKUP(CONCATENATE(AP$1,AP143),'Formulario de Preguntas'!$C$10:$FN$181,4,FALSE),"")</f>
        <v/>
      </c>
      <c r="AS143" s="24">
        <f>IF($B143='Formulario de Respuestas'!$D142,'Formulario de Respuestas'!$S142,"ES DIFERENTE")</f>
        <v>0</v>
      </c>
      <c r="AT143" s="1" t="str">
        <f>IFERROR(VLOOKUP(CONCATENATE(AS$1,AS143),'Formulario de Preguntas'!$C$10:$FN$181,3,FALSE),"")</f>
        <v/>
      </c>
      <c r="AU143" s="1" t="str">
        <f>IFERROR(VLOOKUP(CONCATENATE(AS$1,AS143),'Formulario de Preguntas'!$C$10:$FN$181,4,FALSE),"")</f>
        <v/>
      </c>
      <c r="AV143" s="24">
        <f>IF($B143='Formulario de Respuestas'!$D142,'Formulario de Respuestas'!$T142,"ES DIFERENTE")</f>
        <v>0</v>
      </c>
      <c r="AW143" s="1" t="str">
        <f>IFERROR(VLOOKUP(CONCATENATE(AV$1,AV143),'Formulario de Preguntas'!$C$10:$FN$181,3,FALSE),"")</f>
        <v/>
      </c>
      <c r="AX143" s="1" t="str">
        <f>IFERROR(VLOOKUP(CONCATENATE(AV$1,AV143),'Formulario de Preguntas'!$C$10:$FN$181,4,FALSE),"")</f>
        <v/>
      </c>
      <c r="AY143" s="24">
        <f>IF($B143='Formulario de Respuestas'!$D142,'Formulario de Respuestas'!$U142,"ES DIFERENTE")</f>
        <v>0</v>
      </c>
      <c r="AZ143" s="1" t="str">
        <f>IFERROR(VLOOKUP(CONCATENATE(AY$1,AY143),'Formulario de Preguntas'!$C$10:$FN$181,3,FALSE),"")</f>
        <v/>
      </c>
      <c r="BA143" s="1" t="str">
        <f>IFERROR(VLOOKUP(CONCATENATE(AY$1,AY143),'Formulario de Preguntas'!$C$10:$FN$181,4,FALSE),"")</f>
        <v/>
      </c>
      <c r="BB143" s="24">
        <f>IF($B143='Formulario de Respuestas'!$D142,'Formulario de Respuestas'!$V142,"ES DIFERENTE")</f>
        <v>0</v>
      </c>
      <c r="BC143" s="1" t="str">
        <f>IFERROR(VLOOKUP(CONCATENATE(BB$1,BB143),'Formulario de Preguntas'!$C$10:$FN$181,3,FALSE),"")</f>
        <v/>
      </c>
      <c r="BD143" s="1" t="str">
        <f>IFERROR(VLOOKUP(CONCATENATE(BB$1,BB143),'Formulario de Preguntas'!$C$10:$FN$181,4,FALSE),"")</f>
        <v/>
      </c>
      <c r="BE143" s="24">
        <f>IF($B143='Formulario de Respuestas'!$D142,'Formulario de Respuestas'!$W142,"ES DIFERENTE")</f>
        <v>0</v>
      </c>
      <c r="BF143" s="1" t="str">
        <f>IFERROR(VLOOKUP(CONCATENATE(BE$1,BE143),'Formulario de Preguntas'!$C$10:$FN$181,3,FALSE),"")</f>
        <v/>
      </c>
      <c r="BG143" s="1" t="str">
        <f>IFERROR(VLOOKUP(CONCATENATE(BE$1,BE143),'Formulario de Preguntas'!$C$10:$FN$181,4,FALSE),"")</f>
        <v/>
      </c>
      <c r="BH143" s="24">
        <f>IF($B143='Formulario de Respuestas'!$D142,'Formulario de Respuestas'!$X142,"ES DIFERENTE")</f>
        <v>0</v>
      </c>
      <c r="BI143" s="1" t="str">
        <f>IFERROR(VLOOKUP(CONCATENATE(BH$1,BH143),'Formulario de Preguntas'!$C$10:$FN$181,3,FALSE),"")</f>
        <v/>
      </c>
      <c r="BJ143" s="1" t="str">
        <f>IFERROR(VLOOKUP(CONCATENATE(BH$1,BH143),'Formulario de Preguntas'!$C$10:$FN$181,4,FALSE),"")</f>
        <v/>
      </c>
      <c r="BL143" s="26">
        <f>IF($B143='Formulario de Respuestas'!$D142,'Formulario de Respuestas'!$Y142,"ES DIFERENTE")</f>
        <v>0</v>
      </c>
      <c r="BM143" s="1" t="str">
        <f>IFERROR(VLOOKUP(CONCATENATE(BL$1,BL143),'Formulario de Preguntas'!$C$10:$FN$181,3,FALSE),"")</f>
        <v/>
      </c>
      <c r="BN143" s="1" t="str">
        <f>IFERROR(VLOOKUP(CONCATENATE(BL$1,BL143),'Formulario de Preguntas'!$C$10:$FN$181,4,FALSE),"")</f>
        <v/>
      </c>
      <c r="BO143" s="26">
        <f>IF($B143='Formulario de Respuestas'!$D142,'Formulario de Respuestas'!$Z142,"ES DIFERENTE")</f>
        <v>0</v>
      </c>
      <c r="BP143" s="1" t="str">
        <f>IFERROR(VLOOKUP(CONCATENATE(BO$1,BO143),'Formulario de Preguntas'!$C$10:$FN$181,3,FALSE),"")</f>
        <v/>
      </c>
      <c r="BQ143" s="1" t="str">
        <f>IFERROR(VLOOKUP(CONCATENATE(BO$1,BO143),'Formulario de Preguntas'!$C$10:$FN$181,4,FALSE),"")</f>
        <v/>
      </c>
      <c r="BR143" s="26">
        <f>IF($B143='Formulario de Respuestas'!$D142,'Formulario de Respuestas'!$AA142,"ES DIFERENTE")</f>
        <v>0</v>
      </c>
      <c r="BS143" s="1" t="str">
        <f>IFERROR(VLOOKUP(CONCATENATE(BR$1,BR143),'Formulario de Preguntas'!$C$10:$FN$181,3,FALSE),"")</f>
        <v/>
      </c>
      <c r="BT143" s="1" t="str">
        <f>IFERROR(VLOOKUP(CONCATENATE(BR$1,BR143),'Formulario de Preguntas'!$C$10:$FN$181,4,FALSE),"")</f>
        <v/>
      </c>
      <c r="BV143" s="1">
        <f t="shared" si="7"/>
        <v>0</v>
      </c>
      <c r="BW143" s="1">
        <f t="shared" si="8"/>
        <v>0.25</v>
      </c>
      <c r="BX143" s="1">
        <f t="shared" si="6"/>
        <v>0</v>
      </c>
      <c r="BY143" s="1">
        <f>COUNTIF('Formulario de Respuestas'!$E142:$AC142,"A")</f>
        <v>0</v>
      </c>
      <c r="BZ143" s="1">
        <f>COUNTIF('Formulario de Respuestas'!$E142:$AC142,"B")</f>
        <v>0</v>
      </c>
      <c r="CA143" s="1">
        <f>COUNTIF('Formulario de Respuestas'!$E142:$AC142,"C")</f>
        <v>0</v>
      </c>
      <c r="CB143" s="1">
        <f>COUNTIF('Formulario de Respuestas'!$E142:$AC142,"D")</f>
        <v>0</v>
      </c>
      <c r="CC143" s="1">
        <f>COUNTIF('Formulario de Respuestas'!$E142:$AC142,"E (RESPUESTA ANULADA)")</f>
        <v>0</v>
      </c>
    </row>
    <row r="144" spans="1:81" x14ac:dyDescent="0.25">
      <c r="A144" s="1">
        <f>'Formulario de Respuestas'!C143</f>
        <v>0</v>
      </c>
      <c r="B144" s="1">
        <f>'Formulario de Respuestas'!D143</f>
        <v>0</v>
      </c>
      <c r="C144" s="24">
        <f>IF($B144='Formulario de Respuestas'!$D143,'Formulario de Respuestas'!$E143,"ES DIFERENTE")</f>
        <v>0</v>
      </c>
      <c r="D144" s="15" t="str">
        <f>IFERROR(VLOOKUP(CONCATENATE(C$1,C144),'Formulario de Preguntas'!$C$2:$FN$181,3,FALSE),"")</f>
        <v/>
      </c>
      <c r="E144" s="1" t="str">
        <f>IFERROR(VLOOKUP(CONCATENATE(C$1,C144),'Formulario de Preguntas'!$C$2:$FN$181,4,FALSE),"")</f>
        <v/>
      </c>
      <c r="F144" s="24">
        <f>IF($B144='Formulario de Respuestas'!$D143,'Formulario de Respuestas'!$F143,"ES DIFERENTE")</f>
        <v>0</v>
      </c>
      <c r="G144" s="1" t="str">
        <f>IFERROR(VLOOKUP(CONCATENATE(F$1,F144),'Formulario de Preguntas'!$C$2:$FN$181,3,FALSE),"")</f>
        <v/>
      </c>
      <c r="H144" s="1" t="str">
        <f>IFERROR(VLOOKUP(CONCATENATE(F$1,F144),'Formulario de Preguntas'!$C$2:$FN$181,4,FALSE),"")</f>
        <v/>
      </c>
      <c r="I144" s="24">
        <f>IF($B144='Formulario de Respuestas'!$D143,'Formulario de Respuestas'!$G143,"ES DIFERENTE")</f>
        <v>0</v>
      </c>
      <c r="J144" s="1" t="str">
        <f>IFERROR(VLOOKUP(CONCATENATE(I$1,I144),'Formulario de Preguntas'!$C$10:$FN$181,3,FALSE),"")</f>
        <v/>
      </c>
      <c r="K144" s="1" t="str">
        <f>IFERROR(VLOOKUP(CONCATENATE(I$1,I144),'Formulario de Preguntas'!$C$10:$FN$181,4,FALSE),"")</f>
        <v/>
      </c>
      <c r="L144" s="24">
        <f>IF($B144='Formulario de Respuestas'!$D143,'Formulario de Respuestas'!$H143,"ES DIFERENTE")</f>
        <v>0</v>
      </c>
      <c r="M144" s="1" t="str">
        <f>IFERROR(VLOOKUP(CONCATENATE(L$1,L144),'Formulario de Preguntas'!$C$10:$FN$181,3,FALSE),"")</f>
        <v/>
      </c>
      <c r="N144" s="1" t="str">
        <f>IFERROR(VLOOKUP(CONCATENATE(L$1,L144),'Formulario de Preguntas'!$C$10:$FN$181,4,FALSE),"")</f>
        <v/>
      </c>
      <c r="O144" s="24">
        <f>IF($B144='Formulario de Respuestas'!$D143,'Formulario de Respuestas'!$I143,"ES DIFERENTE")</f>
        <v>0</v>
      </c>
      <c r="P144" s="1" t="str">
        <f>IFERROR(VLOOKUP(CONCATENATE(O$1,O144),'Formulario de Preguntas'!$C$10:$FN$181,3,FALSE),"")</f>
        <v/>
      </c>
      <c r="Q144" s="1" t="str">
        <f>IFERROR(VLOOKUP(CONCATENATE(O$1,O144),'Formulario de Preguntas'!$C$10:$FN$181,4,FALSE),"")</f>
        <v/>
      </c>
      <c r="R144" s="24">
        <f>IF($B144='Formulario de Respuestas'!$D143,'Formulario de Respuestas'!$J143,"ES DIFERENTE")</f>
        <v>0</v>
      </c>
      <c r="S144" s="1" t="str">
        <f>IFERROR(VLOOKUP(CONCATENATE(R$1,R144),'Formulario de Preguntas'!$C$10:$FN$181,3,FALSE),"")</f>
        <v/>
      </c>
      <c r="T144" s="1" t="str">
        <f>IFERROR(VLOOKUP(CONCATENATE(R$1,R144),'Formulario de Preguntas'!$C$10:$FN$181,4,FALSE),"")</f>
        <v/>
      </c>
      <c r="U144" s="24">
        <f>IF($B144='Formulario de Respuestas'!$D143,'Formulario de Respuestas'!$K143,"ES DIFERENTE")</f>
        <v>0</v>
      </c>
      <c r="V144" s="1" t="str">
        <f>IFERROR(VLOOKUP(CONCATENATE(U$1,U144),'Formulario de Preguntas'!$C$10:$FN$181,3,FALSE),"")</f>
        <v/>
      </c>
      <c r="W144" s="1" t="str">
        <f>IFERROR(VLOOKUP(CONCATENATE(U$1,U144),'Formulario de Preguntas'!$C$10:$FN$181,4,FALSE),"")</f>
        <v/>
      </c>
      <c r="X144" s="24">
        <f>IF($B144='Formulario de Respuestas'!$D143,'Formulario de Respuestas'!$L143,"ES DIFERENTE")</f>
        <v>0</v>
      </c>
      <c r="Y144" s="1" t="str">
        <f>IFERROR(VLOOKUP(CONCATENATE(X$1,X144),'Formulario de Preguntas'!$C$10:$FN$181,3,FALSE),"")</f>
        <v/>
      </c>
      <c r="Z144" s="1" t="str">
        <f>IFERROR(VLOOKUP(CONCATENATE(X$1,X144),'Formulario de Preguntas'!$C$10:$FN$181,4,FALSE),"")</f>
        <v/>
      </c>
      <c r="AA144" s="24">
        <f>IF($B144='Formulario de Respuestas'!$D143,'Formulario de Respuestas'!$M143,"ES DIFERENTE")</f>
        <v>0</v>
      </c>
      <c r="AB144" s="1" t="str">
        <f>IFERROR(VLOOKUP(CONCATENATE(AA$1,AA144),'Formulario de Preguntas'!$C$10:$FN$181,3,FALSE),"")</f>
        <v/>
      </c>
      <c r="AC144" s="1" t="str">
        <f>IFERROR(VLOOKUP(CONCATENATE(AA$1,AA144),'Formulario de Preguntas'!$C$10:$FN$181,4,FALSE),"")</f>
        <v/>
      </c>
      <c r="AD144" s="24">
        <f>IF($B144='Formulario de Respuestas'!$D143,'Formulario de Respuestas'!$N143,"ES DIFERENTE")</f>
        <v>0</v>
      </c>
      <c r="AE144" s="1" t="str">
        <f>IFERROR(VLOOKUP(CONCATENATE(AD$1,AD144),'Formulario de Preguntas'!$C$10:$FN$181,3,FALSE),"")</f>
        <v/>
      </c>
      <c r="AF144" s="1" t="str">
        <f>IFERROR(VLOOKUP(CONCATENATE(AD$1,AD144),'Formulario de Preguntas'!$C$10:$FN$181,4,FALSE),"")</f>
        <v/>
      </c>
      <c r="AG144" s="24">
        <f>IF($B144='Formulario de Respuestas'!$D143,'Formulario de Respuestas'!$O143,"ES DIFERENTE")</f>
        <v>0</v>
      </c>
      <c r="AH144" s="1" t="str">
        <f>IFERROR(VLOOKUP(CONCATENATE(AG$1,AG144),'Formulario de Preguntas'!$C$10:$FN$181,3,FALSE),"")</f>
        <v/>
      </c>
      <c r="AI144" s="1" t="str">
        <f>IFERROR(VLOOKUP(CONCATENATE(AG$1,AG144),'Formulario de Preguntas'!$C$10:$FN$181,4,FALSE),"")</f>
        <v/>
      </c>
      <c r="AJ144" s="24">
        <f>IF($B144='Formulario de Respuestas'!$D143,'Formulario de Respuestas'!$P143,"ES DIFERENTE")</f>
        <v>0</v>
      </c>
      <c r="AK144" s="1" t="str">
        <f>IFERROR(VLOOKUP(CONCATENATE(AJ$1,AJ144),'Formulario de Preguntas'!$C$10:$FN$181,3,FALSE),"")</f>
        <v/>
      </c>
      <c r="AL144" s="1" t="str">
        <f>IFERROR(VLOOKUP(CONCATENATE(AJ$1,AJ144),'Formulario de Preguntas'!$C$10:$FN$181,4,FALSE),"")</f>
        <v/>
      </c>
      <c r="AM144" s="24">
        <f>IF($B144='Formulario de Respuestas'!$D143,'Formulario de Respuestas'!$Q143,"ES DIFERENTE")</f>
        <v>0</v>
      </c>
      <c r="AN144" s="1" t="str">
        <f>IFERROR(VLOOKUP(CONCATENATE(AM$1,AM144),'Formulario de Preguntas'!$C$10:$FN$181,3,FALSE),"")</f>
        <v/>
      </c>
      <c r="AO144" s="1" t="str">
        <f>IFERROR(VLOOKUP(CONCATENATE(AM$1,AM144),'Formulario de Preguntas'!$C$10:$FN$181,4,FALSE),"")</f>
        <v/>
      </c>
      <c r="AP144" s="24">
        <f>IF($B144='Formulario de Respuestas'!$D143,'Formulario de Respuestas'!$R143,"ES DIFERENTE")</f>
        <v>0</v>
      </c>
      <c r="AQ144" s="1" t="str">
        <f>IFERROR(VLOOKUP(CONCATENATE(AP$1,AP144),'Formulario de Preguntas'!$C$10:$FN$181,3,FALSE),"")</f>
        <v/>
      </c>
      <c r="AR144" s="1" t="str">
        <f>IFERROR(VLOOKUP(CONCATENATE(AP$1,AP144),'Formulario de Preguntas'!$C$10:$FN$181,4,FALSE),"")</f>
        <v/>
      </c>
      <c r="AS144" s="24">
        <f>IF($B144='Formulario de Respuestas'!$D143,'Formulario de Respuestas'!$S143,"ES DIFERENTE")</f>
        <v>0</v>
      </c>
      <c r="AT144" s="1" t="str">
        <f>IFERROR(VLOOKUP(CONCATENATE(AS$1,AS144),'Formulario de Preguntas'!$C$10:$FN$181,3,FALSE),"")</f>
        <v/>
      </c>
      <c r="AU144" s="1" t="str">
        <f>IFERROR(VLOOKUP(CONCATENATE(AS$1,AS144),'Formulario de Preguntas'!$C$10:$FN$181,4,FALSE),"")</f>
        <v/>
      </c>
      <c r="AV144" s="24">
        <f>IF($B144='Formulario de Respuestas'!$D143,'Formulario de Respuestas'!$T143,"ES DIFERENTE")</f>
        <v>0</v>
      </c>
      <c r="AW144" s="1" t="str">
        <f>IFERROR(VLOOKUP(CONCATENATE(AV$1,AV144),'Formulario de Preguntas'!$C$10:$FN$181,3,FALSE),"")</f>
        <v/>
      </c>
      <c r="AX144" s="1" t="str">
        <f>IFERROR(VLOOKUP(CONCATENATE(AV$1,AV144),'Formulario de Preguntas'!$C$10:$FN$181,4,FALSE),"")</f>
        <v/>
      </c>
      <c r="AY144" s="24">
        <f>IF($B144='Formulario de Respuestas'!$D143,'Formulario de Respuestas'!$U143,"ES DIFERENTE")</f>
        <v>0</v>
      </c>
      <c r="AZ144" s="1" t="str">
        <f>IFERROR(VLOOKUP(CONCATENATE(AY$1,AY144),'Formulario de Preguntas'!$C$10:$FN$181,3,FALSE),"")</f>
        <v/>
      </c>
      <c r="BA144" s="1" t="str">
        <f>IFERROR(VLOOKUP(CONCATENATE(AY$1,AY144),'Formulario de Preguntas'!$C$10:$FN$181,4,FALSE),"")</f>
        <v/>
      </c>
      <c r="BB144" s="24">
        <f>IF($B144='Formulario de Respuestas'!$D143,'Formulario de Respuestas'!$V143,"ES DIFERENTE")</f>
        <v>0</v>
      </c>
      <c r="BC144" s="1" t="str">
        <f>IFERROR(VLOOKUP(CONCATENATE(BB$1,BB144),'Formulario de Preguntas'!$C$10:$FN$181,3,FALSE),"")</f>
        <v/>
      </c>
      <c r="BD144" s="1" t="str">
        <f>IFERROR(VLOOKUP(CONCATENATE(BB$1,BB144),'Formulario de Preguntas'!$C$10:$FN$181,4,FALSE),"")</f>
        <v/>
      </c>
      <c r="BE144" s="24">
        <f>IF($B144='Formulario de Respuestas'!$D143,'Formulario de Respuestas'!$W143,"ES DIFERENTE")</f>
        <v>0</v>
      </c>
      <c r="BF144" s="1" t="str">
        <f>IFERROR(VLOOKUP(CONCATENATE(BE$1,BE144),'Formulario de Preguntas'!$C$10:$FN$181,3,FALSE),"")</f>
        <v/>
      </c>
      <c r="BG144" s="1" t="str">
        <f>IFERROR(VLOOKUP(CONCATENATE(BE$1,BE144),'Formulario de Preguntas'!$C$10:$FN$181,4,FALSE),"")</f>
        <v/>
      </c>
      <c r="BH144" s="24">
        <f>IF($B144='Formulario de Respuestas'!$D143,'Formulario de Respuestas'!$X143,"ES DIFERENTE")</f>
        <v>0</v>
      </c>
      <c r="BI144" s="1" t="str">
        <f>IFERROR(VLOOKUP(CONCATENATE(BH$1,BH144),'Formulario de Preguntas'!$C$10:$FN$181,3,FALSE),"")</f>
        <v/>
      </c>
      <c r="BJ144" s="1" t="str">
        <f>IFERROR(VLOOKUP(CONCATENATE(BH$1,BH144),'Formulario de Preguntas'!$C$10:$FN$181,4,FALSE),"")</f>
        <v/>
      </c>
      <c r="BL144" s="26">
        <f>IF($B144='Formulario de Respuestas'!$D143,'Formulario de Respuestas'!$Y143,"ES DIFERENTE")</f>
        <v>0</v>
      </c>
      <c r="BM144" s="1" t="str">
        <f>IFERROR(VLOOKUP(CONCATENATE(BL$1,BL144),'Formulario de Preguntas'!$C$10:$FN$181,3,FALSE),"")</f>
        <v/>
      </c>
      <c r="BN144" s="1" t="str">
        <f>IFERROR(VLOOKUP(CONCATENATE(BL$1,BL144),'Formulario de Preguntas'!$C$10:$FN$181,4,FALSE),"")</f>
        <v/>
      </c>
      <c r="BO144" s="26">
        <f>IF($B144='Formulario de Respuestas'!$D143,'Formulario de Respuestas'!$Z143,"ES DIFERENTE")</f>
        <v>0</v>
      </c>
      <c r="BP144" s="1" t="str">
        <f>IFERROR(VLOOKUP(CONCATENATE(BO$1,BO144),'Formulario de Preguntas'!$C$10:$FN$181,3,FALSE),"")</f>
        <v/>
      </c>
      <c r="BQ144" s="1" t="str">
        <f>IFERROR(VLOOKUP(CONCATENATE(BO$1,BO144),'Formulario de Preguntas'!$C$10:$FN$181,4,FALSE),"")</f>
        <v/>
      </c>
      <c r="BR144" s="26">
        <f>IF($B144='Formulario de Respuestas'!$D143,'Formulario de Respuestas'!$AA143,"ES DIFERENTE")</f>
        <v>0</v>
      </c>
      <c r="BS144" s="1" t="str">
        <f>IFERROR(VLOOKUP(CONCATENATE(BR$1,BR144),'Formulario de Preguntas'!$C$10:$FN$181,3,FALSE),"")</f>
        <v/>
      </c>
      <c r="BT144" s="1" t="str">
        <f>IFERROR(VLOOKUP(CONCATENATE(BR$1,BR144),'Formulario de Preguntas'!$C$10:$FN$181,4,FALSE),"")</f>
        <v/>
      </c>
      <c r="BV144" s="1">
        <f t="shared" si="7"/>
        <v>0</v>
      </c>
      <c r="BW144" s="1">
        <f t="shared" si="8"/>
        <v>0.25</v>
      </c>
      <c r="BX144" s="1">
        <f t="shared" si="6"/>
        <v>0</v>
      </c>
      <c r="BY144" s="1">
        <f>COUNTIF('Formulario de Respuestas'!$E143:$AC143,"A")</f>
        <v>0</v>
      </c>
      <c r="BZ144" s="1">
        <f>COUNTIF('Formulario de Respuestas'!$E143:$AC143,"B")</f>
        <v>0</v>
      </c>
      <c r="CA144" s="1">
        <f>COUNTIF('Formulario de Respuestas'!$E143:$AC143,"C")</f>
        <v>0</v>
      </c>
      <c r="CB144" s="1">
        <f>COUNTIF('Formulario de Respuestas'!$E143:$AC143,"D")</f>
        <v>0</v>
      </c>
      <c r="CC144" s="1">
        <f>COUNTIF('Formulario de Respuestas'!$E143:$AC143,"E (RESPUESTA ANULADA)")</f>
        <v>0</v>
      </c>
    </row>
    <row r="145" spans="1:81" x14ac:dyDescent="0.25">
      <c r="A145" s="1">
        <f>'Formulario de Respuestas'!C144</f>
        <v>0</v>
      </c>
      <c r="B145" s="1">
        <f>'Formulario de Respuestas'!D144</f>
        <v>0</v>
      </c>
      <c r="C145" s="24">
        <f>IF($B145='Formulario de Respuestas'!$D144,'Formulario de Respuestas'!$E144,"ES DIFERENTE")</f>
        <v>0</v>
      </c>
      <c r="D145" s="15" t="str">
        <f>IFERROR(VLOOKUP(CONCATENATE(C$1,C145),'Formulario de Preguntas'!$C$2:$FN$181,3,FALSE),"")</f>
        <v/>
      </c>
      <c r="E145" s="1" t="str">
        <f>IFERROR(VLOOKUP(CONCATENATE(C$1,C145),'Formulario de Preguntas'!$C$2:$FN$181,4,FALSE),"")</f>
        <v/>
      </c>
      <c r="F145" s="24">
        <f>IF($B145='Formulario de Respuestas'!$D144,'Formulario de Respuestas'!$F144,"ES DIFERENTE")</f>
        <v>0</v>
      </c>
      <c r="G145" s="1" t="str">
        <f>IFERROR(VLOOKUP(CONCATENATE(F$1,F145),'Formulario de Preguntas'!$C$2:$FN$181,3,FALSE),"")</f>
        <v/>
      </c>
      <c r="H145" s="1" t="str">
        <f>IFERROR(VLOOKUP(CONCATENATE(F$1,F145),'Formulario de Preguntas'!$C$2:$FN$181,4,FALSE),"")</f>
        <v/>
      </c>
      <c r="I145" s="24">
        <f>IF($B145='Formulario de Respuestas'!$D144,'Formulario de Respuestas'!$G144,"ES DIFERENTE")</f>
        <v>0</v>
      </c>
      <c r="J145" s="1" t="str">
        <f>IFERROR(VLOOKUP(CONCATENATE(I$1,I145),'Formulario de Preguntas'!$C$10:$FN$181,3,FALSE),"")</f>
        <v/>
      </c>
      <c r="K145" s="1" t="str">
        <f>IFERROR(VLOOKUP(CONCATENATE(I$1,I145),'Formulario de Preguntas'!$C$10:$FN$181,4,FALSE),"")</f>
        <v/>
      </c>
      <c r="L145" s="24">
        <f>IF($B145='Formulario de Respuestas'!$D144,'Formulario de Respuestas'!$H144,"ES DIFERENTE")</f>
        <v>0</v>
      </c>
      <c r="M145" s="1" t="str">
        <f>IFERROR(VLOOKUP(CONCATENATE(L$1,L145),'Formulario de Preguntas'!$C$10:$FN$181,3,FALSE),"")</f>
        <v/>
      </c>
      <c r="N145" s="1" t="str">
        <f>IFERROR(VLOOKUP(CONCATENATE(L$1,L145),'Formulario de Preguntas'!$C$10:$FN$181,4,FALSE),"")</f>
        <v/>
      </c>
      <c r="O145" s="24">
        <f>IF($B145='Formulario de Respuestas'!$D144,'Formulario de Respuestas'!$I144,"ES DIFERENTE")</f>
        <v>0</v>
      </c>
      <c r="P145" s="1" t="str">
        <f>IFERROR(VLOOKUP(CONCATENATE(O$1,O145),'Formulario de Preguntas'!$C$10:$FN$181,3,FALSE),"")</f>
        <v/>
      </c>
      <c r="Q145" s="1" t="str">
        <f>IFERROR(VLOOKUP(CONCATENATE(O$1,O145),'Formulario de Preguntas'!$C$10:$FN$181,4,FALSE),"")</f>
        <v/>
      </c>
      <c r="R145" s="24">
        <f>IF($B145='Formulario de Respuestas'!$D144,'Formulario de Respuestas'!$J144,"ES DIFERENTE")</f>
        <v>0</v>
      </c>
      <c r="S145" s="1" t="str">
        <f>IFERROR(VLOOKUP(CONCATENATE(R$1,R145),'Formulario de Preguntas'!$C$10:$FN$181,3,FALSE),"")</f>
        <v/>
      </c>
      <c r="T145" s="1" t="str">
        <f>IFERROR(VLOOKUP(CONCATENATE(R$1,R145),'Formulario de Preguntas'!$C$10:$FN$181,4,FALSE),"")</f>
        <v/>
      </c>
      <c r="U145" s="24">
        <f>IF($B145='Formulario de Respuestas'!$D144,'Formulario de Respuestas'!$K144,"ES DIFERENTE")</f>
        <v>0</v>
      </c>
      <c r="V145" s="1" t="str">
        <f>IFERROR(VLOOKUP(CONCATENATE(U$1,U145),'Formulario de Preguntas'!$C$10:$FN$181,3,FALSE),"")</f>
        <v/>
      </c>
      <c r="W145" s="1" t="str">
        <f>IFERROR(VLOOKUP(CONCATENATE(U$1,U145),'Formulario de Preguntas'!$C$10:$FN$181,4,FALSE),"")</f>
        <v/>
      </c>
      <c r="X145" s="24">
        <f>IF($B145='Formulario de Respuestas'!$D144,'Formulario de Respuestas'!$L144,"ES DIFERENTE")</f>
        <v>0</v>
      </c>
      <c r="Y145" s="1" t="str">
        <f>IFERROR(VLOOKUP(CONCATENATE(X$1,X145),'Formulario de Preguntas'!$C$10:$FN$181,3,FALSE),"")</f>
        <v/>
      </c>
      <c r="Z145" s="1" t="str">
        <f>IFERROR(VLOOKUP(CONCATENATE(X$1,X145),'Formulario de Preguntas'!$C$10:$FN$181,4,FALSE),"")</f>
        <v/>
      </c>
      <c r="AA145" s="24">
        <f>IF($B145='Formulario de Respuestas'!$D144,'Formulario de Respuestas'!$M144,"ES DIFERENTE")</f>
        <v>0</v>
      </c>
      <c r="AB145" s="1" t="str">
        <f>IFERROR(VLOOKUP(CONCATENATE(AA$1,AA145),'Formulario de Preguntas'!$C$10:$FN$181,3,FALSE),"")</f>
        <v/>
      </c>
      <c r="AC145" s="1" t="str">
        <f>IFERROR(VLOOKUP(CONCATENATE(AA$1,AA145),'Formulario de Preguntas'!$C$10:$FN$181,4,FALSE),"")</f>
        <v/>
      </c>
      <c r="AD145" s="24">
        <f>IF($B145='Formulario de Respuestas'!$D144,'Formulario de Respuestas'!$N144,"ES DIFERENTE")</f>
        <v>0</v>
      </c>
      <c r="AE145" s="1" t="str">
        <f>IFERROR(VLOOKUP(CONCATENATE(AD$1,AD145),'Formulario de Preguntas'!$C$10:$FN$181,3,FALSE),"")</f>
        <v/>
      </c>
      <c r="AF145" s="1" t="str">
        <f>IFERROR(VLOOKUP(CONCATENATE(AD$1,AD145),'Formulario de Preguntas'!$C$10:$FN$181,4,FALSE),"")</f>
        <v/>
      </c>
      <c r="AG145" s="24">
        <f>IF($B145='Formulario de Respuestas'!$D144,'Formulario de Respuestas'!$O144,"ES DIFERENTE")</f>
        <v>0</v>
      </c>
      <c r="AH145" s="1" t="str">
        <f>IFERROR(VLOOKUP(CONCATENATE(AG$1,AG145),'Formulario de Preguntas'!$C$10:$FN$181,3,FALSE),"")</f>
        <v/>
      </c>
      <c r="AI145" s="1" t="str">
        <f>IFERROR(VLOOKUP(CONCATENATE(AG$1,AG145),'Formulario de Preguntas'!$C$10:$FN$181,4,FALSE),"")</f>
        <v/>
      </c>
      <c r="AJ145" s="24">
        <f>IF($B145='Formulario de Respuestas'!$D144,'Formulario de Respuestas'!$P144,"ES DIFERENTE")</f>
        <v>0</v>
      </c>
      <c r="AK145" s="1" t="str">
        <f>IFERROR(VLOOKUP(CONCATENATE(AJ$1,AJ145),'Formulario de Preguntas'!$C$10:$FN$181,3,FALSE),"")</f>
        <v/>
      </c>
      <c r="AL145" s="1" t="str">
        <f>IFERROR(VLOOKUP(CONCATENATE(AJ$1,AJ145),'Formulario de Preguntas'!$C$10:$FN$181,4,FALSE),"")</f>
        <v/>
      </c>
      <c r="AM145" s="24">
        <f>IF($B145='Formulario de Respuestas'!$D144,'Formulario de Respuestas'!$Q144,"ES DIFERENTE")</f>
        <v>0</v>
      </c>
      <c r="AN145" s="1" t="str">
        <f>IFERROR(VLOOKUP(CONCATENATE(AM$1,AM145),'Formulario de Preguntas'!$C$10:$FN$181,3,FALSE),"")</f>
        <v/>
      </c>
      <c r="AO145" s="1" t="str">
        <f>IFERROR(VLOOKUP(CONCATENATE(AM$1,AM145),'Formulario de Preguntas'!$C$10:$FN$181,4,FALSE),"")</f>
        <v/>
      </c>
      <c r="AP145" s="24">
        <f>IF($B145='Formulario de Respuestas'!$D144,'Formulario de Respuestas'!$R144,"ES DIFERENTE")</f>
        <v>0</v>
      </c>
      <c r="AQ145" s="1" t="str">
        <f>IFERROR(VLOOKUP(CONCATENATE(AP$1,AP145),'Formulario de Preguntas'!$C$10:$FN$181,3,FALSE),"")</f>
        <v/>
      </c>
      <c r="AR145" s="1" t="str">
        <f>IFERROR(VLOOKUP(CONCATENATE(AP$1,AP145),'Formulario de Preguntas'!$C$10:$FN$181,4,FALSE),"")</f>
        <v/>
      </c>
      <c r="AS145" s="24">
        <f>IF($B145='Formulario de Respuestas'!$D144,'Formulario de Respuestas'!$S144,"ES DIFERENTE")</f>
        <v>0</v>
      </c>
      <c r="AT145" s="1" t="str">
        <f>IFERROR(VLOOKUP(CONCATENATE(AS$1,AS145),'Formulario de Preguntas'!$C$10:$FN$181,3,FALSE),"")</f>
        <v/>
      </c>
      <c r="AU145" s="1" t="str">
        <f>IFERROR(VLOOKUP(CONCATENATE(AS$1,AS145),'Formulario de Preguntas'!$C$10:$FN$181,4,FALSE),"")</f>
        <v/>
      </c>
      <c r="AV145" s="24">
        <f>IF($B145='Formulario de Respuestas'!$D144,'Formulario de Respuestas'!$T144,"ES DIFERENTE")</f>
        <v>0</v>
      </c>
      <c r="AW145" s="1" t="str">
        <f>IFERROR(VLOOKUP(CONCATENATE(AV$1,AV145),'Formulario de Preguntas'!$C$10:$FN$181,3,FALSE),"")</f>
        <v/>
      </c>
      <c r="AX145" s="1" t="str">
        <f>IFERROR(VLOOKUP(CONCATENATE(AV$1,AV145),'Formulario de Preguntas'!$C$10:$FN$181,4,FALSE),"")</f>
        <v/>
      </c>
      <c r="AY145" s="24">
        <f>IF($B145='Formulario de Respuestas'!$D144,'Formulario de Respuestas'!$U144,"ES DIFERENTE")</f>
        <v>0</v>
      </c>
      <c r="AZ145" s="1" t="str">
        <f>IFERROR(VLOOKUP(CONCATENATE(AY$1,AY145),'Formulario de Preguntas'!$C$10:$FN$181,3,FALSE),"")</f>
        <v/>
      </c>
      <c r="BA145" s="1" t="str">
        <f>IFERROR(VLOOKUP(CONCATENATE(AY$1,AY145),'Formulario de Preguntas'!$C$10:$FN$181,4,FALSE),"")</f>
        <v/>
      </c>
      <c r="BB145" s="24">
        <f>IF($B145='Formulario de Respuestas'!$D144,'Formulario de Respuestas'!$V144,"ES DIFERENTE")</f>
        <v>0</v>
      </c>
      <c r="BC145" s="1" t="str">
        <f>IFERROR(VLOOKUP(CONCATENATE(BB$1,BB145),'Formulario de Preguntas'!$C$10:$FN$181,3,FALSE),"")</f>
        <v/>
      </c>
      <c r="BD145" s="1" t="str">
        <f>IFERROR(VLOOKUP(CONCATENATE(BB$1,BB145),'Formulario de Preguntas'!$C$10:$FN$181,4,FALSE),"")</f>
        <v/>
      </c>
      <c r="BE145" s="24">
        <f>IF($B145='Formulario de Respuestas'!$D144,'Formulario de Respuestas'!$W144,"ES DIFERENTE")</f>
        <v>0</v>
      </c>
      <c r="BF145" s="1" t="str">
        <f>IFERROR(VLOOKUP(CONCATENATE(BE$1,BE145),'Formulario de Preguntas'!$C$10:$FN$181,3,FALSE),"")</f>
        <v/>
      </c>
      <c r="BG145" s="1" t="str">
        <f>IFERROR(VLOOKUP(CONCATENATE(BE$1,BE145),'Formulario de Preguntas'!$C$10:$FN$181,4,FALSE),"")</f>
        <v/>
      </c>
      <c r="BH145" s="24">
        <f>IF($B145='Formulario de Respuestas'!$D144,'Formulario de Respuestas'!$X144,"ES DIFERENTE")</f>
        <v>0</v>
      </c>
      <c r="BI145" s="1" t="str">
        <f>IFERROR(VLOOKUP(CONCATENATE(BH$1,BH145),'Formulario de Preguntas'!$C$10:$FN$181,3,FALSE),"")</f>
        <v/>
      </c>
      <c r="BJ145" s="1" t="str">
        <f>IFERROR(VLOOKUP(CONCATENATE(BH$1,BH145),'Formulario de Preguntas'!$C$10:$FN$181,4,FALSE),"")</f>
        <v/>
      </c>
      <c r="BL145" s="26">
        <f>IF($B145='Formulario de Respuestas'!$D144,'Formulario de Respuestas'!$Y144,"ES DIFERENTE")</f>
        <v>0</v>
      </c>
      <c r="BM145" s="1" t="str">
        <f>IFERROR(VLOOKUP(CONCATENATE(BL$1,BL145),'Formulario de Preguntas'!$C$10:$FN$181,3,FALSE),"")</f>
        <v/>
      </c>
      <c r="BN145" s="1" t="str">
        <f>IFERROR(VLOOKUP(CONCATENATE(BL$1,BL145),'Formulario de Preguntas'!$C$10:$FN$181,4,FALSE),"")</f>
        <v/>
      </c>
      <c r="BO145" s="26">
        <f>IF($B145='Formulario de Respuestas'!$D144,'Formulario de Respuestas'!$Z144,"ES DIFERENTE")</f>
        <v>0</v>
      </c>
      <c r="BP145" s="1" t="str">
        <f>IFERROR(VLOOKUP(CONCATENATE(BO$1,BO145),'Formulario de Preguntas'!$C$10:$FN$181,3,FALSE),"")</f>
        <v/>
      </c>
      <c r="BQ145" s="1" t="str">
        <f>IFERROR(VLOOKUP(CONCATENATE(BO$1,BO145),'Formulario de Preguntas'!$C$10:$FN$181,4,FALSE),"")</f>
        <v/>
      </c>
      <c r="BR145" s="26">
        <f>IF($B145='Formulario de Respuestas'!$D144,'Formulario de Respuestas'!$AA144,"ES DIFERENTE")</f>
        <v>0</v>
      </c>
      <c r="BS145" s="1" t="str">
        <f>IFERROR(VLOOKUP(CONCATENATE(BR$1,BR145),'Formulario de Preguntas'!$C$10:$FN$181,3,FALSE),"")</f>
        <v/>
      </c>
      <c r="BT145" s="1" t="str">
        <f>IFERROR(VLOOKUP(CONCATENATE(BR$1,BR145),'Formulario de Preguntas'!$C$10:$FN$181,4,FALSE),"")</f>
        <v/>
      </c>
      <c r="BV145" s="1">
        <f t="shared" si="7"/>
        <v>0</v>
      </c>
      <c r="BW145" s="1">
        <f t="shared" si="8"/>
        <v>0.25</v>
      </c>
      <c r="BX145" s="1">
        <f t="shared" si="6"/>
        <v>0</v>
      </c>
      <c r="BY145" s="1">
        <f>COUNTIF('Formulario de Respuestas'!$E144:$AC144,"A")</f>
        <v>0</v>
      </c>
      <c r="BZ145" s="1">
        <f>COUNTIF('Formulario de Respuestas'!$E144:$AC144,"B")</f>
        <v>0</v>
      </c>
      <c r="CA145" s="1">
        <f>COUNTIF('Formulario de Respuestas'!$E144:$AC144,"C")</f>
        <v>0</v>
      </c>
      <c r="CB145" s="1">
        <f>COUNTIF('Formulario de Respuestas'!$E144:$AC144,"D")</f>
        <v>0</v>
      </c>
      <c r="CC145" s="1">
        <f>COUNTIF('Formulario de Respuestas'!$E144:$AC144,"E (RESPUESTA ANULADA)")</f>
        <v>0</v>
      </c>
    </row>
    <row r="146" spans="1:81" x14ac:dyDescent="0.25">
      <c r="A146" s="1">
        <f>'Formulario de Respuestas'!C145</f>
        <v>0</v>
      </c>
      <c r="B146" s="1">
        <f>'Formulario de Respuestas'!D145</f>
        <v>0</v>
      </c>
      <c r="C146" s="24">
        <f>IF($B146='Formulario de Respuestas'!$D145,'Formulario de Respuestas'!$E145,"ES DIFERENTE")</f>
        <v>0</v>
      </c>
      <c r="D146" s="15" t="str">
        <f>IFERROR(VLOOKUP(CONCATENATE(C$1,C146),'Formulario de Preguntas'!$C$2:$FN$181,3,FALSE),"")</f>
        <v/>
      </c>
      <c r="E146" s="1" t="str">
        <f>IFERROR(VLOOKUP(CONCATENATE(C$1,C146),'Formulario de Preguntas'!$C$2:$FN$181,4,FALSE),"")</f>
        <v/>
      </c>
      <c r="F146" s="24">
        <f>IF($B146='Formulario de Respuestas'!$D145,'Formulario de Respuestas'!$F145,"ES DIFERENTE")</f>
        <v>0</v>
      </c>
      <c r="G146" s="1" t="str">
        <f>IFERROR(VLOOKUP(CONCATENATE(F$1,F146),'Formulario de Preguntas'!$C$2:$FN$181,3,FALSE),"")</f>
        <v/>
      </c>
      <c r="H146" s="1" t="str">
        <f>IFERROR(VLOOKUP(CONCATENATE(F$1,F146),'Formulario de Preguntas'!$C$2:$FN$181,4,FALSE),"")</f>
        <v/>
      </c>
      <c r="I146" s="24">
        <f>IF($B146='Formulario de Respuestas'!$D145,'Formulario de Respuestas'!$G145,"ES DIFERENTE")</f>
        <v>0</v>
      </c>
      <c r="J146" s="1" t="str">
        <f>IFERROR(VLOOKUP(CONCATENATE(I$1,I146),'Formulario de Preguntas'!$C$10:$FN$181,3,FALSE),"")</f>
        <v/>
      </c>
      <c r="K146" s="1" t="str">
        <f>IFERROR(VLOOKUP(CONCATENATE(I$1,I146),'Formulario de Preguntas'!$C$10:$FN$181,4,FALSE),"")</f>
        <v/>
      </c>
      <c r="L146" s="24">
        <f>IF($B146='Formulario de Respuestas'!$D145,'Formulario de Respuestas'!$H145,"ES DIFERENTE")</f>
        <v>0</v>
      </c>
      <c r="M146" s="1" t="str">
        <f>IFERROR(VLOOKUP(CONCATENATE(L$1,L146),'Formulario de Preguntas'!$C$10:$FN$181,3,FALSE),"")</f>
        <v/>
      </c>
      <c r="N146" s="1" t="str">
        <f>IFERROR(VLOOKUP(CONCATENATE(L$1,L146),'Formulario de Preguntas'!$C$10:$FN$181,4,FALSE),"")</f>
        <v/>
      </c>
      <c r="O146" s="24">
        <f>IF($B146='Formulario de Respuestas'!$D145,'Formulario de Respuestas'!$I145,"ES DIFERENTE")</f>
        <v>0</v>
      </c>
      <c r="P146" s="1" t="str">
        <f>IFERROR(VLOOKUP(CONCATENATE(O$1,O146),'Formulario de Preguntas'!$C$10:$FN$181,3,FALSE),"")</f>
        <v/>
      </c>
      <c r="Q146" s="1" t="str">
        <f>IFERROR(VLOOKUP(CONCATENATE(O$1,O146),'Formulario de Preguntas'!$C$10:$FN$181,4,FALSE),"")</f>
        <v/>
      </c>
      <c r="R146" s="24">
        <f>IF($B146='Formulario de Respuestas'!$D145,'Formulario de Respuestas'!$J145,"ES DIFERENTE")</f>
        <v>0</v>
      </c>
      <c r="S146" s="1" t="str">
        <f>IFERROR(VLOOKUP(CONCATENATE(R$1,R146),'Formulario de Preguntas'!$C$10:$FN$181,3,FALSE),"")</f>
        <v/>
      </c>
      <c r="T146" s="1" t="str">
        <f>IFERROR(VLOOKUP(CONCATENATE(R$1,R146),'Formulario de Preguntas'!$C$10:$FN$181,4,FALSE),"")</f>
        <v/>
      </c>
      <c r="U146" s="24">
        <f>IF($B146='Formulario de Respuestas'!$D145,'Formulario de Respuestas'!$K145,"ES DIFERENTE")</f>
        <v>0</v>
      </c>
      <c r="V146" s="1" t="str">
        <f>IFERROR(VLOOKUP(CONCATENATE(U$1,U146),'Formulario de Preguntas'!$C$10:$FN$181,3,FALSE),"")</f>
        <v/>
      </c>
      <c r="W146" s="1" t="str">
        <f>IFERROR(VLOOKUP(CONCATENATE(U$1,U146),'Formulario de Preguntas'!$C$10:$FN$181,4,FALSE),"")</f>
        <v/>
      </c>
      <c r="X146" s="24">
        <f>IF($B146='Formulario de Respuestas'!$D145,'Formulario de Respuestas'!$L145,"ES DIFERENTE")</f>
        <v>0</v>
      </c>
      <c r="Y146" s="1" t="str">
        <f>IFERROR(VLOOKUP(CONCATENATE(X$1,X146),'Formulario de Preguntas'!$C$10:$FN$181,3,FALSE),"")</f>
        <v/>
      </c>
      <c r="Z146" s="1" t="str">
        <f>IFERROR(VLOOKUP(CONCATENATE(X$1,X146),'Formulario de Preguntas'!$C$10:$FN$181,4,FALSE),"")</f>
        <v/>
      </c>
      <c r="AA146" s="24">
        <f>IF($B146='Formulario de Respuestas'!$D145,'Formulario de Respuestas'!$M145,"ES DIFERENTE")</f>
        <v>0</v>
      </c>
      <c r="AB146" s="1" t="str">
        <f>IFERROR(VLOOKUP(CONCATENATE(AA$1,AA146),'Formulario de Preguntas'!$C$10:$FN$181,3,FALSE),"")</f>
        <v/>
      </c>
      <c r="AC146" s="1" t="str">
        <f>IFERROR(VLOOKUP(CONCATENATE(AA$1,AA146),'Formulario de Preguntas'!$C$10:$FN$181,4,FALSE),"")</f>
        <v/>
      </c>
      <c r="AD146" s="24">
        <f>IF($B146='Formulario de Respuestas'!$D145,'Formulario de Respuestas'!$N145,"ES DIFERENTE")</f>
        <v>0</v>
      </c>
      <c r="AE146" s="1" t="str">
        <f>IFERROR(VLOOKUP(CONCATENATE(AD$1,AD146),'Formulario de Preguntas'!$C$10:$FN$181,3,FALSE),"")</f>
        <v/>
      </c>
      <c r="AF146" s="1" t="str">
        <f>IFERROR(VLOOKUP(CONCATENATE(AD$1,AD146),'Formulario de Preguntas'!$C$10:$FN$181,4,FALSE),"")</f>
        <v/>
      </c>
      <c r="AG146" s="24">
        <f>IF($B146='Formulario de Respuestas'!$D145,'Formulario de Respuestas'!$O145,"ES DIFERENTE")</f>
        <v>0</v>
      </c>
      <c r="AH146" s="1" t="str">
        <f>IFERROR(VLOOKUP(CONCATENATE(AG$1,AG146),'Formulario de Preguntas'!$C$10:$FN$181,3,FALSE),"")</f>
        <v/>
      </c>
      <c r="AI146" s="1" t="str">
        <f>IFERROR(VLOOKUP(CONCATENATE(AG$1,AG146),'Formulario de Preguntas'!$C$10:$FN$181,4,FALSE),"")</f>
        <v/>
      </c>
      <c r="AJ146" s="24">
        <f>IF($B146='Formulario de Respuestas'!$D145,'Formulario de Respuestas'!$P145,"ES DIFERENTE")</f>
        <v>0</v>
      </c>
      <c r="AK146" s="1" t="str">
        <f>IFERROR(VLOOKUP(CONCATENATE(AJ$1,AJ146),'Formulario de Preguntas'!$C$10:$FN$181,3,FALSE),"")</f>
        <v/>
      </c>
      <c r="AL146" s="1" t="str">
        <f>IFERROR(VLOOKUP(CONCATENATE(AJ$1,AJ146),'Formulario de Preguntas'!$C$10:$FN$181,4,FALSE),"")</f>
        <v/>
      </c>
      <c r="AM146" s="24">
        <f>IF($B146='Formulario de Respuestas'!$D145,'Formulario de Respuestas'!$Q145,"ES DIFERENTE")</f>
        <v>0</v>
      </c>
      <c r="AN146" s="1" t="str">
        <f>IFERROR(VLOOKUP(CONCATENATE(AM$1,AM146),'Formulario de Preguntas'!$C$10:$FN$181,3,FALSE),"")</f>
        <v/>
      </c>
      <c r="AO146" s="1" t="str">
        <f>IFERROR(VLOOKUP(CONCATENATE(AM$1,AM146),'Formulario de Preguntas'!$C$10:$FN$181,4,FALSE),"")</f>
        <v/>
      </c>
      <c r="AP146" s="24">
        <f>IF($B146='Formulario de Respuestas'!$D145,'Formulario de Respuestas'!$R145,"ES DIFERENTE")</f>
        <v>0</v>
      </c>
      <c r="AQ146" s="1" t="str">
        <f>IFERROR(VLOOKUP(CONCATENATE(AP$1,AP146),'Formulario de Preguntas'!$C$10:$FN$181,3,FALSE),"")</f>
        <v/>
      </c>
      <c r="AR146" s="1" t="str">
        <f>IFERROR(VLOOKUP(CONCATENATE(AP$1,AP146),'Formulario de Preguntas'!$C$10:$FN$181,4,FALSE),"")</f>
        <v/>
      </c>
      <c r="AS146" s="24">
        <f>IF($B146='Formulario de Respuestas'!$D145,'Formulario de Respuestas'!$S145,"ES DIFERENTE")</f>
        <v>0</v>
      </c>
      <c r="AT146" s="1" t="str">
        <f>IFERROR(VLOOKUP(CONCATENATE(AS$1,AS146),'Formulario de Preguntas'!$C$10:$FN$181,3,FALSE),"")</f>
        <v/>
      </c>
      <c r="AU146" s="1" t="str">
        <f>IFERROR(VLOOKUP(CONCATENATE(AS$1,AS146),'Formulario de Preguntas'!$C$10:$FN$181,4,FALSE),"")</f>
        <v/>
      </c>
      <c r="AV146" s="24">
        <f>IF($B146='Formulario de Respuestas'!$D145,'Formulario de Respuestas'!$T145,"ES DIFERENTE")</f>
        <v>0</v>
      </c>
      <c r="AW146" s="1" t="str">
        <f>IFERROR(VLOOKUP(CONCATENATE(AV$1,AV146),'Formulario de Preguntas'!$C$10:$FN$181,3,FALSE),"")</f>
        <v/>
      </c>
      <c r="AX146" s="1" t="str">
        <f>IFERROR(VLOOKUP(CONCATENATE(AV$1,AV146),'Formulario de Preguntas'!$C$10:$FN$181,4,FALSE),"")</f>
        <v/>
      </c>
      <c r="AY146" s="24">
        <f>IF($B146='Formulario de Respuestas'!$D145,'Formulario de Respuestas'!$U145,"ES DIFERENTE")</f>
        <v>0</v>
      </c>
      <c r="AZ146" s="1" t="str">
        <f>IFERROR(VLOOKUP(CONCATENATE(AY$1,AY146),'Formulario de Preguntas'!$C$10:$FN$181,3,FALSE),"")</f>
        <v/>
      </c>
      <c r="BA146" s="1" t="str">
        <f>IFERROR(VLOOKUP(CONCATENATE(AY$1,AY146),'Formulario de Preguntas'!$C$10:$FN$181,4,FALSE),"")</f>
        <v/>
      </c>
      <c r="BB146" s="24">
        <f>IF($B146='Formulario de Respuestas'!$D145,'Formulario de Respuestas'!$V145,"ES DIFERENTE")</f>
        <v>0</v>
      </c>
      <c r="BC146" s="1" t="str">
        <f>IFERROR(VLOOKUP(CONCATENATE(BB$1,BB146),'Formulario de Preguntas'!$C$10:$FN$181,3,FALSE),"")</f>
        <v/>
      </c>
      <c r="BD146" s="1" t="str">
        <f>IFERROR(VLOOKUP(CONCATENATE(BB$1,BB146),'Formulario de Preguntas'!$C$10:$FN$181,4,FALSE),"")</f>
        <v/>
      </c>
      <c r="BE146" s="24">
        <f>IF($B146='Formulario de Respuestas'!$D145,'Formulario de Respuestas'!$W145,"ES DIFERENTE")</f>
        <v>0</v>
      </c>
      <c r="BF146" s="1" t="str">
        <f>IFERROR(VLOOKUP(CONCATENATE(BE$1,BE146),'Formulario de Preguntas'!$C$10:$FN$181,3,FALSE),"")</f>
        <v/>
      </c>
      <c r="BG146" s="1" t="str">
        <f>IFERROR(VLOOKUP(CONCATENATE(BE$1,BE146),'Formulario de Preguntas'!$C$10:$FN$181,4,FALSE),"")</f>
        <v/>
      </c>
      <c r="BH146" s="24">
        <f>IF($B146='Formulario de Respuestas'!$D145,'Formulario de Respuestas'!$X145,"ES DIFERENTE")</f>
        <v>0</v>
      </c>
      <c r="BI146" s="1" t="str">
        <f>IFERROR(VLOOKUP(CONCATENATE(BH$1,BH146),'Formulario de Preguntas'!$C$10:$FN$181,3,FALSE),"")</f>
        <v/>
      </c>
      <c r="BJ146" s="1" t="str">
        <f>IFERROR(VLOOKUP(CONCATENATE(BH$1,BH146),'Formulario de Preguntas'!$C$10:$FN$181,4,FALSE),"")</f>
        <v/>
      </c>
      <c r="BL146" s="26">
        <f>IF($B146='Formulario de Respuestas'!$D145,'Formulario de Respuestas'!$Y145,"ES DIFERENTE")</f>
        <v>0</v>
      </c>
      <c r="BM146" s="1" t="str">
        <f>IFERROR(VLOOKUP(CONCATENATE(BL$1,BL146),'Formulario de Preguntas'!$C$10:$FN$181,3,FALSE),"")</f>
        <v/>
      </c>
      <c r="BN146" s="1" t="str">
        <f>IFERROR(VLOOKUP(CONCATENATE(BL$1,BL146),'Formulario de Preguntas'!$C$10:$FN$181,4,FALSE),"")</f>
        <v/>
      </c>
      <c r="BO146" s="26">
        <f>IF($B146='Formulario de Respuestas'!$D145,'Formulario de Respuestas'!$Z145,"ES DIFERENTE")</f>
        <v>0</v>
      </c>
      <c r="BP146" s="1" t="str">
        <f>IFERROR(VLOOKUP(CONCATENATE(BO$1,BO146),'Formulario de Preguntas'!$C$10:$FN$181,3,FALSE),"")</f>
        <v/>
      </c>
      <c r="BQ146" s="1" t="str">
        <f>IFERROR(VLOOKUP(CONCATENATE(BO$1,BO146),'Formulario de Preguntas'!$C$10:$FN$181,4,FALSE),"")</f>
        <v/>
      </c>
      <c r="BR146" s="26">
        <f>IF($B146='Formulario de Respuestas'!$D145,'Formulario de Respuestas'!$AA145,"ES DIFERENTE")</f>
        <v>0</v>
      </c>
      <c r="BS146" s="1" t="str">
        <f>IFERROR(VLOOKUP(CONCATENATE(BR$1,BR146),'Formulario de Preguntas'!$C$10:$FN$181,3,FALSE),"")</f>
        <v/>
      </c>
      <c r="BT146" s="1" t="str">
        <f>IFERROR(VLOOKUP(CONCATENATE(BR$1,BR146),'Formulario de Preguntas'!$C$10:$FN$181,4,FALSE),"")</f>
        <v/>
      </c>
      <c r="BV146" s="1">
        <f t="shared" si="7"/>
        <v>0</v>
      </c>
      <c r="BW146" s="1">
        <f t="shared" si="8"/>
        <v>0.25</v>
      </c>
      <c r="BX146" s="1">
        <f t="shared" si="6"/>
        <v>0</v>
      </c>
      <c r="BY146" s="1">
        <f>COUNTIF('Formulario de Respuestas'!$E145:$AC145,"A")</f>
        <v>0</v>
      </c>
      <c r="BZ146" s="1">
        <f>COUNTIF('Formulario de Respuestas'!$E145:$AC145,"B")</f>
        <v>0</v>
      </c>
      <c r="CA146" s="1">
        <f>COUNTIF('Formulario de Respuestas'!$E145:$AC145,"C")</f>
        <v>0</v>
      </c>
      <c r="CB146" s="1">
        <f>COUNTIF('Formulario de Respuestas'!$E145:$AC145,"D")</f>
        <v>0</v>
      </c>
      <c r="CC146" s="1">
        <f>COUNTIF('Formulario de Respuestas'!$E145:$AC145,"E (RESPUESTA ANULADA)")</f>
        <v>0</v>
      </c>
    </row>
    <row r="147" spans="1:81" x14ac:dyDescent="0.25">
      <c r="A147" s="1">
        <f>'Formulario de Respuestas'!C146</f>
        <v>0</v>
      </c>
      <c r="B147" s="1">
        <f>'Formulario de Respuestas'!D146</f>
        <v>0</v>
      </c>
      <c r="C147" s="24">
        <f>IF($B147='Formulario de Respuestas'!$D146,'Formulario de Respuestas'!$E146,"ES DIFERENTE")</f>
        <v>0</v>
      </c>
      <c r="D147" s="15" t="str">
        <f>IFERROR(VLOOKUP(CONCATENATE(C$1,C147),'Formulario de Preguntas'!$C$2:$FN$181,3,FALSE),"")</f>
        <v/>
      </c>
      <c r="E147" s="1" t="str">
        <f>IFERROR(VLOOKUP(CONCATENATE(C$1,C147),'Formulario de Preguntas'!$C$2:$FN$181,4,FALSE),"")</f>
        <v/>
      </c>
      <c r="F147" s="24">
        <f>IF($B147='Formulario de Respuestas'!$D146,'Formulario de Respuestas'!$F146,"ES DIFERENTE")</f>
        <v>0</v>
      </c>
      <c r="G147" s="1" t="str">
        <f>IFERROR(VLOOKUP(CONCATENATE(F$1,F147),'Formulario de Preguntas'!$C$2:$FN$181,3,FALSE),"")</f>
        <v/>
      </c>
      <c r="H147" s="1" t="str">
        <f>IFERROR(VLOOKUP(CONCATENATE(F$1,F147),'Formulario de Preguntas'!$C$2:$FN$181,4,FALSE),"")</f>
        <v/>
      </c>
      <c r="I147" s="24">
        <f>IF($B147='Formulario de Respuestas'!$D146,'Formulario de Respuestas'!$G146,"ES DIFERENTE")</f>
        <v>0</v>
      </c>
      <c r="J147" s="1" t="str">
        <f>IFERROR(VLOOKUP(CONCATENATE(I$1,I147),'Formulario de Preguntas'!$C$10:$FN$181,3,FALSE),"")</f>
        <v/>
      </c>
      <c r="K147" s="1" t="str">
        <f>IFERROR(VLOOKUP(CONCATENATE(I$1,I147),'Formulario de Preguntas'!$C$10:$FN$181,4,FALSE),"")</f>
        <v/>
      </c>
      <c r="L147" s="24">
        <f>IF($B147='Formulario de Respuestas'!$D146,'Formulario de Respuestas'!$H146,"ES DIFERENTE")</f>
        <v>0</v>
      </c>
      <c r="M147" s="1" t="str">
        <f>IFERROR(VLOOKUP(CONCATENATE(L$1,L147),'Formulario de Preguntas'!$C$10:$FN$181,3,FALSE),"")</f>
        <v/>
      </c>
      <c r="N147" s="1" t="str">
        <f>IFERROR(VLOOKUP(CONCATENATE(L$1,L147),'Formulario de Preguntas'!$C$10:$FN$181,4,FALSE),"")</f>
        <v/>
      </c>
      <c r="O147" s="24">
        <f>IF($B147='Formulario de Respuestas'!$D146,'Formulario de Respuestas'!$I146,"ES DIFERENTE")</f>
        <v>0</v>
      </c>
      <c r="P147" s="1" t="str">
        <f>IFERROR(VLOOKUP(CONCATENATE(O$1,O147),'Formulario de Preguntas'!$C$10:$FN$181,3,FALSE),"")</f>
        <v/>
      </c>
      <c r="Q147" s="1" t="str">
        <f>IFERROR(VLOOKUP(CONCATENATE(O$1,O147),'Formulario de Preguntas'!$C$10:$FN$181,4,FALSE),"")</f>
        <v/>
      </c>
      <c r="R147" s="24">
        <f>IF($B147='Formulario de Respuestas'!$D146,'Formulario de Respuestas'!$J146,"ES DIFERENTE")</f>
        <v>0</v>
      </c>
      <c r="S147" s="1" t="str">
        <f>IFERROR(VLOOKUP(CONCATENATE(R$1,R147),'Formulario de Preguntas'!$C$10:$FN$181,3,FALSE),"")</f>
        <v/>
      </c>
      <c r="T147" s="1" t="str">
        <f>IFERROR(VLOOKUP(CONCATENATE(R$1,R147),'Formulario de Preguntas'!$C$10:$FN$181,4,FALSE),"")</f>
        <v/>
      </c>
      <c r="U147" s="24">
        <f>IF($B147='Formulario de Respuestas'!$D146,'Formulario de Respuestas'!$K146,"ES DIFERENTE")</f>
        <v>0</v>
      </c>
      <c r="V147" s="1" t="str">
        <f>IFERROR(VLOOKUP(CONCATENATE(U$1,U147),'Formulario de Preguntas'!$C$10:$FN$181,3,FALSE),"")</f>
        <v/>
      </c>
      <c r="W147" s="1" t="str">
        <f>IFERROR(VLOOKUP(CONCATENATE(U$1,U147),'Formulario de Preguntas'!$C$10:$FN$181,4,FALSE),"")</f>
        <v/>
      </c>
      <c r="X147" s="24">
        <f>IF($B147='Formulario de Respuestas'!$D146,'Formulario de Respuestas'!$L146,"ES DIFERENTE")</f>
        <v>0</v>
      </c>
      <c r="Y147" s="1" t="str">
        <f>IFERROR(VLOOKUP(CONCATENATE(X$1,X147),'Formulario de Preguntas'!$C$10:$FN$181,3,FALSE),"")</f>
        <v/>
      </c>
      <c r="Z147" s="1" t="str">
        <f>IFERROR(VLOOKUP(CONCATENATE(X$1,X147),'Formulario de Preguntas'!$C$10:$FN$181,4,FALSE),"")</f>
        <v/>
      </c>
      <c r="AA147" s="24">
        <f>IF($B147='Formulario de Respuestas'!$D146,'Formulario de Respuestas'!$M146,"ES DIFERENTE")</f>
        <v>0</v>
      </c>
      <c r="AB147" s="1" t="str">
        <f>IFERROR(VLOOKUP(CONCATENATE(AA$1,AA147),'Formulario de Preguntas'!$C$10:$FN$181,3,FALSE),"")</f>
        <v/>
      </c>
      <c r="AC147" s="1" t="str">
        <f>IFERROR(VLOOKUP(CONCATENATE(AA$1,AA147),'Formulario de Preguntas'!$C$10:$FN$181,4,FALSE),"")</f>
        <v/>
      </c>
      <c r="AD147" s="24">
        <f>IF($B147='Formulario de Respuestas'!$D146,'Formulario de Respuestas'!$N146,"ES DIFERENTE")</f>
        <v>0</v>
      </c>
      <c r="AE147" s="1" t="str">
        <f>IFERROR(VLOOKUP(CONCATENATE(AD$1,AD147),'Formulario de Preguntas'!$C$10:$FN$181,3,FALSE),"")</f>
        <v/>
      </c>
      <c r="AF147" s="1" t="str">
        <f>IFERROR(VLOOKUP(CONCATENATE(AD$1,AD147),'Formulario de Preguntas'!$C$10:$FN$181,4,FALSE),"")</f>
        <v/>
      </c>
      <c r="AG147" s="24">
        <f>IF($B147='Formulario de Respuestas'!$D146,'Formulario de Respuestas'!$O146,"ES DIFERENTE")</f>
        <v>0</v>
      </c>
      <c r="AH147" s="1" t="str">
        <f>IFERROR(VLOOKUP(CONCATENATE(AG$1,AG147),'Formulario de Preguntas'!$C$10:$FN$181,3,FALSE),"")</f>
        <v/>
      </c>
      <c r="AI147" s="1" t="str">
        <f>IFERROR(VLOOKUP(CONCATENATE(AG$1,AG147),'Formulario de Preguntas'!$C$10:$FN$181,4,FALSE),"")</f>
        <v/>
      </c>
      <c r="AJ147" s="24">
        <f>IF($B147='Formulario de Respuestas'!$D146,'Formulario de Respuestas'!$P146,"ES DIFERENTE")</f>
        <v>0</v>
      </c>
      <c r="AK147" s="1" t="str">
        <f>IFERROR(VLOOKUP(CONCATENATE(AJ$1,AJ147),'Formulario de Preguntas'!$C$10:$FN$181,3,FALSE),"")</f>
        <v/>
      </c>
      <c r="AL147" s="1" t="str">
        <f>IFERROR(VLOOKUP(CONCATENATE(AJ$1,AJ147),'Formulario de Preguntas'!$C$10:$FN$181,4,FALSE),"")</f>
        <v/>
      </c>
      <c r="AM147" s="24">
        <f>IF($B147='Formulario de Respuestas'!$D146,'Formulario de Respuestas'!$Q146,"ES DIFERENTE")</f>
        <v>0</v>
      </c>
      <c r="AN147" s="1" t="str">
        <f>IFERROR(VLOOKUP(CONCATENATE(AM$1,AM147),'Formulario de Preguntas'!$C$10:$FN$181,3,FALSE),"")</f>
        <v/>
      </c>
      <c r="AO147" s="1" t="str">
        <f>IFERROR(VLOOKUP(CONCATENATE(AM$1,AM147),'Formulario de Preguntas'!$C$10:$FN$181,4,FALSE),"")</f>
        <v/>
      </c>
      <c r="AP147" s="24">
        <f>IF($B147='Formulario de Respuestas'!$D146,'Formulario de Respuestas'!$R146,"ES DIFERENTE")</f>
        <v>0</v>
      </c>
      <c r="AQ147" s="1" t="str">
        <f>IFERROR(VLOOKUP(CONCATENATE(AP$1,AP147),'Formulario de Preguntas'!$C$10:$FN$181,3,FALSE),"")</f>
        <v/>
      </c>
      <c r="AR147" s="1" t="str">
        <f>IFERROR(VLOOKUP(CONCATENATE(AP$1,AP147),'Formulario de Preguntas'!$C$10:$FN$181,4,FALSE),"")</f>
        <v/>
      </c>
      <c r="AS147" s="24">
        <f>IF($B147='Formulario de Respuestas'!$D146,'Formulario de Respuestas'!$S146,"ES DIFERENTE")</f>
        <v>0</v>
      </c>
      <c r="AT147" s="1" t="str">
        <f>IFERROR(VLOOKUP(CONCATENATE(AS$1,AS147),'Formulario de Preguntas'!$C$10:$FN$181,3,FALSE),"")</f>
        <v/>
      </c>
      <c r="AU147" s="1" t="str">
        <f>IFERROR(VLOOKUP(CONCATENATE(AS$1,AS147),'Formulario de Preguntas'!$C$10:$FN$181,4,FALSE),"")</f>
        <v/>
      </c>
      <c r="AV147" s="24">
        <f>IF($B147='Formulario de Respuestas'!$D146,'Formulario de Respuestas'!$T146,"ES DIFERENTE")</f>
        <v>0</v>
      </c>
      <c r="AW147" s="1" t="str">
        <f>IFERROR(VLOOKUP(CONCATENATE(AV$1,AV147),'Formulario de Preguntas'!$C$10:$FN$181,3,FALSE),"")</f>
        <v/>
      </c>
      <c r="AX147" s="1" t="str">
        <f>IFERROR(VLOOKUP(CONCATENATE(AV$1,AV147),'Formulario de Preguntas'!$C$10:$FN$181,4,FALSE),"")</f>
        <v/>
      </c>
      <c r="AY147" s="24">
        <f>IF($B147='Formulario de Respuestas'!$D146,'Formulario de Respuestas'!$U146,"ES DIFERENTE")</f>
        <v>0</v>
      </c>
      <c r="AZ147" s="1" t="str">
        <f>IFERROR(VLOOKUP(CONCATENATE(AY$1,AY147),'Formulario de Preguntas'!$C$10:$FN$181,3,FALSE),"")</f>
        <v/>
      </c>
      <c r="BA147" s="1" t="str">
        <f>IFERROR(VLOOKUP(CONCATENATE(AY$1,AY147),'Formulario de Preguntas'!$C$10:$FN$181,4,FALSE),"")</f>
        <v/>
      </c>
      <c r="BB147" s="24">
        <f>IF($B147='Formulario de Respuestas'!$D146,'Formulario de Respuestas'!$V146,"ES DIFERENTE")</f>
        <v>0</v>
      </c>
      <c r="BC147" s="1" t="str">
        <f>IFERROR(VLOOKUP(CONCATENATE(BB$1,BB147),'Formulario de Preguntas'!$C$10:$FN$181,3,FALSE),"")</f>
        <v/>
      </c>
      <c r="BD147" s="1" t="str">
        <f>IFERROR(VLOOKUP(CONCATENATE(BB$1,BB147),'Formulario de Preguntas'!$C$10:$FN$181,4,FALSE),"")</f>
        <v/>
      </c>
      <c r="BE147" s="24">
        <f>IF($B147='Formulario de Respuestas'!$D146,'Formulario de Respuestas'!$W146,"ES DIFERENTE")</f>
        <v>0</v>
      </c>
      <c r="BF147" s="1" t="str">
        <f>IFERROR(VLOOKUP(CONCATENATE(BE$1,BE147),'Formulario de Preguntas'!$C$10:$FN$181,3,FALSE),"")</f>
        <v/>
      </c>
      <c r="BG147" s="1" t="str">
        <f>IFERROR(VLOOKUP(CONCATENATE(BE$1,BE147),'Formulario de Preguntas'!$C$10:$FN$181,4,FALSE),"")</f>
        <v/>
      </c>
      <c r="BH147" s="24">
        <f>IF($B147='Formulario de Respuestas'!$D146,'Formulario de Respuestas'!$X146,"ES DIFERENTE")</f>
        <v>0</v>
      </c>
      <c r="BI147" s="1" t="str">
        <f>IFERROR(VLOOKUP(CONCATENATE(BH$1,BH147),'Formulario de Preguntas'!$C$10:$FN$181,3,FALSE),"")</f>
        <v/>
      </c>
      <c r="BJ147" s="1" t="str">
        <f>IFERROR(VLOOKUP(CONCATENATE(BH$1,BH147),'Formulario de Preguntas'!$C$10:$FN$181,4,FALSE),"")</f>
        <v/>
      </c>
      <c r="BL147" s="26">
        <f>IF($B147='Formulario de Respuestas'!$D146,'Formulario de Respuestas'!$Y146,"ES DIFERENTE")</f>
        <v>0</v>
      </c>
      <c r="BM147" s="1" t="str">
        <f>IFERROR(VLOOKUP(CONCATENATE(BL$1,BL147),'Formulario de Preguntas'!$C$10:$FN$181,3,FALSE),"")</f>
        <v/>
      </c>
      <c r="BN147" s="1" t="str">
        <f>IFERROR(VLOOKUP(CONCATENATE(BL$1,BL147),'Formulario de Preguntas'!$C$10:$FN$181,4,FALSE),"")</f>
        <v/>
      </c>
      <c r="BO147" s="26">
        <f>IF($B147='Formulario de Respuestas'!$D146,'Formulario de Respuestas'!$Z146,"ES DIFERENTE")</f>
        <v>0</v>
      </c>
      <c r="BP147" s="1" t="str">
        <f>IFERROR(VLOOKUP(CONCATENATE(BO$1,BO147),'Formulario de Preguntas'!$C$10:$FN$181,3,FALSE),"")</f>
        <v/>
      </c>
      <c r="BQ147" s="1" t="str">
        <f>IFERROR(VLOOKUP(CONCATENATE(BO$1,BO147),'Formulario de Preguntas'!$C$10:$FN$181,4,FALSE),"")</f>
        <v/>
      </c>
      <c r="BR147" s="26">
        <f>IF($B147='Formulario de Respuestas'!$D146,'Formulario de Respuestas'!$AA146,"ES DIFERENTE")</f>
        <v>0</v>
      </c>
      <c r="BS147" s="1" t="str">
        <f>IFERROR(VLOOKUP(CONCATENATE(BR$1,BR147),'Formulario de Preguntas'!$C$10:$FN$181,3,FALSE),"")</f>
        <v/>
      </c>
      <c r="BT147" s="1" t="str">
        <f>IFERROR(VLOOKUP(CONCATENATE(BR$1,BR147),'Formulario de Preguntas'!$C$10:$FN$181,4,FALSE),"")</f>
        <v/>
      </c>
      <c r="BV147" s="1">
        <f t="shared" si="7"/>
        <v>0</v>
      </c>
      <c r="BW147" s="1">
        <f t="shared" si="8"/>
        <v>0.25</v>
      </c>
      <c r="BX147" s="1">
        <f t="shared" si="6"/>
        <v>0</v>
      </c>
      <c r="BY147" s="1">
        <f>COUNTIF('Formulario de Respuestas'!$E146:$AC146,"A")</f>
        <v>0</v>
      </c>
      <c r="BZ147" s="1">
        <f>COUNTIF('Formulario de Respuestas'!$E146:$AC146,"B")</f>
        <v>0</v>
      </c>
      <c r="CA147" s="1">
        <f>COUNTIF('Formulario de Respuestas'!$E146:$AC146,"C")</f>
        <v>0</v>
      </c>
      <c r="CB147" s="1">
        <f>COUNTIF('Formulario de Respuestas'!$E146:$AC146,"D")</f>
        <v>0</v>
      </c>
      <c r="CC147" s="1">
        <f>COUNTIF('Formulario de Respuestas'!$E146:$AC146,"E (RESPUESTA ANULADA)")</f>
        <v>0</v>
      </c>
    </row>
    <row r="148" spans="1:81" x14ac:dyDescent="0.25">
      <c r="A148" s="1">
        <f>'Formulario de Respuestas'!C147</f>
        <v>0</v>
      </c>
      <c r="B148" s="1">
        <f>'Formulario de Respuestas'!D147</f>
        <v>0</v>
      </c>
      <c r="C148" s="24">
        <f>IF($B148='Formulario de Respuestas'!$D147,'Formulario de Respuestas'!$E147,"ES DIFERENTE")</f>
        <v>0</v>
      </c>
      <c r="D148" s="15" t="str">
        <f>IFERROR(VLOOKUP(CONCATENATE(C$1,C148),'Formulario de Preguntas'!$C$2:$FN$181,3,FALSE),"")</f>
        <v/>
      </c>
      <c r="E148" s="1" t="str">
        <f>IFERROR(VLOOKUP(CONCATENATE(C$1,C148),'Formulario de Preguntas'!$C$2:$FN$181,4,FALSE),"")</f>
        <v/>
      </c>
      <c r="F148" s="24">
        <f>IF($B148='Formulario de Respuestas'!$D147,'Formulario de Respuestas'!$F147,"ES DIFERENTE")</f>
        <v>0</v>
      </c>
      <c r="G148" s="1" t="str">
        <f>IFERROR(VLOOKUP(CONCATENATE(F$1,F148),'Formulario de Preguntas'!$C$2:$FN$181,3,FALSE),"")</f>
        <v/>
      </c>
      <c r="H148" s="1" t="str">
        <f>IFERROR(VLOOKUP(CONCATENATE(F$1,F148),'Formulario de Preguntas'!$C$2:$FN$181,4,FALSE),"")</f>
        <v/>
      </c>
      <c r="I148" s="24">
        <f>IF($B148='Formulario de Respuestas'!$D147,'Formulario de Respuestas'!$G147,"ES DIFERENTE")</f>
        <v>0</v>
      </c>
      <c r="J148" s="1" t="str">
        <f>IFERROR(VLOOKUP(CONCATENATE(I$1,I148),'Formulario de Preguntas'!$C$10:$FN$181,3,FALSE),"")</f>
        <v/>
      </c>
      <c r="K148" s="1" t="str">
        <f>IFERROR(VLOOKUP(CONCATENATE(I$1,I148),'Formulario de Preguntas'!$C$10:$FN$181,4,FALSE),"")</f>
        <v/>
      </c>
      <c r="L148" s="24">
        <f>IF($B148='Formulario de Respuestas'!$D147,'Formulario de Respuestas'!$H147,"ES DIFERENTE")</f>
        <v>0</v>
      </c>
      <c r="M148" s="1" t="str">
        <f>IFERROR(VLOOKUP(CONCATENATE(L$1,L148),'Formulario de Preguntas'!$C$10:$FN$181,3,FALSE),"")</f>
        <v/>
      </c>
      <c r="N148" s="1" t="str">
        <f>IFERROR(VLOOKUP(CONCATENATE(L$1,L148),'Formulario de Preguntas'!$C$10:$FN$181,4,FALSE),"")</f>
        <v/>
      </c>
      <c r="O148" s="24">
        <f>IF($B148='Formulario de Respuestas'!$D147,'Formulario de Respuestas'!$I147,"ES DIFERENTE")</f>
        <v>0</v>
      </c>
      <c r="P148" s="1" t="str">
        <f>IFERROR(VLOOKUP(CONCATENATE(O$1,O148),'Formulario de Preguntas'!$C$10:$FN$181,3,FALSE),"")</f>
        <v/>
      </c>
      <c r="Q148" s="1" t="str">
        <f>IFERROR(VLOOKUP(CONCATENATE(O$1,O148),'Formulario de Preguntas'!$C$10:$FN$181,4,FALSE),"")</f>
        <v/>
      </c>
      <c r="R148" s="24">
        <f>IF($B148='Formulario de Respuestas'!$D147,'Formulario de Respuestas'!$J147,"ES DIFERENTE")</f>
        <v>0</v>
      </c>
      <c r="S148" s="1" t="str">
        <f>IFERROR(VLOOKUP(CONCATENATE(R$1,R148),'Formulario de Preguntas'!$C$10:$FN$181,3,FALSE),"")</f>
        <v/>
      </c>
      <c r="T148" s="1" t="str">
        <f>IFERROR(VLOOKUP(CONCATENATE(R$1,R148),'Formulario de Preguntas'!$C$10:$FN$181,4,FALSE),"")</f>
        <v/>
      </c>
      <c r="U148" s="24">
        <f>IF($B148='Formulario de Respuestas'!$D147,'Formulario de Respuestas'!$K147,"ES DIFERENTE")</f>
        <v>0</v>
      </c>
      <c r="V148" s="1" t="str">
        <f>IFERROR(VLOOKUP(CONCATENATE(U$1,U148),'Formulario de Preguntas'!$C$10:$FN$181,3,FALSE),"")</f>
        <v/>
      </c>
      <c r="W148" s="1" t="str">
        <f>IFERROR(VLOOKUP(CONCATENATE(U$1,U148),'Formulario de Preguntas'!$C$10:$FN$181,4,FALSE),"")</f>
        <v/>
      </c>
      <c r="X148" s="24">
        <f>IF($B148='Formulario de Respuestas'!$D147,'Formulario de Respuestas'!$L147,"ES DIFERENTE")</f>
        <v>0</v>
      </c>
      <c r="Y148" s="1" t="str">
        <f>IFERROR(VLOOKUP(CONCATENATE(X$1,X148),'Formulario de Preguntas'!$C$10:$FN$181,3,FALSE),"")</f>
        <v/>
      </c>
      <c r="Z148" s="1" t="str">
        <f>IFERROR(VLOOKUP(CONCATENATE(X$1,X148),'Formulario de Preguntas'!$C$10:$FN$181,4,FALSE),"")</f>
        <v/>
      </c>
      <c r="AA148" s="24">
        <f>IF($B148='Formulario de Respuestas'!$D147,'Formulario de Respuestas'!$M147,"ES DIFERENTE")</f>
        <v>0</v>
      </c>
      <c r="AB148" s="1" t="str">
        <f>IFERROR(VLOOKUP(CONCATENATE(AA$1,AA148),'Formulario de Preguntas'!$C$10:$FN$181,3,FALSE),"")</f>
        <v/>
      </c>
      <c r="AC148" s="1" t="str">
        <f>IFERROR(VLOOKUP(CONCATENATE(AA$1,AA148),'Formulario de Preguntas'!$C$10:$FN$181,4,FALSE),"")</f>
        <v/>
      </c>
      <c r="AD148" s="24">
        <f>IF($B148='Formulario de Respuestas'!$D147,'Formulario de Respuestas'!$N147,"ES DIFERENTE")</f>
        <v>0</v>
      </c>
      <c r="AE148" s="1" t="str">
        <f>IFERROR(VLOOKUP(CONCATENATE(AD$1,AD148),'Formulario de Preguntas'!$C$10:$FN$181,3,FALSE),"")</f>
        <v/>
      </c>
      <c r="AF148" s="1" t="str">
        <f>IFERROR(VLOOKUP(CONCATENATE(AD$1,AD148),'Formulario de Preguntas'!$C$10:$FN$181,4,FALSE),"")</f>
        <v/>
      </c>
      <c r="AG148" s="24">
        <f>IF($B148='Formulario de Respuestas'!$D147,'Formulario de Respuestas'!$O147,"ES DIFERENTE")</f>
        <v>0</v>
      </c>
      <c r="AH148" s="1" t="str">
        <f>IFERROR(VLOOKUP(CONCATENATE(AG$1,AG148),'Formulario de Preguntas'!$C$10:$FN$181,3,FALSE),"")</f>
        <v/>
      </c>
      <c r="AI148" s="1" t="str">
        <f>IFERROR(VLOOKUP(CONCATENATE(AG$1,AG148),'Formulario de Preguntas'!$C$10:$FN$181,4,FALSE),"")</f>
        <v/>
      </c>
      <c r="AJ148" s="24">
        <f>IF($B148='Formulario de Respuestas'!$D147,'Formulario de Respuestas'!$P147,"ES DIFERENTE")</f>
        <v>0</v>
      </c>
      <c r="AK148" s="1" t="str">
        <f>IFERROR(VLOOKUP(CONCATENATE(AJ$1,AJ148),'Formulario de Preguntas'!$C$10:$FN$181,3,FALSE),"")</f>
        <v/>
      </c>
      <c r="AL148" s="1" t="str">
        <f>IFERROR(VLOOKUP(CONCATENATE(AJ$1,AJ148),'Formulario de Preguntas'!$C$10:$FN$181,4,FALSE),"")</f>
        <v/>
      </c>
      <c r="AM148" s="24">
        <f>IF($B148='Formulario de Respuestas'!$D147,'Formulario de Respuestas'!$Q147,"ES DIFERENTE")</f>
        <v>0</v>
      </c>
      <c r="AN148" s="1" t="str">
        <f>IFERROR(VLOOKUP(CONCATENATE(AM$1,AM148),'Formulario de Preguntas'!$C$10:$FN$181,3,FALSE),"")</f>
        <v/>
      </c>
      <c r="AO148" s="1" t="str">
        <f>IFERROR(VLOOKUP(CONCATENATE(AM$1,AM148),'Formulario de Preguntas'!$C$10:$FN$181,4,FALSE),"")</f>
        <v/>
      </c>
      <c r="AP148" s="24">
        <f>IF($B148='Formulario de Respuestas'!$D147,'Formulario de Respuestas'!$R147,"ES DIFERENTE")</f>
        <v>0</v>
      </c>
      <c r="AQ148" s="1" t="str">
        <f>IFERROR(VLOOKUP(CONCATENATE(AP$1,AP148),'Formulario de Preguntas'!$C$10:$FN$181,3,FALSE),"")</f>
        <v/>
      </c>
      <c r="AR148" s="1" t="str">
        <f>IFERROR(VLOOKUP(CONCATENATE(AP$1,AP148),'Formulario de Preguntas'!$C$10:$FN$181,4,FALSE),"")</f>
        <v/>
      </c>
      <c r="AS148" s="24">
        <f>IF($B148='Formulario de Respuestas'!$D147,'Formulario de Respuestas'!$S147,"ES DIFERENTE")</f>
        <v>0</v>
      </c>
      <c r="AT148" s="1" t="str">
        <f>IFERROR(VLOOKUP(CONCATENATE(AS$1,AS148),'Formulario de Preguntas'!$C$10:$FN$181,3,FALSE),"")</f>
        <v/>
      </c>
      <c r="AU148" s="1" t="str">
        <f>IFERROR(VLOOKUP(CONCATENATE(AS$1,AS148),'Formulario de Preguntas'!$C$10:$FN$181,4,FALSE),"")</f>
        <v/>
      </c>
      <c r="AV148" s="24">
        <f>IF($B148='Formulario de Respuestas'!$D147,'Formulario de Respuestas'!$T147,"ES DIFERENTE")</f>
        <v>0</v>
      </c>
      <c r="AW148" s="1" t="str">
        <f>IFERROR(VLOOKUP(CONCATENATE(AV$1,AV148),'Formulario de Preguntas'!$C$10:$FN$181,3,FALSE),"")</f>
        <v/>
      </c>
      <c r="AX148" s="1" t="str">
        <f>IFERROR(VLOOKUP(CONCATENATE(AV$1,AV148),'Formulario de Preguntas'!$C$10:$FN$181,4,FALSE),"")</f>
        <v/>
      </c>
      <c r="AY148" s="24">
        <f>IF($B148='Formulario de Respuestas'!$D147,'Formulario de Respuestas'!$U147,"ES DIFERENTE")</f>
        <v>0</v>
      </c>
      <c r="AZ148" s="1" t="str">
        <f>IFERROR(VLOOKUP(CONCATENATE(AY$1,AY148),'Formulario de Preguntas'!$C$10:$FN$181,3,FALSE),"")</f>
        <v/>
      </c>
      <c r="BA148" s="1" t="str">
        <f>IFERROR(VLOOKUP(CONCATENATE(AY$1,AY148),'Formulario de Preguntas'!$C$10:$FN$181,4,FALSE),"")</f>
        <v/>
      </c>
      <c r="BB148" s="24">
        <f>IF($B148='Formulario de Respuestas'!$D147,'Formulario de Respuestas'!$V147,"ES DIFERENTE")</f>
        <v>0</v>
      </c>
      <c r="BC148" s="1" t="str">
        <f>IFERROR(VLOOKUP(CONCATENATE(BB$1,BB148),'Formulario de Preguntas'!$C$10:$FN$181,3,FALSE),"")</f>
        <v/>
      </c>
      <c r="BD148" s="1" t="str">
        <f>IFERROR(VLOOKUP(CONCATENATE(BB$1,BB148),'Formulario de Preguntas'!$C$10:$FN$181,4,FALSE),"")</f>
        <v/>
      </c>
      <c r="BE148" s="24">
        <f>IF($B148='Formulario de Respuestas'!$D147,'Formulario de Respuestas'!$W147,"ES DIFERENTE")</f>
        <v>0</v>
      </c>
      <c r="BF148" s="1" t="str">
        <f>IFERROR(VLOOKUP(CONCATENATE(BE$1,BE148),'Formulario de Preguntas'!$C$10:$FN$181,3,FALSE),"")</f>
        <v/>
      </c>
      <c r="BG148" s="1" t="str">
        <f>IFERROR(VLOOKUP(CONCATENATE(BE$1,BE148),'Formulario de Preguntas'!$C$10:$FN$181,4,FALSE),"")</f>
        <v/>
      </c>
      <c r="BH148" s="24">
        <f>IF($B148='Formulario de Respuestas'!$D147,'Formulario de Respuestas'!$X147,"ES DIFERENTE")</f>
        <v>0</v>
      </c>
      <c r="BI148" s="1" t="str">
        <f>IFERROR(VLOOKUP(CONCATENATE(BH$1,BH148),'Formulario de Preguntas'!$C$10:$FN$181,3,FALSE),"")</f>
        <v/>
      </c>
      <c r="BJ148" s="1" t="str">
        <f>IFERROR(VLOOKUP(CONCATENATE(BH$1,BH148),'Formulario de Preguntas'!$C$10:$FN$181,4,FALSE),"")</f>
        <v/>
      </c>
      <c r="BL148" s="26">
        <f>IF($B148='Formulario de Respuestas'!$D147,'Formulario de Respuestas'!$Y147,"ES DIFERENTE")</f>
        <v>0</v>
      </c>
      <c r="BM148" s="1" t="str">
        <f>IFERROR(VLOOKUP(CONCATENATE(BL$1,BL148),'Formulario de Preguntas'!$C$10:$FN$181,3,FALSE),"")</f>
        <v/>
      </c>
      <c r="BN148" s="1" t="str">
        <f>IFERROR(VLOOKUP(CONCATENATE(BL$1,BL148),'Formulario de Preguntas'!$C$10:$FN$181,4,FALSE),"")</f>
        <v/>
      </c>
      <c r="BO148" s="26">
        <f>IF($B148='Formulario de Respuestas'!$D147,'Formulario de Respuestas'!$Z147,"ES DIFERENTE")</f>
        <v>0</v>
      </c>
      <c r="BP148" s="1" t="str">
        <f>IFERROR(VLOOKUP(CONCATENATE(BO$1,BO148),'Formulario de Preguntas'!$C$10:$FN$181,3,FALSE),"")</f>
        <v/>
      </c>
      <c r="BQ148" s="1" t="str">
        <f>IFERROR(VLOOKUP(CONCATENATE(BO$1,BO148),'Formulario de Preguntas'!$C$10:$FN$181,4,FALSE),"")</f>
        <v/>
      </c>
      <c r="BR148" s="26">
        <f>IF($B148='Formulario de Respuestas'!$D147,'Formulario de Respuestas'!$AA147,"ES DIFERENTE")</f>
        <v>0</v>
      </c>
      <c r="BS148" s="1" t="str">
        <f>IFERROR(VLOOKUP(CONCATENATE(BR$1,BR148),'Formulario de Preguntas'!$C$10:$FN$181,3,FALSE),"")</f>
        <v/>
      </c>
      <c r="BT148" s="1" t="str">
        <f>IFERROR(VLOOKUP(CONCATENATE(BR$1,BR148),'Formulario de Preguntas'!$C$10:$FN$181,4,FALSE),"")</f>
        <v/>
      </c>
      <c r="BV148" s="1">
        <f t="shared" si="7"/>
        <v>0</v>
      </c>
      <c r="BW148" s="1">
        <f t="shared" si="8"/>
        <v>0.25</v>
      </c>
      <c r="BX148" s="1">
        <f t="shared" si="6"/>
        <v>0</v>
      </c>
      <c r="BY148" s="1">
        <f>COUNTIF('Formulario de Respuestas'!$E147:$AC147,"A")</f>
        <v>0</v>
      </c>
      <c r="BZ148" s="1">
        <f>COUNTIF('Formulario de Respuestas'!$E147:$AC147,"B")</f>
        <v>0</v>
      </c>
      <c r="CA148" s="1">
        <f>COUNTIF('Formulario de Respuestas'!$E147:$AC147,"C")</f>
        <v>0</v>
      </c>
      <c r="CB148" s="1">
        <f>COUNTIF('Formulario de Respuestas'!$E147:$AC147,"D")</f>
        <v>0</v>
      </c>
      <c r="CC148" s="1">
        <f>COUNTIF('Formulario de Respuestas'!$E147:$AC147,"E (RESPUESTA ANULADA)")</f>
        <v>0</v>
      </c>
    </row>
    <row r="149" spans="1:81" x14ac:dyDescent="0.25">
      <c r="A149" s="1">
        <f>'Formulario de Respuestas'!C148</f>
        <v>0</v>
      </c>
      <c r="B149" s="1">
        <f>'Formulario de Respuestas'!D148</f>
        <v>0</v>
      </c>
      <c r="C149" s="24">
        <f>IF($B149='Formulario de Respuestas'!$D148,'Formulario de Respuestas'!$E148,"ES DIFERENTE")</f>
        <v>0</v>
      </c>
      <c r="D149" s="15" t="str">
        <f>IFERROR(VLOOKUP(CONCATENATE(C$1,C149),'Formulario de Preguntas'!$C$2:$FN$181,3,FALSE),"")</f>
        <v/>
      </c>
      <c r="E149" s="1" t="str">
        <f>IFERROR(VLOOKUP(CONCATENATE(C$1,C149),'Formulario de Preguntas'!$C$2:$FN$181,4,FALSE),"")</f>
        <v/>
      </c>
      <c r="F149" s="24">
        <f>IF($B149='Formulario de Respuestas'!$D148,'Formulario de Respuestas'!$F148,"ES DIFERENTE")</f>
        <v>0</v>
      </c>
      <c r="G149" s="1" t="str">
        <f>IFERROR(VLOOKUP(CONCATENATE(F$1,F149),'Formulario de Preguntas'!$C$2:$FN$181,3,FALSE),"")</f>
        <v/>
      </c>
      <c r="H149" s="1" t="str">
        <f>IFERROR(VLOOKUP(CONCATENATE(F$1,F149),'Formulario de Preguntas'!$C$2:$FN$181,4,FALSE),"")</f>
        <v/>
      </c>
      <c r="I149" s="24">
        <f>IF($B149='Formulario de Respuestas'!$D148,'Formulario de Respuestas'!$G148,"ES DIFERENTE")</f>
        <v>0</v>
      </c>
      <c r="J149" s="1" t="str">
        <f>IFERROR(VLOOKUP(CONCATENATE(I$1,I149),'Formulario de Preguntas'!$C$10:$FN$181,3,FALSE),"")</f>
        <v/>
      </c>
      <c r="K149" s="1" t="str">
        <f>IFERROR(VLOOKUP(CONCATENATE(I$1,I149),'Formulario de Preguntas'!$C$10:$FN$181,4,FALSE),"")</f>
        <v/>
      </c>
      <c r="L149" s="24">
        <f>IF($B149='Formulario de Respuestas'!$D148,'Formulario de Respuestas'!$H148,"ES DIFERENTE")</f>
        <v>0</v>
      </c>
      <c r="M149" s="1" t="str">
        <f>IFERROR(VLOOKUP(CONCATENATE(L$1,L149),'Formulario de Preguntas'!$C$10:$FN$181,3,FALSE),"")</f>
        <v/>
      </c>
      <c r="N149" s="1" t="str">
        <f>IFERROR(VLOOKUP(CONCATENATE(L$1,L149),'Formulario de Preguntas'!$C$10:$FN$181,4,FALSE),"")</f>
        <v/>
      </c>
      <c r="O149" s="24">
        <f>IF($B149='Formulario de Respuestas'!$D148,'Formulario de Respuestas'!$I148,"ES DIFERENTE")</f>
        <v>0</v>
      </c>
      <c r="P149" s="1" t="str">
        <f>IFERROR(VLOOKUP(CONCATENATE(O$1,O149),'Formulario de Preguntas'!$C$10:$FN$181,3,FALSE),"")</f>
        <v/>
      </c>
      <c r="Q149" s="1" t="str">
        <f>IFERROR(VLOOKUP(CONCATENATE(O$1,O149),'Formulario de Preguntas'!$C$10:$FN$181,4,FALSE),"")</f>
        <v/>
      </c>
      <c r="R149" s="24">
        <f>IF($B149='Formulario de Respuestas'!$D148,'Formulario de Respuestas'!$J148,"ES DIFERENTE")</f>
        <v>0</v>
      </c>
      <c r="S149" s="1" t="str">
        <f>IFERROR(VLOOKUP(CONCATENATE(R$1,R149),'Formulario de Preguntas'!$C$10:$FN$181,3,FALSE),"")</f>
        <v/>
      </c>
      <c r="T149" s="1" t="str">
        <f>IFERROR(VLOOKUP(CONCATENATE(R$1,R149),'Formulario de Preguntas'!$C$10:$FN$181,4,FALSE),"")</f>
        <v/>
      </c>
      <c r="U149" s="24">
        <f>IF($B149='Formulario de Respuestas'!$D148,'Formulario de Respuestas'!$K148,"ES DIFERENTE")</f>
        <v>0</v>
      </c>
      <c r="V149" s="1" t="str">
        <f>IFERROR(VLOOKUP(CONCATENATE(U$1,U149),'Formulario de Preguntas'!$C$10:$FN$181,3,FALSE),"")</f>
        <v/>
      </c>
      <c r="W149" s="1" t="str">
        <f>IFERROR(VLOOKUP(CONCATENATE(U$1,U149),'Formulario de Preguntas'!$C$10:$FN$181,4,FALSE),"")</f>
        <v/>
      </c>
      <c r="X149" s="24">
        <f>IF($B149='Formulario de Respuestas'!$D148,'Formulario de Respuestas'!$L148,"ES DIFERENTE")</f>
        <v>0</v>
      </c>
      <c r="Y149" s="1" t="str">
        <f>IFERROR(VLOOKUP(CONCATENATE(X$1,X149),'Formulario de Preguntas'!$C$10:$FN$181,3,FALSE),"")</f>
        <v/>
      </c>
      <c r="Z149" s="1" t="str">
        <f>IFERROR(VLOOKUP(CONCATENATE(X$1,X149),'Formulario de Preguntas'!$C$10:$FN$181,4,FALSE),"")</f>
        <v/>
      </c>
      <c r="AA149" s="24">
        <f>IF($B149='Formulario de Respuestas'!$D148,'Formulario de Respuestas'!$M148,"ES DIFERENTE")</f>
        <v>0</v>
      </c>
      <c r="AB149" s="1" t="str">
        <f>IFERROR(VLOOKUP(CONCATENATE(AA$1,AA149),'Formulario de Preguntas'!$C$10:$FN$181,3,FALSE),"")</f>
        <v/>
      </c>
      <c r="AC149" s="1" t="str">
        <f>IFERROR(VLOOKUP(CONCATENATE(AA$1,AA149),'Formulario de Preguntas'!$C$10:$FN$181,4,FALSE),"")</f>
        <v/>
      </c>
      <c r="AD149" s="24">
        <f>IF($B149='Formulario de Respuestas'!$D148,'Formulario de Respuestas'!$N148,"ES DIFERENTE")</f>
        <v>0</v>
      </c>
      <c r="AE149" s="1" t="str">
        <f>IFERROR(VLOOKUP(CONCATENATE(AD$1,AD149),'Formulario de Preguntas'!$C$10:$FN$181,3,FALSE),"")</f>
        <v/>
      </c>
      <c r="AF149" s="1" t="str">
        <f>IFERROR(VLOOKUP(CONCATENATE(AD$1,AD149),'Formulario de Preguntas'!$C$10:$FN$181,4,FALSE),"")</f>
        <v/>
      </c>
      <c r="AG149" s="24">
        <f>IF($B149='Formulario de Respuestas'!$D148,'Formulario de Respuestas'!$O148,"ES DIFERENTE")</f>
        <v>0</v>
      </c>
      <c r="AH149" s="1" t="str">
        <f>IFERROR(VLOOKUP(CONCATENATE(AG$1,AG149),'Formulario de Preguntas'!$C$10:$FN$181,3,FALSE),"")</f>
        <v/>
      </c>
      <c r="AI149" s="1" t="str">
        <f>IFERROR(VLOOKUP(CONCATENATE(AG$1,AG149),'Formulario de Preguntas'!$C$10:$FN$181,4,FALSE),"")</f>
        <v/>
      </c>
      <c r="AJ149" s="24">
        <f>IF($B149='Formulario de Respuestas'!$D148,'Formulario de Respuestas'!$P148,"ES DIFERENTE")</f>
        <v>0</v>
      </c>
      <c r="AK149" s="1" t="str">
        <f>IFERROR(VLOOKUP(CONCATENATE(AJ$1,AJ149),'Formulario de Preguntas'!$C$10:$FN$181,3,FALSE),"")</f>
        <v/>
      </c>
      <c r="AL149" s="1" t="str">
        <f>IFERROR(VLOOKUP(CONCATENATE(AJ$1,AJ149),'Formulario de Preguntas'!$C$10:$FN$181,4,FALSE),"")</f>
        <v/>
      </c>
      <c r="AM149" s="24">
        <f>IF($B149='Formulario de Respuestas'!$D148,'Formulario de Respuestas'!$Q148,"ES DIFERENTE")</f>
        <v>0</v>
      </c>
      <c r="AN149" s="1" t="str">
        <f>IFERROR(VLOOKUP(CONCATENATE(AM$1,AM149),'Formulario de Preguntas'!$C$10:$FN$181,3,FALSE),"")</f>
        <v/>
      </c>
      <c r="AO149" s="1" t="str">
        <f>IFERROR(VLOOKUP(CONCATENATE(AM$1,AM149),'Formulario de Preguntas'!$C$10:$FN$181,4,FALSE),"")</f>
        <v/>
      </c>
      <c r="AP149" s="24">
        <f>IF($B149='Formulario de Respuestas'!$D148,'Formulario de Respuestas'!$R148,"ES DIFERENTE")</f>
        <v>0</v>
      </c>
      <c r="AQ149" s="1" t="str">
        <f>IFERROR(VLOOKUP(CONCATENATE(AP$1,AP149),'Formulario de Preguntas'!$C$10:$FN$181,3,FALSE),"")</f>
        <v/>
      </c>
      <c r="AR149" s="1" t="str">
        <f>IFERROR(VLOOKUP(CONCATENATE(AP$1,AP149),'Formulario de Preguntas'!$C$10:$FN$181,4,FALSE),"")</f>
        <v/>
      </c>
      <c r="AS149" s="24">
        <f>IF($B149='Formulario de Respuestas'!$D148,'Formulario de Respuestas'!$S148,"ES DIFERENTE")</f>
        <v>0</v>
      </c>
      <c r="AT149" s="1" t="str">
        <f>IFERROR(VLOOKUP(CONCATENATE(AS$1,AS149),'Formulario de Preguntas'!$C$10:$FN$181,3,FALSE),"")</f>
        <v/>
      </c>
      <c r="AU149" s="1" t="str">
        <f>IFERROR(VLOOKUP(CONCATENATE(AS$1,AS149),'Formulario de Preguntas'!$C$10:$FN$181,4,FALSE),"")</f>
        <v/>
      </c>
      <c r="AV149" s="24">
        <f>IF($B149='Formulario de Respuestas'!$D148,'Formulario de Respuestas'!$T148,"ES DIFERENTE")</f>
        <v>0</v>
      </c>
      <c r="AW149" s="1" t="str">
        <f>IFERROR(VLOOKUP(CONCATENATE(AV$1,AV149),'Formulario de Preguntas'!$C$10:$FN$181,3,FALSE),"")</f>
        <v/>
      </c>
      <c r="AX149" s="1" t="str">
        <f>IFERROR(VLOOKUP(CONCATENATE(AV$1,AV149),'Formulario de Preguntas'!$C$10:$FN$181,4,FALSE),"")</f>
        <v/>
      </c>
      <c r="AY149" s="24">
        <f>IF($B149='Formulario de Respuestas'!$D148,'Formulario de Respuestas'!$U148,"ES DIFERENTE")</f>
        <v>0</v>
      </c>
      <c r="AZ149" s="1" t="str">
        <f>IFERROR(VLOOKUP(CONCATENATE(AY$1,AY149),'Formulario de Preguntas'!$C$10:$FN$181,3,FALSE),"")</f>
        <v/>
      </c>
      <c r="BA149" s="1" t="str">
        <f>IFERROR(VLOOKUP(CONCATENATE(AY$1,AY149),'Formulario de Preguntas'!$C$10:$FN$181,4,FALSE),"")</f>
        <v/>
      </c>
      <c r="BB149" s="24">
        <f>IF($B149='Formulario de Respuestas'!$D148,'Formulario de Respuestas'!$V148,"ES DIFERENTE")</f>
        <v>0</v>
      </c>
      <c r="BC149" s="1" t="str">
        <f>IFERROR(VLOOKUP(CONCATENATE(BB$1,BB149),'Formulario de Preguntas'!$C$10:$FN$181,3,FALSE),"")</f>
        <v/>
      </c>
      <c r="BD149" s="1" t="str">
        <f>IFERROR(VLOOKUP(CONCATENATE(BB$1,BB149),'Formulario de Preguntas'!$C$10:$FN$181,4,FALSE),"")</f>
        <v/>
      </c>
      <c r="BE149" s="24">
        <f>IF($B149='Formulario de Respuestas'!$D148,'Formulario de Respuestas'!$W148,"ES DIFERENTE")</f>
        <v>0</v>
      </c>
      <c r="BF149" s="1" t="str">
        <f>IFERROR(VLOOKUP(CONCATENATE(BE$1,BE149),'Formulario de Preguntas'!$C$10:$FN$181,3,FALSE),"")</f>
        <v/>
      </c>
      <c r="BG149" s="1" t="str">
        <f>IFERROR(VLOOKUP(CONCATENATE(BE$1,BE149),'Formulario de Preguntas'!$C$10:$FN$181,4,FALSE),"")</f>
        <v/>
      </c>
      <c r="BH149" s="24">
        <f>IF($B149='Formulario de Respuestas'!$D148,'Formulario de Respuestas'!$X148,"ES DIFERENTE")</f>
        <v>0</v>
      </c>
      <c r="BI149" s="1" t="str">
        <f>IFERROR(VLOOKUP(CONCATENATE(BH$1,BH149),'Formulario de Preguntas'!$C$10:$FN$181,3,FALSE),"")</f>
        <v/>
      </c>
      <c r="BJ149" s="1" t="str">
        <f>IFERROR(VLOOKUP(CONCATENATE(BH$1,BH149),'Formulario de Preguntas'!$C$10:$FN$181,4,FALSE),"")</f>
        <v/>
      </c>
      <c r="BL149" s="26">
        <f>IF($B149='Formulario de Respuestas'!$D148,'Formulario de Respuestas'!$Y148,"ES DIFERENTE")</f>
        <v>0</v>
      </c>
      <c r="BM149" s="1" t="str">
        <f>IFERROR(VLOOKUP(CONCATENATE(BL$1,BL149),'Formulario de Preguntas'!$C$10:$FN$181,3,FALSE),"")</f>
        <v/>
      </c>
      <c r="BN149" s="1" t="str">
        <f>IFERROR(VLOOKUP(CONCATENATE(BL$1,BL149),'Formulario de Preguntas'!$C$10:$FN$181,4,FALSE),"")</f>
        <v/>
      </c>
      <c r="BO149" s="26">
        <f>IF($B149='Formulario de Respuestas'!$D148,'Formulario de Respuestas'!$Z148,"ES DIFERENTE")</f>
        <v>0</v>
      </c>
      <c r="BP149" s="1" t="str">
        <f>IFERROR(VLOOKUP(CONCATENATE(BO$1,BO149),'Formulario de Preguntas'!$C$10:$FN$181,3,FALSE),"")</f>
        <v/>
      </c>
      <c r="BQ149" s="1" t="str">
        <f>IFERROR(VLOOKUP(CONCATENATE(BO$1,BO149),'Formulario de Preguntas'!$C$10:$FN$181,4,FALSE),"")</f>
        <v/>
      </c>
      <c r="BR149" s="26">
        <f>IF($B149='Formulario de Respuestas'!$D148,'Formulario de Respuestas'!$AA148,"ES DIFERENTE")</f>
        <v>0</v>
      </c>
      <c r="BS149" s="1" t="str">
        <f>IFERROR(VLOOKUP(CONCATENATE(BR$1,BR149),'Formulario de Preguntas'!$C$10:$FN$181,3,FALSE),"")</f>
        <v/>
      </c>
      <c r="BT149" s="1" t="str">
        <f>IFERROR(VLOOKUP(CONCATENATE(BR$1,BR149),'Formulario de Preguntas'!$C$10:$FN$181,4,FALSE),"")</f>
        <v/>
      </c>
      <c r="BV149" s="1">
        <f t="shared" si="7"/>
        <v>0</v>
      </c>
      <c r="BW149" s="1">
        <f t="shared" si="8"/>
        <v>0.25</v>
      </c>
      <c r="BX149" s="1">
        <f t="shared" si="6"/>
        <v>0</v>
      </c>
      <c r="BY149" s="1">
        <f>COUNTIF('Formulario de Respuestas'!$E148:$AC148,"A")</f>
        <v>0</v>
      </c>
      <c r="BZ149" s="1">
        <f>COUNTIF('Formulario de Respuestas'!$E148:$AC148,"B")</f>
        <v>0</v>
      </c>
      <c r="CA149" s="1">
        <f>COUNTIF('Formulario de Respuestas'!$E148:$AC148,"C")</f>
        <v>0</v>
      </c>
      <c r="CB149" s="1">
        <f>COUNTIF('Formulario de Respuestas'!$E148:$AC148,"D")</f>
        <v>0</v>
      </c>
      <c r="CC149" s="1">
        <f>COUNTIF('Formulario de Respuestas'!$E148:$AC148,"E (RESPUESTA ANULADA)")</f>
        <v>0</v>
      </c>
    </row>
    <row r="150" spans="1:81" x14ac:dyDescent="0.25">
      <c r="A150" s="1">
        <f>'Formulario de Respuestas'!C149</f>
        <v>0</v>
      </c>
      <c r="B150" s="1">
        <f>'Formulario de Respuestas'!D149</f>
        <v>0</v>
      </c>
      <c r="C150" s="24">
        <f>IF($B150='Formulario de Respuestas'!$D149,'Formulario de Respuestas'!$E149,"ES DIFERENTE")</f>
        <v>0</v>
      </c>
      <c r="D150" s="15" t="str">
        <f>IFERROR(VLOOKUP(CONCATENATE(C$1,C150),'Formulario de Preguntas'!$C$2:$FN$181,3,FALSE),"")</f>
        <v/>
      </c>
      <c r="E150" s="1" t="str">
        <f>IFERROR(VLOOKUP(CONCATENATE(C$1,C150),'Formulario de Preguntas'!$C$2:$FN$181,4,FALSE),"")</f>
        <v/>
      </c>
      <c r="F150" s="24">
        <f>IF($B150='Formulario de Respuestas'!$D149,'Formulario de Respuestas'!$F149,"ES DIFERENTE")</f>
        <v>0</v>
      </c>
      <c r="G150" s="1" t="str">
        <f>IFERROR(VLOOKUP(CONCATENATE(F$1,F150),'Formulario de Preguntas'!$C$2:$FN$181,3,FALSE),"")</f>
        <v/>
      </c>
      <c r="H150" s="1" t="str">
        <f>IFERROR(VLOOKUP(CONCATENATE(F$1,F150),'Formulario de Preguntas'!$C$2:$FN$181,4,FALSE),"")</f>
        <v/>
      </c>
      <c r="I150" s="24">
        <f>IF($B150='Formulario de Respuestas'!$D149,'Formulario de Respuestas'!$G149,"ES DIFERENTE")</f>
        <v>0</v>
      </c>
      <c r="J150" s="1" t="str">
        <f>IFERROR(VLOOKUP(CONCATENATE(I$1,I150),'Formulario de Preguntas'!$C$10:$FN$181,3,FALSE),"")</f>
        <v/>
      </c>
      <c r="K150" s="1" t="str">
        <f>IFERROR(VLOOKUP(CONCATENATE(I$1,I150),'Formulario de Preguntas'!$C$10:$FN$181,4,FALSE),"")</f>
        <v/>
      </c>
      <c r="L150" s="24">
        <f>IF($B150='Formulario de Respuestas'!$D149,'Formulario de Respuestas'!$H149,"ES DIFERENTE")</f>
        <v>0</v>
      </c>
      <c r="M150" s="1" t="str">
        <f>IFERROR(VLOOKUP(CONCATENATE(L$1,L150),'Formulario de Preguntas'!$C$10:$FN$181,3,FALSE),"")</f>
        <v/>
      </c>
      <c r="N150" s="1" t="str">
        <f>IFERROR(VLOOKUP(CONCATENATE(L$1,L150),'Formulario de Preguntas'!$C$10:$FN$181,4,FALSE),"")</f>
        <v/>
      </c>
      <c r="O150" s="24">
        <f>IF($B150='Formulario de Respuestas'!$D149,'Formulario de Respuestas'!$I149,"ES DIFERENTE")</f>
        <v>0</v>
      </c>
      <c r="P150" s="1" t="str">
        <f>IFERROR(VLOOKUP(CONCATENATE(O$1,O150),'Formulario de Preguntas'!$C$10:$FN$181,3,FALSE),"")</f>
        <v/>
      </c>
      <c r="Q150" s="1" t="str">
        <f>IFERROR(VLOOKUP(CONCATENATE(O$1,O150),'Formulario de Preguntas'!$C$10:$FN$181,4,FALSE),"")</f>
        <v/>
      </c>
      <c r="R150" s="24">
        <f>IF($B150='Formulario de Respuestas'!$D149,'Formulario de Respuestas'!$J149,"ES DIFERENTE")</f>
        <v>0</v>
      </c>
      <c r="S150" s="1" t="str">
        <f>IFERROR(VLOOKUP(CONCATENATE(R$1,R150),'Formulario de Preguntas'!$C$10:$FN$181,3,FALSE),"")</f>
        <v/>
      </c>
      <c r="T150" s="1" t="str">
        <f>IFERROR(VLOOKUP(CONCATENATE(R$1,R150),'Formulario de Preguntas'!$C$10:$FN$181,4,FALSE),"")</f>
        <v/>
      </c>
      <c r="U150" s="24">
        <f>IF($B150='Formulario de Respuestas'!$D149,'Formulario de Respuestas'!$K149,"ES DIFERENTE")</f>
        <v>0</v>
      </c>
      <c r="V150" s="1" t="str">
        <f>IFERROR(VLOOKUP(CONCATENATE(U$1,U150),'Formulario de Preguntas'!$C$10:$FN$181,3,FALSE),"")</f>
        <v/>
      </c>
      <c r="W150" s="1" t="str">
        <f>IFERROR(VLOOKUP(CONCATENATE(U$1,U150),'Formulario de Preguntas'!$C$10:$FN$181,4,FALSE),"")</f>
        <v/>
      </c>
      <c r="X150" s="24">
        <f>IF($B150='Formulario de Respuestas'!$D149,'Formulario de Respuestas'!$L149,"ES DIFERENTE")</f>
        <v>0</v>
      </c>
      <c r="Y150" s="1" t="str">
        <f>IFERROR(VLOOKUP(CONCATENATE(X$1,X150),'Formulario de Preguntas'!$C$10:$FN$181,3,FALSE),"")</f>
        <v/>
      </c>
      <c r="Z150" s="1" t="str">
        <f>IFERROR(VLOOKUP(CONCATENATE(X$1,X150),'Formulario de Preguntas'!$C$10:$FN$181,4,FALSE),"")</f>
        <v/>
      </c>
      <c r="AA150" s="24">
        <f>IF($B150='Formulario de Respuestas'!$D149,'Formulario de Respuestas'!$M149,"ES DIFERENTE")</f>
        <v>0</v>
      </c>
      <c r="AB150" s="1" t="str">
        <f>IFERROR(VLOOKUP(CONCATENATE(AA$1,AA150),'Formulario de Preguntas'!$C$10:$FN$181,3,FALSE),"")</f>
        <v/>
      </c>
      <c r="AC150" s="1" t="str">
        <f>IFERROR(VLOOKUP(CONCATENATE(AA$1,AA150),'Formulario de Preguntas'!$C$10:$FN$181,4,FALSE),"")</f>
        <v/>
      </c>
      <c r="AD150" s="24">
        <f>IF($B150='Formulario de Respuestas'!$D149,'Formulario de Respuestas'!$N149,"ES DIFERENTE")</f>
        <v>0</v>
      </c>
      <c r="AE150" s="1" t="str">
        <f>IFERROR(VLOOKUP(CONCATENATE(AD$1,AD150),'Formulario de Preguntas'!$C$10:$FN$181,3,FALSE),"")</f>
        <v/>
      </c>
      <c r="AF150" s="1" t="str">
        <f>IFERROR(VLOOKUP(CONCATENATE(AD$1,AD150),'Formulario de Preguntas'!$C$10:$FN$181,4,FALSE),"")</f>
        <v/>
      </c>
      <c r="AG150" s="24">
        <f>IF($B150='Formulario de Respuestas'!$D149,'Formulario de Respuestas'!$O149,"ES DIFERENTE")</f>
        <v>0</v>
      </c>
      <c r="AH150" s="1" t="str">
        <f>IFERROR(VLOOKUP(CONCATENATE(AG$1,AG150),'Formulario de Preguntas'!$C$10:$FN$181,3,FALSE),"")</f>
        <v/>
      </c>
      <c r="AI150" s="1" t="str">
        <f>IFERROR(VLOOKUP(CONCATENATE(AG$1,AG150),'Formulario de Preguntas'!$C$10:$FN$181,4,FALSE),"")</f>
        <v/>
      </c>
      <c r="AJ150" s="24">
        <f>IF($B150='Formulario de Respuestas'!$D149,'Formulario de Respuestas'!$P149,"ES DIFERENTE")</f>
        <v>0</v>
      </c>
      <c r="AK150" s="1" t="str">
        <f>IFERROR(VLOOKUP(CONCATENATE(AJ$1,AJ150),'Formulario de Preguntas'!$C$10:$FN$181,3,FALSE),"")</f>
        <v/>
      </c>
      <c r="AL150" s="1" t="str">
        <f>IFERROR(VLOOKUP(CONCATENATE(AJ$1,AJ150),'Formulario de Preguntas'!$C$10:$FN$181,4,FALSE),"")</f>
        <v/>
      </c>
      <c r="AM150" s="24">
        <f>IF($B150='Formulario de Respuestas'!$D149,'Formulario de Respuestas'!$Q149,"ES DIFERENTE")</f>
        <v>0</v>
      </c>
      <c r="AN150" s="1" t="str">
        <f>IFERROR(VLOOKUP(CONCATENATE(AM$1,AM150),'Formulario de Preguntas'!$C$10:$FN$181,3,FALSE),"")</f>
        <v/>
      </c>
      <c r="AO150" s="1" t="str">
        <f>IFERROR(VLOOKUP(CONCATENATE(AM$1,AM150),'Formulario de Preguntas'!$C$10:$FN$181,4,FALSE),"")</f>
        <v/>
      </c>
      <c r="AP150" s="24">
        <f>IF($B150='Formulario de Respuestas'!$D149,'Formulario de Respuestas'!$R149,"ES DIFERENTE")</f>
        <v>0</v>
      </c>
      <c r="AQ150" s="1" t="str">
        <f>IFERROR(VLOOKUP(CONCATENATE(AP$1,AP150),'Formulario de Preguntas'!$C$10:$FN$181,3,FALSE),"")</f>
        <v/>
      </c>
      <c r="AR150" s="1" t="str">
        <f>IFERROR(VLOOKUP(CONCATENATE(AP$1,AP150),'Formulario de Preguntas'!$C$10:$FN$181,4,FALSE),"")</f>
        <v/>
      </c>
      <c r="AS150" s="24">
        <f>IF($B150='Formulario de Respuestas'!$D149,'Formulario de Respuestas'!$S149,"ES DIFERENTE")</f>
        <v>0</v>
      </c>
      <c r="AT150" s="1" t="str">
        <f>IFERROR(VLOOKUP(CONCATENATE(AS$1,AS150),'Formulario de Preguntas'!$C$10:$FN$181,3,FALSE),"")</f>
        <v/>
      </c>
      <c r="AU150" s="1" t="str">
        <f>IFERROR(VLOOKUP(CONCATENATE(AS$1,AS150),'Formulario de Preguntas'!$C$10:$FN$181,4,FALSE),"")</f>
        <v/>
      </c>
      <c r="AV150" s="24">
        <f>IF($B150='Formulario de Respuestas'!$D149,'Formulario de Respuestas'!$T149,"ES DIFERENTE")</f>
        <v>0</v>
      </c>
      <c r="AW150" s="1" t="str">
        <f>IFERROR(VLOOKUP(CONCATENATE(AV$1,AV150),'Formulario de Preguntas'!$C$10:$FN$181,3,FALSE),"")</f>
        <v/>
      </c>
      <c r="AX150" s="1" t="str">
        <f>IFERROR(VLOOKUP(CONCATENATE(AV$1,AV150),'Formulario de Preguntas'!$C$10:$FN$181,4,FALSE),"")</f>
        <v/>
      </c>
      <c r="AY150" s="24">
        <f>IF($B150='Formulario de Respuestas'!$D149,'Formulario de Respuestas'!$U149,"ES DIFERENTE")</f>
        <v>0</v>
      </c>
      <c r="AZ150" s="1" t="str">
        <f>IFERROR(VLOOKUP(CONCATENATE(AY$1,AY150),'Formulario de Preguntas'!$C$10:$FN$181,3,FALSE),"")</f>
        <v/>
      </c>
      <c r="BA150" s="1" t="str">
        <f>IFERROR(VLOOKUP(CONCATENATE(AY$1,AY150),'Formulario de Preguntas'!$C$10:$FN$181,4,FALSE),"")</f>
        <v/>
      </c>
      <c r="BB150" s="24">
        <f>IF($B150='Formulario de Respuestas'!$D149,'Formulario de Respuestas'!$V149,"ES DIFERENTE")</f>
        <v>0</v>
      </c>
      <c r="BC150" s="1" t="str">
        <f>IFERROR(VLOOKUP(CONCATENATE(BB$1,BB150),'Formulario de Preguntas'!$C$10:$FN$181,3,FALSE),"")</f>
        <v/>
      </c>
      <c r="BD150" s="1" t="str">
        <f>IFERROR(VLOOKUP(CONCATENATE(BB$1,BB150),'Formulario de Preguntas'!$C$10:$FN$181,4,FALSE),"")</f>
        <v/>
      </c>
      <c r="BE150" s="24">
        <f>IF($B150='Formulario de Respuestas'!$D149,'Formulario de Respuestas'!$W149,"ES DIFERENTE")</f>
        <v>0</v>
      </c>
      <c r="BF150" s="1" t="str">
        <f>IFERROR(VLOOKUP(CONCATENATE(BE$1,BE150),'Formulario de Preguntas'!$C$10:$FN$181,3,FALSE),"")</f>
        <v/>
      </c>
      <c r="BG150" s="1" t="str">
        <f>IFERROR(VLOOKUP(CONCATENATE(BE$1,BE150),'Formulario de Preguntas'!$C$10:$FN$181,4,FALSE),"")</f>
        <v/>
      </c>
      <c r="BH150" s="24">
        <f>IF($B150='Formulario de Respuestas'!$D149,'Formulario de Respuestas'!$X149,"ES DIFERENTE")</f>
        <v>0</v>
      </c>
      <c r="BI150" s="1" t="str">
        <f>IFERROR(VLOOKUP(CONCATENATE(BH$1,BH150),'Formulario de Preguntas'!$C$10:$FN$181,3,FALSE),"")</f>
        <v/>
      </c>
      <c r="BJ150" s="1" t="str">
        <f>IFERROR(VLOOKUP(CONCATENATE(BH$1,BH150),'Formulario de Preguntas'!$C$10:$FN$181,4,FALSE),"")</f>
        <v/>
      </c>
      <c r="BL150" s="26">
        <f>IF($B150='Formulario de Respuestas'!$D149,'Formulario de Respuestas'!$Y149,"ES DIFERENTE")</f>
        <v>0</v>
      </c>
      <c r="BM150" s="1" t="str">
        <f>IFERROR(VLOOKUP(CONCATENATE(BL$1,BL150),'Formulario de Preguntas'!$C$10:$FN$181,3,FALSE),"")</f>
        <v/>
      </c>
      <c r="BN150" s="1" t="str">
        <f>IFERROR(VLOOKUP(CONCATENATE(BL$1,BL150),'Formulario de Preguntas'!$C$10:$FN$181,4,FALSE),"")</f>
        <v/>
      </c>
      <c r="BO150" s="26">
        <f>IF($B150='Formulario de Respuestas'!$D149,'Formulario de Respuestas'!$Z149,"ES DIFERENTE")</f>
        <v>0</v>
      </c>
      <c r="BP150" s="1" t="str">
        <f>IFERROR(VLOOKUP(CONCATENATE(BO$1,BO150),'Formulario de Preguntas'!$C$10:$FN$181,3,FALSE),"")</f>
        <v/>
      </c>
      <c r="BQ150" s="1" t="str">
        <f>IFERROR(VLOOKUP(CONCATENATE(BO$1,BO150),'Formulario de Preguntas'!$C$10:$FN$181,4,FALSE),"")</f>
        <v/>
      </c>
      <c r="BR150" s="26">
        <f>IF($B150='Formulario de Respuestas'!$D149,'Formulario de Respuestas'!$AA149,"ES DIFERENTE")</f>
        <v>0</v>
      </c>
      <c r="BS150" s="1" t="str">
        <f>IFERROR(VLOOKUP(CONCATENATE(BR$1,BR150),'Formulario de Preguntas'!$C$10:$FN$181,3,FALSE),"")</f>
        <v/>
      </c>
      <c r="BT150" s="1" t="str">
        <f>IFERROR(VLOOKUP(CONCATENATE(BR$1,BR150),'Formulario de Preguntas'!$C$10:$FN$181,4,FALSE),"")</f>
        <v/>
      </c>
      <c r="BV150" s="1">
        <f t="shared" si="7"/>
        <v>0</v>
      </c>
      <c r="BW150" s="1">
        <f t="shared" si="8"/>
        <v>0.25</v>
      </c>
      <c r="BX150" s="1">
        <f t="shared" si="6"/>
        <v>0</v>
      </c>
      <c r="BY150" s="1">
        <f>COUNTIF('Formulario de Respuestas'!$E149:$AC149,"A")</f>
        <v>0</v>
      </c>
      <c r="BZ150" s="1">
        <f>COUNTIF('Formulario de Respuestas'!$E149:$AC149,"B")</f>
        <v>0</v>
      </c>
      <c r="CA150" s="1">
        <f>COUNTIF('Formulario de Respuestas'!$E149:$AC149,"C")</f>
        <v>0</v>
      </c>
      <c r="CB150" s="1">
        <f>COUNTIF('Formulario de Respuestas'!$E149:$AC149,"D")</f>
        <v>0</v>
      </c>
      <c r="CC150" s="1">
        <f>COUNTIF('Formulario de Respuestas'!$E149:$AC149,"E (RESPUESTA ANULADA)")</f>
        <v>0</v>
      </c>
    </row>
    <row r="151" spans="1:81" x14ac:dyDescent="0.25">
      <c r="A151" s="1">
        <f>'Formulario de Respuestas'!C150</f>
        <v>0</v>
      </c>
      <c r="B151" s="1">
        <f>'Formulario de Respuestas'!D150</f>
        <v>0</v>
      </c>
      <c r="C151" s="24">
        <f>IF($B151='Formulario de Respuestas'!$D150,'Formulario de Respuestas'!$E150,"ES DIFERENTE")</f>
        <v>0</v>
      </c>
      <c r="D151" s="15" t="str">
        <f>IFERROR(VLOOKUP(CONCATENATE(C$1,C151),'Formulario de Preguntas'!$C$2:$FN$181,3,FALSE),"")</f>
        <v/>
      </c>
      <c r="E151" s="1" t="str">
        <f>IFERROR(VLOOKUP(CONCATENATE(C$1,C151),'Formulario de Preguntas'!$C$2:$FN$181,4,FALSE),"")</f>
        <v/>
      </c>
      <c r="F151" s="24">
        <f>IF($B151='Formulario de Respuestas'!$D150,'Formulario de Respuestas'!$F150,"ES DIFERENTE")</f>
        <v>0</v>
      </c>
      <c r="G151" s="1" t="str">
        <f>IFERROR(VLOOKUP(CONCATENATE(F$1,F151),'Formulario de Preguntas'!$C$2:$FN$181,3,FALSE),"")</f>
        <v/>
      </c>
      <c r="H151" s="1" t="str">
        <f>IFERROR(VLOOKUP(CONCATENATE(F$1,F151),'Formulario de Preguntas'!$C$2:$FN$181,4,FALSE),"")</f>
        <v/>
      </c>
      <c r="I151" s="24">
        <f>IF($B151='Formulario de Respuestas'!$D150,'Formulario de Respuestas'!$G150,"ES DIFERENTE")</f>
        <v>0</v>
      </c>
      <c r="J151" s="1" t="str">
        <f>IFERROR(VLOOKUP(CONCATENATE(I$1,I151),'Formulario de Preguntas'!$C$10:$FN$181,3,FALSE),"")</f>
        <v/>
      </c>
      <c r="K151" s="1" t="str">
        <f>IFERROR(VLOOKUP(CONCATENATE(I$1,I151),'Formulario de Preguntas'!$C$10:$FN$181,4,FALSE),"")</f>
        <v/>
      </c>
      <c r="L151" s="24">
        <f>IF($B151='Formulario de Respuestas'!$D150,'Formulario de Respuestas'!$H150,"ES DIFERENTE")</f>
        <v>0</v>
      </c>
      <c r="M151" s="1" t="str">
        <f>IFERROR(VLOOKUP(CONCATENATE(L$1,L151),'Formulario de Preguntas'!$C$10:$FN$181,3,FALSE),"")</f>
        <v/>
      </c>
      <c r="N151" s="1" t="str">
        <f>IFERROR(VLOOKUP(CONCATENATE(L$1,L151),'Formulario de Preguntas'!$C$10:$FN$181,4,FALSE),"")</f>
        <v/>
      </c>
      <c r="O151" s="24">
        <f>IF($B151='Formulario de Respuestas'!$D150,'Formulario de Respuestas'!$I150,"ES DIFERENTE")</f>
        <v>0</v>
      </c>
      <c r="P151" s="1" t="str">
        <f>IFERROR(VLOOKUP(CONCATENATE(O$1,O151),'Formulario de Preguntas'!$C$10:$FN$181,3,FALSE),"")</f>
        <v/>
      </c>
      <c r="Q151" s="1" t="str">
        <f>IFERROR(VLOOKUP(CONCATENATE(O$1,O151),'Formulario de Preguntas'!$C$10:$FN$181,4,FALSE),"")</f>
        <v/>
      </c>
      <c r="R151" s="24">
        <f>IF($B151='Formulario de Respuestas'!$D150,'Formulario de Respuestas'!$J150,"ES DIFERENTE")</f>
        <v>0</v>
      </c>
      <c r="S151" s="1" t="str">
        <f>IFERROR(VLOOKUP(CONCATENATE(R$1,R151),'Formulario de Preguntas'!$C$10:$FN$181,3,FALSE),"")</f>
        <v/>
      </c>
      <c r="T151" s="1" t="str">
        <f>IFERROR(VLOOKUP(CONCATENATE(R$1,R151),'Formulario de Preguntas'!$C$10:$FN$181,4,FALSE),"")</f>
        <v/>
      </c>
      <c r="U151" s="24">
        <f>IF($B151='Formulario de Respuestas'!$D150,'Formulario de Respuestas'!$K150,"ES DIFERENTE")</f>
        <v>0</v>
      </c>
      <c r="V151" s="1" t="str">
        <f>IFERROR(VLOOKUP(CONCATENATE(U$1,U151),'Formulario de Preguntas'!$C$10:$FN$181,3,FALSE),"")</f>
        <v/>
      </c>
      <c r="W151" s="1" t="str">
        <f>IFERROR(VLOOKUP(CONCATENATE(U$1,U151),'Formulario de Preguntas'!$C$10:$FN$181,4,FALSE),"")</f>
        <v/>
      </c>
      <c r="X151" s="24">
        <f>IF($B151='Formulario de Respuestas'!$D150,'Formulario de Respuestas'!$L150,"ES DIFERENTE")</f>
        <v>0</v>
      </c>
      <c r="Y151" s="1" t="str">
        <f>IFERROR(VLOOKUP(CONCATENATE(X$1,X151),'Formulario de Preguntas'!$C$10:$FN$181,3,FALSE),"")</f>
        <v/>
      </c>
      <c r="Z151" s="1" t="str">
        <f>IFERROR(VLOOKUP(CONCATENATE(X$1,X151),'Formulario de Preguntas'!$C$10:$FN$181,4,FALSE),"")</f>
        <v/>
      </c>
      <c r="AA151" s="24">
        <f>IF($B151='Formulario de Respuestas'!$D150,'Formulario de Respuestas'!$M150,"ES DIFERENTE")</f>
        <v>0</v>
      </c>
      <c r="AB151" s="1" t="str">
        <f>IFERROR(VLOOKUP(CONCATENATE(AA$1,AA151),'Formulario de Preguntas'!$C$10:$FN$181,3,FALSE),"")</f>
        <v/>
      </c>
      <c r="AC151" s="1" t="str">
        <f>IFERROR(VLOOKUP(CONCATENATE(AA$1,AA151),'Formulario de Preguntas'!$C$10:$FN$181,4,FALSE),"")</f>
        <v/>
      </c>
      <c r="AD151" s="24">
        <f>IF($B151='Formulario de Respuestas'!$D150,'Formulario de Respuestas'!$N150,"ES DIFERENTE")</f>
        <v>0</v>
      </c>
      <c r="AE151" s="1" t="str">
        <f>IFERROR(VLOOKUP(CONCATENATE(AD$1,AD151),'Formulario de Preguntas'!$C$10:$FN$181,3,FALSE),"")</f>
        <v/>
      </c>
      <c r="AF151" s="1" t="str">
        <f>IFERROR(VLOOKUP(CONCATENATE(AD$1,AD151),'Formulario de Preguntas'!$C$10:$FN$181,4,FALSE),"")</f>
        <v/>
      </c>
      <c r="AG151" s="24">
        <f>IF($B151='Formulario de Respuestas'!$D150,'Formulario de Respuestas'!$O150,"ES DIFERENTE")</f>
        <v>0</v>
      </c>
      <c r="AH151" s="1" t="str">
        <f>IFERROR(VLOOKUP(CONCATENATE(AG$1,AG151),'Formulario de Preguntas'!$C$10:$FN$181,3,FALSE),"")</f>
        <v/>
      </c>
      <c r="AI151" s="1" t="str">
        <f>IFERROR(VLOOKUP(CONCATENATE(AG$1,AG151),'Formulario de Preguntas'!$C$10:$FN$181,4,FALSE),"")</f>
        <v/>
      </c>
      <c r="AJ151" s="24">
        <f>IF($B151='Formulario de Respuestas'!$D150,'Formulario de Respuestas'!$P150,"ES DIFERENTE")</f>
        <v>0</v>
      </c>
      <c r="AK151" s="1" t="str">
        <f>IFERROR(VLOOKUP(CONCATENATE(AJ$1,AJ151),'Formulario de Preguntas'!$C$10:$FN$181,3,FALSE),"")</f>
        <v/>
      </c>
      <c r="AL151" s="1" t="str">
        <f>IFERROR(VLOOKUP(CONCATENATE(AJ$1,AJ151),'Formulario de Preguntas'!$C$10:$FN$181,4,FALSE),"")</f>
        <v/>
      </c>
      <c r="AM151" s="24">
        <f>IF($B151='Formulario de Respuestas'!$D150,'Formulario de Respuestas'!$Q150,"ES DIFERENTE")</f>
        <v>0</v>
      </c>
      <c r="AN151" s="1" t="str">
        <f>IFERROR(VLOOKUP(CONCATENATE(AM$1,AM151),'Formulario de Preguntas'!$C$10:$FN$181,3,FALSE),"")</f>
        <v/>
      </c>
      <c r="AO151" s="1" t="str">
        <f>IFERROR(VLOOKUP(CONCATENATE(AM$1,AM151),'Formulario de Preguntas'!$C$10:$FN$181,4,FALSE),"")</f>
        <v/>
      </c>
      <c r="AP151" s="24">
        <f>IF($B151='Formulario de Respuestas'!$D150,'Formulario de Respuestas'!$R150,"ES DIFERENTE")</f>
        <v>0</v>
      </c>
      <c r="AQ151" s="1" t="str">
        <f>IFERROR(VLOOKUP(CONCATENATE(AP$1,AP151),'Formulario de Preguntas'!$C$10:$FN$181,3,FALSE),"")</f>
        <v/>
      </c>
      <c r="AR151" s="1" t="str">
        <f>IFERROR(VLOOKUP(CONCATENATE(AP$1,AP151),'Formulario de Preguntas'!$C$10:$FN$181,4,FALSE),"")</f>
        <v/>
      </c>
      <c r="AS151" s="24">
        <f>IF($B151='Formulario de Respuestas'!$D150,'Formulario de Respuestas'!$S150,"ES DIFERENTE")</f>
        <v>0</v>
      </c>
      <c r="AT151" s="1" t="str">
        <f>IFERROR(VLOOKUP(CONCATENATE(AS$1,AS151),'Formulario de Preguntas'!$C$10:$FN$181,3,FALSE),"")</f>
        <v/>
      </c>
      <c r="AU151" s="1" t="str">
        <f>IFERROR(VLOOKUP(CONCATENATE(AS$1,AS151),'Formulario de Preguntas'!$C$10:$FN$181,4,FALSE),"")</f>
        <v/>
      </c>
      <c r="AV151" s="24">
        <f>IF($B151='Formulario de Respuestas'!$D150,'Formulario de Respuestas'!$T150,"ES DIFERENTE")</f>
        <v>0</v>
      </c>
      <c r="AW151" s="1" t="str">
        <f>IFERROR(VLOOKUP(CONCATENATE(AV$1,AV151),'Formulario de Preguntas'!$C$10:$FN$181,3,FALSE),"")</f>
        <v/>
      </c>
      <c r="AX151" s="1" t="str">
        <f>IFERROR(VLOOKUP(CONCATENATE(AV$1,AV151),'Formulario de Preguntas'!$C$10:$FN$181,4,FALSE),"")</f>
        <v/>
      </c>
      <c r="AY151" s="24">
        <f>IF($B151='Formulario de Respuestas'!$D150,'Formulario de Respuestas'!$U150,"ES DIFERENTE")</f>
        <v>0</v>
      </c>
      <c r="AZ151" s="1" t="str">
        <f>IFERROR(VLOOKUP(CONCATENATE(AY$1,AY151),'Formulario de Preguntas'!$C$10:$FN$181,3,FALSE),"")</f>
        <v/>
      </c>
      <c r="BA151" s="1" t="str">
        <f>IFERROR(VLOOKUP(CONCATENATE(AY$1,AY151),'Formulario de Preguntas'!$C$10:$FN$181,4,FALSE),"")</f>
        <v/>
      </c>
      <c r="BB151" s="24">
        <f>IF($B151='Formulario de Respuestas'!$D150,'Formulario de Respuestas'!$V150,"ES DIFERENTE")</f>
        <v>0</v>
      </c>
      <c r="BC151" s="1" t="str">
        <f>IFERROR(VLOOKUP(CONCATENATE(BB$1,BB151),'Formulario de Preguntas'!$C$10:$FN$181,3,FALSE),"")</f>
        <v/>
      </c>
      <c r="BD151" s="1" t="str">
        <f>IFERROR(VLOOKUP(CONCATENATE(BB$1,BB151),'Formulario de Preguntas'!$C$10:$FN$181,4,FALSE),"")</f>
        <v/>
      </c>
      <c r="BE151" s="24">
        <f>IF($B151='Formulario de Respuestas'!$D150,'Formulario de Respuestas'!$W150,"ES DIFERENTE")</f>
        <v>0</v>
      </c>
      <c r="BF151" s="1" t="str">
        <f>IFERROR(VLOOKUP(CONCATENATE(BE$1,BE151),'Formulario de Preguntas'!$C$10:$FN$181,3,FALSE),"")</f>
        <v/>
      </c>
      <c r="BG151" s="1" t="str">
        <f>IFERROR(VLOOKUP(CONCATENATE(BE$1,BE151),'Formulario de Preguntas'!$C$10:$FN$181,4,FALSE),"")</f>
        <v/>
      </c>
      <c r="BH151" s="24">
        <f>IF($B151='Formulario de Respuestas'!$D150,'Formulario de Respuestas'!$X150,"ES DIFERENTE")</f>
        <v>0</v>
      </c>
      <c r="BI151" s="1" t="str">
        <f>IFERROR(VLOOKUP(CONCATENATE(BH$1,BH151),'Formulario de Preguntas'!$C$10:$FN$181,3,FALSE),"")</f>
        <v/>
      </c>
      <c r="BJ151" s="1" t="str">
        <f>IFERROR(VLOOKUP(CONCATENATE(BH$1,BH151),'Formulario de Preguntas'!$C$10:$FN$181,4,FALSE),"")</f>
        <v/>
      </c>
      <c r="BL151" s="26">
        <f>IF($B151='Formulario de Respuestas'!$D150,'Formulario de Respuestas'!$Y150,"ES DIFERENTE")</f>
        <v>0</v>
      </c>
      <c r="BM151" s="1" t="str">
        <f>IFERROR(VLOOKUP(CONCATENATE(BL$1,BL151),'Formulario de Preguntas'!$C$10:$FN$181,3,FALSE),"")</f>
        <v/>
      </c>
      <c r="BN151" s="1" t="str">
        <f>IFERROR(VLOOKUP(CONCATENATE(BL$1,BL151),'Formulario de Preguntas'!$C$10:$FN$181,4,FALSE),"")</f>
        <v/>
      </c>
      <c r="BO151" s="26">
        <f>IF($B151='Formulario de Respuestas'!$D150,'Formulario de Respuestas'!$Z150,"ES DIFERENTE")</f>
        <v>0</v>
      </c>
      <c r="BP151" s="1" t="str">
        <f>IFERROR(VLOOKUP(CONCATENATE(BO$1,BO151),'Formulario de Preguntas'!$C$10:$FN$181,3,FALSE),"")</f>
        <v/>
      </c>
      <c r="BQ151" s="1" t="str">
        <f>IFERROR(VLOOKUP(CONCATENATE(BO$1,BO151),'Formulario de Preguntas'!$C$10:$FN$181,4,FALSE),"")</f>
        <v/>
      </c>
      <c r="BR151" s="26">
        <f>IF($B151='Formulario de Respuestas'!$D150,'Formulario de Respuestas'!$AA150,"ES DIFERENTE")</f>
        <v>0</v>
      </c>
      <c r="BS151" s="1" t="str">
        <f>IFERROR(VLOOKUP(CONCATENATE(BR$1,BR151),'Formulario de Preguntas'!$C$10:$FN$181,3,FALSE),"")</f>
        <v/>
      </c>
      <c r="BT151" s="1" t="str">
        <f>IFERROR(VLOOKUP(CONCATENATE(BR$1,BR151),'Formulario de Preguntas'!$C$10:$FN$181,4,FALSE),"")</f>
        <v/>
      </c>
      <c r="BV151" s="1">
        <f t="shared" si="7"/>
        <v>0</v>
      </c>
      <c r="BW151" s="1">
        <f t="shared" si="8"/>
        <v>0.25</v>
      </c>
      <c r="BX151" s="1">
        <f t="shared" si="6"/>
        <v>0</v>
      </c>
      <c r="BY151" s="1">
        <f>COUNTIF('Formulario de Respuestas'!$E150:$AC150,"A")</f>
        <v>0</v>
      </c>
      <c r="BZ151" s="1">
        <f>COUNTIF('Formulario de Respuestas'!$E150:$AC150,"B")</f>
        <v>0</v>
      </c>
      <c r="CA151" s="1">
        <f>COUNTIF('Formulario de Respuestas'!$E150:$AC150,"C")</f>
        <v>0</v>
      </c>
      <c r="CB151" s="1">
        <f>COUNTIF('Formulario de Respuestas'!$E150:$AC150,"D")</f>
        <v>0</v>
      </c>
      <c r="CC151" s="1">
        <f>COUNTIF('Formulario de Respuestas'!$E150:$AC150,"E (RESPUESTA ANULADA)")</f>
        <v>0</v>
      </c>
    </row>
    <row r="152" spans="1:81" x14ac:dyDescent="0.25">
      <c r="A152" s="1">
        <f>'Formulario de Respuestas'!C151</f>
        <v>0</v>
      </c>
      <c r="B152" s="1">
        <f>'Formulario de Respuestas'!D151</f>
        <v>0</v>
      </c>
      <c r="C152" s="24">
        <f>IF($B152='Formulario de Respuestas'!$D151,'Formulario de Respuestas'!$E151,"ES DIFERENTE")</f>
        <v>0</v>
      </c>
      <c r="D152" s="15" t="str">
        <f>IFERROR(VLOOKUP(CONCATENATE(C$1,C152),'Formulario de Preguntas'!$C$2:$FN$181,3,FALSE),"")</f>
        <v/>
      </c>
      <c r="E152" s="1" t="str">
        <f>IFERROR(VLOOKUP(CONCATENATE(C$1,C152),'Formulario de Preguntas'!$C$2:$FN$181,4,FALSE),"")</f>
        <v/>
      </c>
      <c r="F152" s="24">
        <f>IF($B152='Formulario de Respuestas'!$D151,'Formulario de Respuestas'!$F151,"ES DIFERENTE")</f>
        <v>0</v>
      </c>
      <c r="G152" s="1" t="str">
        <f>IFERROR(VLOOKUP(CONCATENATE(F$1,F152),'Formulario de Preguntas'!$C$2:$FN$181,3,FALSE),"")</f>
        <v/>
      </c>
      <c r="H152" s="1" t="str">
        <f>IFERROR(VLOOKUP(CONCATENATE(F$1,F152),'Formulario de Preguntas'!$C$2:$FN$181,4,FALSE),"")</f>
        <v/>
      </c>
      <c r="I152" s="24">
        <f>IF($B152='Formulario de Respuestas'!$D151,'Formulario de Respuestas'!$G151,"ES DIFERENTE")</f>
        <v>0</v>
      </c>
      <c r="J152" s="1" t="str">
        <f>IFERROR(VLOOKUP(CONCATENATE(I$1,I152),'Formulario de Preguntas'!$C$10:$FN$181,3,FALSE),"")</f>
        <v/>
      </c>
      <c r="K152" s="1" t="str">
        <f>IFERROR(VLOOKUP(CONCATENATE(I$1,I152),'Formulario de Preguntas'!$C$10:$FN$181,4,FALSE),"")</f>
        <v/>
      </c>
      <c r="L152" s="24">
        <f>IF($B152='Formulario de Respuestas'!$D151,'Formulario de Respuestas'!$H151,"ES DIFERENTE")</f>
        <v>0</v>
      </c>
      <c r="M152" s="1" t="str">
        <f>IFERROR(VLOOKUP(CONCATENATE(L$1,L152),'Formulario de Preguntas'!$C$10:$FN$181,3,FALSE),"")</f>
        <v/>
      </c>
      <c r="N152" s="1" t="str">
        <f>IFERROR(VLOOKUP(CONCATENATE(L$1,L152),'Formulario de Preguntas'!$C$10:$FN$181,4,FALSE),"")</f>
        <v/>
      </c>
      <c r="O152" s="24">
        <f>IF($B152='Formulario de Respuestas'!$D151,'Formulario de Respuestas'!$I151,"ES DIFERENTE")</f>
        <v>0</v>
      </c>
      <c r="P152" s="1" t="str">
        <f>IFERROR(VLOOKUP(CONCATENATE(O$1,O152),'Formulario de Preguntas'!$C$10:$FN$181,3,FALSE),"")</f>
        <v/>
      </c>
      <c r="Q152" s="1" t="str">
        <f>IFERROR(VLOOKUP(CONCATENATE(O$1,O152),'Formulario de Preguntas'!$C$10:$FN$181,4,FALSE),"")</f>
        <v/>
      </c>
      <c r="R152" s="24">
        <f>IF($B152='Formulario de Respuestas'!$D151,'Formulario de Respuestas'!$J151,"ES DIFERENTE")</f>
        <v>0</v>
      </c>
      <c r="S152" s="1" t="str">
        <f>IFERROR(VLOOKUP(CONCATENATE(R$1,R152),'Formulario de Preguntas'!$C$10:$FN$181,3,FALSE),"")</f>
        <v/>
      </c>
      <c r="T152" s="1" t="str">
        <f>IFERROR(VLOOKUP(CONCATENATE(R$1,R152),'Formulario de Preguntas'!$C$10:$FN$181,4,FALSE),"")</f>
        <v/>
      </c>
      <c r="U152" s="24">
        <f>IF($B152='Formulario de Respuestas'!$D151,'Formulario de Respuestas'!$K151,"ES DIFERENTE")</f>
        <v>0</v>
      </c>
      <c r="V152" s="1" t="str">
        <f>IFERROR(VLOOKUP(CONCATENATE(U$1,U152),'Formulario de Preguntas'!$C$10:$FN$181,3,FALSE),"")</f>
        <v/>
      </c>
      <c r="W152" s="1" t="str">
        <f>IFERROR(VLOOKUP(CONCATENATE(U$1,U152),'Formulario de Preguntas'!$C$10:$FN$181,4,FALSE),"")</f>
        <v/>
      </c>
      <c r="X152" s="24">
        <f>IF($B152='Formulario de Respuestas'!$D151,'Formulario de Respuestas'!$L151,"ES DIFERENTE")</f>
        <v>0</v>
      </c>
      <c r="Y152" s="1" t="str">
        <f>IFERROR(VLOOKUP(CONCATENATE(X$1,X152),'Formulario de Preguntas'!$C$10:$FN$181,3,FALSE),"")</f>
        <v/>
      </c>
      <c r="Z152" s="1" t="str">
        <f>IFERROR(VLOOKUP(CONCATENATE(X$1,X152),'Formulario de Preguntas'!$C$10:$FN$181,4,FALSE),"")</f>
        <v/>
      </c>
      <c r="AA152" s="24">
        <f>IF($B152='Formulario de Respuestas'!$D151,'Formulario de Respuestas'!$M151,"ES DIFERENTE")</f>
        <v>0</v>
      </c>
      <c r="AB152" s="1" t="str">
        <f>IFERROR(VLOOKUP(CONCATENATE(AA$1,AA152),'Formulario de Preguntas'!$C$10:$FN$181,3,FALSE),"")</f>
        <v/>
      </c>
      <c r="AC152" s="1" t="str">
        <f>IFERROR(VLOOKUP(CONCATENATE(AA$1,AA152),'Formulario de Preguntas'!$C$10:$FN$181,4,FALSE),"")</f>
        <v/>
      </c>
      <c r="AD152" s="24">
        <f>IF($B152='Formulario de Respuestas'!$D151,'Formulario de Respuestas'!$N151,"ES DIFERENTE")</f>
        <v>0</v>
      </c>
      <c r="AE152" s="1" t="str">
        <f>IFERROR(VLOOKUP(CONCATENATE(AD$1,AD152),'Formulario de Preguntas'!$C$10:$FN$181,3,FALSE),"")</f>
        <v/>
      </c>
      <c r="AF152" s="1" t="str">
        <f>IFERROR(VLOOKUP(CONCATENATE(AD$1,AD152),'Formulario de Preguntas'!$C$10:$FN$181,4,FALSE),"")</f>
        <v/>
      </c>
      <c r="AG152" s="24">
        <f>IF($B152='Formulario de Respuestas'!$D151,'Formulario de Respuestas'!$O151,"ES DIFERENTE")</f>
        <v>0</v>
      </c>
      <c r="AH152" s="1" t="str">
        <f>IFERROR(VLOOKUP(CONCATENATE(AG$1,AG152),'Formulario de Preguntas'!$C$10:$FN$181,3,FALSE),"")</f>
        <v/>
      </c>
      <c r="AI152" s="1" t="str">
        <f>IFERROR(VLOOKUP(CONCATENATE(AG$1,AG152),'Formulario de Preguntas'!$C$10:$FN$181,4,FALSE),"")</f>
        <v/>
      </c>
      <c r="AJ152" s="24">
        <f>IF($B152='Formulario de Respuestas'!$D151,'Formulario de Respuestas'!$P151,"ES DIFERENTE")</f>
        <v>0</v>
      </c>
      <c r="AK152" s="1" t="str">
        <f>IFERROR(VLOOKUP(CONCATENATE(AJ$1,AJ152),'Formulario de Preguntas'!$C$10:$FN$181,3,FALSE),"")</f>
        <v/>
      </c>
      <c r="AL152" s="1" t="str">
        <f>IFERROR(VLOOKUP(CONCATENATE(AJ$1,AJ152),'Formulario de Preguntas'!$C$10:$FN$181,4,FALSE),"")</f>
        <v/>
      </c>
      <c r="AM152" s="24">
        <f>IF($B152='Formulario de Respuestas'!$D151,'Formulario de Respuestas'!$Q151,"ES DIFERENTE")</f>
        <v>0</v>
      </c>
      <c r="AN152" s="1" t="str">
        <f>IFERROR(VLOOKUP(CONCATENATE(AM$1,AM152),'Formulario de Preguntas'!$C$10:$FN$181,3,FALSE),"")</f>
        <v/>
      </c>
      <c r="AO152" s="1" t="str">
        <f>IFERROR(VLOOKUP(CONCATENATE(AM$1,AM152),'Formulario de Preguntas'!$C$10:$FN$181,4,FALSE),"")</f>
        <v/>
      </c>
      <c r="AP152" s="24">
        <f>IF($B152='Formulario de Respuestas'!$D151,'Formulario de Respuestas'!$R151,"ES DIFERENTE")</f>
        <v>0</v>
      </c>
      <c r="AQ152" s="1" t="str">
        <f>IFERROR(VLOOKUP(CONCATENATE(AP$1,AP152),'Formulario de Preguntas'!$C$10:$FN$181,3,FALSE),"")</f>
        <v/>
      </c>
      <c r="AR152" s="1" t="str">
        <f>IFERROR(VLOOKUP(CONCATENATE(AP$1,AP152),'Formulario de Preguntas'!$C$10:$FN$181,4,FALSE),"")</f>
        <v/>
      </c>
      <c r="AS152" s="24">
        <f>IF($B152='Formulario de Respuestas'!$D151,'Formulario de Respuestas'!$S151,"ES DIFERENTE")</f>
        <v>0</v>
      </c>
      <c r="AT152" s="1" t="str">
        <f>IFERROR(VLOOKUP(CONCATENATE(AS$1,AS152),'Formulario de Preguntas'!$C$10:$FN$181,3,FALSE),"")</f>
        <v/>
      </c>
      <c r="AU152" s="1" t="str">
        <f>IFERROR(VLOOKUP(CONCATENATE(AS$1,AS152),'Formulario de Preguntas'!$C$10:$FN$181,4,FALSE),"")</f>
        <v/>
      </c>
      <c r="AV152" s="24">
        <f>IF($B152='Formulario de Respuestas'!$D151,'Formulario de Respuestas'!$T151,"ES DIFERENTE")</f>
        <v>0</v>
      </c>
      <c r="AW152" s="1" t="str">
        <f>IFERROR(VLOOKUP(CONCATENATE(AV$1,AV152),'Formulario de Preguntas'!$C$10:$FN$181,3,FALSE),"")</f>
        <v/>
      </c>
      <c r="AX152" s="1" t="str">
        <f>IFERROR(VLOOKUP(CONCATENATE(AV$1,AV152),'Formulario de Preguntas'!$C$10:$FN$181,4,FALSE),"")</f>
        <v/>
      </c>
      <c r="AY152" s="24">
        <f>IF($B152='Formulario de Respuestas'!$D151,'Formulario de Respuestas'!$U151,"ES DIFERENTE")</f>
        <v>0</v>
      </c>
      <c r="AZ152" s="1" t="str">
        <f>IFERROR(VLOOKUP(CONCATENATE(AY$1,AY152),'Formulario de Preguntas'!$C$10:$FN$181,3,FALSE),"")</f>
        <v/>
      </c>
      <c r="BA152" s="1" t="str">
        <f>IFERROR(VLOOKUP(CONCATENATE(AY$1,AY152),'Formulario de Preguntas'!$C$10:$FN$181,4,FALSE),"")</f>
        <v/>
      </c>
      <c r="BB152" s="24">
        <f>IF($B152='Formulario de Respuestas'!$D151,'Formulario de Respuestas'!$V151,"ES DIFERENTE")</f>
        <v>0</v>
      </c>
      <c r="BC152" s="1" t="str">
        <f>IFERROR(VLOOKUP(CONCATENATE(BB$1,BB152),'Formulario de Preguntas'!$C$10:$FN$181,3,FALSE),"")</f>
        <v/>
      </c>
      <c r="BD152" s="1" t="str">
        <f>IFERROR(VLOOKUP(CONCATENATE(BB$1,BB152),'Formulario de Preguntas'!$C$10:$FN$181,4,FALSE),"")</f>
        <v/>
      </c>
      <c r="BE152" s="24">
        <f>IF($B152='Formulario de Respuestas'!$D151,'Formulario de Respuestas'!$W151,"ES DIFERENTE")</f>
        <v>0</v>
      </c>
      <c r="BF152" s="1" t="str">
        <f>IFERROR(VLOOKUP(CONCATENATE(BE$1,BE152),'Formulario de Preguntas'!$C$10:$FN$181,3,FALSE),"")</f>
        <v/>
      </c>
      <c r="BG152" s="1" t="str">
        <f>IFERROR(VLOOKUP(CONCATENATE(BE$1,BE152),'Formulario de Preguntas'!$C$10:$FN$181,4,FALSE),"")</f>
        <v/>
      </c>
      <c r="BH152" s="24">
        <f>IF($B152='Formulario de Respuestas'!$D151,'Formulario de Respuestas'!$X151,"ES DIFERENTE")</f>
        <v>0</v>
      </c>
      <c r="BI152" s="1" t="str">
        <f>IFERROR(VLOOKUP(CONCATENATE(BH$1,BH152),'Formulario de Preguntas'!$C$10:$FN$181,3,FALSE),"")</f>
        <v/>
      </c>
      <c r="BJ152" s="1" t="str">
        <f>IFERROR(VLOOKUP(CONCATENATE(BH$1,BH152),'Formulario de Preguntas'!$C$10:$FN$181,4,FALSE),"")</f>
        <v/>
      </c>
      <c r="BL152" s="26">
        <f>IF($B152='Formulario de Respuestas'!$D151,'Formulario de Respuestas'!$Y151,"ES DIFERENTE")</f>
        <v>0</v>
      </c>
      <c r="BM152" s="1" t="str">
        <f>IFERROR(VLOOKUP(CONCATENATE(BL$1,BL152),'Formulario de Preguntas'!$C$10:$FN$181,3,FALSE),"")</f>
        <v/>
      </c>
      <c r="BN152" s="1" t="str">
        <f>IFERROR(VLOOKUP(CONCATENATE(BL$1,BL152),'Formulario de Preguntas'!$C$10:$FN$181,4,FALSE),"")</f>
        <v/>
      </c>
      <c r="BO152" s="26">
        <f>IF($B152='Formulario de Respuestas'!$D151,'Formulario de Respuestas'!$Z151,"ES DIFERENTE")</f>
        <v>0</v>
      </c>
      <c r="BP152" s="1" t="str">
        <f>IFERROR(VLOOKUP(CONCATENATE(BO$1,BO152),'Formulario de Preguntas'!$C$10:$FN$181,3,FALSE),"")</f>
        <v/>
      </c>
      <c r="BQ152" s="1" t="str">
        <f>IFERROR(VLOOKUP(CONCATENATE(BO$1,BO152),'Formulario de Preguntas'!$C$10:$FN$181,4,FALSE),"")</f>
        <v/>
      </c>
      <c r="BR152" s="26">
        <f>IF($B152='Formulario de Respuestas'!$D151,'Formulario de Respuestas'!$AA151,"ES DIFERENTE")</f>
        <v>0</v>
      </c>
      <c r="BS152" s="1" t="str">
        <f>IFERROR(VLOOKUP(CONCATENATE(BR$1,BR152),'Formulario de Preguntas'!$C$10:$FN$181,3,FALSE),"")</f>
        <v/>
      </c>
      <c r="BT152" s="1" t="str">
        <f>IFERROR(VLOOKUP(CONCATENATE(BR$1,BR152),'Formulario de Preguntas'!$C$10:$FN$181,4,FALSE),"")</f>
        <v/>
      </c>
      <c r="BV152" s="1">
        <f t="shared" si="7"/>
        <v>0</v>
      </c>
      <c r="BW152" s="1">
        <f t="shared" si="8"/>
        <v>0.25</v>
      </c>
      <c r="BX152" s="1">
        <f t="shared" si="6"/>
        <v>0</v>
      </c>
      <c r="BY152" s="1">
        <f>COUNTIF('Formulario de Respuestas'!$E151:$AC151,"A")</f>
        <v>0</v>
      </c>
      <c r="BZ152" s="1">
        <f>COUNTIF('Formulario de Respuestas'!$E151:$AC151,"B")</f>
        <v>0</v>
      </c>
      <c r="CA152" s="1">
        <f>COUNTIF('Formulario de Respuestas'!$E151:$AC151,"C")</f>
        <v>0</v>
      </c>
      <c r="CB152" s="1">
        <f>COUNTIF('Formulario de Respuestas'!$E151:$AC151,"D")</f>
        <v>0</v>
      </c>
      <c r="CC152" s="1">
        <f>COUNTIF('Formulario de Respuestas'!$E151:$AC151,"E (RESPUESTA ANULADA)")</f>
        <v>0</v>
      </c>
    </row>
    <row r="153" spans="1:81" x14ac:dyDescent="0.25">
      <c r="A153" s="1">
        <f>'Formulario de Respuestas'!C152</f>
        <v>0</v>
      </c>
      <c r="B153" s="1">
        <f>'Formulario de Respuestas'!D152</f>
        <v>0</v>
      </c>
      <c r="C153" s="24">
        <f>IF($B153='Formulario de Respuestas'!$D152,'Formulario de Respuestas'!$E152,"ES DIFERENTE")</f>
        <v>0</v>
      </c>
      <c r="D153" s="15" t="str">
        <f>IFERROR(VLOOKUP(CONCATENATE(C$1,C153),'Formulario de Preguntas'!$C$2:$FN$181,3,FALSE),"")</f>
        <v/>
      </c>
      <c r="E153" s="1" t="str">
        <f>IFERROR(VLOOKUP(CONCATENATE(C$1,C153),'Formulario de Preguntas'!$C$2:$FN$181,4,FALSE),"")</f>
        <v/>
      </c>
      <c r="F153" s="24">
        <f>IF($B153='Formulario de Respuestas'!$D152,'Formulario de Respuestas'!$F152,"ES DIFERENTE")</f>
        <v>0</v>
      </c>
      <c r="G153" s="1" t="str">
        <f>IFERROR(VLOOKUP(CONCATENATE(F$1,F153),'Formulario de Preguntas'!$C$2:$FN$181,3,FALSE),"")</f>
        <v/>
      </c>
      <c r="H153" s="1" t="str">
        <f>IFERROR(VLOOKUP(CONCATENATE(F$1,F153),'Formulario de Preguntas'!$C$2:$FN$181,4,FALSE),"")</f>
        <v/>
      </c>
      <c r="I153" s="24">
        <f>IF($B153='Formulario de Respuestas'!$D152,'Formulario de Respuestas'!$G152,"ES DIFERENTE")</f>
        <v>0</v>
      </c>
      <c r="J153" s="1" t="str">
        <f>IFERROR(VLOOKUP(CONCATENATE(I$1,I153),'Formulario de Preguntas'!$C$10:$FN$181,3,FALSE),"")</f>
        <v/>
      </c>
      <c r="K153" s="1" t="str">
        <f>IFERROR(VLOOKUP(CONCATENATE(I$1,I153),'Formulario de Preguntas'!$C$10:$FN$181,4,FALSE),"")</f>
        <v/>
      </c>
      <c r="L153" s="24">
        <f>IF($B153='Formulario de Respuestas'!$D152,'Formulario de Respuestas'!$H152,"ES DIFERENTE")</f>
        <v>0</v>
      </c>
      <c r="M153" s="1" t="str">
        <f>IFERROR(VLOOKUP(CONCATENATE(L$1,L153),'Formulario de Preguntas'!$C$10:$FN$181,3,FALSE),"")</f>
        <v/>
      </c>
      <c r="N153" s="1" t="str">
        <f>IFERROR(VLOOKUP(CONCATENATE(L$1,L153),'Formulario de Preguntas'!$C$10:$FN$181,4,FALSE),"")</f>
        <v/>
      </c>
      <c r="O153" s="24">
        <f>IF($B153='Formulario de Respuestas'!$D152,'Formulario de Respuestas'!$I152,"ES DIFERENTE")</f>
        <v>0</v>
      </c>
      <c r="P153" s="1" t="str">
        <f>IFERROR(VLOOKUP(CONCATENATE(O$1,O153),'Formulario de Preguntas'!$C$10:$FN$181,3,FALSE),"")</f>
        <v/>
      </c>
      <c r="Q153" s="1" t="str">
        <f>IFERROR(VLOOKUP(CONCATENATE(O$1,O153),'Formulario de Preguntas'!$C$10:$FN$181,4,FALSE),"")</f>
        <v/>
      </c>
      <c r="R153" s="24">
        <f>IF($B153='Formulario de Respuestas'!$D152,'Formulario de Respuestas'!$J152,"ES DIFERENTE")</f>
        <v>0</v>
      </c>
      <c r="S153" s="1" t="str">
        <f>IFERROR(VLOOKUP(CONCATENATE(R$1,R153),'Formulario de Preguntas'!$C$10:$FN$181,3,FALSE),"")</f>
        <v/>
      </c>
      <c r="T153" s="1" t="str">
        <f>IFERROR(VLOOKUP(CONCATENATE(R$1,R153),'Formulario de Preguntas'!$C$10:$FN$181,4,FALSE),"")</f>
        <v/>
      </c>
      <c r="U153" s="24">
        <f>IF($B153='Formulario de Respuestas'!$D152,'Formulario de Respuestas'!$K152,"ES DIFERENTE")</f>
        <v>0</v>
      </c>
      <c r="V153" s="1" t="str">
        <f>IFERROR(VLOOKUP(CONCATENATE(U$1,U153),'Formulario de Preguntas'!$C$10:$FN$181,3,FALSE),"")</f>
        <v/>
      </c>
      <c r="W153" s="1" t="str">
        <f>IFERROR(VLOOKUP(CONCATENATE(U$1,U153),'Formulario de Preguntas'!$C$10:$FN$181,4,FALSE),"")</f>
        <v/>
      </c>
      <c r="X153" s="24">
        <f>IF($B153='Formulario de Respuestas'!$D152,'Formulario de Respuestas'!$L152,"ES DIFERENTE")</f>
        <v>0</v>
      </c>
      <c r="Y153" s="1" t="str">
        <f>IFERROR(VLOOKUP(CONCATENATE(X$1,X153),'Formulario de Preguntas'!$C$10:$FN$181,3,FALSE),"")</f>
        <v/>
      </c>
      <c r="Z153" s="1" t="str">
        <f>IFERROR(VLOOKUP(CONCATENATE(X$1,X153),'Formulario de Preguntas'!$C$10:$FN$181,4,FALSE),"")</f>
        <v/>
      </c>
      <c r="AA153" s="24">
        <f>IF($B153='Formulario de Respuestas'!$D152,'Formulario de Respuestas'!$M152,"ES DIFERENTE")</f>
        <v>0</v>
      </c>
      <c r="AB153" s="1" t="str">
        <f>IFERROR(VLOOKUP(CONCATENATE(AA$1,AA153),'Formulario de Preguntas'!$C$10:$FN$181,3,FALSE),"")</f>
        <v/>
      </c>
      <c r="AC153" s="1" t="str">
        <f>IFERROR(VLOOKUP(CONCATENATE(AA$1,AA153),'Formulario de Preguntas'!$C$10:$FN$181,4,FALSE),"")</f>
        <v/>
      </c>
      <c r="AD153" s="24">
        <f>IF($B153='Formulario de Respuestas'!$D152,'Formulario de Respuestas'!$N152,"ES DIFERENTE")</f>
        <v>0</v>
      </c>
      <c r="AE153" s="1" t="str">
        <f>IFERROR(VLOOKUP(CONCATENATE(AD$1,AD153),'Formulario de Preguntas'!$C$10:$FN$181,3,FALSE),"")</f>
        <v/>
      </c>
      <c r="AF153" s="1" t="str">
        <f>IFERROR(VLOOKUP(CONCATENATE(AD$1,AD153),'Formulario de Preguntas'!$C$10:$FN$181,4,FALSE),"")</f>
        <v/>
      </c>
      <c r="AG153" s="24">
        <f>IF($B153='Formulario de Respuestas'!$D152,'Formulario de Respuestas'!$O152,"ES DIFERENTE")</f>
        <v>0</v>
      </c>
      <c r="AH153" s="1" t="str">
        <f>IFERROR(VLOOKUP(CONCATENATE(AG$1,AG153),'Formulario de Preguntas'!$C$10:$FN$181,3,FALSE),"")</f>
        <v/>
      </c>
      <c r="AI153" s="1" t="str">
        <f>IFERROR(VLOOKUP(CONCATENATE(AG$1,AG153),'Formulario de Preguntas'!$C$10:$FN$181,4,FALSE),"")</f>
        <v/>
      </c>
      <c r="AJ153" s="24">
        <f>IF($B153='Formulario de Respuestas'!$D152,'Formulario de Respuestas'!$P152,"ES DIFERENTE")</f>
        <v>0</v>
      </c>
      <c r="AK153" s="1" t="str">
        <f>IFERROR(VLOOKUP(CONCATENATE(AJ$1,AJ153),'Formulario de Preguntas'!$C$10:$FN$181,3,FALSE),"")</f>
        <v/>
      </c>
      <c r="AL153" s="1" t="str">
        <f>IFERROR(VLOOKUP(CONCATENATE(AJ$1,AJ153),'Formulario de Preguntas'!$C$10:$FN$181,4,FALSE),"")</f>
        <v/>
      </c>
      <c r="AM153" s="24">
        <f>IF($B153='Formulario de Respuestas'!$D152,'Formulario de Respuestas'!$Q152,"ES DIFERENTE")</f>
        <v>0</v>
      </c>
      <c r="AN153" s="1" t="str">
        <f>IFERROR(VLOOKUP(CONCATENATE(AM$1,AM153),'Formulario de Preguntas'!$C$10:$FN$181,3,FALSE),"")</f>
        <v/>
      </c>
      <c r="AO153" s="1" t="str">
        <f>IFERROR(VLOOKUP(CONCATENATE(AM$1,AM153),'Formulario de Preguntas'!$C$10:$FN$181,4,FALSE),"")</f>
        <v/>
      </c>
      <c r="AP153" s="24">
        <f>IF($B153='Formulario de Respuestas'!$D152,'Formulario de Respuestas'!$R152,"ES DIFERENTE")</f>
        <v>0</v>
      </c>
      <c r="AQ153" s="1" t="str">
        <f>IFERROR(VLOOKUP(CONCATENATE(AP$1,AP153),'Formulario de Preguntas'!$C$10:$FN$181,3,FALSE),"")</f>
        <v/>
      </c>
      <c r="AR153" s="1" t="str">
        <f>IFERROR(VLOOKUP(CONCATENATE(AP$1,AP153),'Formulario de Preguntas'!$C$10:$FN$181,4,FALSE),"")</f>
        <v/>
      </c>
      <c r="AS153" s="24">
        <f>IF($B153='Formulario de Respuestas'!$D152,'Formulario de Respuestas'!$S152,"ES DIFERENTE")</f>
        <v>0</v>
      </c>
      <c r="AT153" s="1" t="str">
        <f>IFERROR(VLOOKUP(CONCATENATE(AS$1,AS153),'Formulario de Preguntas'!$C$10:$FN$181,3,FALSE),"")</f>
        <v/>
      </c>
      <c r="AU153" s="1" t="str">
        <f>IFERROR(VLOOKUP(CONCATENATE(AS$1,AS153),'Formulario de Preguntas'!$C$10:$FN$181,4,FALSE),"")</f>
        <v/>
      </c>
      <c r="AV153" s="24">
        <f>IF($B153='Formulario de Respuestas'!$D152,'Formulario de Respuestas'!$T152,"ES DIFERENTE")</f>
        <v>0</v>
      </c>
      <c r="AW153" s="1" t="str">
        <f>IFERROR(VLOOKUP(CONCATENATE(AV$1,AV153),'Formulario de Preguntas'!$C$10:$FN$181,3,FALSE),"")</f>
        <v/>
      </c>
      <c r="AX153" s="1" t="str">
        <f>IFERROR(VLOOKUP(CONCATENATE(AV$1,AV153),'Formulario de Preguntas'!$C$10:$FN$181,4,FALSE),"")</f>
        <v/>
      </c>
      <c r="AY153" s="24">
        <f>IF($B153='Formulario de Respuestas'!$D152,'Formulario de Respuestas'!$U152,"ES DIFERENTE")</f>
        <v>0</v>
      </c>
      <c r="AZ153" s="1" t="str">
        <f>IFERROR(VLOOKUP(CONCATENATE(AY$1,AY153),'Formulario de Preguntas'!$C$10:$FN$181,3,FALSE),"")</f>
        <v/>
      </c>
      <c r="BA153" s="1" t="str">
        <f>IFERROR(VLOOKUP(CONCATENATE(AY$1,AY153),'Formulario de Preguntas'!$C$10:$FN$181,4,FALSE),"")</f>
        <v/>
      </c>
      <c r="BB153" s="24">
        <f>IF($B153='Formulario de Respuestas'!$D152,'Formulario de Respuestas'!$V152,"ES DIFERENTE")</f>
        <v>0</v>
      </c>
      <c r="BC153" s="1" t="str">
        <f>IFERROR(VLOOKUP(CONCATENATE(BB$1,BB153),'Formulario de Preguntas'!$C$10:$FN$181,3,FALSE),"")</f>
        <v/>
      </c>
      <c r="BD153" s="1" t="str">
        <f>IFERROR(VLOOKUP(CONCATENATE(BB$1,BB153),'Formulario de Preguntas'!$C$10:$FN$181,4,FALSE),"")</f>
        <v/>
      </c>
      <c r="BE153" s="24">
        <f>IF($B153='Formulario de Respuestas'!$D152,'Formulario de Respuestas'!$W152,"ES DIFERENTE")</f>
        <v>0</v>
      </c>
      <c r="BF153" s="1" t="str">
        <f>IFERROR(VLOOKUP(CONCATENATE(BE$1,BE153),'Formulario de Preguntas'!$C$10:$FN$181,3,FALSE),"")</f>
        <v/>
      </c>
      <c r="BG153" s="1" t="str">
        <f>IFERROR(VLOOKUP(CONCATENATE(BE$1,BE153),'Formulario de Preguntas'!$C$10:$FN$181,4,FALSE),"")</f>
        <v/>
      </c>
      <c r="BH153" s="24">
        <f>IF($B153='Formulario de Respuestas'!$D152,'Formulario de Respuestas'!$X152,"ES DIFERENTE")</f>
        <v>0</v>
      </c>
      <c r="BI153" s="1" t="str">
        <f>IFERROR(VLOOKUP(CONCATENATE(BH$1,BH153),'Formulario de Preguntas'!$C$10:$FN$181,3,FALSE),"")</f>
        <v/>
      </c>
      <c r="BJ153" s="1" t="str">
        <f>IFERROR(VLOOKUP(CONCATENATE(BH$1,BH153),'Formulario de Preguntas'!$C$10:$FN$181,4,FALSE),"")</f>
        <v/>
      </c>
      <c r="BL153" s="26">
        <f>IF($B153='Formulario de Respuestas'!$D152,'Formulario de Respuestas'!$Y152,"ES DIFERENTE")</f>
        <v>0</v>
      </c>
      <c r="BM153" s="1" t="str">
        <f>IFERROR(VLOOKUP(CONCATENATE(BL$1,BL153),'Formulario de Preguntas'!$C$10:$FN$181,3,FALSE),"")</f>
        <v/>
      </c>
      <c r="BN153" s="1" t="str">
        <f>IFERROR(VLOOKUP(CONCATENATE(BL$1,BL153),'Formulario de Preguntas'!$C$10:$FN$181,4,FALSE),"")</f>
        <v/>
      </c>
      <c r="BO153" s="26">
        <f>IF($B153='Formulario de Respuestas'!$D152,'Formulario de Respuestas'!$Z152,"ES DIFERENTE")</f>
        <v>0</v>
      </c>
      <c r="BP153" s="1" t="str">
        <f>IFERROR(VLOOKUP(CONCATENATE(BO$1,BO153),'Formulario de Preguntas'!$C$10:$FN$181,3,FALSE),"")</f>
        <v/>
      </c>
      <c r="BQ153" s="1" t="str">
        <f>IFERROR(VLOOKUP(CONCATENATE(BO$1,BO153),'Formulario de Preguntas'!$C$10:$FN$181,4,FALSE),"")</f>
        <v/>
      </c>
      <c r="BR153" s="26">
        <f>IF($B153='Formulario de Respuestas'!$D152,'Formulario de Respuestas'!$AA152,"ES DIFERENTE")</f>
        <v>0</v>
      </c>
      <c r="BS153" s="1" t="str">
        <f>IFERROR(VLOOKUP(CONCATENATE(BR$1,BR153),'Formulario de Preguntas'!$C$10:$FN$181,3,FALSE),"")</f>
        <v/>
      </c>
      <c r="BT153" s="1" t="str">
        <f>IFERROR(VLOOKUP(CONCATENATE(BR$1,BR153),'Formulario de Preguntas'!$C$10:$FN$181,4,FALSE),"")</f>
        <v/>
      </c>
      <c r="BV153" s="1">
        <f t="shared" si="7"/>
        <v>0</v>
      </c>
      <c r="BW153" s="1">
        <f t="shared" si="8"/>
        <v>0.25</v>
      </c>
      <c r="BX153" s="1">
        <f t="shared" si="6"/>
        <v>0</v>
      </c>
      <c r="BY153" s="1">
        <f>COUNTIF('Formulario de Respuestas'!$E152:$AC152,"A")</f>
        <v>0</v>
      </c>
      <c r="BZ153" s="1">
        <f>COUNTIF('Formulario de Respuestas'!$E152:$AC152,"B")</f>
        <v>0</v>
      </c>
      <c r="CA153" s="1">
        <f>COUNTIF('Formulario de Respuestas'!$E152:$AC152,"C")</f>
        <v>0</v>
      </c>
      <c r="CB153" s="1">
        <f>COUNTIF('Formulario de Respuestas'!$E152:$AC152,"D")</f>
        <v>0</v>
      </c>
      <c r="CC153" s="1">
        <f>COUNTIF('Formulario de Respuestas'!$E152:$AC152,"E (RESPUESTA ANULADA)")</f>
        <v>0</v>
      </c>
    </row>
    <row r="154" spans="1:81" x14ac:dyDescent="0.25">
      <c r="A154" s="1">
        <f>'Formulario de Respuestas'!C153</f>
        <v>0</v>
      </c>
      <c r="B154" s="1">
        <f>'Formulario de Respuestas'!D153</f>
        <v>0</v>
      </c>
      <c r="C154" s="24">
        <f>IF($B154='Formulario de Respuestas'!$D153,'Formulario de Respuestas'!$E153,"ES DIFERENTE")</f>
        <v>0</v>
      </c>
      <c r="D154" s="15" t="str">
        <f>IFERROR(VLOOKUP(CONCATENATE(C$1,C154),'Formulario de Preguntas'!$C$2:$FN$181,3,FALSE),"")</f>
        <v/>
      </c>
      <c r="E154" s="1" t="str">
        <f>IFERROR(VLOOKUP(CONCATENATE(C$1,C154),'Formulario de Preguntas'!$C$2:$FN$181,4,FALSE),"")</f>
        <v/>
      </c>
      <c r="F154" s="24">
        <f>IF($B154='Formulario de Respuestas'!$D153,'Formulario de Respuestas'!$F153,"ES DIFERENTE")</f>
        <v>0</v>
      </c>
      <c r="G154" s="1" t="str">
        <f>IFERROR(VLOOKUP(CONCATENATE(F$1,F154),'Formulario de Preguntas'!$C$2:$FN$181,3,FALSE),"")</f>
        <v/>
      </c>
      <c r="H154" s="1" t="str">
        <f>IFERROR(VLOOKUP(CONCATENATE(F$1,F154),'Formulario de Preguntas'!$C$2:$FN$181,4,FALSE),"")</f>
        <v/>
      </c>
      <c r="I154" s="24">
        <f>IF($B154='Formulario de Respuestas'!$D153,'Formulario de Respuestas'!$G153,"ES DIFERENTE")</f>
        <v>0</v>
      </c>
      <c r="J154" s="1" t="str">
        <f>IFERROR(VLOOKUP(CONCATENATE(I$1,I154),'Formulario de Preguntas'!$C$10:$FN$181,3,FALSE),"")</f>
        <v/>
      </c>
      <c r="K154" s="1" t="str">
        <f>IFERROR(VLOOKUP(CONCATENATE(I$1,I154),'Formulario de Preguntas'!$C$10:$FN$181,4,FALSE),"")</f>
        <v/>
      </c>
      <c r="L154" s="24">
        <f>IF($B154='Formulario de Respuestas'!$D153,'Formulario de Respuestas'!$H153,"ES DIFERENTE")</f>
        <v>0</v>
      </c>
      <c r="M154" s="1" t="str">
        <f>IFERROR(VLOOKUP(CONCATENATE(L$1,L154),'Formulario de Preguntas'!$C$10:$FN$181,3,FALSE),"")</f>
        <v/>
      </c>
      <c r="N154" s="1" t="str">
        <f>IFERROR(VLOOKUP(CONCATENATE(L$1,L154),'Formulario de Preguntas'!$C$10:$FN$181,4,FALSE),"")</f>
        <v/>
      </c>
      <c r="O154" s="24">
        <f>IF($B154='Formulario de Respuestas'!$D153,'Formulario de Respuestas'!$I153,"ES DIFERENTE")</f>
        <v>0</v>
      </c>
      <c r="P154" s="1" t="str">
        <f>IFERROR(VLOOKUP(CONCATENATE(O$1,O154),'Formulario de Preguntas'!$C$10:$FN$181,3,FALSE),"")</f>
        <v/>
      </c>
      <c r="Q154" s="1" t="str">
        <f>IFERROR(VLOOKUP(CONCATENATE(O$1,O154),'Formulario de Preguntas'!$C$10:$FN$181,4,FALSE),"")</f>
        <v/>
      </c>
      <c r="R154" s="24">
        <f>IF($B154='Formulario de Respuestas'!$D153,'Formulario de Respuestas'!$J153,"ES DIFERENTE")</f>
        <v>0</v>
      </c>
      <c r="S154" s="1" t="str">
        <f>IFERROR(VLOOKUP(CONCATENATE(R$1,R154),'Formulario de Preguntas'!$C$10:$FN$181,3,FALSE),"")</f>
        <v/>
      </c>
      <c r="T154" s="1" t="str">
        <f>IFERROR(VLOOKUP(CONCATENATE(R$1,R154),'Formulario de Preguntas'!$C$10:$FN$181,4,FALSE),"")</f>
        <v/>
      </c>
      <c r="U154" s="24">
        <f>IF($B154='Formulario de Respuestas'!$D153,'Formulario de Respuestas'!$K153,"ES DIFERENTE")</f>
        <v>0</v>
      </c>
      <c r="V154" s="1" t="str">
        <f>IFERROR(VLOOKUP(CONCATENATE(U$1,U154),'Formulario de Preguntas'!$C$10:$FN$181,3,FALSE),"")</f>
        <v/>
      </c>
      <c r="W154" s="1" t="str">
        <f>IFERROR(VLOOKUP(CONCATENATE(U$1,U154),'Formulario de Preguntas'!$C$10:$FN$181,4,FALSE),"")</f>
        <v/>
      </c>
      <c r="X154" s="24">
        <f>IF($B154='Formulario de Respuestas'!$D153,'Formulario de Respuestas'!$L153,"ES DIFERENTE")</f>
        <v>0</v>
      </c>
      <c r="Y154" s="1" t="str">
        <f>IFERROR(VLOOKUP(CONCATENATE(X$1,X154),'Formulario de Preguntas'!$C$10:$FN$181,3,FALSE),"")</f>
        <v/>
      </c>
      <c r="Z154" s="1" t="str">
        <f>IFERROR(VLOOKUP(CONCATENATE(X$1,X154),'Formulario de Preguntas'!$C$10:$FN$181,4,FALSE),"")</f>
        <v/>
      </c>
      <c r="AA154" s="24">
        <f>IF($B154='Formulario de Respuestas'!$D153,'Formulario de Respuestas'!$M153,"ES DIFERENTE")</f>
        <v>0</v>
      </c>
      <c r="AB154" s="1" t="str">
        <f>IFERROR(VLOOKUP(CONCATENATE(AA$1,AA154),'Formulario de Preguntas'!$C$10:$FN$181,3,FALSE),"")</f>
        <v/>
      </c>
      <c r="AC154" s="1" t="str">
        <f>IFERROR(VLOOKUP(CONCATENATE(AA$1,AA154),'Formulario de Preguntas'!$C$10:$FN$181,4,FALSE),"")</f>
        <v/>
      </c>
      <c r="AD154" s="24">
        <f>IF($B154='Formulario de Respuestas'!$D153,'Formulario de Respuestas'!$N153,"ES DIFERENTE")</f>
        <v>0</v>
      </c>
      <c r="AE154" s="1" t="str">
        <f>IFERROR(VLOOKUP(CONCATENATE(AD$1,AD154),'Formulario de Preguntas'!$C$10:$FN$181,3,FALSE),"")</f>
        <v/>
      </c>
      <c r="AF154" s="1" t="str">
        <f>IFERROR(VLOOKUP(CONCATENATE(AD$1,AD154),'Formulario de Preguntas'!$C$10:$FN$181,4,FALSE),"")</f>
        <v/>
      </c>
      <c r="AG154" s="24">
        <f>IF($B154='Formulario de Respuestas'!$D153,'Formulario de Respuestas'!$O153,"ES DIFERENTE")</f>
        <v>0</v>
      </c>
      <c r="AH154" s="1" t="str">
        <f>IFERROR(VLOOKUP(CONCATENATE(AG$1,AG154),'Formulario de Preguntas'!$C$10:$FN$181,3,FALSE),"")</f>
        <v/>
      </c>
      <c r="AI154" s="1" t="str">
        <f>IFERROR(VLOOKUP(CONCATENATE(AG$1,AG154),'Formulario de Preguntas'!$C$10:$FN$181,4,FALSE),"")</f>
        <v/>
      </c>
      <c r="AJ154" s="24">
        <f>IF($B154='Formulario de Respuestas'!$D153,'Formulario de Respuestas'!$P153,"ES DIFERENTE")</f>
        <v>0</v>
      </c>
      <c r="AK154" s="1" t="str">
        <f>IFERROR(VLOOKUP(CONCATENATE(AJ$1,AJ154),'Formulario de Preguntas'!$C$10:$FN$181,3,FALSE),"")</f>
        <v/>
      </c>
      <c r="AL154" s="1" t="str">
        <f>IFERROR(VLOOKUP(CONCATENATE(AJ$1,AJ154),'Formulario de Preguntas'!$C$10:$FN$181,4,FALSE),"")</f>
        <v/>
      </c>
      <c r="AM154" s="24">
        <f>IF($B154='Formulario de Respuestas'!$D153,'Formulario de Respuestas'!$Q153,"ES DIFERENTE")</f>
        <v>0</v>
      </c>
      <c r="AN154" s="1" t="str">
        <f>IFERROR(VLOOKUP(CONCATENATE(AM$1,AM154),'Formulario de Preguntas'!$C$10:$FN$181,3,FALSE),"")</f>
        <v/>
      </c>
      <c r="AO154" s="1" t="str">
        <f>IFERROR(VLOOKUP(CONCATENATE(AM$1,AM154),'Formulario de Preguntas'!$C$10:$FN$181,4,FALSE),"")</f>
        <v/>
      </c>
      <c r="AP154" s="24">
        <f>IF($B154='Formulario de Respuestas'!$D153,'Formulario de Respuestas'!$R153,"ES DIFERENTE")</f>
        <v>0</v>
      </c>
      <c r="AQ154" s="1" t="str">
        <f>IFERROR(VLOOKUP(CONCATENATE(AP$1,AP154),'Formulario de Preguntas'!$C$10:$FN$181,3,FALSE),"")</f>
        <v/>
      </c>
      <c r="AR154" s="1" t="str">
        <f>IFERROR(VLOOKUP(CONCATENATE(AP$1,AP154),'Formulario de Preguntas'!$C$10:$FN$181,4,FALSE),"")</f>
        <v/>
      </c>
      <c r="AS154" s="24">
        <f>IF($B154='Formulario de Respuestas'!$D153,'Formulario de Respuestas'!$S153,"ES DIFERENTE")</f>
        <v>0</v>
      </c>
      <c r="AT154" s="1" t="str">
        <f>IFERROR(VLOOKUP(CONCATENATE(AS$1,AS154),'Formulario de Preguntas'!$C$10:$FN$181,3,FALSE),"")</f>
        <v/>
      </c>
      <c r="AU154" s="1" t="str">
        <f>IFERROR(VLOOKUP(CONCATENATE(AS$1,AS154),'Formulario de Preguntas'!$C$10:$FN$181,4,FALSE),"")</f>
        <v/>
      </c>
      <c r="AV154" s="24">
        <f>IF($B154='Formulario de Respuestas'!$D153,'Formulario de Respuestas'!$T153,"ES DIFERENTE")</f>
        <v>0</v>
      </c>
      <c r="AW154" s="1" t="str">
        <f>IFERROR(VLOOKUP(CONCATENATE(AV$1,AV154),'Formulario de Preguntas'!$C$10:$FN$181,3,FALSE),"")</f>
        <v/>
      </c>
      <c r="AX154" s="1" t="str">
        <f>IFERROR(VLOOKUP(CONCATENATE(AV$1,AV154),'Formulario de Preguntas'!$C$10:$FN$181,4,FALSE),"")</f>
        <v/>
      </c>
      <c r="AY154" s="24">
        <f>IF($B154='Formulario de Respuestas'!$D153,'Formulario de Respuestas'!$U153,"ES DIFERENTE")</f>
        <v>0</v>
      </c>
      <c r="AZ154" s="1" t="str">
        <f>IFERROR(VLOOKUP(CONCATENATE(AY$1,AY154),'Formulario de Preguntas'!$C$10:$FN$181,3,FALSE),"")</f>
        <v/>
      </c>
      <c r="BA154" s="1" t="str">
        <f>IFERROR(VLOOKUP(CONCATENATE(AY$1,AY154),'Formulario de Preguntas'!$C$10:$FN$181,4,FALSE),"")</f>
        <v/>
      </c>
      <c r="BB154" s="24">
        <f>IF($B154='Formulario de Respuestas'!$D153,'Formulario de Respuestas'!$V153,"ES DIFERENTE")</f>
        <v>0</v>
      </c>
      <c r="BC154" s="1" t="str">
        <f>IFERROR(VLOOKUP(CONCATENATE(BB$1,BB154),'Formulario de Preguntas'!$C$10:$FN$181,3,FALSE),"")</f>
        <v/>
      </c>
      <c r="BD154" s="1" t="str">
        <f>IFERROR(VLOOKUP(CONCATENATE(BB$1,BB154),'Formulario de Preguntas'!$C$10:$FN$181,4,FALSE),"")</f>
        <v/>
      </c>
      <c r="BE154" s="24">
        <f>IF($B154='Formulario de Respuestas'!$D153,'Formulario de Respuestas'!$W153,"ES DIFERENTE")</f>
        <v>0</v>
      </c>
      <c r="BF154" s="1" t="str">
        <f>IFERROR(VLOOKUP(CONCATENATE(BE$1,BE154),'Formulario de Preguntas'!$C$10:$FN$181,3,FALSE),"")</f>
        <v/>
      </c>
      <c r="BG154" s="1" t="str">
        <f>IFERROR(VLOOKUP(CONCATENATE(BE$1,BE154),'Formulario de Preguntas'!$C$10:$FN$181,4,FALSE),"")</f>
        <v/>
      </c>
      <c r="BH154" s="24">
        <f>IF($B154='Formulario de Respuestas'!$D153,'Formulario de Respuestas'!$X153,"ES DIFERENTE")</f>
        <v>0</v>
      </c>
      <c r="BI154" s="1" t="str">
        <f>IFERROR(VLOOKUP(CONCATENATE(BH$1,BH154),'Formulario de Preguntas'!$C$10:$FN$181,3,FALSE),"")</f>
        <v/>
      </c>
      <c r="BJ154" s="1" t="str">
        <f>IFERROR(VLOOKUP(CONCATENATE(BH$1,BH154),'Formulario de Preguntas'!$C$10:$FN$181,4,FALSE),"")</f>
        <v/>
      </c>
      <c r="BL154" s="26">
        <f>IF($B154='Formulario de Respuestas'!$D153,'Formulario de Respuestas'!$Y153,"ES DIFERENTE")</f>
        <v>0</v>
      </c>
      <c r="BM154" s="1" t="str">
        <f>IFERROR(VLOOKUP(CONCATENATE(BL$1,BL154),'Formulario de Preguntas'!$C$10:$FN$181,3,FALSE),"")</f>
        <v/>
      </c>
      <c r="BN154" s="1" t="str">
        <f>IFERROR(VLOOKUP(CONCATENATE(BL$1,BL154),'Formulario de Preguntas'!$C$10:$FN$181,4,FALSE),"")</f>
        <v/>
      </c>
      <c r="BO154" s="26">
        <f>IF($B154='Formulario de Respuestas'!$D153,'Formulario de Respuestas'!$Z153,"ES DIFERENTE")</f>
        <v>0</v>
      </c>
      <c r="BP154" s="1" t="str">
        <f>IFERROR(VLOOKUP(CONCATENATE(BO$1,BO154),'Formulario de Preguntas'!$C$10:$FN$181,3,FALSE),"")</f>
        <v/>
      </c>
      <c r="BQ154" s="1" t="str">
        <f>IFERROR(VLOOKUP(CONCATENATE(BO$1,BO154),'Formulario de Preguntas'!$C$10:$FN$181,4,FALSE),"")</f>
        <v/>
      </c>
      <c r="BR154" s="26">
        <f>IF($B154='Formulario de Respuestas'!$D153,'Formulario de Respuestas'!$AA153,"ES DIFERENTE")</f>
        <v>0</v>
      </c>
      <c r="BS154" s="1" t="str">
        <f>IFERROR(VLOOKUP(CONCATENATE(BR$1,BR154),'Formulario de Preguntas'!$C$10:$FN$181,3,FALSE),"")</f>
        <v/>
      </c>
      <c r="BT154" s="1" t="str">
        <f>IFERROR(VLOOKUP(CONCATENATE(BR$1,BR154),'Formulario de Preguntas'!$C$10:$FN$181,4,FALSE),"")</f>
        <v/>
      </c>
      <c r="BV154" s="1">
        <f t="shared" si="7"/>
        <v>0</v>
      </c>
      <c r="BW154" s="1">
        <f t="shared" si="8"/>
        <v>0.25</v>
      </c>
      <c r="BX154" s="1">
        <f t="shared" si="6"/>
        <v>0</v>
      </c>
      <c r="BY154" s="1">
        <f>COUNTIF('Formulario de Respuestas'!$E153:$AC153,"A")</f>
        <v>0</v>
      </c>
      <c r="BZ154" s="1">
        <f>COUNTIF('Formulario de Respuestas'!$E153:$AC153,"B")</f>
        <v>0</v>
      </c>
      <c r="CA154" s="1">
        <f>COUNTIF('Formulario de Respuestas'!$E153:$AC153,"C")</f>
        <v>0</v>
      </c>
      <c r="CB154" s="1">
        <f>COUNTIF('Formulario de Respuestas'!$E153:$AC153,"D")</f>
        <v>0</v>
      </c>
      <c r="CC154" s="1">
        <f>COUNTIF('Formulario de Respuestas'!$E153:$AC153,"E (RESPUESTA ANULADA)")</f>
        <v>0</v>
      </c>
    </row>
    <row r="155" spans="1:81" x14ac:dyDescent="0.25">
      <c r="A155" s="1">
        <f>'Formulario de Respuestas'!C154</f>
        <v>0</v>
      </c>
      <c r="B155" s="1">
        <f>'Formulario de Respuestas'!D154</f>
        <v>0</v>
      </c>
      <c r="C155" s="24">
        <f>IF($B155='Formulario de Respuestas'!$D154,'Formulario de Respuestas'!$E154,"ES DIFERENTE")</f>
        <v>0</v>
      </c>
      <c r="D155" s="15" t="str">
        <f>IFERROR(VLOOKUP(CONCATENATE(C$1,C155),'Formulario de Preguntas'!$C$2:$FN$181,3,FALSE),"")</f>
        <v/>
      </c>
      <c r="E155" s="1" t="str">
        <f>IFERROR(VLOOKUP(CONCATENATE(C$1,C155),'Formulario de Preguntas'!$C$2:$FN$181,4,FALSE),"")</f>
        <v/>
      </c>
      <c r="F155" s="24">
        <f>IF($B155='Formulario de Respuestas'!$D154,'Formulario de Respuestas'!$F154,"ES DIFERENTE")</f>
        <v>0</v>
      </c>
      <c r="G155" s="1" t="str">
        <f>IFERROR(VLOOKUP(CONCATENATE(F$1,F155),'Formulario de Preguntas'!$C$2:$FN$181,3,FALSE),"")</f>
        <v/>
      </c>
      <c r="H155" s="1" t="str">
        <f>IFERROR(VLOOKUP(CONCATENATE(F$1,F155),'Formulario de Preguntas'!$C$2:$FN$181,4,FALSE),"")</f>
        <v/>
      </c>
      <c r="I155" s="24">
        <f>IF($B155='Formulario de Respuestas'!$D154,'Formulario de Respuestas'!$G154,"ES DIFERENTE")</f>
        <v>0</v>
      </c>
      <c r="J155" s="1" t="str">
        <f>IFERROR(VLOOKUP(CONCATENATE(I$1,I155),'Formulario de Preguntas'!$C$10:$FN$181,3,FALSE),"")</f>
        <v/>
      </c>
      <c r="K155" s="1" t="str">
        <f>IFERROR(VLOOKUP(CONCATENATE(I$1,I155),'Formulario de Preguntas'!$C$10:$FN$181,4,FALSE),"")</f>
        <v/>
      </c>
      <c r="L155" s="24">
        <f>IF($B155='Formulario de Respuestas'!$D154,'Formulario de Respuestas'!$H154,"ES DIFERENTE")</f>
        <v>0</v>
      </c>
      <c r="M155" s="1" t="str">
        <f>IFERROR(VLOOKUP(CONCATENATE(L$1,L155),'Formulario de Preguntas'!$C$10:$FN$181,3,FALSE),"")</f>
        <v/>
      </c>
      <c r="N155" s="1" t="str">
        <f>IFERROR(VLOOKUP(CONCATENATE(L$1,L155),'Formulario de Preguntas'!$C$10:$FN$181,4,FALSE),"")</f>
        <v/>
      </c>
      <c r="O155" s="24">
        <f>IF($B155='Formulario de Respuestas'!$D154,'Formulario de Respuestas'!$I154,"ES DIFERENTE")</f>
        <v>0</v>
      </c>
      <c r="P155" s="1" t="str">
        <f>IFERROR(VLOOKUP(CONCATENATE(O$1,O155),'Formulario de Preguntas'!$C$10:$FN$181,3,FALSE),"")</f>
        <v/>
      </c>
      <c r="Q155" s="1" t="str">
        <f>IFERROR(VLOOKUP(CONCATENATE(O$1,O155),'Formulario de Preguntas'!$C$10:$FN$181,4,FALSE),"")</f>
        <v/>
      </c>
      <c r="R155" s="24">
        <f>IF($B155='Formulario de Respuestas'!$D154,'Formulario de Respuestas'!$J154,"ES DIFERENTE")</f>
        <v>0</v>
      </c>
      <c r="S155" s="1" t="str">
        <f>IFERROR(VLOOKUP(CONCATENATE(R$1,R155),'Formulario de Preguntas'!$C$10:$FN$181,3,FALSE),"")</f>
        <v/>
      </c>
      <c r="T155" s="1" t="str">
        <f>IFERROR(VLOOKUP(CONCATENATE(R$1,R155),'Formulario de Preguntas'!$C$10:$FN$181,4,FALSE),"")</f>
        <v/>
      </c>
      <c r="U155" s="24">
        <f>IF($B155='Formulario de Respuestas'!$D154,'Formulario de Respuestas'!$K154,"ES DIFERENTE")</f>
        <v>0</v>
      </c>
      <c r="V155" s="1" t="str">
        <f>IFERROR(VLOOKUP(CONCATENATE(U$1,U155),'Formulario de Preguntas'!$C$10:$FN$181,3,FALSE),"")</f>
        <v/>
      </c>
      <c r="W155" s="1" t="str">
        <f>IFERROR(VLOOKUP(CONCATENATE(U$1,U155),'Formulario de Preguntas'!$C$10:$FN$181,4,FALSE),"")</f>
        <v/>
      </c>
      <c r="X155" s="24">
        <f>IF($B155='Formulario de Respuestas'!$D154,'Formulario de Respuestas'!$L154,"ES DIFERENTE")</f>
        <v>0</v>
      </c>
      <c r="Y155" s="1" t="str">
        <f>IFERROR(VLOOKUP(CONCATENATE(X$1,X155),'Formulario de Preguntas'!$C$10:$FN$181,3,FALSE),"")</f>
        <v/>
      </c>
      <c r="Z155" s="1" t="str">
        <f>IFERROR(VLOOKUP(CONCATENATE(X$1,X155),'Formulario de Preguntas'!$C$10:$FN$181,4,FALSE),"")</f>
        <v/>
      </c>
      <c r="AA155" s="24">
        <f>IF($B155='Formulario de Respuestas'!$D154,'Formulario de Respuestas'!$M154,"ES DIFERENTE")</f>
        <v>0</v>
      </c>
      <c r="AB155" s="1" t="str">
        <f>IFERROR(VLOOKUP(CONCATENATE(AA$1,AA155),'Formulario de Preguntas'!$C$10:$FN$181,3,FALSE),"")</f>
        <v/>
      </c>
      <c r="AC155" s="1" t="str">
        <f>IFERROR(VLOOKUP(CONCATENATE(AA$1,AA155),'Formulario de Preguntas'!$C$10:$FN$181,4,FALSE),"")</f>
        <v/>
      </c>
      <c r="AD155" s="24">
        <f>IF($B155='Formulario de Respuestas'!$D154,'Formulario de Respuestas'!$N154,"ES DIFERENTE")</f>
        <v>0</v>
      </c>
      <c r="AE155" s="1" t="str">
        <f>IFERROR(VLOOKUP(CONCATENATE(AD$1,AD155),'Formulario de Preguntas'!$C$10:$FN$181,3,FALSE),"")</f>
        <v/>
      </c>
      <c r="AF155" s="1" t="str">
        <f>IFERROR(VLOOKUP(CONCATENATE(AD$1,AD155),'Formulario de Preguntas'!$C$10:$FN$181,4,FALSE),"")</f>
        <v/>
      </c>
      <c r="AG155" s="24">
        <f>IF($B155='Formulario de Respuestas'!$D154,'Formulario de Respuestas'!$O154,"ES DIFERENTE")</f>
        <v>0</v>
      </c>
      <c r="AH155" s="1" t="str">
        <f>IFERROR(VLOOKUP(CONCATENATE(AG$1,AG155),'Formulario de Preguntas'!$C$10:$FN$181,3,FALSE),"")</f>
        <v/>
      </c>
      <c r="AI155" s="1" t="str">
        <f>IFERROR(VLOOKUP(CONCATENATE(AG$1,AG155),'Formulario de Preguntas'!$C$10:$FN$181,4,FALSE),"")</f>
        <v/>
      </c>
      <c r="AJ155" s="24">
        <f>IF($B155='Formulario de Respuestas'!$D154,'Formulario de Respuestas'!$P154,"ES DIFERENTE")</f>
        <v>0</v>
      </c>
      <c r="AK155" s="1" t="str">
        <f>IFERROR(VLOOKUP(CONCATENATE(AJ$1,AJ155),'Formulario de Preguntas'!$C$10:$FN$181,3,FALSE),"")</f>
        <v/>
      </c>
      <c r="AL155" s="1" t="str">
        <f>IFERROR(VLOOKUP(CONCATENATE(AJ$1,AJ155),'Formulario de Preguntas'!$C$10:$FN$181,4,FALSE),"")</f>
        <v/>
      </c>
      <c r="AM155" s="24">
        <f>IF($B155='Formulario de Respuestas'!$D154,'Formulario de Respuestas'!$Q154,"ES DIFERENTE")</f>
        <v>0</v>
      </c>
      <c r="AN155" s="1" t="str">
        <f>IFERROR(VLOOKUP(CONCATENATE(AM$1,AM155),'Formulario de Preguntas'!$C$10:$FN$181,3,FALSE),"")</f>
        <v/>
      </c>
      <c r="AO155" s="1" t="str">
        <f>IFERROR(VLOOKUP(CONCATENATE(AM$1,AM155),'Formulario de Preguntas'!$C$10:$FN$181,4,FALSE),"")</f>
        <v/>
      </c>
      <c r="AP155" s="24">
        <f>IF($B155='Formulario de Respuestas'!$D154,'Formulario de Respuestas'!$R154,"ES DIFERENTE")</f>
        <v>0</v>
      </c>
      <c r="AQ155" s="1" t="str">
        <f>IFERROR(VLOOKUP(CONCATENATE(AP$1,AP155),'Formulario de Preguntas'!$C$10:$FN$181,3,FALSE),"")</f>
        <v/>
      </c>
      <c r="AR155" s="1" t="str">
        <f>IFERROR(VLOOKUP(CONCATENATE(AP$1,AP155),'Formulario de Preguntas'!$C$10:$FN$181,4,FALSE),"")</f>
        <v/>
      </c>
      <c r="AS155" s="24">
        <f>IF($B155='Formulario de Respuestas'!$D154,'Formulario de Respuestas'!$S154,"ES DIFERENTE")</f>
        <v>0</v>
      </c>
      <c r="AT155" s="1" t="str">
        <f>IFERROR(VLOOKUP(CONCATENATE(AS$1,AS155),'Formulario de Preguntas'!$C$10:$FN$181,3,FALSE),"")</f>
        <v/>
      </c>
      <c r="AU155" s="1" t="str">
        <f>IFERROR(VLOOKUP(CONCATENATE(AS$1,AS155),'Formulario de Preguntas'!$C$10:$FN$181,4,FALSE),"")</f>
        <v/>
      </c>
      <c r="AV155" s="24">
        <f>IF($B155='Formulario de Respuestas'!$D154,'Formulario de Respuestas'!$T154,"ES DIFERENTE")</f>
        <v>0</v>
      </c>
      <c r="AW155" s="1" t="str">
        <f>IFERROR(VLOOKUP(CONCATENATE(AV$1,AV155),'Formulario de Preguntas'!$C$10:$FN$181,3,FALSE),"")</f>
        <v/>
      </c>
      <c r="AX155" s="1" t="str">
        <f>IFERROR(VLOOKUP(CONCATENATE(AV$1,AV155),'Formulario de Preguntas'!$C$10:$FN$181,4,FALSE),"")</f>
        <v/>
      </c>
      <c r="AY155" s="24">
        <f>IF($B155='Formulario de Respuestas'!$D154,'Formulario de Respuestas'!$U154,"ES DIFERENTE")</f>
        <v>0</v>
      </c>
      <c r="AZ155" s="1" t="str">
        <f>IFERROR(VLOOKUP(CONCATENATE(AY$1,AY155),'Formulario de Preguntas'!$C$10:$FN$181,3,FALSE),"")</f>
        <v/>
      </c>
      <c r="BA155" s="1" t="str">
        <f>IFERROR(VLOOKUP(CONCATENATE(AY$1,AY155),'Formulario de Preguntas'!$C$10:$FN$181,4,FALSE),"")</f>
        <v/>
      </c>
      <c r="BB155" s="24">
        <f>IF($B155='Formulario de Respuestas'!$D154,'Formulario de Respuestas'!$V154,"ES DIFERENTE")</f>
        <v>0</v>
      </c>
      <c r="BC155" s="1" t="str">
        <f>IFERROR(VLOOKUP(CONCATENATE(BB$1,BB155),'Formulario de Preguntas'!$C$10:$FN$181,3,FALSE),"")</f>
        <v/>
      </c>
      <c r="BD155" s="1" t="str">
        <f>IFERROR(VLOOKUP(CONCATENATE(BB$1,BB155),'Formulario de Preguntas'!$C$10:$FN$181,4,FALSE),"")</f>
        <v/>
      </c>
      <c r="BE155" s="24">
        <f>IF($B155='Formulario de Respuestas'!$D154,'Formulario de Respuestas'!$W154,"ES DIFERENTE")</f>
        <v>0</v>
      </c>
      <c r="BF155" s="1" t="str">
        <f>IFERROR(VLOOKUP(CONCATENATE(BE$1,BE155),'Formulario de Preguntas'!$C$10:$FN$181,3,FALSE),"")</f>
        <v/>
      </c>
      <c r="BG155" s="1" t="str">
        <f>IFERROR(VLOOKUP(CONCATENATE(BE$1,BE155),'Formulario de Preguntas'!$C$10:$FN$181,4,FALSE),"")</f>
        <v/>
      </c>
      <c r="BH155" s="24">
        <f>IF($B155='Formulario de Respuestas'!$D154,'Formulario de Respuestas'!$X154,"ES DIFERENTE")</f>
        <v>0</v>
      </c>
      <c r="BI155" s="1" t="str">
        <f>IFERROR(VLOOKUP(CONCATENATE(BH$1,BH155),'Formulario de Preguntas'!$C$10:$FN$181,3,FALSE),"")</f>
        <v/>
      </c>
      <c r="BJ155" s="1" t="str">
        <f>IFERROR(VLOOKUP(CONCATENATE(BH$1,BH155),'Formulario de Preguntas'!$C$10:$FN$181,4,FALSE),"")</f>
        <v/>
      </c>
      <c r="BL155" s="26">
        <f>IF($B155='Formulario de Respuestas'!$D154,'Formulario de Respuestas'!$Y154,"ES DIFERENTE")</f>
        <v>0</v>
      </c>
      <c r="BM155" s="1" t="str">
        <f>IFERROR(VLOOKUP(CONCATENATE(BL$1,BL155),'Formulario de Preguntas'!$C$10:$FN$181,3,FALSE),"")</f>
        <v/>
      </c>
      <c r="BN155" s="1" t="str">
        <f>IFERROR(VLOOKUP(CONCATENATE(BL$1,BL155),'Formulario de Preguntas'!$C$10:$FN$181,4,FALSE),"")</f>
        <v/>
      </c>
      <c r="BO155" s="26">
        <f>IF($B155='Formulario de Respuestas'!$D154,'Formulario de Respuestas'!$Z154,"ES DIFERENTE")</f>
        <v>0</v>
      </c>
      <c r="BP155" s="1" t="str">
        <f>IFERROR(VLOOKUP(CONCATENATE(BO$1,BO155),'Formulario de Preguntas'!$C$10:$FN$181,3,FALSE),"")</f>
        <v/>
      </c>
      <c r="BQ155" s="1" t="str">
        <f>IFERROR(VLOOKUP(CONCATENATE(BO$1,BO155),'Formulario de Preguntas'!$C$10:$FN$181,4,FALSE),"")</f>
        <v/>
      </c>
      <c r="BR155" s="26">
        <f>IF($B155='Formulario de Respuestas'!$D154,'Formulario de Respuestas'!$AA154,"ES DIFERENTE")</f>
        <v>0</v>
      </c>
      <c r="BS155" s="1" t="str">
        <f>IFERROR(VLOOKUP(CONCATENATE(BR$1,BR155),'Formulario de Preguntas'!$C$10:$FN$181,3,FALSE),"")</f>
        <v/>
      </c>
      <c r="BT155" s="1" t="str">
        <f>IFERROR(VLOOKUP(CONCATENATE(BR$1,BR155),'Formulario de Preguntas'!$C$10:$FN$181,4,FALSE),"")</f>
        <v/>
      </c>
      <c r="BV155" s="1">
        <f t="shared" si="7"/>
        <v>0</v>
      </c>
      <c r="BW155" s="1">
        <f t="shared" si="8"/>
        <v>0.25</v>
      </c>
      <c r="BX155" s="1">
        <f t="shared" si="6"/>
        <v>0</v>
      </c>
      <c r="BY155" s="1">
        <f>COUNTIF('Formulario de Respuestas'!$E154:$AC154,"A")</f>
        <v>0</v>
      </c>
      <c r="BZ155" s="1">
        <f>COUNTIF('Formulario de Respuestas'!$E154:$AC154,"B")</f>
        <v>0</v>
      </c>
      <c r="CA155" s="1">
        <f>COUNTIF('Formulario de Respuestas'!$E154:$AC154,"C")</f>
        <v>0</v>
      </c>
      <c r="CB155" s="1">
        <f>COUNTIF('Formulario de Respuestas'!$E154:$AC154,"D")</f>
        <v>0</v>
      </c>
      <c r="CC155" s="1">
        <f>COUNTIF('Formulario de Respuestas'!$E154:$AC154,"E (RESPUESTA ANULADA)")</f>
        <v>0</v>
      </c>
    </row>
    <row r="156" spans="1:81" x14ac:dyDescent="0.25">
      <c r="A156" s="1">
        <f>'Formulario de Respuestas'!C155</f>
        <v>0</v>
      </c>
      <c r="B156" s="1">
        <f>'Formulario de Respuestas'!D155</f>
        <v>0</v>
      </c>
      <c r="C156" s="24">
        <f>IF($B156='Formulario de Respuestas'!$D155,'Formulario de Respuestas'!$E155,"ES DIFERENTE")</f>
        <v>0</v>
      </c>
      <c r="D156" s="15" t="str">
        <f>IFERROR(VLOOKUP(CONCATENATE(C$1,C156),'Formulario de Preguntas'!$C$2:$FN$181,3,FALSE),"")</f>
        <v/>
      </c>
      <c r="E156" s="1" t="str">
        <f>IFERROR(VLOOKUP(CONCATENATE(C$1,C156),'Formulario de Preguntas'!$C$2:$FN$181,4,FALSE),"")</f>
        <v/>
      </c>
      <c r="F156" s="24">
        <f>IF($B156='Formulario de Respuestas'!$D155,'Formulario de Respuestas'!$F155,"ES DIFERENTE")</f>
        <v>0</v>
      </c>
      <c r="G156" s="1" t="str">
        <f>IFERROR(VLOOKUP(CONCATENATE(F$1,F156),'Formulario de Preguntas'!$C$2:$FN$181,3,FALSE),"")</f>
        <v/>
      </c>
      <c r="H156" s="1" t="str">
        <f>IFERROR(VLOOKUP(CONCATENATE(F$1,F156),'Formulario de Preguntas'!$C$2:$FN$181,4,FALSE),"")</f>
        <v/>
      </c>
      <c r="I156" s="24">
        <f>IF($B156='Formulario de Respuestas'!$D155,'Formulario de Respuestas'!$G155,"ES DIFERENTE")</f>
        <v>0</v>
      </c>
      <c r="J156" s="1" t="str">
        <f>IFERROR(VLOOKUP(CONCATENATE(I$1,I156),'Formulario de Preguntas'!$C$10:$FN$181,3,FALSE),"")</f>
        <v/>
      </c>
      <c r="K156" s="1" t="str">
        <f>IFERROR(VLOOKUP(CONCATENATE(I$1,I156),'Formulario de Preguntas'!$C$10:$FN$181,4,FALSE),"")</f>
        <v/>
      </c>
      <c r="L156" s="24">
        <f>IF($B156='Formulario de Respuestas'!$D155,'Formulario de Respuestas'!$H155,"ES DIFERENTE")</f>
        <v>0</v>
      </c>
      <c r="M156" s="1" t="str">
        <f>IFERROR(VLOOKUP(CONCATENATE(L$1,L156),'Formulario de Preguntas'!$C$10:$FN$181,3,FALSE),"")</f>
        <v/>
      </c>
      <c r="N156" s="1" t="str">
        <f>IFERROR(VLOOKUP(CONCATENATE(L$1,L156),'Formulario de Preguntas'!$C$10:$FN$181,4,FALSE),"")</f>
        <v/>
      </c>
      <c r="O156" s="24">
        <f>IF($B156='Formulario de Respuestas'!$D155,'Formulario de Respuestas'!$I155,"ES DIFERENTE")</f>
        <v>0</v>
      </c>
      <c r="P156" s="1" t="str">
        <f>IFERROR(VLOOKUP(CONCATENATE(O$1,O156),'Formulario de Preguntas'!$C$10:$FN$181,3,FALSE),"")</f>
        <v/>
      </c>
      <c r="Q156" s="1" t="str">
        <f>IFERROR(VLOOKUP(CONCATENATE(O$1,O156),'Formulario de Preguntas'!$C$10:$FN$181,4,FALSE),"")</f>
        <v/>
      </c>
      <c r="R156" s="24">
        <f>IF($B156='Formulario de Respuestas'!$D155,'Formulario de Respuestas'!$J155,"ES DIFERENTE")</f>
        <v>0</v>
      </c>
      <c r="S156" s="1" t="str">
        <f>IFERROR(VLOOKUP(CONCATENATE(R$1,R156),'Formulario de Preguntas'!$C$10:$FN$181,3,FALSE),"")</f>
        <v/>
      </c>
      <c r="T156" s="1" t="str">
        <f>IFERROR(VLOOKUP(CONCATENATE(R$1,R156),'Formulario de Preguntas'!$C$10:$FN$181,4,FALSE),"")</f>
        <v/>
      </c>
      <c r="U156" s="24">
        <f>IF($B156='Formulario de Respuestas'!$D155,'Formulario de Respuestas'!$K155,"ES DIFERENTE")</f>
        <v>0</v>
      </c>
      <c r="V156" s="1" t="str">
        <f>IFERROR(VLOOKUP(CONCATENATE(U$1,U156),'Formulario de Preguntas'!$C$10:$FN$181,3,FALSE),"")</f>
        <v/>
      </c>
      <c r="W156" s="1" t="str">
        <f>IFERROR(VLOOKUP(CONCATENATE(U$1,U156),'Formulario de Preguntas'!$C$10:$FN$181,4,FALSE),"")</f>
        <v/>
      </c>
      <c r="X156" s="24">
        <f>IF($B156='Formulario de Respuestas'!$D155,'Formulario de Respuestas'!$L155,"ES DIFERENTE")</f>
        <v>0</v>
      </c>
      <c r="Y156" s="1" t="str">
        <f>IFERROR(VLOOKUP(CONCATENATE(X$1,X156),'Formulario de Preguntas'!$C$10:$FN$181,3,FALSE),"")</f>
        <v/>
      </c>
      <c r="Z156" s="1" t="str">
        <f>IFERROR(VLOOKUP(CONCATENATE(X$1,X156),'Formulario de Preguntas'!$C$10:$FN$181,4,FALSE),"")</f>
        <v/>
      </c>
      <c r="AA156" s="24">
        <f>IF($B156='Formulario de Respuestas'!$D155,'Formulario de Respuestas'!$M155,"ES DIFERENTE")</f>
        <v>0</v>
      </c>
      <c r="AB156" s="1" t="str">
        <f>IFERROR(VLOOKUP(CONCATENATE(AA$1,AA156),'Formulario de Preguntas'!$C$10:$FN$181,3,FALSE),"")</f>
        <v/>
      </c>
      <c r="AC156" s="1" t="str">
        <f>IFERROR(VLOOKUP(CONCATENATE(AA$1,AA156),'Formulario de Preguntas'!$C$10:$FN$181,4,FALSE),"")</f>
        <v/>
      </c>
      <c r="AD156" s="24">
        <f>IF($B156='Formulario de Respuestas'!$D155,'Formulario de Respuestas'!$N155,"ES DIFERENTE")</f>
        <v>0</v>
      </c>
      <c r="AE156" s="1" t="str">
        <f>IFERROR(VLOOKUP(CONCATENATE(AD$1,AD156),'Formulario de Preguntas'!$C$10:$FN$181,3,FALSE),"")</f>
        <v/>
      </c>
      <c r="AF156" s="1" t="str">
        <f>IFERROR(VLOOKUP(CONCATENATE(AD$1,AD156),'Formulario de Preguntas'!$C$10:$FN$181,4,FALSE),"")</f>
        <v/>
      </c>
      <c r="AG156" s="24">
        <f>IF($B156='Formulario de Respuestas'!$D155,'Formulario de Respuestas'!$O155,"ES DIFERENTE")</f>
        <v>0</v>
      </c>
      <c r="AH156" s="1" t="str">
        <f>IFERROR(VLOOKUP(CONCATENATE(AG$1,AG156),'Formulario de Preguntas'!$C$10:$FN$181,3,FALSE),"")</f>
        <v/>
      </c>
      <c r="AI156" s="1" t="str">
        <f>IFERROR(VLOOKUP(CONCATENATE(AG$1,AG156),'Formulario de Preguntas'!$C$10:$FN$181,4,FALSE),"")</f>
        <v/>
      </c>
      <c r="AJ156" s="24">
        <f>IF($B156='Formulario de Respuestas'!$D155,'Formulario de Respuestas'!$P155,"ES DIFERENTE")</f>
        <v>0</v>
      </c>
      <c r="AK156" s="1" t="str">
        <f>IFERROR(VLOOKUP(CONCATENATE(AJ$1,AJ156),'Formulario de Preguntas'!$C$10:$FN$181,3,FALSE),"")</f>
        <v/>
      </c>
      <c r="AL156" s="1" t="str">
        <f>IFERROR(VLOOKUP(CONCATENATE(AJ$1,AJ156),'Formulario de Preguntas'!$C$10:$FN$181,4,FALSE),"")</f>
        <v/>
      </c>
      <c r="AM156" s="24">
        <f>IF($B156='Formulario de Respuestas'!$D155,'Formulario de Respuestas'!$Q155,"ES DIFERENTE")</f>
        <v>0</v>
      </c>
      <c r="AN156" s="1" t="str">
        <f>IFERROR(VLOOKUP(CONCATENATE(AM$1,AM156),'Formulario de Preguntas'!$C$10:$FN$181,3,FALSE),"")</f>
        <v/>
      </c>
      <c r="AO156" s="1" t="str">
        <f>IFERROR(VLOOKUP(CONCATENATE(AM$1,AM156),'Formulario de Preguntas'!$C$10:$FN$181,4,FALSE),"")</f>
        <v/>
      </c>
      <c r="AP156" s="24">
        <f>IF($B156='Formulario de Respuestas'!$D155,'Formulario de Respuestas'!$R155,"ES DIFERENTE")</f>
        <v>0</v>
      </c>
      <c r="AQ156" s="1" t="str">
        <f>IFERROR(VLOOKUP(CONCATENATE(AP$1,AP156),'Formulario de Preguntas'!$C$10:$FN$181,3,FALSE),"")</f>
        <v/>
      </c>
      <c r="AR156" s="1" t="str">
        <f>IFERROR(VLOOKUP(CONCATENATE(AP$1,AP156),'Formulario de Preguntas'!$C$10:$FN$181,4,FALSE),"")</f>
        <v/>
      </c>
      <c r="AS156" s="24">
        <f>IF($B156='Formulario de Respuestas'!$D155,'Formulario de Respuestas'!$S155,"ES DIFERENTE")</f>
        <v>0</v>
      </c>
      <c r="AT156" s="1" t="str">
        <f>IFERROR(VLOOKUP(CONCATENATE(AS$1,AS156),'Formulario de Preguntas'!$C$10:$FN$181,3,FALSE),"")</f>
        <v/>
      </c>
      <c r="AU156" s="1" t="str">
        <f>IFERROR(VLOOKUP(CONCATENATE(AS$1,AS156),'Formulario de Preguntas'!$C$10:$FN$181,4,FALSE),"")</f>
        <v/>
      </c>
      <c r="AV156" s="24">
        <f>IF($B156='Formulario de Respuestas'!$D155,'Formulario de Respuestas'!$T155,"ES DIFERENTE")</f>
        <v>0</v>
      </c>
      <c r="AW156" s="1" t="str">
        <f>IFERROR(VLOOKUP(CONCATENATE(AV$1,AV156),'Formulario de Preguntas'!$C$10:$FN$181,3,FALSE),"")</f>
        <v/>
      </c>
      <c r="AX156" s="1" t="str">
        <f>IFERROR(VLOOKUP(CONCATENATE(AV$1,AV156),'Formulario de Preguntas'!$C$10:$FN$181,4,FALSE),"")</f>
        <v/>
      </c>
      <c r="AY156" s="24">
        <f>IF($B156='Formulario de Respuestas'!$D155,'Formulario de Respuestas'!$U155,"ES DIFERENTE")</f>
        <v>0</v>
      </c>
      <c r="AZ156" s="1" t="str">
        <f>IFERROR(VLOOKUP(CONCATENATE(AY$1,AY156),'Formulario de Preguntas'!$C$10:$FN$181,3,FALSE),"")</f>
        <v/>
      </c>
      <c r="BA156" s="1" t="str">
        <f>IFERROR(VLOOKUP(CONCATENATE(AY$1,AY156),'Formulario de Preguntas'!$C$10:$FN$181,4,FALSE),"")</f>
        <v/>
      </c>
      <c r="BB156" s="24">
        <f>IF($B156='Formulario de Respuestas'!$D155,'Formulario de Respuestas'!$V155,"ES DIFERENTE")</f>
        <v>0</v>
      </c>
      <c r="BC156" s="1" t="str">
        <f>IFERROR(VLOOKUP(CONCATENATE(BB$1,BB156),'Formulario de Preguntas'!$C$10:$FN$181,3,FALSE),"")</f>
        <v/>
      </c>
      <c r="BD156" s="1" t="str">
        <f>IFERROR(VLOOKUP(CONCATENATE(BB$1,BB156),'Formulario de Preguntas'!$C$10:$FN$181,4,FALSE),"")</f>
        <v/>
      </c>
      <c r="BE156" s="24">
        <f>IF($B156='Formulario de Respuestas'!$D155,'Formulario de Respuestas'!$W155,"ES DIFERENTE")</f>
        <v>0</v>
      </c>
      <c r="BF156" s="1" t="str">
        <f>IFERROR(VLOOKUP(CONCATENATE(BE$1,BE156),'Formulario de Preguntas'!$C$10:$FN$181,3,FALSE),"")</f>
        <v/>
      </c>
      <c r="BG156" s="1" t="str">
        <f>IFERROR(VLOOKUP(CONCATENATE(BE$1,BE156),'Formulario de Preguntas'!$C$10:$FN$181,4,FALSE),"")</f>
        <v/>
      </c>
      <c r="BH156" s="24">
        <f>IF($B156='Formulario de Respuestas'!$D155,'Formulario de Respuestas'!$X155,"ES DIFERENTE")</f>
        <v>0</v>
      </c>
      <c r="BI156" s="1" t="str">
        <f>IFERROR(VLOOKUP(CONCATENATE(BH$1,BH156),'Formulario de Preguntas'!$C$10:$FN$181,3,FALSE),"")</f>
        <v/>
      </c>
      <c r="BJ156" s="1" t="str">
        <f>IFERROR(VLOOKUP(CONCATENATE(BH$1,BH156),'Formulario de Preguntas'!$C$10:$FN$181,4,FALSE),"")</f>
        <v/>
      </c>
      <c r="BL156" s="26">
        <f>IF($B156='Formulario de Respuestas'!$D155,'Formulario de Respuestas'!$Y155,"ES DIFERENTE")</f>
        <v>0</v>
      </c>
      <c r="BM156" s="1" t="str">
        <f>IFERROR(VLOOKUP(CONCATENATE(BL$1,BL156),'Formulario de Preguntas'!$C$10:$FN$181,3,FALSE),"")</f>
        <v/>
      </c>
      <c r="BN156" s="1" t="str">
        <f>IFERROR(VLOOKUP(CONCATENATE(BL$1,BL156),'Formulario de Preguntas'!$C$10:$FN$181,4,FALSE),"")</f>
        <v/>
      </c>
      <c r="BO156" s="26">
        <f>IF($B156='Formulario de Respuestas'!$D155,'Formulario de Respuestas'!$Z155,"ES DIFERENTE")</f>
        <v>0</v>
      </c>
      <c r="BP156" s="1" t="str">
        <f>IFERROR(VLOOKUP(CONCATENATE(BO$1,BO156),'Formulario de Preguntas'!$C$10:$FN$181,3,FALSE),"")</f>
        <v/>
      </c>
      <c r="BQ156" s="1" t="str">
        <f>IFERROR(VLOOKUP(CONCATENATE(BO$1,BO156),'Formulario de Preguntas'!$C$10:$FN$181,4,FALSE),"")</f>
        <v/>
      </c>
      <c r="BR156" s="26">
        <f>IF($B156='Formulario de Respuestas'!$D155,'Formulario de Respuestas'!$AA155,"ES DIFERENTE")</f>
        <v>0</v>
      </c>
      <c r="BS156" s="1" t="str">
        <f>IFERROR(VLOOKUP(CONCATENATE(BR$1,BR156),'Formulario de Preguntas'!$C$10:$FN$181,3,FALSE),"")</f>
        <v/>
      </c>
      <c r="BT156" s="1" t="str">
        <f>IFERROR(VLOOKUP(CONCATENATE(BR$1,BR156),'Formulario de Preguntas'!$C$10:$FN$181,4,FALSE),"")</f>
        <v/>
      </c>
      <c r="BV156" s="1">
        <f t="shared" si="7"/>
        <v>0</v>
      </c>
      <c r="BW156" s="1">
        <f t="shared" si="8"/>
        <v>0.25</v>
      </c>
      <c r="BX156" s="1">
        <f t="shared" si="6"/>
        <v>0</v>
      </c>
      <c r="BY156" s="1">
        <f>COUNTIF('Formulario de Respuestas'!$E155:$AC155,"A")</f>
        <v>0</v>
      </c>
      <c r="BZ156" s="1">
        <f>COUNTIF('Formulario de Respuestas'!$E155:$AC155,"B")</f>
        <v>0</v>
      </c>
      <c r="CA156" s="1">
        <f>COUNTIF('Formulario de Respuestas'!$E155:$AC155,"C")</f>
        <v>0</v>
      </c>
      <c r="CB156" s="1">
        <f>COUNTIF('Formulario de Respuestas'!$E155:$AC155,"D")</f>
        <v>0</v>
      </c>
      <c r="CC156" s="1">
        <f>COUNTIF('Formulario de Respuestas'!$E155:$AC155,"E (RESPUESTA ANULADA)")</f>
        <v>0</v>
      </c>
    </row>
    <row r="157" spans="1:81" x14ac:dyDescent="0.25">
      <c r="A157" s="1">
        <f>'Formulario de Respuestas'!C156</f>
        <v>0</v>
      </c>
      <c r="B157" s="1">
        <f>'Formulario de Respuestas'!D156</f>
        <v>0</v>
      </c>
      <c r="C157" s="24">
        <f>IF($B157='Formulario de Respuestas'!$D156,'Formulario de Respuestas'!$E156,"ES DIFERENTE")</f>
        <v>0</v>
      </c>
      <c r="D157" s="15" t="str">
        <f>IFERROR(VLOOKUP(CONCATENATE(C$1,C157),'Formulario de Preguntas'!$C$2:$FN$181,3,FALSE),"")</f>
        <v/>
      </c>
      <c r="E157" s="1" t="str">
        <f>IFERROR(VLOOKUP(CONCATENATE(C$1,C157),'Formulario de Preguntas'!$C$2:$FN$181,4,FALSE),"")</f>
        <v/>
      </c>
      <c r="F157" s="24">
        <f>IF($B157='Formulario de Respuestas'!$D156,'Formulario de Respuestas'!$F156,"ES DIFERENTE")</f>
        <v>0</v>
      </c>
      <c r="G157" s="1" t="str">
        <f>IFERROR(VLOOKUP(CONCATENATE(F$1,F157),'Formulario de Preguntas'!$C$2:$FN$181,3,FALSE),"")</f>
        <v/>
      </c>
      <c r="H157" s="1" t="str">
        <f>IFERROR(VLOOKUP(CONCATENATE(F$1,F157),'Formulario de Preguntas'!$C$2:$FN$181,4,FALSE),"")</f>
        <v/>
      </c>
      <c r="I157" s="24">
        <f>IF($B157='Formulario de Respuestas'!$D156,'Formulario de Respuestas'!$G156,"ES DIFERENTE")</f>
        <v>0</v>
      </c>
      <c r="J157" s="1" t="str">
        <f>IFERROR(VLOOKUP(CONCATENATE(I$1,I157),'Formulario de Preguntas'!$C$10:$FN$181,3,FALSE),"")</f>
        <v/>
      </c>
      <c r="K157" s="1" t="str">
        <f>IFERROR(VLOOKUP(CONCATENATE(I$1,I157),'Formulario de Preguntas'!$C$10:$FN$181,4,FALSE),"")</f>
        <v/>
      </c>
      <c r="L157" s="24">
        <f>IF($B157='Formulario de Respuestas'!$D156,'Formulario de Respuestas'!$H156,"ES DIFERENTE")</f>
        <v>0</v>
      </c>
      <c r="M157" s="1" t="str">
        <f>IFERROR(VLOOKUP(CONCATENATE(L$1,L157),'Formulario de Preguntas'!$C$10:$FN$181,3,FALSE),"")</f>
        <v/>
      </c>
      <c r="N157" s="1" t="str">
        <f>IFERROR(VLOOKUP(CONCATENATE(L$1,L157),'Formulario de Preguntas'!$C$10:$FN$181,4,FALSE),"")</f>
        <v/>
      </c>
      <c r="O157" s="24">
        <f>IF($B157='Formulario de Respuestas'!$D156,'Formulario de Respuestas'!$I156,"ES DIFERENTE")</f>
        <v>0</v>
      </c>
      <c r="P157" s="1" t="str">
        <f>IFERROR(VLOOKUP(CONCATENATE(O$1,O157),'Formulario de Preguntas'!$C$10:$FN$181,3,FALSE),"")</f>
        <v/>
      </c>
      <c r="Q157" s="1" t="str">
        <f>IFERROR(VLOOKUP(CONCATENATE(O$1,O157),'Formulario de Preguntas'!$C$10:$FN$181,4,FALSE),"")</f>
        <v/>
      </c>
      <c r="R157" s="24">
        <f>IF($B157='Formulario de Respuestas'!$D156,'Formulario de Respuestas'!$J156,"ES DIFERENTE")</f>
        <v>0</v>
      </c>
      <c r="S157" s="1" t="str">
        <f>IFERROR(VLOOKUP(CONCATENATE(R$1,R157),'Formulario de Preguntas'!$C$10:$FN$181,3,FALSE),"")</f>
        <v/>
      </c>
      <c r="T157" s="1" t="str">
        <f>IFERROR(VLOOKUP(CONCATENATE(R$1,R157),'Formulario de Preguntas'!$C$10:$FN$181,4,FALSE),"")</f>
        <v/>
      </c>
      <c r="U157" s="24">
        <f>IF($B157='Formulario de Respuestas'!$D156,'Formulario de Respuestas'!$K156,"ES DIFERENTE")</f>
        <v>0</v>
      </c>
      <c r="V157" s="1" t="str">
        <f>IFERROR(VLOOKUP(CONCATENATE(U$1,U157),'Formulario de Preguntas'!$C$10:$FN$181,3,FALSE),"")</f>
        <v/>
      </c>
      <c r="W157" s="1" t="str">
        <f>IFERROR(VLOOKUP(CONCATENATE(U$1,U157),'Formulario de Preguntas'!$C$10:$FN$181,4,FALSE),"")</f>
        <v/>
      </c>
      <c r="X157" s="24">
        <f>IF($B157='Formulario de Respuestas'!$D156,'Formulario de Respuestas'!$L156,"ES DIFERENTE")</f>
        <v>0</v>
      </c>
      <c r="Y157" s="1" t="str">
        <f>IFERROR(VLOOKUP(CONCATENATE(X$1,X157),'Formulario de Preguntas'!$C$10:$FN$181,3,FALSE),"")</f>
        <v/>
      </c>
      <c r="Z157" s="1" t="str">
        <f>IFERROR(VLOOKUP(CONCATENATE(X$1,X157),'Formulario de Preguntas'!$C$10:$FN$181,4,FALSE),"")</f>
        <v/>
      </c>
      <c r="AA157" s="24">
        <f>IF($B157='Formulario de Respuestas'!$D156,'Formulario de Respuestas'!$M156,"ES DIFERENTE")</f>
        <v>0</v>
      </c>
      <c r="AB157" s="1" t="str">
        <f>IFERROR(VLOOKUP(CONCATENATE(AA$1,AA157),'Formulario de Preguntas'!$C$10:$FN$181,3,FALSE),"")</f>
        <v/>
      </c>
      <c r="AC157" s="1" t="str">
        <f>IFERROR(VLOOKUP(CONCATENATE(AA$1,AA157),'Formulario de Preguntas'!$C$10:$FN$181,4,FALSE),"")</f>
        <v/>
      </c>
      <c r="AD157" s="24">
        <f>IF($B157='Formulario de Respuestas'!$D156,'Formulario de Respuestas'!$N156,"ES DIFERENTE")</f>
        <v>0</v>
      </c>
      <c r="AE157" s="1" t="str">
        <f>IFERROR(VLOOKUP(CONCATENATE(AD$1,AD157),'Formulario de Preguntas'!$C$10:$FN$181,3,FALSE),"")</f>
        <v/>
      </c>
      <c r="AF157" s="1" t="str">
        <f>IFERROR(VLOOKUP(CONCATENATE(AD$1,AD157),'Formulario de Preguntas'!$C$10:$FN$181,4,FALSE),"")</f>
        <v/>
      </c>
      <c r="AG157" s="24">
        <f>IF($B157='Formulario de Respuestas'!$D156,'Formulario de Respuestas'!$O156,"ES DIFERENTE")</f>
        <v>0</v>
      </c>
      <c r="AH157" s="1" t="str">
        <f>IFERROR(VLOOKUP(CONCATENATE(AG$1,AG157),'Formulario de Preguntas'!$C$10:$FN$181,3,FALSE),"")</f>
        <v/>
      </c>
      <c r="AI157" s="1" t="str">
        <f>IFERROR(VLOOKUP(CONCATENATE(AG$1,AG157),'Formulario de Preguntas'!$C$10:$FN$181,4,FALSE),"")</f>
        <v/>
      </c>
      <c r="AJ157" s="24">
        <f>IF($B157='Formulario de Respuestas'!$D156,'Formulario de Respuestas'!$P156,"ES DIFERENTE")</f>
        <v>0</v>
      </c>
      <c r="AK157" s="1" t="str">
        <f>IFERROR(VLOOKUP(CONCATENATE(AJ$1,AJ157),'Formulario de Preguntas'!$C$10:$FN$181,3,FALSE),"")</f>
        <v/>
      </c>
      <c r="AL157" s="1" t="str">
        <f>IFERROR(VLOOKUP(CONCATENATE(AJ$1,AJ157),'Formulario de Preguntas'!$C$10:$FN$181,4,FALSE),"")</f>
        <v/>
      </c>
      <c r="AM157" s="24">
        <f>IF($B157='Formulario de Respuestas'!$D156,'Formulario de Respuestas'!$Q156,"ES DIFERENTE")</f>
        <v>0</v>
      </c>
      <c r="AN157" s="1" t="str">
        <f>IFERROR(VLOOKUP(CONCATENATE(AM$1,AM157),'Formulario de Preguntas'!$C$10:$FN$181,3,FALSE),"")</f>
        <v/>
      </c>
      <c r="AO157" s="1" t="str">
        <f>IFERROR(VLOOKUP(CONCATENATE(AM$1,AM157),'Formulario de Preguntas'!$C$10:$FN$181,4,FALSE),"")</f>
        <v/>
      </c>
      <c r="AP157" s="24">
        <f>IF($B157='Formulario de Respuestas'!$D156,'Formulario de Respuestas'!$R156,"ES DIFERENTE")</f>
        <v>0</v>
      </c>
      <c r="AQ157" s="1" t="str">
        <f>IFERROR(VLOOKUP(CONCATENATE(AP$1,AP157),'Formulario de Preguntas'!$C$10:$FN$181,3,FALSE),"")</f>
        <v/>
      </c>
      <c r="AR157" s="1" t="str">
        <f>IFERROR(VLOOKUP(CONCATENATE(AP$1,AP157),'Formulario de Preguntas'!$C$10:$FN$181,4,FALSE),"")</f>
        <v/>
      </c>
      <c r="AS157" s="24">
        <f>IF($B157='Formulario de Respuestas'!$D156,'Formulario de Respuestas'!$S156,"ES DIFERENTE")</f>
        <v>0</v>
      </c>
      <c r="AT157" s="1" t="str">
        <f>IFERROR(VLOOKUP(CONCATENATE(AS$1,AS157),'Formulario de Preguntas'!$C$10:$FN$181,3,FALSE),"")</f>
        <v/>
      </c>
      <c r="AU157" s="1" t="str">
        <f>IFERROR(VLOOKUP(CONCATENATE(AS$1,AS157),'Formulario de Preguntas'!$C$10:$FN$181,4,FALSE),"")</f>
        <v/>
      </c>
      <c r="AV157" s="24">
        <f>IF($B157='Formulario de Respuestas'!$D156,'Formulario de Respuestas'!$T156,"ES DIFERENTE")</f>
        <v>0</v>
      </c>
      <c r="AW157" s="1" t="str">
        <f>IFERROR(VLOOKUP(CONCATENATE(AV$1,AV157),'Formulario de Preguntas'!$C$10:$FN$181,3,FALSE),"")</f>
        <v/>
      </c>
      <c r="AX157" s="1" t="str">
        <f>IFERROR(VLOOKUP(CONCATENATE(AV$1,AV157),'Formulario de Preguntas'!$C$10:$FN$181,4,FALSE),"")</f>
        <v/>
      </c>
      <c r="AY157" s="24">
        <f>IF($B157='Formulario de Respuestas'!$D156,'Formulario de Respuestas'!$U156,"ES DIFERENTE")</f>
        <v>0</v>
      </c>
      <c r="AZ157" s="1" t="str">
        <f>IFERROR(VLOOKUP(CONCATENATE(AY$1,AY157),'Formulario de Preguntas'!$C$10:$FN$181,3,FALSE),"")</f>
        <v/>
      </c>
      <c r="BA157" s="1" t="str">
        <f>IFERROR(VLOOKUP(CONCATENATE(AY$1,AY157),'Formulario de Preguntas'!$C$10:$FN$181,4,FALSE),"")</f>
        <v/>
      </c>
      <c r="BB157" s="24">
        <f>IF($B157='Formulario de Respuestas'!$D156,'Formulario de Respuestas'!$V156,"ES DIFERENTE")</f>
        <v>0</v>
      </c>
      <c r="BC157" s="1" t="str">
        <f>IFERROR(VLOOKUP(CONCATENATE(BB$1,BB157),'Formulario de Preguntas'!$C$10:$FN$181,3,FALSE),"")</f>
        <v/>
      </c>
      <c r="BD157" s="1" t="str">
        <f>IFERROR(VLOOKUP(CONCATENATE(BB$1,BB157),'Formulario de Preguntas'!$C$10:$FN$181,4,FALSE),"")</f>
        <v/>
      </c>
      <c r="BE157" s="24">
        <f>IF($B157='Formulario de Respuestas'!$D156,'Formulario de Respuestas'!$W156,"ES DIFERENTE")</f>
        <v>0</v>
      </c>
      <c r="BF157" s="1" t="str">
        <f>IFERROR(VLOOKUP(CONCATENATE(BE$1,BE157),'Formulario de Preguntas'!$C$10:$FN$181,3,FALSE),"")</f>
        <v/>
      </c>
      <c r="BG157" s="1" t="str">
        <f>IFERROR(VLOOKUP(CONCATENATE(BE$1,BE157),'Formulario de Preguntas'!$C$10:$FN$181,4,FALSE),"")</f>
        <v/>
      </c>
      <c r="BH157" s="24">
        <f>IF($B157='Formulario de Respuestas'!$D156,'Formulario de Respuestas'!$X156,"ES DIFERENTE")</f>
        <v>0</v>
      </c>
      <c r="BI157" s="1" t="str">
        <f>IFERROR(VLOOKUP(CONCATENATE(BH$1,BH157),'Formulario de Preguntas'!$C$10:$FN$181,3,FALSE),"")</f>
        <v/>
      </c>
      <c r="BJ157" s="1" t="str">
        <f>IFERROR(VLOOKUP(CONCATENATE(BH$1,BH157),'Formulario de Preguntas'!$C$10:$FN$181,4,FALSE),"")</f>
        <v/>
      </c>
      <c r="BL157" s="26">
        <f>IF($B157='Formulario de Respuestas'!$D156,'Formulario de Respuestas'!$Y156,"ES DIFERENTE")</f>
        <v>0</v>
      </c>
      <c r="BM157" s="1" t="str">
        <f>IFERROR(VLOOKUP(CONCATENATE(BL$1,BL157),'Formulario de Preguntas'!$C$10:$FN$181,3,FALSE),"")</f>
        <v/>
      </c>
      <c r="BN157" s="1" t="str">
        <f>IFERROR(VLOOKUP(CONCATENATE(BL$1,BL157),'Formulario de Preguntas'!$C$10:$FN$181,4,FALSE),"")</f>
        <v/>
      </c>
      <c r="BO157" s="26">
        <f>IF($B157='Formulario de Respuestas'!$D156,'Formulario de Respuestas'!$Z156,"ES DIFERENTE")</f>
        <v>0</v>
      </c>
      <c r="BP157" s="1" t="str">
        <f>IFERROR(VLOOKUP(CONCATENATE(BO$1,BO157),'Formulario de Preguntas'!$C$10:$FN$181,3,FALSE),"")</f>
        <v/>
      </c>
      <c r="BQ157" s="1" t="str">
        <f>IFERROR(VLOOKUP(CONCATENATE(BO$1,BO157),'Formulario de Preguntas'!$C$10:$FN$181,4,FALSE),"")</f>
        <v/>
      </c>
      <c r="BR157" s="26">
        <f>IF($B157='Formulario de Respuestas'!$D156,'Formulario de Respuestas'!$AA156,"ES DIFERENTE")</f>
        <v>0</v>
      </c>
      <c r="BS157" s="1" t="str">
        <f>IFERROR(VLOOKUP(CONCATENATE(BR$1,BR157),'Formulario de Preguntas'!$C$10:$FN$181,3,FALSE),"")</f>
        <v/>
      </c>
      <c r="BT157" s="1" t="str">
        <f>IFERROR(VLOOKUP(CONCATENATE(BR$1,BR157),'Formulario de Preguntas'!$C$10:$FN$181,4,FALSE),"")</f>
        <v/>
      </c>
      <c r="BV157" s="1">
        <f t="shared" si="7"/>
        <v>0</v>
      </c>
      <c r="BW157" s="1">
        <f t="shared" si="8"/>
        <v>0.25</v>
      </c>
      <c r="BX157" s="1">
        <f t="shared" si="6"/>
        <v>0</v>
      </c>
      <c r="BY157" s="1">
        <f>COUNTIF('Formulario de Respuestas'!$E156:$AC156,"A")</f>
        <v>0</v>
      </c>
      <c r="BZ157" s="1">
        <f>COUNTIF('Formulario de Respuestas'!$E156:$AC156,"B")</f>
        <v>0</v>
      </c>
      <c r="CA157" s="1">
        <f>COUNTIF('Formulario de Respuestas'!$E156:$AC156,"C")</f>
        <v>0</v>
      </c>
      <c r="CB157" s="1">
        <f>COUNTIF('Formulario de Respuestas'!$E156:$AC156,"D")</f>
        <v>0</v>
      </c>
      <c r="CC157" s="1">
        <f>COUNTIF('Formulario de Respuestas'!$E156:$AC156,"E (RESPUESTA ANULADA)")</f>
        <v>0</v>
      </c>
    </row>
    <row r="158" spans="1:81" x14ac:dyDescent="0.25">
      <c r="A158" s="1">
        <f>'Formulario de Respuestas'!C157</f>
        <v>0</v>
      </c>
      <c r="B158" s="1">
        <f>'Formulario de Respuestas'!D157</f>
        <v>0</v>
      </c>
      <c r="C158" s="24">
        <f>IF($B158='Formulario de Respuestas'!$D157,'Formulario de Respuestas'!$E157,"ES DIFERENTE")</f>
        <v>0</v>
      </c>
      <c r="D158" s="15" t="str">
        <f>IFERROR(VLOOKUP(CONCATENATE(C$1,C158),'Formulario de Preguntas'!$C$2:$FN$181,3,FALSE),"")</f>
        <v/>
      </c>
      <c r="E158" s="1" t="str">
        <f>IFERROR(VLOOKUP(CONCATENATE(C$1,C158),'Formulario de Preguntas'!$C$2:$FN$181,4,FALSE),"")</f>
        <v/>
      </c>
      <c r="F158" s="24">
        <f>IF($B158='Formulario de Respuestas'!$D157,'Formulario de Respuestas'!$F157,"ES DIFERENTE")</f>
        <v>0</v>
      </c>
      <c r="G158" s="1" t="str">
        <f>IFERROR(VLOOKUP(CONCATENATE(F$1,F158),'Formulario de Preguntas'!$C$2:$FN$181,3,FALSE),"")</f>
        <v/>
      </c>
      <c r="H158" s="1" t="str">
        <f>IFERROR(VLOOKUP(CONCATENATE(F$1,F158),'Formulario de Preguntas'!$C$2:$FN$181,4,FALSE),"")</f>
        <v/>
      </c>
      <c r="I158" s="24">
        <f>IF($B158='Formulario de Respuestas'!$D157,'Formulario de Respuestas'!$G157,"ES DIFERENTE")</f>
        <v>0</v>
      </c>
      <c r="J158" s="1" t="str">
        <f>IFERROR(VLOOKUP(CONCATENATE(I$1,I158),'Formulario de Preguntas'!$C$10:$FN$181,3,FALSE),"")</f>
        <v/>
      </c>
      <c r="K158" s="1" t="str">
        <f>IFERROR(VLOOKUP(CONCATENATE(I$1,I158),'Formulario de Preguntas'!$C$10:$FN$181,4,FALSE),"")</f>
        <v/>
      </c>
      <c r="L158" s="24">
        <f>IF($B158='Formulario de Respuestas'!$D157,'Formulario de Respuestas'!$H157,"ES DIFERENTE")</f>
        <v>0</v>
      </c>
      <c r="M158" s="1" t="str">
        <f>IFERROR(VLOOKUP(CONCATENATE(L$1,L158),'Formulario de Preguntas'!$C$10:$FN$181,3,FALSE),"")</f>
        <v/>
      </c>
      <c r="N158" s="1" t="str">
        <f>IFERROR(VLOOKUP(CONCATENATE(L$1,L158),'Formulario de Preguntas'!$C$10:$FN$181,4,FALSE),"")</f>
        <v/>
      </c>
      <c r="O158" s="24">
        <f>IF($B158='Formulario de Respuestas'!$D157,'Formulario de Respuestas'!$I157,"ES DIFERENTE")</f>
        <v>0</v>
      </c>
      <c r="P158" s="1" t="str">
        <f>IFERROR(VLOOKUP(CONCATENATE(O$1,O158),'Formulario de Preguntas'!$C$10:$FN$181,3,FALSE),"")</f>
        <v/>
      </c>
      <c r="Q158" s="1" t="str">
        <f>IFERROR(VLOOKUP(CONCATENATE(O$1,O158),'Formulario de Preguntas'!$C$10:$FN$181,4,FALSE),"")</f>
        <v/>
      </c>
      <c r="R158" s="24">
        <f>IF($B158='Formulario de Respuestas'!$D157,'Formulario de Respuestas'!$J157,"ES DIFERENTE")</f>
        <v>0</v>
      </c>
      <c r="S158" s="1" t="str">
        <f>IFERROR(VLOOKUP(CONCATENATE(R$1,R158),'Formulario de Preguntas'!$C$10:$FN$181,3,FALSE),"")</f>
        <v/>
      </c>
      <c r="T158" s="1" t="str">
        <f>IFERROR(VLOOKUP(CONCATENATE(R$1,R158),'Formulario de Preguntas'!$C$10:$FN$181,4,FALSE),"")</f>
        <v/>
      </c>
      <c r="U158" s="24">
        <f>IF($B158='Formulario de Respuestas'!$D157,'Formulario de Respuestas'!$K157,"ES DIFERENTE")</f>
        <v>0</v>
      </c>
      <c r="V158" s="1" t="str">
        <f>IFERROR(VLOOKUP(CONCATENATE(U$1,U158),'Formulario de Preguntas'!$C$10:$FN$181,3,FALSE),"")</f>
        <v/>
      </c>
      <c r="W158" s="1" t="str">
        <f>IFERROR(VLOOKUP(CONCATENATE(U$1,U158),'Formulario de Preguntas'!$C$10:$FN$181,4,FALSE),"")</f>
        <v/>
      </c>
      <c r="X158" s="24">
        <f>IF($B158='Formulario de Respuestas'!$D157,'Formulario de Respuestas'!$L157,"ES DIFERENTE")</f>
        <v>0</v>
      </c>
      <c r="Y158" s="1" t="str">
        <f>IFERROR(VLOOKUP(CONCATENATE(X$1,X158),'Formulario de Preguntas'!$C$10:$FN$181,3,FALSE),"")</f>
        <v/>
      </c>
      <c r="Z158" s="1" t="str">
        <f>IFERROR(VLOOKUP(CONCATENATE(X$1,X158),'Formulario de Preguntas'!$C$10:$FN$181,4,FALSE),"")</f>
        <v/>
      </c>
      <c r="AA158" s="24">
        <f>IF($B158='Formulario de Respuestas'!$D157,'Formulario de Respuestas'!$M157,"ES DIFERENTE")</f>
        <v>0</v>
      </c>
      <c r="AB158" s="1" t="str">
        <f>IFERROR(VLOOKUP(CONCATENATE(AA$1,AA158),'Formulario de Preguntas'!$C$10:$FN$181,3,FALSE),"")</f>
        <v/>
      </c>
      <c r="AC158" s="1" t="str">
        <f>IFERROR(VLOOKUP(CONCATENATE(AA$1,AA158),'Formulario de Preguntas'!$C$10:$FN$181,4,FALSE),"")</f>
        <v/>
      </c>
      <c r="AD158" s="24">
        <f>IF($B158='Formulario de Respuestas'!$D157,'Formulario de Respuestas'!$N157,"ES DIFERENTE")</f>
        <v>0</v>
      </c>
      <c r="AE158" s="1" t="str">
        <f>IFERROR(VLOOKUP(CONCATENATE(AD$1,AD158),'Formulario de Preguntas'!$C$10:$FN$181,3,FALSE),"")</f>
        <v/>
      </c>
      <c r="AF158" s="1" t="str">
        <f>IFERROR(VLOOKUP(CONCATENATE(AD$1,AD158),'Formulario de Preguntas'!$C$10:$FN$181,4,FALSE),"")</f>
        <v/>
      </c>
      <c r="AG158" s="24">
        <f>IF($B158='Formulario de Respuestas'!$D157,'Formulario de Respuestas'!$O157,"ES DIFERENTE")</f>
        <v>0</v>
      </c>
      <c r="AH158" s="1" t="str">
        <f>IFERROR(VLOOKUP(CONCATENATE(AG$1,AG158),'Formulario de Preguntas'!$C$10:$FN$181,3,FALSE),"")</f>
        <v/>
      </c>
      <c r="AI158" s="1" t="str">
        <f>IFERROR(VLOOKUP(CONCATENATE(AG$1,AG158),'Formulario de Preguntas'!$C$10:$FN$181,4,FALSE),"")</f>
        <v/>
      </c>
      <c r="AJ158" s="24">
        <f>IF($B158='Formulario de Respuestas'!$D157,'Formulario de Respuestas'!$P157,"ES DIFERENTE")</f>
        <v>0</v>
      </c>
      <c r="AK158" s="1" t="str">
        <f>IFERROR(VLOOKUP(CONCATENATE(AJ$1,AJ158),'Formulario de Preguntas'!$C$10:$FN$181,3,FALSE),"")</f>
        <v/>
      </c>
      <c r="AL158" s="1" t="str">
        <f>IFERROR(VLOOKUP(CONCATENATE(AJ$1,AJ158),'Formulario de Preguntas'!$C$10:$FN$181,4,FALSE),"")</f>
        <v/>
      </c>
      <c r="AM158" s="24">
        <f>IF($B158='Formulario de Respuestas'!$D157,'Formulario de Respuestas'!$Q157,"ES DIFERENTE")</f>
        <v>0</v>
      </c>
      <c r="AN158" s="1" t="str">
        <f>IFERROR(VLOOKUP(CONCATENATE(AM$1,AM158),'Formulario de Preguntas'!$C$10:$FN$181,3,FALSE),"")</f>
        <v/>
      </c>
      <c r="AO158" s="1" t="str">
        <f>IFERROR(VLOOKUP(CONCATENATE(AM$1,AM158),'Formulario de Preguntas'!$C$10:$FN$181,4,FALSE),"")</f>
        <v/>
      </c>
      <c r="AP158" s="24">
        <f>IF($B158='Formulario de Respuestas'!$D157,'Formulario de Respuestas'!$R157,"ES DIFERENTE")</f>
        <v>0</v>
      </c>
      <c r="AQ158" s="1" t="str">
        <f>IFERROR(VLOOKUP(CONCATENATE(AP$1,AP158),'Formulario de Preguntas'!$C$10:$FN$181,3,FALSE),"")</f>
        <v/>
      </c>
      <c r="AR158" s="1" t="str">
        <f>IFERROR(VLOOKUP(CONCATENATE(AP$1,AP158),'Formulario de Preguntas'!$C$10:$FN$181,4,FALSE),"")</f>
        <v/>
      </c>
      <c r="AS158" s="24">
        <f>IF($B158='Formulario de Respuestas'!$D157,'Formulario de Respuestas'!$S157,"ES DIFERENTE")</f>
        <v>0</v>
      </c>
      <c r="AT158" s="1" t="str">
        <f>IFERROR(VLOOKUP(CONCATENATE(AS$1,AS158),'Formulario de Preguntas'!$C$10:$FN$181,3,FALSE),"")</f>
        <v/>
      </c>
      <c r="AU158" s="1" t="str">
        <f>IFERROR(VLOOKUP(CONCATENATE(AS$1,AS158),'Formulario de Preguntas'!$C$10:$FN$181,4,FALSE),"")</f>
        <v/>
      </c>
      <c r="AV158" s="24">
        <f>IF($B158='Formulario de Respuestas'!$D157,'Formulario de Respuestas'!$T157,"ES DIFERENTE")</f>
        <v>0</v>
      </c>
      <c r="AW158" s="1" t="str">
        <f>IFERROR(VLOOKUP(CONCATENATE(AV$1,AV158),'Formulario de Preguntas'!$C$10:$FN$181,3,FALSE),"")</f>
        <v/>
      </c>
      <c r="AX158" s="1" t="str">
        <f>IFERROR(VLOOKUP(CONCATENATE(AV$1,AV158),'Formulario de Preguntas'!$C$10:$FN$181,4,FALSE),"")</f>
        <v/>
      </c>
      <c r="AY158" s="24">
        <f>IF($B158='Formulario de Respuestas'!$D157,'Formulario de Respuestas'!$U157,"ES DIFERENTE")</f>
        <v>0</v>
      </c>
      <c r="AZ158" s="1" t="str">
        <f>IFERROR(VLOOKUP(CONCATENATE(AY$1,AY158),'Formulario de Preguntas'!$C$10:$FN$181,3,FALSE),"")</f>
        <v/>
      </c>
      <c r="BA158" s="1" t="str">
        <f>IFERROR(VLOOKUP(CONCATENATE(AY$1,AY158),'Formulario de Preguntas'!$C$10:$FN$181,4,FALSE),"")</f>
        <v/>
      </c>
      <c r="BB158" s="24">
        <f>IF($B158='Formulario de Respuestas'!$D157,'Formulario de Respuestas'!$V157,"ES DIFERENTE")</f>
        <v>0</v>
      </c>
      <c r="BC158" s="1" t="str">
        <f>IFERROR(VLOOKUP(CONCATENATE(BB$1,BB158),'Formulario de Preguntas'!$C$10:$FN$181,3,FALSE),"")</f>
        <v/>
      </c>
      <c r="BD158" s="1" t="str">
        <f>IFERROR(VLOOKUP(CONCATENATE(BB$1,BB158),'Formulario de Preguntas'!$C$10:$FN$181,4,FALSE),"")</f>
        <v/>
      </c>
      <c r="BE158" s="24">
        <f>IF($B158='Formulario de Respuestas'!$D157,'Formulario de Respuestas'!$W157,"ES DIFERENTE")</f>
        <v>0</v>
      </c>
      <c r="BF158" s="1" t="str">
        <f>IFERROR(VLOOKUP(CONCATENATE(BE$1,BE158),'Formulario de Preguntas'!$C$10:$FN$181,3,FALSE),"")</f>
        <v/>
      </c>
      <c r="BG158" s="1" t="str">
        <f>IFERROR(VLOOKUP(CONCATENATE(BE$1,BE158),'Formulario de Preguntas'!$C$10:$FN$181,4,FALSE),"")</f>
        <v/>
      </c>
      <c r="BH158" s="24">
        <f>IF($B158='Formulario de Respuestas'!$D157,'Formulario de Respuestas'!$X157,"ES DIFERENTE")</f>
        <v>0</v>
      </c>
      <c r="BI158" s="1" t="str">
        <f>IFERROR(VLOOKUP(CONCATENATE(BH$1,BH158),'Formulario de Preguntas'!$C$10:$FN$181,3,FALSE),"")</f>
        <v/>
      </c>
      <c r="BJ158" s="1" t="str">
        <f>IFERROR(VLOOKUP(CONCATENATE(BH$1,BH158),'Formulario de Preguntas'!$C$10:$FN$181,4,FALSE),"")</f>
        <v/>
      </c>
      <c r="BL158" s="26">
        <f>IF($B158='Formulario de Respuestas'!$D157,'Formulario de Respuestas'!$Y157,"ES DIFERENTE")</f>
        <v>0</v>
      </c>
      <c r="BM158" s="1" t="str">
        <f>IFERROR(VLOOKUP(CONCATENATE(BL$1,BL158),'Formulario de Preguntas'!$C$10:$FN$181,3,FALSE),"")</f>
        <v/>
      </c>
      <c r="BN158" s="1" t="str">
        <f>IFERROR(VLOOKUP(CONCATENATE(BL$1,BL158),'Formulario de Preguntas'!$C$10:$FN$181,4,FALSE),"")</f>
        <v/>
      </c>
      <c r="BO158" s="26">
        <f>IF($B158='Formulario de Respuestas'!$D157,'Formulario de Respuestas'!$Z157,"ES DIFERENTE")</f>
        <v>0</v>
      </c>
      <c r="BP158" s="1" t="str">
        <f>IFERROR(VLOOKUP(CONCATENATE(BO$1,BO158),'Formulario de Preguntas'!$C$10:$FN$181,3,FALSE),"")</f>
        <v/>
      </c>
      <c r="BQ158" s="1" t="str">
        <f>IFERROR(VLOOKUP(CONCATENATE(BO$1,BO158),'Formulario de Preguntas'!$C$10:$FN$181,4,FALSE),"")</f>
        <v/>
      </c>
      <c r="BR158" s="26">
        <f>IF($B158='Formulario de Respuestas'!$D157,'Formulario de Respuestas'!$AA157,"ES DIFERENTE")</f>
        <v>0</v>
      </c>
      <c r="BS158" s="1" t="str">
        <f>IFERROR(VLOOKUP(CONCATENATE(BR$1,BR158),'Formulario de Preguntas'!$C$10:$FN$181,3,FALSE),"")</f>
        <v/>
      </c>
      <c r="BT158" s="1" t="str">
        <f>IFERROR(VLOOKUP(CONCATENATE(BR$1,BR158),'Formulario de Preguntas'!$C$10:$FN$181,4,FALSE),"")</f>
        <v/>
      </c>
      <c r="BV158" s="1">
        <f t="shared" si="7"/>
        <v>0</v>
      </c>
      <c r="BW158" s="1">
        <f t="shared" si="8"/>
        <v>0.25</v>
      </c>
      <c r="BX158" s="1">
        <f t="shared" ref="BX158:BX221" si="9">BV158*BW158</f>
        <v>0</v>
      </c>
      <c r="BY158" s="1">
        <f>COUNTIF('Formulario de Respuestas'!$E157:$AC157,"A")</f>
        <v>0</v>
      </c>
      <c r="BZ158" s="1">
        <f>COUNTIF('Formulario de Respuestas'!$E157:$AC157,"B")</f>
        <v>0</v>
      </c>
      <c r="CA158" s="1">
        <f>COUNTIF('Formulario de Respuestas'!$E157:$AC157,"C")</f>
        <v>0</v>
      </c>
      <c r="CB158" s="1">
        <f>COUNTIF('Formulario de Respuestas'!$E157:$AC157,"D")</f>
        <v>0</v>
      </c>
      <c r="CC158" s="1">
        <f>COUNTIF('Formulario de Respuestas'!$E157:$AC157,"E (RESPUESTA ANULADA)")</f>
        <v>0</v>
      </c>
    </row>
    <row r="159" spans="1:81" x14ac:dyDescent="0.25">
      <c r="A159" s="1">
        <f>'Formulario de Respuestas'!C158</f>
        <v>0</v>
      </c>
      <c r="B159" s="1">
        <f>'Formulario de Respuestas'!D158</f>
        <v>0</v>
      </c>
      <c r="C159" s="24">
        <f>IF($B159='Formulario de Respuestas'!$D158,'Formulario de Respuestas'!$E158,"ES DIFERENTE")</f>
        <v>0</v>
      </c>
      <c r="D159" s="15" t="str">
        <f>IFERROR(VLOOKUP(CONCATENATE(C$1,C159),'Formulario de Preguntas'!$C$2:$FN$181,3,FALSE),"")</f>
        <v/>
      </c>
      <c r="E159" s="1" t="str">
        <f>IFERROR(VLOOKUP(CONCATENATE(C$1,C159),'Formulario de Preguntas'!$C$2:$FN$181,4,FALSE),"")</f>
        <v/>
      </c>
      <c r="F159" s="24">
        <f>IF($B159='Formulario de Respuestas'!$D158,'Formulario de Respuestas'!$F158,"ES DIFERENTE")</f>
        <v>0</v>
      </c>
      <c r="G159" s="1" t="str">
        <f>IFERROR(VLOOKUP(CONCATENATE(F$1,F159),'Formulario de Preguntas'!$C$2:$FN$181,3,FALSE),"")</f>
        <v/>
      </c>
      <c r="H159" s="1" t="str">
        <f>IFERROR(VLOOKUP(CONCATENATE(F$1,F159),'Formulario de Preguntas'!$C$2:$FN$181,4,FALSE),"")</f>
        <v/>
      </c>
      <c r="I159" s="24">
        <f>IF($B159='Formulario de Respuestas'!$D158,'Formulario de Respuestas'!$G158,"ES DIFERENTE")</f>
        <v>0</v>
      </c>
      <c r="J159" s="1" t="str">
        <f>IFERROR(VLOOKUP(CONCATENATE(I$1,I159),'Formulario de Preguntas'!$C$10:$FN$181,3,FALSE),"")</f>
        <v/>
      </c>
      <c r="K159" s="1" t="str">
        <f>IFERROR(VLOOKUP(CONCATENATE(I$1,I159),'Formulario de Preguntas'!$C$10:$FN$181,4,FALSE),"")</f>
        <v/>
      </c>
      <c r="L159" s="24">
        <f>IF($B159='Formulario de Respuestas'!$D158,'Formulario de Respuestas'!$H158,"ES DIFERENTE")</f>
        <v>0</v>
      </c>
      <c r="M159" s="1" t="str">
        <f>IFERROR(VLOOKUP(CONCATENATE(L$1,L159),'Formulario de Preguntas'!$C$10:$FN$181,3,FALSE),"")</f>
        <v/>
      </c>
      <c r="N159" s="1" t="str">
        <f>IFERROR(VLOOKUP(CONCATENATE(L$1,L159),'Formulario de Preguntas'!$C$10:$FN$181,4,FALSE),"")</f>
        <v/>
      </c>
      <c r="O159" s="24">
        <f>IF($B159='Formulario de Respuestas'!$D158,'Formulario de Respuestas'!$I158,"ES DIFERENTE")</f>
        <v>0</v>
      </c>
      <c r="P159" s="1" t="str">
        <f>IFERROR(VLOOKUP(CONCATENATE(O$1,O159),'Formulario de Preguntas'!$C$10:$FN$181,3,FALSE),"")</f>
        <v/>
      </c>
      <c r="Q159" s="1" t="str">
        <f>IFERROR(VLOOKUP(CONCATENATE(O$1,O159),'Formulario de Preguntas'!$C$10:$FN$181,4,FALSE),"")</f>
        <v/>
      </c>
      <c r="R159" s="24">
        <f>IF($B159='Formulario de Respuestas'!$D158,'Formulario de Respuestas'!$J158,"ES DIFERENTE")</f>
        <v>0</v>
      </c>
      <c r="S159" s="1" t="str">
        <f>IFERROR(VLOOKUP(CONCATENATE(R$1,R159),'Formulario de Preguntas'!$C$10:$FN$181,3,FALSE),"")</f>
        <v/>
      </c>
      <c r="T159" s="1" t="str">
        <f>IFERROR(VLOOKUP(CONCATENATE(R$1,R159),'Formulario de Preguntas'!$C$10:$FN$181,4,FALSE),"")</f>
        <v/>
      </c>
      <c r="U159" s="24">
        <f>IF($B159='Formulario de Respuestas'!$D158,'Formulario de Respuestas'!$K158,"ES DIFERENTE")</f>
        <v>0</v>
      </c>
      <c r="V159" s="1" t="str">
        <f>IFERROR(VLOOKUP(CONCATENATE(U$1,U159),'Formulario de Preguntas'!$C$10:$FN$181,3,FALSE),"")</f>
        <v/>
      </c>
      <c r="W159" s="1" t="str">
        <f>IFERROR(VLOOKUP(CONCATENATE(U$1,U159),'Formulario de Preguntas'!$C$10:$FN$181,4,FALSE),"")</f>
        <v/>
      </c>
      <c r="X159" s="24">
        <f>IF($B159='Formulario de Respuestas'!$D158,'Formulario de Respuestas'!$L158,"ES DIFERENTE")</f>
        <v>0</v>
      </c>
      <c r="Y159" s="1" t="str">
        <f>IFERROR(VLOOKUP(CONCATENATE(X$1,X159),'Formulario de Preguntas'!$C$10:$FN$181,3,FALSE),"")</f>
        <v/>
      </c>
      <c r="Z159" s="1" t="str">
        <f>IFERROR(VLOOKUP(CONCATENATE(X$1,X159),'Formulario de Preguntas'!$C$10:$FN$181,4,FALSE),"")</f>
        <v/>
      </c>
      <c r="AA159" s="24">
        <f>IF($B159='Formulario de Respuestas'!$D158,'Formulario de Respuestas'!$M158,"ES DIFERENTE")</f>
        <v>0</v>
      </c>
      <c r="AB159" s="1" t="str">
        <f>IFERROR(VLOOKUP(CONCATENATE(AA$1,AA159),'Formulario de Preguntas'!$C$10:$FN$181,3,FALSE),"")</f>
        <v/>
      </c>
      <c r="AC159" s="1" t="str">
        <f>IFERROR(VLOOKUP(CONCATENATE(AA$1,AA159),'Formulario de Preguntas'!$C$10:$FN$181,4,FALSE),"")</f>
        <v/>
      </c>
      <c r="AD159" s="24">
        <f>IF($B159='Formulario de Respuestas'!$D158,'Formulario de Respuestas'!$N158,"ES DIFERENTE")</f>
        <v>0</v>
      </c>
      <c r="AE159" s="1" t="str">
        <f>IFERROR(VLOOKUP(CONCATENATE(AD$1,AD159),'Formulario de Preguntas'!$C$10:$FN$181,3,FALSE),"")</f>
        <v/>
      </c>
      <c r="AF159" s="1" t="str">
        <f>IFERROR(VLOOKUP(CONCATENATE(AD$1,AD159),'Formulario de Preguntas'!$C$10:$FN$181,4,FALSE),"")</f>
        <v/>
      </c>
      <c r="AG159" s="24">
        <f>IF($B159='Formulario de Respuestas'!$D158,'Formulario de Respuestas'!$O158,"ES DIFERENTE")</f>
        <v>0</v>
      </c>
      <c r="AH159" s="1" t="str">
        <f>IFERROR(VLOOKUP(CONCATENATE(AG$1,AG159),'Formulario de Preguntas'!$C$10:$FN$181,3,FALSE),"")</f>
        <v/>
      </c>
      <c r="AI159" s="1" t="str">
        <f>IFERROR(VLOOKUP(CONCATENATE(AG$1,AG159),'Formulario de Preguntas'!$C$10:$FN$181,4,FALSE),"")</f>
        <v/>
      </c>
      <c r="AJ159" s="24">
        <f>IF($B159='Formulario de Respuestas'!$D158,'Formulario de Respuestas'!$P158,"ES DIFERENTE")</f>
        <v>0</v>
      </c>
      <c r="AK159" s="1" t="str">
        <f>IFERROR(VLOOKUP(CONCATENATE(AJ$1,AJ159),'Formulario de Preguntas'!$C$10:$FN$181,3,FALSE),"")</f>
        <v/>
      </c>
      <c r="AL159" s="1" t="str">
        <f>IFERROR(VLOOKUP(CONCATENATE(AJ$1,AJ159),'Formulario de Preguntas'!$C$10:$FN$181,4,FALSE),"")</f>
        <v/>
      </c>
      <c r="AM159" s="24">
        <f>IF($B159='Formulario de Respuestas'!$D158,'Formulario de Respuestas'!$Q158,"ES DIFERENTE")</f>
        <v>0</v>
      </c>
      <c r="AN159" s="1" t="str">
        <f>IFERROR(VLOOKUP(CONCATENATE(AM$1,AM159),'Formulario de Preguntas'!$C$10:$FN$181,3,FALSE),"")</f>
        <v/>
      </c>
      <c r="AO159" s="1" t="str">
        <f>IFERROR(VLOOKUP(CONCATENATE(AM$1,AM159),'Formulario de Preguntas'!$C$10:$FN$181,4,FALSE),"")</f>
        <v/>
      </c>
      <c r="AP159" s="24">
        <f>IF($B159='Formulario de Respuestas'!$D158,'Formulario de Respuestas'!$R158,"ES DIFERENTE")</f>
        <v>0</v>
      </c>
      <c r="AQ159" s="1" t="str">
        <f>IFERROR(VLOOKUP(CONCATENATE(AP$1,AP159),'Formulario de Preguntas'!$C$10:$FN$181,3,FALSE),"")</f>
        <v/>
      </c>
      <c r="AR159" s="1" t="str">
        <f>IFERROR(VLOOKUP(CONCATENATE(AP$1,AP159),'Formulario de Preguntas'!$C$10:$FN$181,4,FALSE),"")</f>
        <v/>
      </c>
      <c r="AS159" s="24">
        <f>IF($B159='Formulario de Respuestas'!$D158,'Formulario de Respuestas'!$S158,"ES DIFERENTE")</f>
        <v>0</v>
      </c>
      <c r="AT159" s="1" t="str">
        <f>IFERROR(VLOOKUP(CONCATENATE(AS$1,AS159),'Formulario de Preguntas'!$C$10:$FN$181,3,FALSE),"")</f>
        <v/>
      </c>
      <c r="AU159" s="1" t="str">
        <f>IFERROR(VLOOKUP(CONCATENATE(AS$1,AS159),'Formulario de Preguntas'!$C$10:$FN$181,4,FALSE),"")</f>
        <v/>
      </c>
      <c r="AV159" s="24">
        <f>IF($B159='Formulario de Respuestas'!$D158,'Formulario de Respuestas'!$T158,"ES DIFERENTE")</f>
        <v>0</v>
      </c>
      <c r="AW159" s="1" t="str">
        <f>IFERROR(VLOOKUP(CONCATENATE(AV$1,AV159),'Formulario de Preguntas'!$C$10:$FN$181,3,FALSE),"")</f>
        <v/>
      </c>
      <c r="AX159" s="1" t="str">
        <f>IFERROR(VLOOKUP(CONCATENATE(AV$1,AV159),'Formulario de Preguntas'!$C$10:$FN$181,4,FALSE),"")</f>
        <v/>
      </c>
      <c r="AY159" s="24">
        <f>IF($B159='Formulario de Respuestas'!$D158,'Formulario de Respuestas'!$U158,"ES DIFERENTE")</f>
        <v>0</v>
      </c>
      <c r="AZ159" s="1" t="str">
        <f>IFERROR(VLOOKUP(CONCATENATE(AY$1,AY159),'Formulario de Preguntas'!$C$10:$FN$181,3,FALSE),"")</f>
        <v/>
      </c>
      <c r="BA159" s="1" t="str">
        <f>IFERROR(VLOOKUP(CONCATENATE(AY$1,AY159),'Formulario de Preguntas'!$C$10:$FN$181,4,FALSE),"")</f>
        <v/>
      </c>
      <c r="BB159" s="24">
        <f>IF($B159='Formulario de Respuestas'!$D158,'Formulario de Respuestas'!$V158,"ES DIFERENTE")</f>
        <v>0</v>
      </c>
      <c r="BC159" s="1" t="str">
        <f>IFERROR(VLOOKUP(CONCATENATE(BB$1,BB159),'Formulario de Preguntas'!$C$10:$FN$181,3,FALSE),"")</f>
        <v/>
      </c>
      <c r="BD159" s="1" t="str">
        <f>IFERROR(VLOOKUP(CONCATENATE(BB$1,BB159),'Formulario de Preguntas'!$C$10:$FN$181,4,FALSE),"")</f>
        <v/>
      </c>
      <c r="BE159" s="24">
        <f>IF($B159='Formulario de Respuestas'!$D158,'Formulario de Respuestas'!$W158,"ES DIFERENTE")</f>
        <v>0</v>
      </c>
      <c r="BF159" s="1" t="str">
        <f>IFERROR(VLOOKUP(CONCATENATE(BE$1,BE159),'Formulario de Preguntas'!$C$10:$FN$181,3,FALSE),"")</f>
        <v/>
      </c>
      <c r="BG159" s="1" t="str">
        <f>IFERROR(VLOOKUP(CONCATENATE(BE$1,BE159),'Formulario de Preguntas'!$C$10:$FN$181,4,FALSE),"")</f>
        <v/>
      </c>
      <c r="BH159" s="24">
        <f>IF($B159='Formulario de Respuestas'!$D158,'Formulario de Respuestas'!$X158,"ES DIFERENTE")</f>
        <v>0</v>
      </c>
      <c r="BI159" s="1" t="str">
        <f>IFERROR(VLOOKUP(CONCATENATE(BH$1,BH159),'Formulario de Preguntas'!$C$10:$FN$181,3,FALSE),"")</f>
        <v/>
      </c>
      <c r="BJ159" s="1" t="str">
        <f>IFERROR(VLOOKUP(CONCATENATE(BH$1,BH159),'Formulario de Preguntas'!$C$10:$FN$181,4,FALSE),"")</f>
        <v/>
      </c>
      <c r="BL159" s="26">
        <f>IF($B159='Formulario de Respuestas'!$D158,'Formulario de Respuestas'!$Y158,"ES DIFERENTE")</f>
        <v>0</v>
      </c>
      <c r="BM159" s="1" t="str">
        <f>IFERROR(VLOOKUP(CONCATENATE(BL$1,BL159),'Formulario de Preguntas'!$C$10:$FN$181,3,FALSE),"")</f>
        <v/>
      </c>
      <c r="BN159" s="1" t="str">
        <f>IFERROR(VLOOKUP(CONCATENATE(BL$1,BL159),'Formulario de Preguntas'!$C$10:$FN$181,4,FALSE),"")</f>
        <v/>
      </c>
      <c r="BO159" s="26">
        <f>IF($B159='Formulario de Respuestas'!$D158,'Formulario de Respuestas'!$Z158,"ES DIFERENTE")</f>
        <v>0</v>
      </c>
      <c r="BP159" s="1" t="str">
        <f>IFERROR(VLOOKUP(CONCATENATE(BO$1,BO159),'Formulario de Preguntas'!$C$10:$FN$181,3,FALSE),"")</f>
        <v/>
      </c>
      <c r="BQ159" s="1" t="str">
        <f>IFERROR(VLOOKUP(CONCATENATE(BO$1,BO159),'Formulario de Preguntas'!$C$10:$FN$181,4,FALSE),"")</f>
        <v/>
      </c>
      <c r="BR159" s="26">
        <f>IF($B159='Formulario de Respuestas'!$D158,'Formulario de Respuestas'!$AA158,"ES DIFERENTE")</f>
        <v>0</v>
      </c>
      <c r="BS159" s="1" t="str">
        <f>IFERROR(VLOOKUP(CONCATENATE(BR$1,BR159),'Formulario de Preguntas'!$C$10:$FN$181,3,FALSE),"")</f>
        <v/>
      </c>
      <c r="BT159" s="1" t="str">
        <f>IFERROR(VLOOKUP(CONCATENATE(BR$1,BR159),'Formulario de Preguntas'!$C$10:$FN$181,4,FALSE),"")</f>
        <v/>
      </c>
      <c r="BV159" s="1">
        <f t="shared" si="7"/>
        <v>0</v>
      </c>
      <c r="BW159" s="1">
        <f t="shared" si="8"/>
        <v>0.25</v>
      </c>
      <c r="BX159" s="1">
        <f t="shared" si="9"/>
        <v>0</v>
      </c>
      <c r="BY159" s="1">
        <f>COUNTIF('Formulario de Respuestas'!$E158:$AC158,"A")</f>
        <v>0</v>
      </c>
      <c r="BZ159" s="1">
        <f>COUNTIF('Formulario de Respuestas'!$E158:$AC158,"B")</f>
        <v>0</v>
      </c>
      <c r="CA159" s="1">
        <f>COUNTIF('Formulario de Respuestas'!$E158:$AC158,"C")</f>
        <v>0</v>
      </c>
      <c r="CB159" s="1">
        <f>COUNTIF('Formulario de Respuestas'!$E158:$AC158,"D")</f>
        <v>0</v>
      </c>
      <c r="CC159" s="1">
        <f>COUNTIF('Formulario de Respuestas'!$E158:$AC158,"E (RESPUESTA ANULADA)")</f>
        <v>0</v>
      </c>
    </row>
    <row r="160" spans="1:81" x14ac:dyDescent="0.25">
      <c r="A160" s="1">
        <f>'Formulario de Respuestas'!C159</f>
        <v>0</v>
      </c>
      <c r="B160" s="1">
        <f>'Formulario de Respuestas'!D159</f>
        <v>0</v>
      </c>
      <c r="C160" s="24">
        <f>IF($B160='Formulario de Respuestas'!$D159,'Formulario de Respuestas'!$E159,"ES DIFERENTE")</f>
        <v>0</v>
      </c>
      <c r="D160" s="15" t="str">
        <f>IFERROR(VLOOKUP(CONCATENATE(C$1,C160),'Formulario de Preguntas'!$C$2:$FN$181,3,FALSE),"")</f>
        <v/>
      </c>
      <c r="E160" s="1" t="str">
        <f>IFERROR(VLOOKUP(CONCATENATE(C$1,C160),'Formulario de Preguntas'!$C$2:$FN$181,4,FALSE),"")</f>
        <v/>
      </c>
      <c r="F160" s="24">
        <f>IF($B160='Formulario de Respuestas'!$D159,'Formulario de Respuestas'!$F159,"ES DIFERENTE")</f>
        <v>0</v>
      </c>
      <c r="G160" s="1" t="str">
        <f>IFERROR(VLOOKUP(CONCATENATE(F$1,F160),'Formulario de Preguntas'!$C$2:$FN$181,3,FALSE),"")</f>
        <v/>
      </c>
      <c r="H160" s="1" t="str">
        <f>IFERROR(VLOOKUP(CONCATENATE(F$1,F160),'Formulario de Preguntas'!$C$2:$FN$181,4,FALSE),"")</f>
        <v/>
      </c>
      <c r="I160" s="24">
        <f>IF($B160='Formulario de Respuestas'!$D159,'Formulario de Respuestas'!$G159,"ES DIFERENTE")</f>
        <v>0</v>
      </c>
      <c r="J160" s="1" t="str">
        <f>IFERROR(VLOOKUP(CONCATENATE(I$1,I160),'Formulario de Preguntas'!$C$10:$FN$181,3,FALSE),"")</f>
        <v/>
      </c>
      <c r="K160" s="1" t="str">
        <f>IFERROR(VLOOKUP(CONCATENATE(I$1,I160),'Formulario de Preguntas'!$C$10:$FN$181,4,FALSE),"")</f>
        <v/>
      </c>
      <c r="L160" s="24">
        <f>IF($B160='Formulario de Respuestas'!$D159,'Formulario de Respuestas'!$H159,"ES DIFERENTE")</f>
        <v>0</v>
      </c>
      <c r="M160" s="1" t="str">
        <f>IFERROR(VLOOKUP(CONCATENATE(L$1,L160),'Formulario de Preguntas'!$C$10:$FN$181,3,FALSE),"")</f>
        <v/>
      </c>
      <c r="N160" s="1" t="str">
        <f>IFERROR(VLOOKUP(CONCATENATE(L$1,L160),'Formulario de Preguntas'!$C$10:$FN$181,4,FALSE),"")</f>
        <v/>
      </c>
      <c r="O160" s="24">
        <f>IF($B160='Formulario de Respuestas'!$D159,'Formulario de Respuestas'!$I159,"ES DIFERENTE")</f>
        <v>0</v>
      </c>
      <c r="P160" s="1" t="str">
        <f>IFERROR(VLOOKUP(CONCATENATE(O$1,O160),'Formulario de Preguntas'!$C$10:$FN$181,3,FALSE),"")</f>
        <v/>
      </c>
      <c r="Q160" s="1" t="str">
        <f>IFERROR(VLOOKUP(CONCATENATE(O$1,O160),'Formulario de Preguntas'!$C$10:$FN$181,4,FALSE),"")</f>
        <v/>
      </c>
      <c r="R160" s="24">
        <f>IF($B160='Formulario de Respuestas'!$D159,'Formulario de Respuestas'!$J159,"ES DIFERENTE")</f>
        <v>0</v>
      </c>
      <c r="S160" s="1" t="str">
        <f>IFERROR(VLOOKUP(CONCATENATE(R$1,R160),'Formulario de Preguntas'!$C$10:$FN$181,3,FALSE),"")</f>
        <v/>
      </c>
      <c r="T160" s="1" t="str">
        <f>IFERROR(VLOOKUP(CONCATENATE(R$1,R160),'Formulario de Preguntas'!$C$10:$FN$181,4,FALSE),"")</f>
        <v/>
      </c>
      <c r="U160" s="24">
        <f>IF($B160='Formulario de Respuestas'!$D159,'Formulario de Respuestas'!$K159,"ES DIFERENTE")</f>
        <v>0</v>
      </c>
      <c r="V160" s="1" t="str">
        <f>IFERROR(VLOOKUP(CONCATENATE(U$1,U160),'Formulario de Preguntas'!$C$10:$FN$181,3,FALSE),"")</f>
        <v/>
      </c>
      <c r="W160" s="1" t="str">
        <f>IFERROR(VLOOKUP(CONCATENATE(U$1,U160),'Formulario de Preguntas'!$C$10:$FN$181,4,FALSE),"")</f>
        <v/>
      </c>
      <c r="X160" s="24">
        <f>IF($B160='Formulario de Respuestas'!$D159,'Formulario de Respuestas'!$L159,"ES DIFERENTE")</f>
        <v>0</v>
      </c>
      <c r="Y160" s="1" t="str">
        <f>IFERROR(VLOOKUP(CONCATENATE(X$1,X160),'Formulario de Preguntas'!$C$10:$FN$181,3,FALSE),"")</f>
        <v/>
      </c>
      <c r="Z160" s="1" t="str">
        <f>IFERROR(VLOOKUP(CONCATENATE(X$1,X160),'Formulario de Preguntas'!$C$10:$FN$181,4,FALSE),"")</f>
        <v/>
      </c>
      <c r="AA160" s="24">
        <f>IF($B160='Formulario de Respuestas'!$D159,'Formulario de Respuestas'!$M159,"ES DIFERENTE")</f>
        <v>0</v>
      </c>
      <c r="AB160" s="1" t="str">
        <f>IFERROR(VLOOKUP(CONCATENATE(AA$1,AA160),'Formulario de Preguntas'!$C$10:$FN$181,3,FALSE),"")</f>
        <v/>
      </c>
      <c r="AC160" s="1" t="str">
        <f>IFERROR(VLOOKUP(CONCATENATE(AA$1,AA160),'Formulario de Preguntas'!$C$10:$FN$181,4,FALSE),"")</f>
        <v/>
      </c>
      <c r="AD160" s="24">
        <f>IF($B160='Formulario de Respuestas'!$D159,'Formulario de Respuestas'!$N159,"ES DIFERENTE")</f>
        <v>0</v>
      </c>
      <c r="AE160" s="1" t="str">
        <f>IFERROR(VLOOKUP(CONCATENATE(AD$1,AD160),'Formulario de Preguntas'!$C$10:$FN$181,3,FALSE),"")</f>
        <v/>
      </c>
      <c r="AF160" s="1" t="str">
        <f>IFERROR(VLOOKUP(CONCATENATE(AD$1,AD160),'Formulario de Preguntas'!$C$10:$FN$181,4,FALSE),"")</f>
        <v/>
      </c>
      <c r="AG160" s="24">
        <f>IF($B160='Formulario de Respuestas'!$D159,'Formulario de Respuestas'!$O159,"ES DIFERENTE")</f>
        <v>0</v>
      </c>
      <c r="AH160" s="1" t="str">
        <f>IFERROR(VLOOKUP(CONCATENATE(AG$1,AG160),'Formulario de Preguntas'!$C$10:$FN$181,3,FALSE),"")</f>
        <v/>
      </c>
      <c r="AI160" s="1" t="str">
        <f>IFERROR(VLOOKUP(CONCATENATE(AG$1,AG160),'Formulario de Preguntas'!$C$10:$FN$181,4,FALSE),"")</f>
        <v/>
      </c>
      <c r="AJ160" s="24">
        <f>IF($B160='Formulario de Respuestas'!$D159,'Formulario de Respuestas'!$P159,"ES DIFERENTE")</f>
        <v>0</v>
      </c>
      <c r="AK160" s="1" t="str">
        <f>IFERROR(VLOOKUP(CONCATENATE(AJ$1,AJ160),'Formulario de Preguntas'!$C$10:$FN$181,3,FALSE),"")</f>
        <v/>
      </c>
      <c r="AL160" s="1" t="str">
        <f>IFERROR(VLOOKUP(CONCATENATE(AJ$1,AJ160),'Formulario de Preguntas'!$C$10:$FN$181,4,FALSE),"")</f>
        <v/>
      </c>
      <c r="AM160" s="24">
        <f>IF($B160='Formulario de Respuestas'!$D159,'Formulario de Respuestas'!$Q159,"ES DIFERENTE")</f>
        <v>0</v>
      </c>
      <c r="AN160" s="1" t="str">
        <f>IFERROR(VLOOKUP(CONCATENATE(AM$1,AM160),'Formulario de Preguntas'!$C$10:$FN$181,3,FALSE),"")</f>
        <v/>
      </c>
      <c r="AO160" s="1" t="str">
        <f>IFERROR(VLOOKUP(CONCATENATE(AM$1,AM160),'Formulario de Preguntas'!$C$10:$FN$181,4,FALSE),"")</f>
        <v/>
      </c>
      <c r="AP160" s="24">
        <f>IF($B160='Formulario de Respuestas'!$D159,'Formulario de Respuestas'!$R159,"ES DIFERENTE")</f>
        <v>0</v>
      </c>
      <c r="AQ160" s="1" t="str">
        <f>IFERROR(VLOOKUP(CONCATENATE(AP$1,AP160),'Formulario de Preguntas'!$C$10:$FN$181,3,FALSE),"")</f>
        <v/>
      </c>
      <c r="AR160" s="1" t="str">
        <f>IFERROR(VLOOKUP(CONCATENATE(AP$1,AP160),'Formulario de Preguntas'!$C$10:$FN$181,4,FALSE),"")</f>
        <v/>
      </c>
      <c r="AS160" s="24">
        <f>IF($B160='Formulario de Respuestas'!$D159,'Formulario de Respuestas'!$S159,"ES DIFERENTE")</f>
        <v>0</v>
      </c>
      <c r="AT160" s="1" t="str">
        <f>IFERROR(VLOOKUP(CONCATENATE(AS$1,AS160),'Formulario de Preguntas'!$C$10:$FN$181,3,FALSE),"")</f>
        <v/>
      </c>
      <c r="AU160" s="1" t="str">
        <f>IFERROR(VLOOKUP(CONCATENATE(AS$1,AS160),'Formulario de Preguntas'!$C$10:$FN$181,4,FALSE),"")</f>
        <v/>
      </c>
      <c r="AV160" s="24">
        <f>IF($B160='Formulario de Respuestas'!$D159,'Formulario de Respuestas'!$T159,"ES DIFERENTE")</f>
        <v>0</v>
      </c>
      <c r="AW160" s="1" t="str">
        <f>IFERROR(VLOOKUP(CONCATENATE(AV$1,AV160),'Formulario de Preguntas'!$C$10:$FN$181,3,FALSE),"")</f>
        <v/>
      </c>
      <c r="AX160" s="1" t="str">
        <f>IFERROR(VLOOKUP(CONCATENATE(AV$1,AV160),'Formulario de Preguntas'!$C$10:$FN$181,4,FALSE),"")</f>
        <v/>
      </c>
      <c r="AY160" s="24">
        <f>IF($B160='Formulario de Respuestas'!$D159,'Formulario de Respuestas'!$U159,"ES DIFERENTE")</f>
        <v>0</v>
      </c>
      <c r="AZ160" s="1" t="str">
        <f>IFERROR(VLOOKUP(CONCATENATE(AY$1,AY160),'Formulario de Preguntas'!$C$10:$FN$181,3,FALSE),"")</f>
        <v/>
      </c>
      <c r="BA160" s="1" t="str">
        <f>IFERROR(VLOOKUP(CONCATENATE(AY$1,AY160),'Formulario de Preguntas'!$C$10:$FN$181,4,FALSE),"")</f>
        <v/>
      </c>
      <c r="BB160" s="24">
        <f>IF($B160='Formulario de Respuestas'!$D159,'Formulario de Respuestas'!$V159,"ES DIFERENTE")</f>
        <v>0</v>
      </c>
      <c r="BC160" s="1" t="str">
        <f>IFERROR(VLOOKUP(CONCATENATE(BB$1,BB160),'Formulario de Preguntas'!$C$10:$FN$181,3,FALSE),"")</f>
        <v/>
      </c>
      <c r="BD160" s="1" t="str">
        <f>IFERROR(VLOOKUP(CONCATENATE(BB$1,BB160),'Formulario de Preguntas'!$C$10:$FN$181,4,FALSE),"")</f>
        <v/>
      </c>
      <c r="BE160" s="24">
        <f>IF($B160='Formulario de Respuestas'!$D159,'Formulario de Respuestas'!$W159,"ES DIFERENTE")</f>
        <v>0</v>
      </c>
      <c r="BF160" s="1" t="str">
        <f>IFERROR(VLOOKUP(CONCATENATE(BE$1,BE160),'Formulario de Preguntas'!$C$10:$FN$181,3,FALSE),"")</f>
        <v/>
      </c>
      <c r="BG160" s="1" t="str">
        <f>IFERROR(VLOOKUP(CONCATENATE(BE$1,BE160),'Formulario de Preguntas'!$C$10:$FN$181,4,FALSE),"")</f>
        <v/>
      </c>
      <c r="BH160" s="24">
        <f>IF($B160='Formulario de Respuestas'!$D159,'Formulario de Respuestas'!$X159,"ES DIFERENTE")</f>
        <v>0</v>
      </c>
      <c r="BI160" s="1" t="str">
        <f>IFERROR(VLOOKUP(CONCATENATE(BH$1,BH160),'Formulario de Preguntas'!$C$10:$FN$181,3,FALSE),"")</f>
        <v/>
      </c>
      <c r="BJ160" s="1" t="str">
        <f>IFERROR(VLOOKUP(CONCATENATE(BH$1,BH160),'Formulario de Preguntas'!$C$10:$FN$181,4,FALSE),"")</f>
        <v/>
      </c>
      <c r="BL160" s="26">
        <f>IF($B160='Formulario de Respuestas'!$D159,'Formulario de Respuestas'!$Y159,"ES DIFERENTE")</f>
        <v>0</v>
      </c>
      <c r="BM160" s="1" t="str">
        <f>IFERROR(VLOOKUP(CONCATENATE(BL$1,BL160),'Formulario de Preguntas'!$C$10:$FN$181,3,FALSE),"")</f>
        <v/>
      </c>
      <c r="BN160" s="1" t="str">
        <f>IFERROR(VLOOKUP(CONCATENATE(BL$1,BL160),'Formulario de Preguntas'!$C$10:$FN$181,4,FALSE),"")</f>
        <v/>
      </c>
      <c r="BO160" s="26">
        <f>IF($B160='Formulario de Respuestas'!$D159,'Formulario de Respuestas'!$Z159,"ES DIFERENTE")</f>
        <v>0</v>
      </c>
      <c r="BP160" s="1" t="str">
        <f>IFERROR(VLOOKUP(CONCATENATE(BO$1,BO160),'Formulario de Preguntas'!$C$10:$FN$181,3,FALSE),"")</f>
        <v/>
      </c>
      <c r="BQ160" s="1" t="str">
        <f>IFERROR(VLOOKUP(CONCATENATE(BO$1,BO160),'Formulario de Preguntas'!$C$10:$FN$181,4,FALSE),"")</f>
        <v/>
      </c>
      <c r="BR160" s="26">
        <f>IF($B160='Formulario de Respuestas'!$D159,'Formulario de Respuestas'!$AA159,"ES DIFERENTE")</f>
        <v>0</v>
      </c>
      <c r="BS160" s="1" t="str">
        <f>IFERROR(VLOOKUP(CONCATENATE(BR$1,BR160),'Formulario de Preguntas'!$C$10:$FN$181,3,FALSE),"")</f>
        <v/>
      </c>
      <c r="BT160" s="1" t="str">
        <f>IFERROR(VLOOKUP(CONCATENATE(BR$1,BR160),'Formulario de Preguntas'!$C$10:$FN$181,4,FALSE),"")</f>
        <v/>
      </c>
      <c r="BV160" s="1">
        <f t="shared" si="7"/>
        <v>0</v>
      </c>
      <c r="BW160" s="1">
        <f t="shared" si="8"/>
        <v>0.25</v>
      </c>
      <c r="BX160" s="1">
        <f t="shared" si="9"/>
        <v>0</v>
      </c>
      <c r="BY160" s="1">
        <f>COUNTIF('Formulario de Respuestas'!$E159:$AC159,"A")</f>
        <v>0</v>
      </c>
      <c r="BZ160" s="1">
        <f>COUNTIF('Formulario de Respuestas'!$E159:$AC159,"B")</f>
        <v>0</v>
      </c>
      <c r="CA160" s="1">
        <f>COUNTIF('Formulario de Respuestas'!$E159:$AC159,"C")</f>
        <v>0</v>
      </c>
      <c r="CB160" s="1">
        <f>COUNTIF('Formulario de Respuestas'!$E159:$AC159,"D")</f>
        <v>0</v>
      </c>
      <c r="CC160" s="1">
        <f>COUNTIF('Formulario de Respuestas'!$E159:$AC159,"E (RESPUESTA ANULADA)")</f>
        <v>0</v>
      </c>
    </row>
    <row r="161" spans="1:81" x14ac:dyDescent="0.25">
      <c r="A161" s="1">
        <f>'Formulario de Respuestas'!C160</f>
        <v>0</v>
      </c>
      <c r="B161" s="1">
        <f>'Formulario de Respuestas'!D160</f>
        <v>0</v>
      </c>
      <c r="C161" s="24">
        <f>IF($B161='Formulario de Respuestas'!$D160,'Formulario de Respuestas'!$E160,"ES DIFERENTE")</f>
        <v>0</v>
      </c>
      <c r="D161" s="15" t="str">
        <f>IFERROR(VLOOKUP(CONCATENATE(C$1,C161),'Formulario de Preguntas'!$C$2:$FN$181,3,FALSE),"")</f>
        <v/>
      </c>
      <c r="E161" s="1" t="str">
        <f>IFERROR(VLOOKUP(CONCATENATE(C$1,C161),'Formulario de Preguntas'!$C$2:$FN$181,4,FALSE),"")</f>
        <v/>
      </c>
      <c r="F161" s="24">
        <f>IF($B161='Formulario de Respuestas'!$D160,'Formulario de Respuestas'!$F160,"ES DIFERENTE")</f>
        <v>0</v>
      </c>
      <c r="G161" s="1" t="str">
        <f>IFERROR(VLOOKUP(CONCATENATE(F$1,F161),'Formulario de Preguntas'!$C$2:$FN$181,3,FALSE),"")</f>
        <v/>
      </c>
      <c r="H161" s="1" t="str">
        <f>IFERROR(VLOOKUP(CONCATENATE(F$1,F161),'Formulario de Preguntas'!$C$2:$FN$181,4,FALSE),"")</f>
        <v/>
      </c>
      <c r="I161" s="24">
        <f>IF($B161='Formulario de Respuestas'!$D160,'Formulario de Respuestas'!$G160,"ES DIFERENTE")</f>
        <v>0</v>
      </c>
      <c r="J161" s="1" t="str">
        <f>IFERROR(VLOOKUP(CONCATENATE(I$1,I161),'Formulario de Preguntas'!$C$10:$FN$181,3,FALSE),"")</f>
        <v/>
      </c>
      <c r="K161" s="1" t="str">
        <f>IFERROR(VLOOKUP(CONCATENATE(I$1,I161),'Formulario de Preguntas'!$C$10:$FN$181,4,FALSE),"")</f>
        <v/>
      </c>
      <c r="L161" s="24">
        <f>IF($B161='Formulario de Respuestas'!$D160,'Formulario de Respuestas'!$H160,"ES DIFERENTE")</f>
        <v>0</v>
      </c>
      <c r="M161" s="1" t="str">
        <f>IFERROR(VLOOKUP(CONCATENATE(L$1,L161),'Formulario de Preguntas'!$C$10:$FN$181,3,FALSE),"")</f>
        <v/>
      </c>
      <c r="N161" s="1" t="str">
        <f>IFERROR(VLOOKUP(CONCATENATE(L$1,L161),'Formulario de Preguntas'!$C$10:$FN$181,4,FALSE),"")</f>
        <v/>
      </c>
      <c r="O161" s="24">
        <f>IF($B161='Formulario de Respuestas'!$D160,'Formulario de Respuestas'!$I160,"ES DIFERENTE")</f>
        <v>0</v>
      </c>
      <c r="P161" s="1" t="str">
        <f>IFERROR(VLOOKUP(CONCATENATE(O$1,O161),'Formulario de Preguntas'!$C$10:$FN$181,3,FALSE),"")</f>
        <v/>
      </c>
      <c r="Q161" s="1" t="str">
        <f>IFERROR(VLOOKUP(CONCATENATE(O$1,O161),'Formulario de Preguntas'!$C$10:$FN$181,4,FALSE),"")</f>
        <v/>
      </c>
      <c r="R161" s="24">
        <f>IF($B161='Formulario de Respuestas'!$D160,'Formulario de Respuestas'!$J160,"ES DIFERENTE")</f>
        <v>0</v>
      </c>
      <c r="S161" s="1" t="str">
        <f>IFERROR(VLOOKUP(CONCATENATE(R$1,R161),'Formulario de Preguntas'!$C$10:$FN$181,3,FALSE),"")</f>
        <v/>
      </c>
      <c r="T161" s="1" t="str">
        <f>IFERROR(VLOOKUP(CONCATENATE(R$1,R161),'Formulario de Preguntas'!$C$10:$FN$181,4,FALSE),"")</f>
        <v/>
      </c>
      <c r="U161" s="24">
        <f>IF($B161='Formulario de Respuestas'!$D160,'Formulario de Respuestas'!$K160,"ES DIFERENTE")</f>
        <v>0</v>
      </c>
      <c r="V161" s="1" t="str">
        <f>IFERROR(VLOOKUP(CONCATENATE(U$1,U161),'Formulario de Preguntas'!$C$10:$FN$181,3,FALSE),"")</f>
        <v/>
      </c>
      <c r="W161" s="1" t="str">
        <f>IFERROR(VLOOKUP(CONCATENATE(U$1,U161),'Formulario de Preguntas'!$C$10:$FN$181,4,FALSE),"")</f>
        <v/>
      </c>
      <c r="X161" s="24">
        <f>IF($B161='Formulario de Respuestas'!$D160,'Formulario de Respuestas'!$L160,"ES DIFERENTE")</f>
        <v>0</v>
      </c>
      <c r="Y161" s="1" t="str">
        <f>IFERROR(VLOOKUP(CONCATENATE(X$1,X161),'Formulario de Preguntas'!$C$10:$FN$181,3,FALSE),"")</f>
        <v/>
      </c>
      <c r="Z161" s="1" t="str">
        <f>IFERROR(VLOOKUP(CONCATENATE(X$1,X161),'Formulario de Preguntas'!$C$10:$FN$181,4,FALSE),"")</f>
        <v/>
      </c>
      <c r="AA161" s="24">
        <f>IF($B161='Formulario de Respuestas'!$D160,'Formulario de Respuestas'!$M160,"ES DIFERENTE")</f>
        <v>0</v>
      </c>
      <c r="AB161" s="1" t="str">
        <f>IFERROR(VLOOKUP(CONCATENATE(AA$1,AA161),'Formulario de Preguntas'!$C$10:$FN$181,3,FALSE),"")</f>
        <v/>
      </c>
      <c r="AC161" s="1" t="str">
        <f>IFERROR(VLOOKUP(CONCATENATE(AA$1,AA161),'Formulario de Preguntas'!$C$10:$FN$181,4,FALSE),"")</f>
        <v/>
      </c>
      <c r="AD161" s="24">
        <f>IF($B161='Formulario de Respuestas'!$D160,'Formulario de Respuestas'!$N160,"ES DIFERENTE")</f>
        <v>0</v>
      </c>
      <c r="AE161" s="1" t="str">
        <f>IFERROR(VLOOKUP(CONCATENATE(AD$1,AD161),'Formulario de Preguntas'!$C$10:$FN$181,3,FALSE),"")</f>
        <v/>
      </c>
      <c r="AF161" s="1" t="str">
        <f>IFERROR(VLOOKUP(CONCATENATE(AD$1,AD161),'Formulario de Preguntas'!$C$10:$FN$181,4,FALSE),"")</f>
        <v/>
      </c>
      <c r="AG161" s="24">
        <f>IF($B161='Formulario de Respuestas'!$D160,'Formulario de Respuestas'!$O160,"ES DIFERENTE")</f>
        <v>0</v>
      </c>
      <c r="AH161" s="1" t="str">
        <f>IFERROR(VLOOKUP(CONCATENATE(AG$1,AG161),'Formulario de Preguntas'!$C$10:$FN$181,3,FALSE),"")</f>
        <v/>
      </c>
      <c r="AI161" s="1" t="str">
        <f>IFERROR(VLOOKUP(CONCATENATE(AG$1,AG161),'Formulario de Preguntas'!$C$10:$FN$181,4,FALSE),"")</f>
        <v/>
      </c>
      <c r="AJ161" s="24">
        <f>IF($B161='Formulario de Respuestas'!$D160,'Formulario de Respuestas'!$P160,"ES DIFERENTE")</f>
        <v>0</v>
      </c>
      <c r="AK161" s="1" t="str">
        <f>IFERROR(VLOOKUP(CONCATENATE(AJ$1,AJ161),'Formulario de Preguntas'!$C$10:$FN$181,3,FALSE),"")</f>
        <v/>
      </c>
      <c r="AL161" s="1" t="str">
        <f>IFERROR(VLOOKUP(CONCATENATE(AJ$1,AJ161),'Formulario de Preguntas'!$C$10:$FN$181,4,FALSE),"")</f>
        <v/>
      </c>
      <c r="AM161" s="24">
        <f>IF($B161='Formulario de Respuestas'!$D160,'Formulario de Respuestas'!$Q160,"ES DIFERENTE")</f>
        <v>0</v>
      </c>
      <c r="AN161" s="1" t="str">
        <f>IFERROR(VLOOKUP(CONCATENATE(AM$1,AM161),'Formulario de Preguntas'!$C$10:$FN$181,3,FALSE),"")</f>
        <v/>
      </c>
      <c r="AO161" s="1" t="str">
        <f>IFERROR(VLOOKUP(CONCATENATE(AM$1,AM161),'Formulario de Preguntas'!$C$10:$FN$181,4,FALSE),"")</f>
        <v/>
      </c>
      <c r="AP161" s="24">
        <f>IF($B161='Formulario de Respuestas'!$D160,'Formulario de Respuestas'!$R160,"ES DIFERENTE")</f>
        <v>0</v>
      </c>
      <c r="AQ161" s="1" t="str">
        <f>IFERROR(VLOOKUP(CONCATENATE(AP$1,AP161),'Formulario de Preguntas'!$C$10:$FN$181,3,FALSE),"")</f>
        <v/>
      </c>
      <c r="AR161" s="1" t="str">
        <f>IFERROR(VLOOKUP(CONCATENATE(AP$1,AP161),'Formulario de Preguntas'!$C$10:$FN$181,4,FALSE),"")</f>
        <v/>
      </c>
      <c r="AS161" s="24">
        <f>IF($B161='Formulario de Respuestas'!$D160,'Formulario de Respuestas'!$S160,"ES DIFERENTE")</f>
        <v>0</v>
      </c>
      <c r="AT161" s="1" t="str">
        <f>IFERROR(VLOOKUP(CONCATENATE(AS$1,AS161),'Formulario de Preguntas'!$C$10:$FN$181,3,FALSE),"")</f>
        <v/>
      </c>
      <c r="AU161" s="1" t="str">
        <f>IFERROR(VLOOKUP(CONCATENATE(AS$1,AS161),'Formulario de Preguntas'!$C$10:$FN$181,4,FALSE),"")</f>
        <v/>
      </c>
      <c r="AV161" s="24">
        <f>IF($B161='Formulario de Respuestas'!$D160,'Formulario de Respuestas'!$T160,"ES DIFERENTE")</f>
        <v>0</v>
      </c>
      <c r="AW161" s="1" t="str">
        <f>IFERROR(VLOOKUP(CONCATENATE(AV$1,AV161),'Formulario de Preguntas'!$C$10:$FN$181,3,FALSE),"")</f>
        <v/>
      </c>
      <c r="AX161" s="1" t="str">
        <f>IFERROR(VLOOKUP(CONCATENATE(AV$1,AV161),'Formulario de Preguntas'!$C$10:$FN$181,4,FALSE),"")</f>
        <v/>
      </c>
      <c r="AY161" s="24">
        <f>IF($B161='Formulario de Respuestas'!$D160,'Formulario de Respuestas'!$U160,"ES DIFERENTE")</f>
        <v>0</v>
      </c>
      <c r="AZ161" s="1" t="str">
        <f>IFERROR(VLOOKUP(CONCATENATE(AY$1,AY161),'Formulario de Preguntas'!$C$10:$FN$181,3,FALSE),"")</f>
        <v/>
      </c>
      <c r="BA161" s="1" t="str">
        <f>IFERROR(VLOOKUP(CONCATENATE(AY$1,AY161),'Formulario de Preguntas'!$C$10:$FN$181,4,FALSE),"")</f>
        <v/>
      </c>
      <c r="BB161" s="24">
        <f>IF($B161='Formulario de Respuestas'!$D160,'Formulario de Respuestas'!$V160,"ES DIFERENTE")</f>
        <v>0</v>
      </c>
      <c r="BC161" s="1" t="str">
        <f>IFERROR(VLOOKUP(CONCATENATE(BB$1,BB161),'Formulario de Preguntas'!$C$10:$FN$181,3,FALSE),"")</f>
        <v/>
      </c>
      <c r="BD161" s="1" t="str">
        <f>IFERROR(VLOOKUP(CONCATENATE(BB$1,BB161),'Formulario de Preguntas'!$C$10:$FN$181,4,FALSE),"")</f>
        <v/>
      </c>
      <c r="BE161" s="24">
        <f>IF($B161='Formulario de Respuestas'!$D160,'Formulario de Respuestas'!$W160,"ES DIFERENTE")</f>
        <v>0</v>
      </c>
      <c r="BF161" s="1" t="str">
        <f>IFERROR(VLOOKUP(CONCATENATE(BE$1,BE161),'Formulario de Preguntas'!$C$10:$FN$181,3,FALSE),"")</f>
        <v/>
      </c>
      <c r="BG161" s="1" t="str">
        <f>IFERROR(VLOOKUP(CONCATENATE(BE$1,BE161),'Formulario de Preguntas'!$C$10:$FN$181,4,FALSE),"")</f>
        <v/>
      </c>
      <c r="BH161" s="24">
        <f>IF($B161='Formulario de Respuestas'!$D160,'Formulario de Respuestas'!$X160,"ES DIFERENTE")</f>
        <v>0</v>
      </c>
      <c r="BI161" s="1" t="str">
        <f>IFERROR(VLOOKUP(CONCATENATE(BH$1,BH161),'Formulario de Preguntas'!$C$10:$FN$181,3,FALSE),"")</f>
        <v/>
      </c>
      <c r="BJ161" s="1" t="str">
        <f>IFERROR(VLOOKUP(CONCATENATE(BH$1,BH161),'Formulario de Preguntas'!$C$10:$FN$181,4,FALSE),"")</f>
        <v/>
      </c>
      <c r="BL161" s="26">
        <f>IF($B161='Formulario de Respuestas'!$D160,'Formulario de Respuestas'!$Y160,"ES DIFERENTE")</f>
        <v>0</v>
      </c>
      <c r="BM161" s="1" t="str">
        <f>IFERROR(VLOOKUP(CONCATENATE(BL$1,BL161),'Formulario de Preguntas'!$C$10:$FN$181,3,FALSE),"")</f>
        <v/>
      </c>
      <c r="BN161" s="1" t="str">
        <f>IFERROR(VLOOKUP(CONCATENATE(BL$1,BL161),'Formulario de Preguntas'!$C$10:$FN$181,4,FALSE),"")</f>
        <v/>
      </c>
      <c r="BO161" s="26">
        <f>IF($B161='Formulario de Respuestas'!$D160,'Formulario de Respuestas'!$Z160,"ES DIFERENTE")</f>
        <v>0</v>
      </c>
      <c r="BP161" s="1" t="str">
        <f>IFERROR(VLOOKUP(CONCATENATE(BO$1,BO161),'Formulario de Preguntas'!$C$10:$FN$181,3,FALSE),"")</f>
        <v/>
      </c>
      <c r="BQ161" s="1" t="str">
        <f>IFERROR(VLOOKUP(CONCATENATE(BO$1,BO161),'Formulario de Preguntas'!$C$10:$FN$181,4,FALSE),"")</f>
        <v/>
      </c>
      <c r="BR161" s="26">
        <f>IF($B161='Formulario de Respuestas'!$D160,'Formulario de Respuestas'!$AA160,"ES DIFERENTE")</f>
        <v>0</v>
      </c>
      <c r="BS161" s="1" t="str">
        <f>IFERROR(VLOOKUP(CONCATENATE(BR$1,BR161),'Formulario de Preguntas'!$C$10:$FN$181,3,FALSE),"")</f>
        <v/>
      </c>
      <c r="BT161" s="1" t="str">
        <f>IFERROR(VLOOKUP(CONCATENATE(BR$1,BR161),'Formulario de Preguntas'!$C$10:$FN$181,4,FALSE),"")</f>
        <v/>
      </c>
      <c r="BV161" s="1">
        <f t="shared" si="7"/>
        <v>0</v>
      </c>
      <c r="BW161" s="1">
        <f t="shared" si="8"/>
        <v>0.25</v>
      </c>
      <c r="BX161" s="1">
        <f t="shared" si="9"/>
        <v>0</v>
      </c>
      <c r="BY161" s="1">
        <f>COUNTIF('Formulario de Respuestas'!$E160:$AC160,"A")</f>
        <v>0</v>
      </c>
      <c r="BZ161" s="1">
        <f>COUNTIF('Formulario de Respuestas'!$E160:$AC160,"B")</f>
        <v>0</v>
      </c>
      <c r="CA161" s="1">
        <f>COUNTIF('Formulario de Respuestas'!$E160:$AC160,"C")</f>
        <v>0</v>
      </c>
      <c r="CB161" s="1">
        <f>COUNTIF('Formulario de Respuestas'!$E160:$AC160,"D")</f>
        <v>0</v>
      </c>
      <c r="CC161" s="1">
        <f>COUNTIF('Formulario de Respuestas'!$E160:$AC160,"E (RESPUESTA ANULADA)")</f>
        <v>0</v>
      </c>
    </row>
    <row r="162" spans="1:81" x14ac:dyDescent="0.25">
      <c r="A162" s="1">
        <f>'Formulario de Respuestas'!C161</f>
        <v>0</v>
      </c>
      <c r="B162" s="1">
        <f>'Formulario de Respuestas'!D161</f>
        <v>0</v>
      </c>
      <c r="C162" s="24">
        <f>IF($B162='Formulario de Respuestas'!$D161,'Formulario de Respuestas'!$E161,"ES DIFERENTE")</f>
        <v>0</v>
      </c>
      <c r="D162" s="15" t="str">
        <f>IFERROR(VLOOKUP(CONCATENATE(C$1,C162),'Formulario de Preguntas'!$C$2:$FN$181,3,FALSE),"")</f>
        <v/>
      </c>
      <c r="E162" s="1" t="str">
        <f>IFERROR(VLOOKUP(CONCATENATE(C$1,C162),'Formulario de Preguntas'!$C$2:$FN$181,4,FALSE),"")</f>
        <v/>
      </c>
      <c r="F162" s="24">
        <f>IF($B162='Formulario de Respuestas'!$D161,'Formulario de Respuestas'!$F161,"ES DIFERENTE")</f>
        <v>0</v>
      </c>
      <c r="G162" s="1" t="str">
        <f>IFERROR(VLOOKUP(CONCATENATE(F$1,F162),'Formulario de Preguntas'!$C$2:$FN$181,3,FALSE),"")</f>
        <v/>
      </c>
      <c r="H162" s="1" t="str">
        <f>IFERROR(VLOOKUP(CONCATENATE(F$1,F162),'Formulario de Preguntas'!$C$2:$FN$181,4,FALSE),"")</f>
        <v/>
      </c>
      <c r="I162" s="24">
        <f>IF($B162='Formulario de Respuestas'!$D161,'Formulario de Respuestas'!$G161,"ES DIFERENTE")</f>
        <v>0</v>
      </c>
      <c r="J162" s="1" t="str">
        <f>IFERROR(VLOOKUP(CONCATENATE(I$1,I162),'Formulario de Preguntas'!$C$10:$FN$181,3,FALSE),"")</f>
        <v/>
      </c>
      <c r="K162" s="1" t="str">
        <f>IFERROR(VLOOKUP(CONCATENATE(I$1,I162),'Formulario de Preguntas'!$C$10:$FN$181,4,FALSE),"")</f>
        <v/>
      </c>
      <c r="L162" s="24">
        <f>IF($B162='Formulario de Respuestas'!$D161,'Formulario de Respuestas'!$H161,"ES DIFERENTE")</f>
        <v>0</v>
      </c>
      <c r="M162" s="1" t="str">
        <f>IFERROR(VLOOKUP(CONCATENATE(L$1,L162),'Formulario de Preguntas'!$C$10:$FN$181,3,FALSE),"")</f>
        <v/>
      </c>
      <c r="N162" s="1" t="str">
        <f>IFERROR(VLOOKUP(CONCATENATE(L$1,L162),'Formulario de Preguntas'!$C$10:$FN$181,4,FALSE),"")</f>
        <v/>
      </c>
      <c r="O162" s="24">
        <f>IF($B162='Formulario de Respuestas'!$D161,'Formulario de Respuestas'!$I161,"ES DIFERENTE")</f>
        <v>0</v>
      </c>
      <c r="P162" s="1" t="str">
        <f>IFERROR(VLOOKUP(CONCATENATE(O$1,O162),'Formulario de Preguntas'!$C$10:$FN$181,3,FALSE),"")</f>
        <v/>
      </c>
      <c r="Q162" s="1" t="str">
        <f>IFERROR(VLOOKUP(CONCATENATE(O$1,O162),'Formulario de Preguntas'!$C$10:$FN$181,4,FALSE),"")</f>
        <v/>
      </c>
      <c r="R162" s="24">
        <f>IF($B162='Formulario de Respuestas'!$D161,'Formulario de Respuestas'!$J161,"ES DIFERENTE")</f>
        <v>0</v>
      </c>
      <c r="S162" s="1" t="str">
        <f>IFERROR(VLOOKUP(CONCATENATE(R$1,R162),'Formulario de Preguntas'!$C$10:$FN$181,3,FALSE),"")</f>
        <v/>
      </c>
      <c r="T162" s="1" t="str">
        <f>IFERROR(VLOOKUP(CONCATENATE(R$1,R162),'Formulario de Preguntas'!$C$10:$FN$181,4,FALSE),"")</f>
        <v/>
      </c>
      <c r="U162" s="24">
        <f>IF($B162='Formulario de Respuestas'!$D161,'Formulario de Respuestas'!$K161,"ES DIFERENTE")</f>
        <v>0</v>
      </c>
      <c r="V162" s="1" t="str">
        <f>IFERROR(VLOOKUP(CONCATENATE(U$1,U162),'Formulario de Preguntas'!$C$10:$FN$181,3,FALSE),"")</f>
        <v/>
      </c>
      <c r="W162" s="1" t="str">
        <f>IFERROR(VLOOKUP(CONCATENATE(U$1,U162),'Formulario de Preguntas'!$C$10:$FN$181,4,FALSE),"")</f>
        <v/>
      </c>
      <c r="X162" s="24">
        <f>IF($B162='Formulario de Respuestas'!$D161,'Formulario de Respuestas'!$L161,"ES DIFERENTE")</f>
        <v>0</v>
      </c>
      <c r="Y162" s="1" t="str">
        <f>IFERROR(VLOOKUP(CONCATENATE(X$1,X162),'Formulario de Preguntas'!$C$10:$FN$181,3,FALSE),"")</f>
        <v/>
      </c>
      <c r="Z162" s="1" t="str">
        <f>IFERROR(VLOOKUP(CONCATENATE(X$1,X162),'Formulario de Preguntas'!$C$10:$FN$181,4,FALSE),"")</f>
        <v/>
      </c>
      <c r="AA162" s="24">
        <f>IF($B162='Formulario de Respuestas'!$D161,'Formulario de Respuestas'!$M161,"ES DIFERENTE")</f>
        <v>0</v>
      </c>
      <c r="AB162" s="1" t="str">
        <f>IFERROR(VLOOKUP(CONCATENATE(AA$1,AA162),'Formulario de Preguntas'!$C$10:$FN$181,3,FALSE),"")</f>
        <v/>
      </c>
      <c r="AC162" s="1" t="str">
        <f>IFERROR(VLOOKUP(CONCATENATE(AA$1,AA162),'Formulario de Preguntas'!$C$10:$FN$181,4,FALSE),"")</f>
        <v/>
      </c>
      <c r="AD162" s="24">
        <f>IF($B162='Formulario de Respuestas'!$D161,'Formulario de Respuestas'!$N161,"ES DIFERENTE")</f>
        <v>0</v>
      </c>
      <c r="AE162" s="1" t="str">
        <f>IFERROR(VLOOKUP(CONCATENATE(AD$1,AD162),'Formulario de Preguntas'!$C$10:$FN$181,3,FALSE),"")</f>
        <v/>
      </c>
      <c r="AF162" s="1" t="str">
        <f>IFERROR(VLOOKUP(CONCATENATE(AD$1,AD162),'Formulario de Preguntas'!$C$10:$FN$181,4,FALSE),"")</f>
        <v/>
      </c>
      <c r="AG162" s="24">
        <f>IF($B162='Formulario de Respuestas'!$D161,'Formulario de Respuestas'!$O161,"ES DIFERENTE")</f>
        <v>0</v>
      </c>
      <c r="AH162" s="1" t="str">
        <f>IFERROR(VLOOKUP(CONCATENATE(AG$1,AG162),'Formulario de Preguntas'!$C$10:$FN$181,3,FALSE),"")</f>
        <v/>
      </c>
      <c r="AI162" s="1" t="str">
        <f>IFERROR(VLOOKUP(CONCATENATE(AG$1,AG162),'Formulario de Preguntas'!$C$10:$FN$181,4,FALSE),"")</f>
        <v/>
      </c>
      <c r="AJ162" s="24">
        <f>IF($B162='Formulario de Respuestas'!$D161,'Formulario de Respuestas'!$P161,"ES DIFERENTE")</f>
        <v>0</v>
      </c>
      <c r="AK162" s="1" t="str">
        <f>IFERROR(VLOOKUP(CONCATENATE(AJ$1,AJ162),'Formulario de Preguntas'!$C$10:$FN$181,3,FALSE),"")</f>
        <v/>
      </c>
      <c r="AL162" s="1" t="str">
        <f>IFERROR(VLOOKUP(CONCATENATE(AJ$1,AJ162),'Formulario de Preguntas'!$C$10:$FN$181,4,FALSE),"")</f>
        <v/>
      </c>
      <c r="AM162" s="24">
        <f>IF($B162='Formulario de Respuestas'!$D161,'Formulario de Respuestas'!$Q161,"ES DIFERENTE")</f>
        <v>0</v>
      </c>
      <c r="AN162" s="1" t="str">
        <f>IFERROR(VLOOKUP(CONCATENATE(AM$1,AM162),'Formulario de Preguntas'!$C$10:$FN$181,3,FALSE),"")</f>
        <v/>
      </c>
      <c r="AO162" s="1" t="str">
        <f>IFERROR(VLOOKUP(CONCATENATE(AM$1,AM162),'Formulario de Preguntas'!$C$10:$FN$181,4,FALSE),"")</f>
        <v/>
      </c>
      <c r="AP162" s="24">
        <f>IF($B162='Formulario de Respuestas'!$D161,'Formulario de Respuestas'!$R161,"ES DIFERENTE")</f>
        <v>0</v>
      </c>
      <c r="AQ162" s="1" t="str">
        <f>IFERROR(VLOOKUP(CONCATENATE(AP$1,AP162),'Formulario de Preguntas'!$C$10:$FN$181,3,FALSE),"")</f>
        <v/>
      </c>
      <c r="AR162" s="1" t="str">
        <f>IFERROR(VLOOKUP(CONCATENATE(AP$1,AP162),'Formulario de Preguntas'!$C$10:$FN$181,4,FALSE),"")</f>
        <v/>
      </c>
      <c r="AS162" s="24">
        <f>IF($B162='Formulario de Respuestas'!$D161,'Formulario de Respuestas'!$S161,"ES DIFERENTE")</f>
        <v>0</v>
      </c>
      <c r="AT162" s="1" t="str">
        <f>IFERROR(VLOOKUP(CONCATENATE(AS$1,AS162),'Formulario de Preguntas'!$C$10:$FN$181,3,FALSE),"")</f>
        <v/>
      </c>
      <c r="AU162" s="1" t="str">
        <f>IFERROR(VLOOKUP(CONCATENATE(AS$1,AS162),'Formulario de Preguntas'!$C$10:$FN$181,4,FALSE),"")</f>
        <v/>
      </c>
      <c r="AV162" s="24">
        <f>IF($B162='Formulario de Respuestas'!$D161,'Formulario de Respuestas'!$T161,"ES DIFERENTE")</f>
        <v>0</v>
      </c>
      <c r="AW162" s="1" t="str">
        <f>IFERROR(VLOOKUP(CONCATENATE(AV$1,AV162),'Formulario de Preguntas'!$C$10:$FN$181,3,FALSE),"")</f>
        <v/>
      </c>
      <c r="AX162" s="1" t="str">
        <f>IFERROR(VLOOKUP(CONCATENATE(AV$1,AV162),'Formulario de Preguntas'!$C$10:$FN$181,4,FALSE),"")</f>
        <v/>
      </c>
      <c r="AY162" s="24">
        <f>IF($B162='Formulario de Respuestas'!$D161,'Formulario de Respuestas'!$U161,"ES DIFERENTE")</f>
        <v>0</v>
      </c>
      <c r="AZ162" s="1" t="str">
        <f>IFERROR(VLOOKUP(CONCATENATE(AY$1,AY162),'Formulario de Preguntas'!$C$10:$FN$181,3,FALSE),"")</f>
        <v/>
      </c>
      <c r="BA162" s="1" t="str">
        <f>IFERROR(VLOOKUP(CONCATENATE(AY$1,AY162),'Formulario de Preguntas'!$C$10:$FN$181,4,FALSE),"")</f>
        <v/>
      </c>
      <c r="BB162" s="24">
        <f>IF($B162='Formulario de Respuestas'!$D161,'Formulario de Respuestas'!$V161,"ES DIFERENTE")</f>
        <v>0</v>
      </c>
      <c r="BC162" s="1" t="str">
        <f>IFERROR(VLOOKUP(CONCATENATE(BB$1,BB162),'Formulario de Preguntas'!$C$10:$FN$181,3,FALSE),"")</f>
        <v/>
      </c>
      <c r="BD162" s="1" t="str">
        <f>IFERROR(VLOOKUP(CONCATENATE(BB$1,BB162),'Formulario de Preguntas'!$C$10:$FN$181,4,FALSE),"")</f>
        <v/>
      </c>
      <c r="BE162" s="24">
        <f>IF($B162='Formulario de Respuestas'!$D161,'Formulario de Respuestas'!$W161,"ES DIFERENTE")</f>
        <v>0</v>
      </c>
      <c r="BF162" s="1" t="str">
        <f>IFERROR(VLOOKUP(CONCATENATE(BE$1,BE162),'Formulario de Preguntas'!$C$10:$FN$181,3,FALSE),"")</f>
        <v/>
      </c>
      <c r="BG162" s="1" t="str">
        <f>IFERROR(VLOOKUP(CONCATENATE(BE$1,BE162),'Formulario de Preguntas'!$C$10:$FN$181,4,FALSE),"")</f>
        <v/>
      </c>
      <c r="BH162" s="24">
        <f>IF($B162='Formulario de Respuestas'!$D161,'Formulario de Respuestas'!$X161,"ES DIFERENTE")</f>
        <v>0</v>
      </c>
      <c r="BI162" s="1" t="str">
        <f>IFERROR(VLOOKUP(CONCATENATE(BH$1,BH162),'Formulario de Preguntas'!$C$10:$FN$181,3,FALSE),"")</f>
        <v/>
      </c>
      <c r="BJ162" s="1" t="str">
        <f>IFERROR(VLOOKUP(CONCATENATE(BH$1,BH162),'Formulario de Preguntas'!$C$10:$FN$181,4,FALSE),"")</f>
        <v/>
      </c>
      <c r="BL162" s="26">
        <f>IF($B162='Formulario de Respuestas'!$D161,'Formulario de Respuestas'!$Y161,"ES DIFERENTE")</f>
        <v>0</v>
      </c>
      <c r="BM162" s="1" t="str">
        <f>IFERROR(VLOOKUP(CONCATENATE(BL$1,BL162),'Formulario de Preguntas'!$C$10:$FN$181,3,FALSE),"")</f>
        <v/>
      </c>
      <c r="BN162" s="1" t="str">
        <f>IFERROR(VLOOKUP(CONCATENATE(BL$1,BL162),'Formulario de Preguntas'!$C$10:$FN$181,4,FALSE),"")</f>
        <v/>
      </c>
      <c r="BO162" s="26">
        <f>IF($B162='Formulario de Respuestas'!$D161,'Formulario de Respuestas'!$Z161,"ES DIFERENTE")</f>
        <v>0</v>
      </c>
      <c r="BP162" s="1" t="str">
        <f>IFERROR(VLOOKUP(CONCATENATE(BO$1,BO162),'Formulario de Preguntas'!$C$10:$FN$181,3,FALSE),"")</f>
        <v/>
      </c>
      <c r="BQ162" s="1" t="str">
        <f>IFERROR(VLOOKUP(CONCATENATE(BO$1,BO162),'Formulario de Preguntas'!$C$10:$FN$181,4,FALSE),"")</f>
        <v/>
      </c>
      <c r="BR162" s="26">
        <f>IF($B162='Formulario de Respuestas'!$D161,'Formulario de Respuestas'!$AA161,"ES DIFERENTE")</f>
        <v>0</v>
      </c>
      <c r="BS162" s="1" t="str">
        <f>IFERROR(VLOOKUP(CONCATENATE(BR$1,BR162),'Formulario de Preguntas'!$C$10:$FN$181,3,FALSE),"")</f>
        <v/>
      </c>
      <c r="BT162" s="1" t="str">
        <f>IFERROR(VLOOKUP(CONCATENATE(BR$1,BR162),'Formulario de Preguntas'!$C$10:$FN$181,4,FALSE),"")</f>
        <v/>
      </c>
      <c r="BV162" s="1">
        <f t="shared" si="7"/>
        <v>0</v>
      </c>
      <c r="BW162" s="1">
        <f t="shared" si="8"/>
        <v>0.25</v>
      </c>
      <c r="BX162" s="1">
        <f t="shared" si="9"/>
        <v>0</v>
      </c>
      <c r="BY162" s="1">
        <f>COUNTIF('Formulario de Respuestas'!$E161:$AC161,"A")</f>
        <v>0</v>
      </c>
      <c r="BZ162" s="1">
        <f>COUNTIF('Formulario de Respuestas'!$E161:$AC161,"B")</f>
        <v>0</v>
      </c>
      <c r="CA162" s="1">
        <f>COUNTIF('Formulario de Respuestas'!$E161:$AC161,"C")</f>
        <v>0</v>
      </c>
      <c r="CB162" s="1">
        <f>COUNTIF('Formulario de Respuestas'!$E161:$AC161,"D")</f>
        <v>0</v>
      </c>
      <c r="CC162" s="1">
        <f>COUNTIF('Formulario de Respuestas'!$E161:$AC161,"E (RESPUESTA ANULADA)")</f>
        <v>0</v>
      </c>
    </row>
    <row r="163" spans="1:81" x14ac:dyDescent="0.25">
      <c r="A163" s="1">
        <f>'Formulario de Respuestas'!C162</f>
        <v>0</v>
      </c>
      <c r="B163" s="1">
        <f>'Formulario de Respuestas'!D162</f>
        <v>0</v>
      </c>
      <c r="C163" s="24">
        <f>IF($B163='Formulario de Respuestas'!$D162,'Formulario de Respuestas'!$E162,"ES DIFERENTE")</f>
        <v>0</v>
      </c>
      <c r="D163" s="15" t="str">
        <f>IFERROR(VLOOKUP(CONCATENATE(C$1,C163),'Formulario de Preguntas'!$C$2:$FN$181,3,FALSE),"")</f>
        <v/>
      </c>
      <c r="E163" s="1" t="str">
        <f>IFERROR(VLOOKUP(CONCATENATE(C$1,C163),'Formulario de Preguntas'!$C$2:$FN$181,4,FALSE),"")</f>
        <v/>
      </c>
      <c r="F163" s="24">
        <f>IF($B163='Formulario de Respuestas'!$D162,'Formulario de Respuestas'!$F162,"ES DIFERENTE")</f>
        <v>0</v>
      </c>
      <c r="G163" s="1" t="str">
        <f>IFERROR(VLOOKUP(CONCATENATE(F$1,F163),'Formulario de Preguntas'!$C$2:$FN$181,3,FALSE),"")</f>
        <v/>
      </c>
      <c r="H163" s="1" t="str">
        <f>IFERROR(VLOOKUP(CONCATENATE(F$1,F163),'Formulario de Preguntas'!$C$2:$FN$181,4,FALSE),"")</f>
        <v/>
      </c>
      <c r="I163" s="24">
        <f>IF($B163='Formulario de Respuestas'!$D162,'Formulario de Respuestas'!$G162,"ES DIFERENTE")</f>
        <v>0</v>
      </c>
      <c r="J163" s="1" t="str">
        <f>IFERROR(VLOOKUP(CONCATENATE(I$1,I163),'Formulario de Preguntas'!$C$10:$FN$181,3,FALSE),"")</f>
        <v/>
      </c>
      <c r="K163" s="1" t="str">
        <f>IFERROR(VLOOKUP(CONCATENATE(I$1,I163),'Formulario de Preguntas'!$C$10:$FN$181,4,FALSE),"")</f>
        <v/>
      </c>
      <c r="L163" s="24">
        <f>IF($B163='Formulario de Respuestas'!$D162,'Formulario de Respuestas'!$H162,"ES DIFERENTE")</f>
        <v>0</v>
      </c>
      <c r="M163" s="1" t="str">
        <f>IFERROR(VLOOKUP(CONCATENATE(L$1,L163),'Formulario de Preguntas'!$C$10:$FN$181,3,FALSE),"")</f>
        <v/>
      </c>
      <c r="N163" s="1" t="str">
        <f>IFERROR(VLOOKUP(CONCATENATE(L$1,L163),'Formulario de Preguntas'!$C$10:$FN$181,4,FALSE),"")</f>
        <v/>
      </c>
      <c r="O163" s="24">
        <f>IF($B163='Formulario de Respuestas'!$D162,'Formulario de Respuestas'!$I162,"ES DIFERENTE")</f>
        <v>0</v>
      </c>
      <c r="P163" s="1" t="str">
        <f>IFERROR(VLOOKUP(CONCATENATE(O$1,O163),'Formulario de Preguntas'!$C$10:$FN$181,3,FALSE),"")</f>
        <v/>
      </c>
      <c r="Q163" s="1" t="str">
        <f>IFERROR(VLOOKUP(CONCATENATE(O$1,O163),'Formulario de Preguntas'!$C$10:$FN$181,4,FALSE),"")</f>
        <v/>
      </c>
      <c r="R163" s="24">
        <f>IF($B163='Formulario de Respuestas'!$D162,'Formulario de Respuestas'!$J162,"ES DIFERENTE")</f>
        <v>0</v>
      </c>
      <c r="S163" s="1" t="str">
        <f>IFERROR(VLOOKUP(CONCATENATE(R$1,R163),'Formulario de Preguntas'!$C$10:$FN$181,3,FALSE),"")</f>
        <v/>
      </c>
      <c r="T163" s="1" t="str">
        <f>IFERROR(VLOOKUP(CONCATENATE(R$1,R163),'Formulario de Preguntas'!$C$10:$FN$181,4,FALSE),"")</f>
        <v/>
      </c>
      <c r="U163" s="24">
        <f>IF($B163='Formulario de Respuestas'!$D162,'Formulario de Respuestas'!$K162,"ES DIFERENTE")</f>
        <v>0</v>
      </c>
      <c r="V163" s="1" t="str">
        <f>IFERROR(VLOOKUP(CONCATENATE(U$1,U163),'Formulario de Preguntas'!$C$10:$FN$181,3,FALSE),"")</f>
        <v/>
      </c>
      <c r="W163" s="1" t="str">
        <f>IFERROR(VLOOKUP(CONCATENATE(U$1,U163),'Formulario de Preguntas'!$C$10:$FN$181,4,FALSE),"")</f>
        <v/>
      </c>
      <c r="X163" s="24">
        <f>IF($B163='Formulario de Respuestas'!$D162,'Formulario de Respuestas'!$L162,"ES DIFERENTE")</f>
        <v>0</v>
      </c>
      <c r="Y163" s="1" t="str">
        <f>IFERROR(VLOOKUP(CONCATENATE(X$1,X163),'Formulario de Preguntas'!$C$10:$FN$181,3,FALSE),"")</f>
        <v/>
      </c>
      <c r="Z163" s="1" t="str">
        <f>IFERROR(VLOOKUP(CONCATENATE(X$1,X163),'Formulario de Preguntas'!$C$10:$FN$181,4,FALSE),"")</f>
        <v/>
      </c>
      <c r="AA163" s="24">
        <f>IF($B163='Formulario de Respuestas'!$D162,'Formulario de Respuestas'!$M162,"ES DIFERENTE")</f>
        <v>0</v>
      </c>
      <c r="AB163" s="1" t="str">
        <f>IFERROR(VLOOKUP(CONCATENATE(AA$1,AA163),'Formulario de Preguntas'!$C$10:$FN$181,3,FALSE),"")</f>
        <v/>
      </c>
      <c r="AC163" s="1" t="str">
        <f>IFERROR(VLOOKUP(CONCATENATE(AA$1,AA163),'Formulario de Preguntas'!$C$10:$FN$181,4,FALSE),"")</f>
        <v/>
      </c>
      <c r="AD163" s="24">
        <f>IF($B163='Formulario de Respuestas'!$D162,'Formulario de Respuestas'!$N162,"ES DIFERENTE")</f>
        <v>0</v>
      </c>
      <c r="AE163" s="1" t="str">
        <f>IFERROR(VLOOKUP(CONCATENATE(AD$1,AD163),'Formulario de Preguntas'!$C$10:$FN$181,3,FALSE),"")</f>
        <v/>
      </c>
      <c r="AF163" s="1" t="str">
        <f>IFERROR(VLOOKUP(CONCATENATE(AD$1,AD163),'Formulario de Preguntas'!$C$10:$FN$181,4,FALSE),"")</f>
        <v/>
      </c>
      <c r="AG163" s="24">
        <f>IF($B163='Formulario de Respuestas'!$D162,'Formulario de Respuestas'!$O162,"ES DIFERENTE")</f>
        <v>0</v>
      </c>
      <c r="AH163" s="1" t="str">
        <f>IFERROR(VLOOKUP(CONCATENATE(AG$1,AG163),'Formulario de Preguntas'!$C$10:$FN$181,3,FALSE),"")</f>
        <v/>
      </c>
      <c r="AI163" s="1" t="str">
        <f>IFERROR(VLOOKUP(CONCATENATE(AG$1,AG163),'Formulario de Preguntas'!$C$10:$FN$181,4,FALSE),"")</f>
        <v/>
      </c>
      <c r="AJ163" s="24">
        <f>IF($B163='Formulario de Respuestas'!$D162,'Formulario de Respuestas'!$P162,"ES DIFERENTE")</f>
        <v>0</v>
      </c>
      <c r="AK163" s="1" t="str">
        <f>IFERROR(VLOOKUP(CONCATENATE(AJ$1,AJ163),'Formulario de Preguntas'!$C$10:$FN$181,3,FALSE),"")</f>
        <v/>
      </c>
      <c r="AL163" s="1" t="str">
        <f>IFERROR(VLOOKUP(CONCATENATE(AJ$1,AJ163),'Formulario de Preguntas'!$C$10:$FN$181,4,FALSE),"")</f>
        <v/>
      </c>
      <c r="AM163" s="24">
        <f>IF($B163='Formulario de Respuestas'!$D162,'Formulario de Respuestas'!$Q162,"ES DIFERENTE")</f>
        <v>0</v>
      </c>
      <c r="AN163" s="1" t="str">
        <f>IFERROR(VLOOKUP(CONCATENATE(AM$1,AM163),'Formulario de Preguntas'!$C$10:$FN$181,3,FALSE),"")</f>
        <v/>
      </c>
      <c r="AO163" s="1" t="str">
        <f>IFERROR(VLOOKUP(CONCATENATE(AM$1,AM163),'Formulario de Preguntas'!$C$10:$FN$181,4,FALSE),"")</f>
        <v/>
      </c>
      <c r="AP163" s="24">
        <f>IF($B163='Formulario de Respuestas'!$D162,'Formulario de Respuestas'!$R162,"ES DIFERENTE")</f>
        <v>0</v>
      </c>
      <c r="AQ163" s="1" t="str">
        <f>IFERROR(VLOOKUP(CONCATENATE(AP$1,AP163),'Formulario de Preguntas'!$C$10:$FN$181,3,FALSE),"")</f>
        <v/>
      </c>
      <c r="AR163" s="1" t="str">
        <f>IFERROR(VLOOKUP(CONCATENATE(AP$1,AP163),'Formulario de Preguntas'!$C$10:$FN$181,4,FALSE),"")</f>
        <v/>
      </c>
      <c r="AS163" s="24">
        <f>IF($B163='Formulario de Respuestas'!$D162,'Formulario de Respuestas'!$S162,"ES DIFERENTE")</f>
        <v>0</v>
      </c>
      <c r="AT163" s="1" t="str">
        <f>IFERROR(VLOOKUP(CONCATENATE(AS$1,AS163),'Formulario de Preguntas'!$C$10:$FN$181,3,FALSE),"")</f>
        <v/>
      </c>
      <c r="AU163" s="1" t="str">
        <f>IFERROR(VLOOKUP(CONCATENATE(AS$1,AS163),'Formulario de Preguntas'!$C$10:$FN$181,4,FALSE),"")</f>
        <v/>
      </c>
      <c r="AV163" s="24">
        <f>IF($B163='Formulario de Respuestas'!$D162,'Formulario de Respuestas'!$T162,"ES DIFERENTE")</f>
        <v>0</v>
      </c>
      <c r="AW163" s="1" t="str">
        <f>IFERROR(VLOOKUP(CONCATENATE(AV$1,AV163),'Formulario de Preguntas'!$C$10:$FN$181,3,FALSE),"")</f>
        <v/>
      </c>
      <c r="AX163" s="1" t="str">
        <f>IFERROR(VLOOKUP(CONCATENATE(AV$1,AV163),'Formulario de Preguntas'!$C$10:$FN$181,4,FALSE),"")</f>
        <v/>
      </c>
      <c r="AY163" s="24">
        <f>IF($B163='Formulario de Respuestas'!$D162,'Formulario de Respuestas'!$U162,"ES DIFERENTE")</f>
        <v>0</v>
      </c>
      <c r="AZ163" s="1" t="str">
        <f>IFERROR(VLOOKUP(CONCATENATE(AY$1,AY163),'Formulario de Preguntas'!$C$10:$FN$181,3,FALSE),"")</f>
        <v/>
      </c>
      <c r="BA163" s="1" t="str">
        <f>IFERROR(VLOOKUP(CONCATENATE(AY$1,AY163),'Formulario de Preguntas'!$C$10:$FN$181,4,FALSE),"")</f>
        <v/>
      </c>
      <c r="BB163" s="24">
        <f>IF($B163='Formulario de Respuestas'!$D162,'Formulario de Respuestas'!$V162,"ES DIFERENTE")</f>
        <v>0</v>
      </c>
      <c r="BC163" s="1" t="str">
        <f>IFERROR(VLOOKUP(CONCATENATE(BB$1,BB163),'Formulario de Preguntas'!$C$10:$FN$181,3,FALSE),"")</f>
        <v/>
      </c>
      <c r="BD163" s="1" t="str">
        <f>IFERROR(VLOOKUP(CONCATENATE(BB$1,BB163),'Formulario de Preguntas'!$C$10:$FN$181,4,FALSE),"")</f>
        <v/>
      </c>
      <c r="BE163" s="24">
        <f>IF($B163='Formulario de Respuestas'!$D162,'Formulario de Respuestas'!$W162,"ES DIFERENTE")</f>
        <v>0</v>
      </c>
      <c r="BF163" s="1" t="str">
        <f>IFERROR(VLOOKUP(CONCATENATE(BE$1,BE163),'Formulario de Preguntas'!$C$10:$FN$181,3,FALSE),"")</f>
        <v/>
      </c>
      <c r="BG163" s="1" t="str">
        <f>IFERROR(VLOOKUP(CONCATENATE(BE$1,BE163),'Formulario de Preguntas'!$C$10:$FN$181,4,FALSE),"")</f>
        <v/>
      </c>
      <c r="BH163" s="24">
        <f>IF($B163='Formulario de Respuestas'!$D162,'Formulario de Respuestas'!$X162,"ES DIFERENTE")</f>
        <v>0</v>
      </c>
      <c r="BI163" s="1" t="str">
        <f>IFERROR(VLOOKUP(CONCATENATE(BH$1,BH163),'Formulario de Preguntas'!$C$10:$FN$181,3,FALSE),"")</f>
        <v/>
      </c>
      <c r="BJ163" s="1" t="str">
        <f>IFERROR(VLOOKUP(CONCATENATE(BH$1,BH163),'Formulario de Preguntas'!$C$10:$FN$181,4,FALSE),"")</f>
        <v/>
      </c>
      <c r="BL163" s="26">
        <f>IF($B163='Formulario de Respuestas'!$D162,'Formulario de Respuestas'!$Y162,"ES DIFERENTE")</f>
        <v>0</v>
      </c>
      <c r="BM163" s="1" t="str">
        <f>IFERROR(VLOOKUP(CONCATENATE(BL$1,BL163),'Formulario de Preguntas'!$C$10:$FN$181,3,FALSE),"")</f>
        <v/>
      </c>
      <c r="BN163" s="1" t="str">
        <f>IFERROR(VLOOKUP(CONCATENATE(BL$1,BL163),'Formulario de Preguntas'!$C$10:$FN$181,4,FALSE),"")</f>
        <v/>
      </c>
      <c r="BO163" s="26">
        <f>IF($B163='Formulario de Respuestas'!$D162,'Formulario de Respuestas'!$Z162,"ES DIFERENTE")</f>
        <v>0</v>
      </c>
      <c r="BP163" s="1" t="str">
        <f>IFERROR(VLOOKUP(CONCATENATE(BO$1,BO163),'Formulario de Preguntas'!$C$10:$FN$181,3,FALSE),"")</f>
        <v/>
      </c>
      <c r="BQ163" s="1" t="str">
        <f>IFERROR(VLOOKUP(CONCATENATE(BO$1,BO163),'Formulario de Preguntas'!$C$10:$FN$181,4,FALSE),"")</f>
        <v/>
      </c>
      <c r="BR163" s="26">
        <f>IF($B163='Formulario de Respuestas'!$D162,'Formulario de Respuestas'!$AA162,"ES DIFERENTE")</f>
        <v>0</v>
      </c>
      <c r="BS163" s="1" t="str">
        <f>IFERROR(VLOOKUP(CONCATENATE(BR$1,BR163),'Formulario de Preguntas'!$C$10:$FN$181,3,FALSE),"")</f>
        <v/>
      </c>
      <c r="BT163" s="1" t="str">
        <f>IFERROR(VLOOKUP(CONCATENATE(BR$1,BR163),'Formulario de Preguntas'!$C$10:$FN$181,4,FALSE),"")</f>
        <v/>
      </c>
      <c r="BV163" s="1">
        <f t="shared" si="7"/>
        <v>0</v>
      </c>
      <c r="BW163" s="1">
        <f t="shared" si="8"/>
        <v>0.25</v>
      </c>
      <c r="BX163" s="1">
        <f t="shared" si="9"/>
        <v>0</v>
      </c>
      <c r="BY163" s="1">
        <f>COUNTIF('Formulario de Respuestas'!$E162:$AC162,"A")</f>
        <v>0</v>
      </c>
      <c r="BZ163" s="1">
        <f>COUNTIF('Formulario de Respuestas'!$E162:$AC162,"B")</f>
        <v>0</v>
      </c>
      <c r="CA163" s="1">
        <f>COUNTIF('Formulario de Respuestas'!$E162:$AC162,"C")</f>
        <v>0</v>
      </c>
      <c r="CB163" s="1">
        <f>COUNTIF('Formulario de Respuestas'!$E162:$AC162,"D")</f>
        <v>0</v>
      </c>
      <c r="CC163" s="1">
        <f>COUNTIF('Formulario de Respuestas'!$E162:$AC162,"E (RESPUESTA ANULADA)")</f>
        <v>0</v>
      </c>
    </row>
    <row r="164" spans="1:81" x14ac:dyDescent="0.25">
      <c r="A164" s="1">
        <f>'Formulario de Respuestas'!C163</f>
        <v>0</v>
      </c>
      <c r="B164" s="1">
        <f>'Formulario de Respuestas'!D163</f>
        <v>0</v>
      </c>
      <c r="C164" s="24">
        <f>IF($B164='Formulario de Respuestas'!$D163,'Formulario de Respuestas'!$E163,"ES DIFERENTE")</f>
        <v>0</v>
      </c>
      <c r="D164" s="15" t="str">
        <f>IFERROR(VLOOKUP(CONCATENATE(C$1,C164),'Formulario de Preguntas'!$C$2:$FN$181,3,FALSE),"")</f>
        <v/>
      </c>
      <c r="E164" s="1" t="str">
        <f>IFERROR(VLOOKUP(CONCATENATE(C$1,C164),'Formulario de Preguntas'!$C$2:$FN$181,4,FALSE),"")</f>
        <v/>
      </c>
      <c r="F164" s="24">
        <f>IF($B164='Formulario de Respuestas'!$D163,'Formulario de Respuestas'!$F163,"ES DIFERENTE")</f>
        <v>0</v>
      </c>
      <c r="G164" s="1" t="str">
        <f>IFERROR(VLOOKUP(CONCATENATE(F$1,F164),'Formulario de Preguntas'!$C$2:$FN$181,3,FALSE),"")</f>
        <v/>
      </c>
      <c r="H164" s="1" t="str">
        <f>IFERROR(VLOOKUP(CONCATENATE(F$1,F164),'Formulario de Preguntas'!$C$2:$FN$181,4,FALSE),"")</f>
        <v/>
      </c>
      <c r="I164" s="24">
        <f>IF($B164='Formulario de Respuestas'!$D163,'Formulario de Respuestas'!$G163,"ES DIFERENTE")</f>
        <v>0</v>
      </c>
      <c r="J164" s="1" t="str">
        <f>IFERROR(VLOOKUP(CONCATENATE(I$1,I164),'Formulario de Preguntas'!$C$10:$FN$181,3,FALSE),"")</f>
        <v/>
      </c>
      <c r="K164" s="1" t="str">
        <f>IFERROR(VLOOKUP(CONCATENATE(I$1,I164),'Formulario de Preguntas'!$C$10:$FN$181,4,FALSE),"")</f>
        <v/>
      </c>
      <c r="L164" s="24">
        <f>IF($B164='Formulario de Respuestas'!$D163,'Formulario de Respuestas'!$H163,"ES DIFERENTE")</f>
        <v>0</v>
      </c>
      <c r="M164" s="1" t="str">
        <f>IFERROR(VLOOKUP(CONCATENATE(L$1,L164),'Formulario de Preguntas'!$C$10:$FN$181,3,FALSE),"")</f>
        <v/>
      </c>
      <c r="N164" s="1" t="str">
        <f>IFERROR(VLOOKUP(CONCATENATE(L$1,L164),'Formulario de Preguntas'!$C$10:$FN$181,4,FALSE),"")</f>
        <v/>
      </c>
      <c r="O164" s="24">
        <f>IF($B164='Formulario de Respuestas'!$D163,'Formulario de Respuestas'!$I163,"ES DIFERENTE")</f>
        <v>0</v>
      </c>
      <c r="P164" s="1" t="str">
        <f>IFERROR(VLOOKUP(CONCATENATE(O$1,O164),'Formulario de Preguntas'!$C$10:$FN$181,3,FALSE),"")</f>
        <v/>
      </c>
      <c r="Q164" s="1" t="str">
        <f>IFERROR(VLOOKUP(CONCATENATE(O$1,O164),'Formulario de Preguntas'!$C$10:$FN$181,4,FALSE),"")</f>
        <v/>
      </c>
      <c r="R164" s="24">
        <f>IF($B164='Formulario de Respuestas'!$D163,'Formulario de Respuestas'!$J163,"ES DIFERENTE")</f>
        <v>0</v>
      </c>
      <c r="S164" s="1" t="str">
        <f>IFERROR(VLOOKUP(CONCATENATE(R$1,R164),'Formulario de Preguntas'!$C$10:$FN$181,3,FALSE),"")</f>
        <v/>
      </c>
      <c r="T164" s="1" t="str">
        <f>IFERROR(VLOOKUP(CONCATENATE(R$1,R164),'Formulario de Preguntas'!$C$10:$FN$181,4,FALSE),"")</f>
        <v/>
      </c>
      <c r="U164" s="24">
        <f>IF($B164='Formulario de Respuestas'!$D163,'Formulario de Respuestas'!$K163,"ES DIFERENTE")</f>
        <v>0</v>
      </c>
      <c r="V164" s="1" t="str">
        <f>IFERROR(VLOOKUP(CONCATENATE(U$1,U164),'Formulario de Preguntas'!$C$10:$FN$181,3,FALSE),"")</f>
        <v/>
      </c>
      <c r="W164" s="1" t="str">
        <f>IFERROR(VLOOKUP(CONCATENATE(U$1,U164),'Formulario de Preguntas'!$C$10:$FN$181,4,FALSE),"")</f>
        <v/>
      </c>
      <c r="X164" s="24">
        <f>IF($B164='Formulario de Respuestas'!$D163,'Formulario de Respuestas'!$L163,"ES DIFERENTE")</f>
        <v>0</v>
      </c>
      <c r="Y164" s="1" t="str">
        <f>IFERROR(VLOOKUP(CONCATENATE(X$1,X164),'Formulario de Preguntas'!$C$10:$FN$181,3,FALSE),"")</f>
        <v/>
      </c>
      <c r="Z164" s="1" t="str">
        <f>IFERROR(VLOOKUP(CONCATENATE(X$1,X164),'Formulario de Preguntas'!$C$10:$FN$181,4,FALSE),"")</f>
        <v/>
      </c>
      <c r="AA164" s="24">
        <f>IF($B164='Formulario de Respuestas'!$D163,'Formulario de Respuestas'!$M163,"ES DIFERENTE")</f>
        <v>0</v>
      </c>
      <c r="AB164" s="1" t="str">
        <f>IFERROR(VLOOKUP(CONCATENATE(AA$1,AA164),'Formulario de Preguntas'!$C$10:$FN$181,3,FALSE),"")</f>
        <v/>
      </c>
      <c r="AC164" s="1" t="str">
        <f>IFERROR(VLOOKUP(CONCATENATE(AA$1,AA164),'Formulario de Preguntas'!$C$10:$FN$181,4,FALSE),"")</f>
        <v/>
      </c>
      <c r="AD164" s="24">
        <f>IF($B164='Formulario de Respuestas'!$D163,'Formulario de Respuestas'!$N163,"ES DIFERENTE")</f>
        <v>0</v>
      </c>
      <c r="AE164" s="1" t="str">
        <f>IFERROR(VLOOKUP(CONCATENATE(AD$1,AD164),'Formulario de Preguntas'!$C$10:$FN$181,3,FALSE),"")</f>
        <v/>
      </c>
      <c r="AF164" s="1" t="str">
        <f>IFERROR(VLOOKUP(CONCATENATE(AD$1,AD164),'Formulario de Preguntas'!$C$10:$FN$181,4,FALSE),"")</f>
        <v/>
      </c>
      <c r="AG164" s="24">
        <f>IF($B164='Formulario de Respuestas'!$D163,'Formulario de Respuestas'!$O163,"ES DIFERENTE")</f>
        <v>0</v>
      </c>
      <c r="AH164" s="1" t="str">
        <f>IFERROR(VLOOKUP(CONCATENATE(AG$1,AG164),'Formulario de Preguntas'!$C$10:$FN$181,3,FALSE),"")</f>
        <v/>
      </c>
      <c r="AI164" s="1" t="str">
        <f>IFERROR(VLOOKUP(CONCATENATE(AG$1,AG164),'Formulario de Preguntas'!$C$10:$FN$181,4,FALSE),"")</f>
        <v/>
      </c>
      <c r="AJ164" s="24">
        <f>IF($B164='Formulario de Respuestas'!$D163,'Formulario de Respuestas'!$P163,"ES DIFERENTE")</f>
        <v>0</v>
      </c>
      <c r="AK164" s="1" t="str">
        <f>IFERROR(VLOOKUP(CONCATENATE(AJ$1,AJ164),'Formulario de Preguntas'!$C$10:$FN$181,3,FALSE),"")</f>
        <v/>
      </c>
      <c r="AL164" s="1" t="str">
        <f>IFERROR(VLOOKUP(CONCATENATE(AJ$1,AJ164),'Formulario de Preguntas'!$C$10:$FN$181,4,FALSE),"")</f>
        <v/>
      </c>
      <c r="AM164" s="24">
        <f>IF($B164='Formulario de Respuestas'!$D163,'Formulario de Respuestas'!$Q163,"ES DIFERENTE")</f>
        <v>0</v>
      </c>
      <c r="AN164" s="1" t="str">
        <f>IFERROR(VLOOKUP(CONCATENATE(AM$1,AM164),'Formulario de Preguntas'!$C$10:$FN$181,3,FALSE),"")</f>
        <v/>
      </c>
      <c r="AO164" s="1" t="str">
        <f>IFERROR(VLOOKUP(CONCATENATE(AM$1,AM164),'Formulario de Preguntas'!$C$10:$FN$181,4,FALSE),"")</f>
        <v/>
      </c>
      <c r="AP164" s="24">
        <f>IF($B164='Formulario de Respuestas'!$D163,'Formulario de Respuestas'!$R163,"ES DIFERENTE")</f>
        <v>0</v>
      </c>
      <c r="AQ164" s="1" t="str">
        <f>IFERROR(VLOOKUP(CONCATENATE(AP$1,AP164),'Formulario de Preguntas'!$C$10:$FN$181,3,FALSE),"")</f>
        <v/>
      </c>
      <c r="AR164" s="1" t="str">
        <f>IFERROR(VLOOKUP(CONCATENATE(AP$1,AP164),'Formulario de Preguntas'!$C$10:$FN$181,4,FALSE),"")</f>
        <v/>
      </c>
      <c r="AS164" s="24">
        <f>IF($B164='Formulario de Respuestas'!$D163,'Formulario de Respuestas'!$S163,"ES DIFERENTE")</f>
        <v>0</v>
      </c>
      <c r="AT164" s="1" t="str">
        <f>IFERROR(VLOOKUP(CONCATENATE(AS$1,AS164),'Formulario de Preguntas'!$C$10:$FN$181,3,FALSE),"")</f>
        <v/>
      </c>
      <c r="AU164" s="1" t="str">
        <f>IFERROR(VLOOKUP(CONCATENATE(AS$1,AS164),'Formulario de Preguntas'!$C$10:$FN$181,4,FALSE),"")</f>
        <v/>
      </c>
      <c r="AV164" s="24">
        <f>IF($B164='Formulario de Respuestas'!$D163,'Formulario de Respuestas'!$T163,"ES DIFERENTE")</f>
        <v>0</v>
      </c>
      <c r="AW164" s="1" t="str">
        <f>IFERROR(VLOOKUP(CONCATENATE(AV$1,AV164),'Formulario de Preguntas'!$C$10:$FN$181,3,FALSE),"")</f>
        <v/>
      </c>
      <c r="AX164" s="1" t="str">
        <f>IFERROR(VLOOKUP(CONCATENATE(AV$1,AV164),'Formulario de Preguntas'!$C$10:$FN$181,4,FALSE),"")</f>
        <v/>
      </c>
      <c r="AY164" s="24">
        <f>IF($B164='Formulario de Respuestas'!$D163,'Formulario de Respuestas'!$U163,"ES DIFERENTE")</f>
        <v>0</v>
      </c>
      <c r="AZ164" s="1" t="str">
        <f>IFERROR(VLOOKUP(CONCATENATE(AY$1,AY164),'Formulario de Preguntas'!$C$10:$FN$181,3,FALSE),"")</f>
        <v/>
      </c>
      <c r="BA164" s="1" t="str">
        <f>IFERROR(VLOOKUP(CONCATENATE(AY$1,AY164),'Formulario de Preguntas'!$C$10:$FN$181,4,FALSE),"")</f>
        <v/>
      </c>
      <c r="BB164" s="24">
        <f>IF($B164='Formulario de Respuestas'!$D163,'Formulario de Respuestas'!$V163,"ES DIFERENTE")</f>
        <v>0</v>
      </c>
      <c r="BC164" s="1" t="str">
        <f>IFERROR(VLOOKUP(CONCATENATE(BB$1,BB164),'Formulario de Preguntas'!$C$10:$FN$181,3,FALSE),"")</f>
        <v/>
      </c>
      <c r="BD164" s="1" t="str">
        <f>IFERROR(VLOOKUP(CONCATENATE(BB$1,BB164),'Formulario de Preguntas'!$C$10:$FN$181,4,FALSE),"")</f>
        <v/>
      </c>
      <c r="BE164" s="24">
        <f>IF($B164='Formulario de Respuestas'!$D163,'Formulario de Respuestas'!$W163,"ES DIFERENTE")</f>
        <v>0</v>
      </c>
      <c r="BF164" s="1" t="str">
        <f>IFERROR(VLOOKUP(CONCATENATE(BE$1,BE164),'Formulario de Preguntas'!$C$10:$FN$181,3,FALSE),"")</f>
        <v/>
      </c>
      <c r="BG164" s="1" t="str">
        <f>IFERROR(VLOOKUP(CONCATENATE(BE$1,BE164),'Formulario de Preguntas'!$C$10:$FN$181,4,FALSE),"")</f>
        <v/>
      </c>
      <c r="BH164" s="24">
        <f>IF($B164='Formulario de Respuestas'!$D163,'Formulario de Respuestas'!$X163,"ES DIFERENTE")</f>
        <v>0</v>
      </c>
      <c r="BI164" s="1" t="str">
        <f>IFERROR(VLOOKUP(CONCATENATE(BH$1,BH164),'Formulario de Preguntas'!$C$10:$FN$181,3,FALSE),"")</f>
        <v/>
      </c>
      <c r="BJ164" s="1" t="str">
        <f>IFERROR(VLOOKUP(CONCATENATE(BH$1,BH164),'Formulario de Preguntas'!$C$10:$FN$181,4,FALSE),"")</f>
        <v/>
      </c>
      <c r="BL164" s="26">
        <f>IF($B164='Formulario de Respuestas'!$D163,'Formulario de Respuestas'!$Y163,"ES DIFERENTE")</f>
        <v>0</v>
      </c>
      <c r="BM164" s="1" t="str">
        <f>IFERROR(VLOOKUP(CONCATENATE(BL$1,BL164),'Formulario de Preguntas'!$C$10:$FN$181,3,FALSE),"")</f>
        <v/>
      </c>
      <c r="BN164" s="1" t="str">
        <f>IFERROR(VLOOKUP(CONCATENATE(BL$1,BL164),'Formulario de Preguntas'!$C$10:$FN$181,4,FALSE),"")</f>
        <v/>
      </c>
      <c r="BO164" s="26">
        <f>IF($B164='Formulario de Respuestas'!$D163,'Formulario de Respuestas'!$Z163,"ES DIFERENTE")</f>
        <v>0</v>
      </c>
      <c r="BP164" s="1" t="str">
        <f>IFERROR(VLOOKUP(CONCATENATE(BO$1,BO164),'Formulario de Preguntas'!$C$10:$FN$181,3,FALSE),"")</f>
        <v/>
      </c>
      <c r="BQ164" s="1" t="str">
        <f>IFERROR(VLOOKUP(CONCATENATE(BO$1,BO164),'Formulario de Preguntas'!$C$10:$FN$181,4,FALSE),"")</f>
        <v/>
      </c>
      <c r="BR164" s="26">
        <f>IF($B164='Formulario de Respuestas'!$D163,'Formulario de Respuestas'!$AA163,"ES DIFERENTE")</f>
        <v>0</v>
      </c>
      <c r="BS164" s="1" t="str">
        <f>IFERROR(VLOOKUP(CONCATENATE(BR$1,BR164),'Formulario de Preguntas'!$C$10:$FN$181,3,FALSE),"")</f>
        <v/>
      </c>
      <c r="BT164" s="1" t="str">
        <f>IFERROR(VLOOKUP(CONCATENATE(BR$1,BR164),'Formulario de Preguntas'!$C$10:$FN$181,4,FALSE),"")</f>
        <v/>
      </c>
      <c r="BV164" s="1">
        <f t="shared" si="7"/>
        <v>0</v>
      </c>
      <c r="BW164" s="1">
        <f t="shared" si="8"/>
        <v>0.25</v>
      </c>
      <c r="BX164" s="1">
        <f t="shared" si="9"/>
        <v>0</v>
      </c>
      <c r="BY164" s="1">
        <f>COUNTIF('Formulario de Respuestas'!$E163:$AC163,"A")</f>
        <v>0</v>
      </c>
      <c r="BZ164" s="1">
        <f>COUNTIF('Formulario de Respuestas'!$E163:$AC163,"B")</f>
        <v>0</v>
      </c>
      <c r="CA164" s="1">
        <f>COUNTIF('Formulario de Respuestas'!$E163:$AC163,"C")</f>
        <v>0</v>
      </c>
      <c r="CB164" s="1">
        <f>COUNTIF('Formulario de Respuestas'!$E163:$AC163,"D")</f>
        <v>0</v>
      </c>
      <c r="CC164" s="1">
        <f>COUNTIF('Formulario de Respuestas'!$E163:$AC163,"E (RESPUESTA ANULADA)")</f>
        <v>0</v>
      </c>
    </row>
    <row r="165" spans="1:81" x14ac:dyDescent="0.25">
      <c r="A165" s="1">
        <f>'Formulario de Respuestas'!C164</f>
        <v>0</v>
      </c>
      <c r="B165" s="1">
        <f>'Formulario de Respuestas'!D164</f>
        <v>0</v>
      </c>
      <c r="C165" s="24">
        <f>IF($B165='Formulario de Respuestas'!$D164,'Formulario de Respuestas'!$E164,"ES DIFERENTE")</f>
        <v>0</v>
      </c>
      <c r="D165" s="15" t="str">
        <f>IFERROR(VLOOKUP(CONCATENATE(C$1,C165),'Formulario de Preguntas'!$C$2:$FN$181,3,FALSE),"")</f>
        <v/>
      </c>
      <c r="E165" s="1" t="str">
        <f>IFERROR(VLOOKUP(CONCATENATE(C$1,C165),'Formulario de Preguntas'!$C$2:$FN$181,4,FALSE),"")</f>
        <v/>
      </c>
      <c r="F165" s="24">
        <f>IF($B165='Formulario de Respuestas'!$D164,'Formulario de Respuestas'!$F164,"ES DIFERENTE")</f>
        <v>0</v>
      </c>
      <c r="G165" s="1" t="str">
        <f>IFERROR(VLOOKUP(CONCATENATE(F$1,F165),'Formulario de Preguntas'!$C$2:$FN$181,3,FALSE),"")</f>
        <v/>
      </c>
      <c r="H165" s="1" t="str">
        <f>IFERROR(VLOOKUP(CONCATENATE(F$1,F165),'Formulario de Preguntas'!$C$2:$FN$181,4,FALSE),"")</f>
        <v/>
      </c>
      <c r="I165" s="24">
        <f>IF($B165='Formulario de Respuestas'!$D164,'Formulario de Respuestas'!$G164,"ES DIFERENTE")</f>
        <v>0</v>
      </c>
      <c r="J165" s="1" t="str">
        <f>IFERROR(VLOOKUP(CONCATENATE(I$1,I165),'Formulario de Preguntas'!$C$10:$FN$181,3,FALSE),"")</f>
        <v/>
      </c>
      <c r="K165" s="1" t="str">
        <f>IFERROR(VLOOKUP(CONCATENATE(I$1,I165),'Formulario de Preguntas'!$C$10:$FN$181,4,FALSE),"")</f>
        <v/>
      </c>
      <c r="L165" s="24">
        <f>IF($B165='Formulario de Respuestas'!$D164,'Formulario de Respuestas'!$H164,"ES DIFERENTE")</f>
        <v>0</v>
      </c>
      <c r="M165" s="1" t="str">
        <f>IFERROR(VLOOKUP(CONCATENATE(L$1,L165),'Formulario de Preguntas'!$C$10:$FN$181,3,FALSE),"")</f>
        <v/>
      </c>
      <c r="N165" s="1" t="str">
        <f>IFERROR(VLOOKUP(CONCATENATE(L$1,L165),'Formulario de Preguntas'!$C$10:$FN$181,4,FALSE),"")</f>
        <v/>
      </c>
      <c r="O165" s="24">
        <f>IF($B165='Formulario de Respuestas'!$D164,'Formulario de Respuestas'!$I164,"ES DIFERENTE")</f>
        <v>0</v>
      </c>
      <c r="P165" s="1" t="str">
        <f>IFERROR(VLOOKUP(CONCATENATE(O$1,O165),'Formulario de Preguntas'!$C$10:$FN$181,3,FALSE),"")</f>
        <v/>
      </c>
      <c r="Q165" s="1" t="str">
        <f>IFERROR(VLOOKUP(CONCATENATE(O$1,O165),'Formulario de Preguntas'!$C$10:$FN$181,4,FALSE),"")</f>
        <v/>
      </c>
      <c r="R165" s="24">
        <f>IF($B165='Formulario de Respuestas'!$D164,'Formulario de Respuestas'!$J164,"ES DIFERENTE")</f>
        <v>0</v>
      </c>
      <c r="S165" s="1" t="str">
        <f>IFERROR(VLOOKUP(CONCATENATE(R$1,R165),'Formulario de Preguntas'!$C$10:$FN$181,3,FALSE),"")</f>
        <v/>
      </c>
      <c r="T165" s="1" t="str">
        <f>IFERROR(VLOOKUP(CONCATENATE(R$1,R165),'Formulario de Preguntas'!$C$10:$FN$181,4,FALSE),"")</f>
        <v/>
      </c>
      <c r="U165" s="24">
        <f>IF($B165='Formulario de Respuestas'!$D164,'Formulario de Respuestas'!$K164,"ES DIFERENTE")</f>
        <v>0</v>
      </c>
      <c r="V165" s="1" t="str">
        <f>IFERROR(VLOOKUP(CONCATENATE(U$1,U165),'Formulario de Preguntas'!$C$10:$FN$181,3,FALSE),"")</f>
        <v/>
      </c>
      <c r="W165" s="1" t="str">
        <f>IFERROR(VLOOKUP(CONCATENATE(U$1,U165),'Formulario de Preguntas'!$C$10:$FN$181,4,FALSE),"")</f>
        <v/>
      </c>
      <c r="X165" s="24">
        <f>IF($B165='Formulario de Respuestas'!$D164,'Formulario de Respuestas'!$L164,"ES DIFERENTE")</f>
        <v>0</v>
      </c>
      <c r="Y165" s="1" t="str">
        <f>IFERROR(VLOOKUP(CONCATENATE(X$1,X165),'Formulario de Preguntas'!$C$10:$FN$181,3,FALSE),"")</f>
        <v/>
      </c>
      <c r="Z165" s="1" t="str">
        <f>IFERROR(VLOOKUP(CONCATENATE(X$1,X165),'Formulario de Preguntas'!$C$10:$FN$181,4,FALSE),"")</f>
        <v/>
      </c>
      <c r="AA165" s="24">
        <f>IF($B165='Formulario de Respuestas'!$D164,'Formulario de Respuestas'!$M164,"ES DIFERENTE")</f>
        <v>0</v>
      </c>
      <c r="AB165" s="1" t="str">
        <f>IFERROR(VLOOKUP(CONCATENATE(AA$1,AA165),'Formulario de Preguntas'!$C$10:$FN$181,3,FALSE),"")</f>
        <v/>
      </c>
      <c r="AC165" s="1" t="str">
        <f>IFERROR(VLOOKUP(CONCATENATE(AA$1,AA165),'Formulario de Preguntas'!$C$10:$FN$181,4,FALSE),"")</f>
        <v/>
      </c>
      <c r="AD165" s="24">
        <f>IF($B165='Formulario de Respuestas'!$D164,'Formulario de Respuestas'!$N164,"ES DIFERENTE")</f>
        <v>0</v>
      </c>
      <c r="AE165" s="1" t="str">
        <f>IFERROR(VLOOKUP(CONCATENATE(AD$1,AD165),'Formulario de Preguntas'!$C$10:$FN$181,3,FALSE),"")</f>
        <v/>
      </c>
      <c r="AF165" s="1" t="str">
        <f>IFERROR(VLOOKUP(CONCATENATE(AD$1,AD165),'Formulario de Preguntas'!$C$10:$FN$181,4,FALSE),"")</f>
        <v/>
      </c>
      <c r="AG165" s="24">
        <f>IF($B165='Formulario de Respuestas'!$D164,'Formulario de Respuestas'!$O164,"ES DIFERENTE")</f>
        <v>0</v>
      </c>
      <c r="AH165" s="1" t="str">
        <f>IFERROR(VLOOKUP(CONCATENATE(AG$1,AG165),'Formulario de Preguntas'!$C$10:$FN$181,3,FALSE),"")</f>
        <v/>
      </c>
      <c r="AI165" s="1" t="str">
        <f>IFERROR(VLOOKUP(CONCATENATE(AG$1,AG165),'Formulario de Preguntas'!$C$10:$FN$181,4,FALSE),"")</f>
        <v/>
      </c>
      <c r="AJ165" s="24">
        <f>IF($B165='Formulario de Respuestas'!$D164,'Formulario de Respuestas'!$P164,"ES DIFERENTE")</f>
        <v>0</v>
      </c>
      <c r="AK165" s="1" t="str">
        <f>IFERROR(VLOOKUP(CONCATENATE(AJ$1,AJ165),'Formulario de Preguntas'!$C$10:$FN$181,3,FALSE),"")</f>
        <v/>
      </c>
      <c r="AL165" s="1" t="str">
        <f>IFERROR(VLOOKUP(CONCATENATE(AJ$1,AJ165),'Formulario de Preguntas'!$C$10:$FN$181,4,FALSE),"")</f>
        <v/>
      </c>
      <c r="AM165" s="24">
        <f>IF($B165='Formulario de Respuestas'!$D164,'Formulario de Respuestas'!$Q164,"ES DIFERENTE")</f>
        <v>0</v>
      </c>
      <c r="AN165" s="1" t="str">
        <f>IFERROR(VLOOKUP(CONCATENATE(AM$1,AM165),'Formulario de Preguntas'!$C$10:$FN$181,3,FALSE),"")</f>
        <v/>
      </c>
      <c r="AO165" s="1" t="str">
        <f>IFERROR(VLOOKUP(CONCATENATE(AM$1,AM165),'Formulario de Preguntas'!$C$10:$FN$181,4,FALSE),"")</f>
        <v/>
      </c>
      <c r="AP165" s="24">
        <f>IF($B165='Formulario de Respuestas'!$D164,'Formulario de Respuestas'!$R164,"ES DIFERENTE")</f>
        <v>0</v>
      </c>
      <c r="AQ165" s="1" t="str">
        <f>IFERROR(VLOOKUP(CONCATENATE(AP$1,AP165),'Formulario de Preguntas'!$C$10:$FN$181,3,FALSE),"")</f>
        <v/>
      </c>
      <c r="AR165" s="1" t="str">
        <f>IFERROR(VLOOKUP(CONCATENATE(AP$1,AP165),'Formulario de Preguntas'!$C$10:$FN$181,4,FALSE),"")</f>
        <v/>
      </c>
      <c r="AS165" s="24">
        <f>IF($B165='Formulario de Respuestas'!$D164,'Formulario de Respuestas'!$S164,"ES DIFERENTE")</f>
        <v>0</v>
      </c>
      <c r="AT165" s="1" t="str">
        <f>IFERROR(VLOOKUP(CONCATENATE(AS$1,AS165),'Formulario de Preguntas'!$C$10:$FN$181,3,FALSE),"")</f>
        <v/>
      </c>
      <c r="AU165" s="1" t="str">
        <f>IFERROR(VLOOKUP(CONCATENATE(AS$1,AS165),'Formulario de Preguntas'!$C$10:$FN$181,4,FALSE),"")</f>
        <v/>
      </c>
      <c r="AV165" s="24">
        <f>IF($B165='Formulario de Respuestas'!$D164,'Formulario de Respuestas'!$T164,"ES DIFERENTE")</f>
        <v>0</v>
      </c>
      <c r="AW165" s="1" t="str">
        <f>IFERROR(VLOOKUP(CONCATENATE(AV$1,AV165),'Formulario de Preguntas'!$C$10:$FN$181,3,FALSE),"")</f>
        <v/>
      </c>
      <c r="AX165" s="1" t="str">
        <f>IFERROR(VLOOKUP(CONCATENATE(AV$1,AV165),'Formulario de Preguntas'!$C$10:$FN$181,4,FALSE),"")</f>
        <v/>
      </c>
      <c r="AY165" s="24">
        <f>IF($B165='Formulario de Respuestas'!$D164,'Formulario de Respuestas'!$U164,"ES DIFERENTE")</f>
        <v>0</v>
      </c>
      <c r="AZ165" s="1" t="str">
        <f>IFERROR(VLOOKUP(CONCATENATE(AY$1,AY165),'Formulario de Preguntas'!$C$10:$FN$181,3,FALSE),"")</f>
        <v/>
      </c>
      <c r="BA165" s="1" t="str">
        <f>IFERROR(VLOOKUP(CONCATENATE(AY$1,AY165),'Formulario de Preguntas'!$C$10:$FN$181,4,FALSE),"")</f>
        <v/>
      </c>
      <c r="BB165" s="24">
        <f>IF($B165='Formulario de Respuestas'!$D164,'Formulario de Respuestas'!$V164,"ES DIFERENTE")</f>
        <v>0</v>
      </c>
      <c r="BC165" s="1" t="str">
        <f>IFERROR(VLOOKUP(CONCATENATE(BB$1,BB165),'Formulario de Preguntas'!$C$10:$FN$181,3,FALSE),"")</f>
        <v/>
      </c>
      <c r="BD165" s="1" t="str">
        <f>IFERROR(VLOOKUP(CONCATENATE(BB$1,BB165),'Formulario de Preguntas'!$C$10:$FN$181,4,FALSE),"")</f>
        <v/>
      </c>
      <c r="BE165" s="24">
        <f>IF($B165='Formulario de Respuestas'!$D164,'Formulario de Respuestas'!$W164,"ES DIFERENTE")</f>
        <v>0</v>
      </c>
      <c r="BF165" s="1" t="str">
        <f>IFERROR(VLOOKUP(CONCATENATE(BE$1,BE165),'Formulario de Preguntas'!$C$10:$FN$181,3,FALSE),"")</f>
        <v/>
      </c>
      <c r="BG165" s="1" t="str">
        <f>IFERROR(VLOOKUP(CONCATENATE(BE$1,BE165),'Formulario de Preguntas'!$C$10:$FN$181,4,FALSE),"")</f>
        <v/>
      </c>
      <c r="BH165" s="24">
        <f>IF($B165='Formulario de Respuestas'!$D164,'Formulario de Respuestas'!$X164,"ES DIFERENTE")</f>
        <v>0</v>
      </c>
      <c r="BI165" s="1" t="str">
        <f>IFERROR(VLOOKUP(CONCATENATE(BH$1,BH165),'Formulario de Preguntas'!$C$10:$FN$181,3,FALSE),"")</f>
        <v/>
      </c>
      <c r="BJ165" s="1" t="str">
        <f>IFERROR(VLOOKUP(CONCATENATE(BH$1,BH165),'Formulario de Preguntas'!$C$10:$FN$181,4,FALSE),"")</f>
        <v/>
      </c>
      <c r="BL165" s="26">
        <f>IF($B165='Formulario de Respuestas'!$D164,'Formulario de Respuestas'!$Y164,"ES DIFERENTE")</f>
        <v>0</v>
      </c>
      <c r="BM165" s="1" t="str">
        <f>IFERROR(VLOOKUP(CONCATENATE(BL$1,BL165),'Formulario de Preguntas'!$C$10:$FN$181,3,FALSE),"")</f>
        <v/>
      </c>
      <c r="BN165" s="1" t="str">
        <f>IFERROR(VLOOKUP(CONCATENATE(BL$1,BL165),'Formulario de Preguntas'!$C$10:$FN$181,4,FALSE),"")</f>
        <v/>
      </c>
      <c r="BO165" s="26">
        <f>IF($B165='Formulario de Respuestas'!$D164,'Formulario de Respuestas'!$Z164,"ES DIFERENTE")</f>
        <v>0</v>
      </c>
      <c r="BP165" s="1" t="str">
        <f>IFERROR(VLOOKUP(CONCATENATE(BO$1,BO165),'Formulario de Preguntas'!$C$10:$FN$181,3,FALSE),"")</f>
        <v/>
      </c>
      <c r="BQ165" s="1" t="str">
        <f>IFERROR(VLOOKUP(CONCATENATE(BO$1,BO165),'Formulario de Preguntas'!$C$10:$FN$181,4,FALSE),"")</f>
        <v/>
      </c>
      <c r="BR165" s="26">
        <f>IF($B165='Formulario de Respuestas'!$D164,'Formulario de Respuestas'!$AA164,"ES DIFERENTE")</f>
        <v>0</v>
      </c>
      <c r="BS165" s="1" t="str">
        <f>IFERROR(VLOOKUP(CONCATENATE(BR$1,BR165),'Formulario de Preguntas'!$C$10:$FN$181,3,FALSE),"")</f>
        <v/>
      </c>
      <c r="BT165" s="1" t="str">
        <f>IFERROR(VLOOKUP(CONCATENATE(BR$1,BR165),'Formulario de Preguntas'!$C$10:$FN$181,4,FALSE),"")</f>
        <v/>
      </c>
      <c r="BV165" s="1">
        <f t="shared" si="7"/>
        <v>0</v>
      </c>
      <c r="BW165" s="1">
        <f t="shared" si="8"/>
        <v>0.25</v>
      </c>
      <c r="BX165" s="1">
        <f t="shared" si="9"/>
        <v>0</v>
      </c>
      <c r="BY165" s="1">
        <f>COUNTIF('Formulario de Respuestas'!$E164:$AC164,"A")</f>
        <v>0</v>
      </c>
      <c r="BZ165" s="1">
        <f>COUNTIF('Formulario de Respuestas'!$E164:$AC164,"B")</f>
        <v>0</v>
      </c>
      <c r="CA165" s="1">
        <f>COUNTIF('Formulario de Respuestas'!$E164:$AC164,"C")</f>
        <v>0</v>
      </c>
      <c r="CB165" s="1">
        <f>COUNTIF('Formulario de Respuestas'!$E164:$AC164,"D")</f>
        <v>0</v>
      </c>
      <c r="CC165" s="1">
        <f>COUNTIF('Formulario de Respuestas'!$E164:$AC164,"E (RESPUESTA ANULADA)")</f>
        <v>0</v>
      </c>
    </row>
    <row r="166" spans="1:81" x14ac:dyDescent="0.25">
      <c r="A166" s="1">
        <f>'Formulario de Respuestas'!C165</f>
        <v>0</v>
      </c>
      <c r="B166" s="1">
        <f>'Formulario de Respuestas'!D165</f>
        <v>0</v>
      </c>
      <c r="C166" s="24">
        <f>IF($B166='Formulario de Respuestas'!$D165,'Formulario de Respuestas'!$E165,"ES DIFERENTE")</f>
        <v>0</v>
      </c>
      <c r="D166" s="15" t="str">
        <f>IFERROR(VLOOKUP(CONCATENATE(C$1,C166),'Formulario de Preguntas'!$C$2:$FN$181,3,FALSE),"")</f>
        <v/>
      </c>
      <c r="E166" s="1" t="str">
        <f>IFERROR(VLOOKUP(CONCATENATE(C$1,C166),'Formulario de Preguntas'!$C$2:$FN$181,4,FALSE),"")</f>
        <v/>
      </c>
      <c r="F166" s="24">
        <f>IF($B166='Formulario de Respuestas'!$D165,'Formulario de Respuestas'!$F165,"ES DIFERENTE")</f>
        <v>0</v>
      </c>
      <c r="G166" s="1" t="str">
        <f>IFERROR(VLOOKUP(CONCATENATE(F$1,F166),'Formulario de Preguntas'!$C$2:$FN$181,3,FALSE),"")</f>
        <v/>
      </c>
      <c r="H166" s="1" t="str">
        <f>IFERROR(VLOOKUP(CONCATENATE(F$1,F166),'Formulario de Preguntas'!$C$2:$FN$181,4,FALSE),"")</f>
        <v/>
      </c>
      <c r="I166" s="24">
        <f>IF($B166='Formulario de Respuestas'!$D165,'Formulario de Respuestas'!$G165,"ES DIFERENTE")</f>
        <v>0</v>
      </c>
      <c r="J166" s="1" t="str">
        <f>IFERROR(VLOOKUP(CONCATENATE(I$1,I166),'Formulario de Preguntas'!$C$10:$FN$181,3,FALSE),"")</f>
        <v/>
      </c>
      <c r="K166" s="1" t="str">
        <f>IFERROR(VLOOKUP(CONCATENATE(I$1,I166),'Formulario de Preguntas'!$C$10:$FN$181,4,FALSE),"")</f>
        <v/>
      </c>
      <c r="L166" s="24">
        <f>IF($B166='Formulario de Respuestas'!$D165,'Formulario de Respuestas'!$H165,"ES DIFERENTE")</f>
        <v>0</v>
      </c>
      <c r="M166" s="1" t="str">
        <f>IFERROR(VLOOKUP(CONCATENATE(L$1,L166),'Formulario de Preguntas'!$C$10:$FN$181,3,FALSE),"")</f>
        <v/>
      </c>
      <c r="N166" s="1" t="str">
        <f>IFERROR(VLOOKUP(CONCATENATE(L$1,L166),'Formulario de Preguntas'!$C$10:$FN$181,4,FALSE),"")</f>
        <v/>
      </c>
      <c r="O166" s="24">
        <f>IF($B166='Formulario de Respuestas'!$D165,'Formulario de Respuestas'!$I165,"ES DIFERENTE")</f>
        <v>0</v>
      </c>
      <c r="P166" s="1" t="str">
        <f>IFERROR(VLOOKUP(CONCATENATE(O$1,O166),'Formulario de Preguntas'!$C$10:$FN$181,3,FALSE),"")</f>
        <v/>
      </c>
      <c r="Q166" s="1" t="str">
        <f>IFERROR(VLOOKUP(CONCATENATE(O$1,O166),'Formulario de Preguntas'!$C$10:$FN$181,4,FALSE),"")</f>
        <v/>
      </c>
      <c r="R166" s="24">
        <f>IF($B166='Formulario de Respuestas'!$D165,'Formulario de Respuestas'!$J165,"ES DIFERENTE")</f>
        <v>0</v>
      </c>
      <c r="S166" s="1" t="str">
        <f>IFERROR(VLOOKUP(CONCATENATE(R$1,R166),'Formulario de Preguntas'!$C$10:$FN$181,3,FALSE),"")</f>
        <v/>
      </c>
      <c r="T166" s="1" t="str">
        <f>IFERROR(VLOOKUP(CONCATENATE(R$1,R166),'Formulario de Preguntas'!$C$10:$FN$181,4,FALSE),"")</f>
        <v/>
      </c>
      <c r="U166" s="24">
        <f>IF($B166='Formulario de Respuestas'!$D165,'Formulario de Respuestas'!$K165,"ES DIFERENTE")</f>
        <v>0</v>
      </c>
      <c r="V166" s="1" t="str">
        <f>IFERROR(VLOOKUP(CONCATENATE(U$1,U166),'Formulario de Preguntas'!$C$10:$FN$181,3,FALSE),"")</f>
        <v/>
      </c>
      <c r="W166" s="1" t="str">
        <f>IFERROR(VLOOKUP(CONCATENATE(U$1,U166),'Formulario de Preguntas'!$C$10:$FN$181,4,FALSE),"")</f>
        <v/>
      </c>
      <c r="X166" s="24">
        <f>IF($B166='Formulario de Respuestas'!$D165,'Formulario de Respuestas'!$L165,"ES DIFERENTE")</f>
        <v>0</v>
      </c>
      <c r="Y166" s="1" t="str">
        <f>IFERROR(VLOOKUP(CONCATENATE(X$1,X166),'Formulario de Preguntas'!$C$10:$FN$181,3,FALSE),"")</f>
        <v/>
      </c>
      <c r="Z166" s="1" t="str">
        <f>IFERROR(VLOOKUP(CONCATENATE(X$1,X166),'Formulario de Preguntas'!$C$10:$FN$181,4,FALSE),"")</f>
        <v/>
      </c>
      <c r="AA166" s="24">
        <f>IF($B166='Formulario de Respuestas'!$D165,'Formulario de Respuestas'!$M165,"ES DIFERENTE")</f>
        <v>0</v>
      </c>
      <c r="AB166" s="1" t="str">
        <f>IFERROR(VLOOKUP(CONCATENATE(AA$1,AA166),'Formulario de Preguntas'!$C$10:$FN$181,3,FALSE),"")</f>
        <v/>
      </c>
      <c r="AC166" s="1" t="str">
        <f>IFERROR(VLOOKUP(CONCATENATE(AA$1,AA166),'Formulario de Preguntas'!$C$10:$FN$181,4,FALSE),"")</f>
        <v/>
      </c>
      <c r="AD166" s="24">
        <f>IF($B166='Formulario de Respuestas'!$D165,'Formulario de Respuestas'!$N165,"ES DIFERENTE")</f>
        <v>0</v>
      </c>
      <c r="AE166" s="1" t="str">
        <f>IFERROR(VLOOKUP(CONCATENATE(AD$1,AD166),'Formulario de Preguntas'!$C$10:$FN$181,3,FALSE),"")</f>
        <v/>
      </c>
      <c r="AF166" s="1" t="str">
        <f>IFERROR(VLOOKUP(CONCATENATE(AD$1,AD166),'Formulario de Preguntas'!$C$10:$FN$181,4,FALSE),"")</f>
        <v/>
      </c>
      <c r="AG166" s="24">
        <f>IF($B166='Formulario de Respuestas'!$D165,'Formulario de Respuestas'!$O165,"ES DIFERENTE")</f>
        <v>0</v>
      </c>
      <c r="AH166" s="1" t="str">
        <f>IFERROR(VLOOKUP(CONCATENATE(AG$1,AG166),'Formulario de Preguntas'!$C$10:$FN$181,3,FALSE),"")</f>
        <v/>
      </c>
      <c r="AI166" s="1" t="str">
        <f>IFERROR(VLOOKUP(CONCATENATE(AG$1,AG166),'Formulario de Preguntas'!$C$10:$FN$181,4,FALSE),"")</f>
        <v/>
      </c>
      <c r="AJ166" s="24">
        <f>IF($B166='Formulario de Respuestas'!$D165,'Formulario de Respuestas'!$P165,"ES DIFERENTE")</f>
        <v>0</v>
      </c>
      <c r="AK166" s="1" t="str">
        <f>IFERROR(VLOOKUP(CONCATENATE(AJ$1,AJ166),'Formulario de Preguntas'!$C$10:$FN$181,3,FALSE),"")</f>
        <v/>
      </c>
      <c r="AL166" s="1" t="str">
        <f>IFERROR(VLOOKUP(CONCATENATE(AJ$1,AJ166),'Formulario de Preguntas'!$C$10:$FN$181,4,FALSE),"")</f>
        <v/>
      </c>
      <c r="AM166" s="24">
        <f>IF($B166='Formulario de Respuestas'!$D165,'Formulario de Respuestas'!$Q165,"ES DIFERENTE")</f>
        <v>0</v>
      </c>
      <c r="AN166" s="1" t="str">
        <f>IFERROR(VLOOKUP(CONCATENATE(AM$1,AM166),'Formulario de Preguntas'!$C$10:$FN$181,3,FALSE),"")</f>
        <v/>
      </c>
      <c r="AO166" s="1" t="str">
        <f>IFERROR(VLOOKUP(CONCATENATE(AM$1,AM166),'Formulario de Preguntas'!$C$10:$FN$181,4,FALSE),"")</f>
        <v/>
      </c>
      <c r="AP166" s="24">
        <f>IF($B166='Formulario de Respuestas'!$D165,'Formulario de Respuestas'!$R165,"ES DIFERENTE")</f>
        <v>0</v>
      </c>
      <c r="AQ166" s="1" t="str">
        <f>IFERROR(VLOOKUP(CONCATENATE(AP$1,AP166),'Formulario de Preguntas'!$C$10:$FN$181,3,FALSE),"")</f>
        <v/>
      </c>
      <c r="AR166" s="1" t="str">
        <f>IFERROR(VLOOKUP(CONCATENATE(AP$1,AP166),'Formulario de Preguntas'!$C$10:$FN$181,4,FALSE),"")</f>
        <v/>
      </c>
      <c r="AS166" s="24">
        <f>IF($B166='Formulario de Respuestas'!$D165,'Formulario de Respuestas'!$S165,"ES DIFERENTE")</f>
        <v>0</v>
      </c>
      <c r="AT166" s="1" t="str">
        <f>IFERROR(VLOOKUP(CONCATENATE(AS$1,AS166),'Formulario de Preguntas'!$C$10:$FN$181,3,FALSE),"")</f>
        <v/>
      </c>
      <c r="AU166" s="1" t="str">
        <f>IFERROR(VLOOKUP(CONCATENATE(AS$1,AS166),'Formulario de Preguntas'!$C$10:$FN$181,4,FALSE),"")</f>
        <v/>
      </c>
      <c r="AV166" s="24">
        <f>IF($B166='Formulario de Respuestas'!$D165,'Formulario de Respuestas'!$T165,"ES DIFERENTE")</f>
        <v>0</v>
      </c>
      <c r="AW166" s="1" t="str">
        <f>IFERROR(VLOOKUP(CONCATENATE(AV$1,AV166),'Formulario de Preguntas'!$C$10:$FN$181,3,FALSE),"")</f>
        <v/>
      </c>
      <c r="AX166" s="1" t="str">
        <f>IFERROR(VLOOKUP(CONCATENATE(AV$1,AV166),'Formulario de Preguntas'!$C$10:$FN$181,4,FALSE),"")</f>
        <v/>
      </c>
      <c r="AY166" s="24">
        <f>IF($B166='Formulario de Respuestas'!$D165,'Formulario de Respuestas'!$U165,"ES DIFERENTE")</f>
        <v>0</v>
      </c>
      <c r="AZ166" s="1" t="str">
        <f>IFERROR(VLOOKUP(CONCATENATE(AY$1,AY166),'Formulario de Preguntas'!$C$10:$FN$181,3,FALSE),"")</f>
        <v/>
      </c>
      <c r="BA166" s="1" t="str">
        <f>IFERROR(VLOOKUP(CONCATENATE(AY$1,AY166),'Formulario de Preguntas'!$C$10:$FN$181,4,FALSE),"")</f>
        <v/>
      </c>
      <c r="BB166" s="24">
        <f>IF($B166='Formulario de Respuestas'!$D165,'Formulario de Respuestas'!$V165,"ES DIFERENTE")</f>
        <v>0</v>
      </c>
      <c r="BC166" s="1" t="str">
        <f>IFERROR(VLOOKUP(CONCATENATE(BB$1,BB166),'Formulario de Preguntas'!$C$10:$FN$181,3,FALSE),"")</f>
        <v/>
      </c>
      <c r="BD166" s="1" t="str">
        <f>IFERROR(VLOOKUP(CONCATENATE(BB$1,BB166),'Formulario de Preguntas'!$C$10:$FN$181,4,FALSE),"")</f>
        <v/>
      </c>
      <c r="BE166" s="24">
        <f>IF($B166='Formulario de Respuestas'!$D165,'Formulario de Respuestas'!$W165,"ES DIFERENTE")</f>
        <v>0</v>
      </c>
      <c r="BF166" s="1" t="str">
        <f>IFERROR(VLOOKUP(CONCATENATE(BE$1,BE166),'Formulario de Preguntas'!$C$10:$FN$181,3,FALSE),"")</f>
        <v/>
      </c>
      <c r="BG166" s="1" t="str">
        <f>IFERROR(VLOOKUP(CONCATENATE(BE$1,BE166),'Formulario de Preguntas'!$C$10:$FN$181,4,FALSE),"")</f>
        <v/>
      </c>
      <c r="BH166" s="24">
        <f>IF($B166='Formulario de Respuestas'!$D165,'Formulario de Respuestas'!$X165,"ES DIFERENTE")</f>
        <v>0</v>
      </c>
      <c r="BI166" s="1" t="str">
        <f>IFERROR(VLOOKUP(CONCATENATE(BH$1,BH166),'Formulario de Preguntas'!$C$10:$FN$181,3,FALSE),"")</f>
        <v/>
      </c>
      <c r="BJ166" s="1" t="str">
        <f>IFERROR(VLOOKUP(CONCATENATE(BH$1,BH166),'Formulario de Preguntas'!$C$10:$FN$181,4,FALSE),"")</f>
        <v/>
      </c>
      <c r="BL166" s="26">
        <f>IF($B166='Formulario de Respuestas'!$D165,'Formulario de Respuestas'!$Y165,"ES DIFERENTE")</f>
        <v>0</v>
      </c>
      <c r="BM166" s="1" t="str">
        <f>IFERROR(VLOOKUP(CONCATENATE(BL$1,BL166),'Formulario de Preguntas'!$C$10:$FN$181,3,FALSE),"")</f>
        <v/>
      </c>
      <c r="BN166" s="1" t="str">
        <f>IFERROR(VLOOKUP(CONCATENATE(BL$1,BL166),'Formulario de Preguntas'!$C$10:$FN$181,4,FALSE),"")</f>
        <v/>
      </c>
      <c r="BO166" s="26">
        <f>IF($B166='Formulario de Respuestas'!$D165,'Formulario de Respuestas'!$Z165,"ES DIFERENTE")</f>
        <v>0</v>
      </c>
      <c r="BP166" s="1" t="str">
        <f>IFERROR(VLOOKUP(CONCATENATE(BO$1,BO166),'Formulario de Preguntas'!$C$10:$FN$181,3,FALSE),"")</f>
        <v/>
      </c>
      <c r="BQ166" s="1" t="str">
        <f>IFERROR(VLOOKUP(CONCATENATE(BO$1,BO166),'Formulario de Preguntas'!$C$10:$FN$181,4,FALSE),"")</f>
        <v/>
      </c>
      <c r="BR166" s="26">
        <f>IF($B166='Formulario de Respuestas'!$D165,'Formulario de Respuestas'!$AA165,"ES DIFERENTE")</f>
        <v>0</v>
      </c>
      <c r="BS166" s="1" t="str">
        <f>IFERROR(VLOOKUP(CONCATENATE(BR$1,BR166),'Formulario de Preguntas'!$C$10:$FN$181,3,FALSE),"")</f>
        <v/>
      </c>
      <c r="BT166" s="1" t="str">
        <f>IFERROR(VLOOKUP(CONCATENATE(BR$1,BR166),'Formulario de Preguntas'!$C$10:$FN$181,4,FALSE),"")</f>
        <v/>
      </c>
      <c r="BV166" s="1">
        <f t="shared" si="7"/>
        <v>0</v>
      </c>
      <c r="BW166" s="1">
        <f t="shared" si="8"/>
        <v>0.25</v>
      </c>
      <c r="BX166" s="1">
        <f t="shared" si="9"/>
        <v>0</v>
      </c>
      <c r="BY166" s="1">
        <f>COUNTIF('Formulario de Respuestas'!$E165:$AC165,"A")</f>
        <v>0</v>
      </c>
      <c r="BZ166" s="1">
        <f>COUNTIF('Formulario de Respuestas'!$E165:$AC165,"B")</f>
        <v>0</v>
      </c>
      <c r="CA166" s="1">
        <f>COUNTIF('Formulario de Respuestas'!$E165:$AC165,"C")</f>
        <v>0</v>
      </c>
      <c r="CB166" s="1">
        <f>COUNTIF('Formulario de Respuestas'!$E165:$AC165,"D")</f>
        <v>0</v>
      </c>
      <c r="CC166" s="1">
        <f>COUNTIF('Formulario de Respuestas'!$E165:$AC165,"E (RESPUESTA ANULADA)")</f>
        <v>0</v>
      </c>
    </row>
    <row r="167" spans="1:81" x14ac:dyDescent="0.25">
      <c r="A167" s="1">
        <f>'Formulario de Respuestas'!C166</f>
        <v>0</v>
      </c>
      <c r="B167" s="1">
        <f>'Formulario de Respuestas'!D166</f>
        <v>0</v>
      </c>
      <c r="C167" s="24">
        <f>IF($B167='Formulario de Respuestas'!$D166,'Formulario de Respuestas'!$E166,"ES DIFERENTE")</f>
        <v>0</v>
      </c>
      <c r="D167" s="15" t="str">
        <f>IFERROR(VLOOKUP(CONCATENATE(C$1,C167),'Formulario de Preguntas'!$C$2:$FN$181,3,FALSE),"")</f>
        <v/>
      </c>
      <c r="E167" s="1" t="str">
        <f>IFERROR(VLOOKUP(CONCATENATE(C$1,C167),'Formulario de Preguntas'!$C$2:$FN$181,4,FALSE),"")</f>
        <v/>
      </c>
      <c r="F167" s="24">
        <f>IF($B167='Formulario de Respuestas'!$D166,'Formulario de Respuestas'!$F166,"ES DIFERENTE")</f>
        <v>0</v>
      </c>
      <c r="G167" s="1" t="str">
        <f>IFERROR(VLOOKUP(CONCATENATE(F$1,F167),'Formulario de Preguntas'!$C$2:$FN$181,3,FALSE),"")</f>
        <v/>
      </c>
      <c r="H167" s="1" t="str">
        <f>IFERROR(VLOOKUP(CONCATENATE(F$1,F167),'Formulario de Preguntas'!$C$2:$FN$181,4,FALSE),"")</f>
        <v/>
      </c>
      <c r="I167" s="24">
        <f>IF($B167='Formulario de Respuestas'!$D166,'Formulario de Respuestas'!$G166,"ES DIFERENTE")</f>
        <v>0</v>
      </c>
      <c r="J167" s="1" t="str">
        <f>IFERROR(VLOOKUP(CONCATENATE(I$1,I167),'Formulario de Preguntas'!$C$10:$FN$181,3,FALSE),"")</f>
        <v/>
      </c>
      <c r="K167" s="1" t="str">
        <f>IFERROR(VLOOKUP(CONCATENATE(I$1,I167),'Formulario de Preguntas'!$C$10:$FN$181,4,FALSE),"")</f>
        <v/>
      </c>
      <c r="L167" s="24">
        <f>IF($B167='Formulario de Respuestas'!$D166,'Formulario de Respuestas'!$H166,"ES DIFERENTE")</f>
        <v>0</v>
      </c>
      <c r="M167" s="1" t="str">
        <f>IFERROR(VLOOKUP(CONCATENATE(L$1,L167),'Formulario de Preguntas'!$C$10:$FN$181,3,FALSE),"")</f>
        <v/>
      </c>
      <c r="N167" s="1" t="str">
        <f>IFERROR(VLOOKUP(CONCATENATE(L$1,L167),'Formulario de Preguntas'!$C$10:$FN$181,4,FALSE),"")</f>
        <v/>
      </c>
      <c r="O167" s="24">
        <f>IF($B167='Formulario de Respuestas'!$D166,'Formulario de Respuestas'!$I166,"ES DIFERENTE")</f>
        <v>0</v>
      </c>
      <c r="P167" s="1" t="str">
        <f>IFERROR(VLOOKUP(CONCATENATE(O$1,O167),'Formulario de Preguntas'!$C$10:$FN$181,3,FALSE),"")</f>
        <v/>
      </c>
      <c r="Q167" s="1" t="str">
        <f>IFERROR(VLOOKUP(CONCATENATE(O$1,O167),'Formulario de Preguntas'!$C$10:$FN$181,4,FALSE),"")</f>
        <v/>
      </c>
      <c r="R167" s="24">
        <f>IF($B167='Formulario de Respuestas'!$D166,'Formulario de Respuestas'!$J166,"ES DIFERENTE")</f>
        <v>0</v>
      </c>
      <c r="S167" s="1" t="str">
        <f>IFERROR(VLOOKUP(CONCATENATE(R$1,R167),'Formulario de Preguntas'!$C$10:$FN$181,3,FALSE),"")</f>
        <v/>
      </c>
      <c r="T167" s="1" t="str">
        <f>IFERROR(VLOOKUP(CONCATENATE(R$1,R167),'Formulario de Preguntas'!$C$10:$FN$181,4,FALSE),"")</f>
        <v/>
      </c>
      <c r="U167" s="24">
        <f>IF($B167='Formulario de Respuestas'!$D166,'Formulario de Respuestas'!$K166,"ES DIFERENTE")</f>
        <v>0</v>
      </c>
      <c r="V167" s="1" t="str">
        <f>IFERROR(VLOOKUP(CONCATENATE(U$1,U167),'Formulario de Preguntas'!$C$10:$FN$181,3,FALSE),"")</f>
        <v/>
      </c>
      <c r="W167" s="1" t="str">
        <f>IFERROR(VLOOKUP(CONCATENATE(U$1,U167),'Formulario de Preguntas'!$C$10:$FN$181,4,FALSE),"")</f>
        <v/>
      </c>
      <c r="X167" s="24">
        <f>IF($B167='Formulario de Respuestas'!$D166,'Formulario de Respuestas'!$L166,"ES DIFERENTE")</f>
        <v>0</v>
      </c>
      <c r="Y167" s="1" t="str">
        <f>IFERROR(VLOOKUP(CONCATENATE(X$1,X167),'Formulario de Preguntas'!$C$10:$FN$181,3,FALSE),"")</f>
        <v/>
      </c>
      <c r="Z167" s="1" t="str">
        <f>IFERROR(VLOOKUP(CONCATENATE(X$1,X167),'Formulario de Preguntas'!$C$10:$FN$181,4,FALSE),"")</f>
        <v/>
      </c>
      <c r="AA167" s="24">
        <f>IF($B167='Formulario de Respuestas'!$D166,'Formulario de Respuestas'!$M166,"ES DIFERENTE")</f>
        <v>0</v>
      </c>
      <c r="AB167" s="1" t="str">
        <f>IFERROR(VLOOKUP(CONCATENATE(AA$1,AA167),'Formulario de Preguntas'!$C$10:$FN$181,3,FALSE),"")</f>
        <v/>
      </c>
      <c r="AC167" s="1" t="str">
        <f>IFERROR(VLOOKUP(CONCATENATE(AA$1,AA167),'Formulario de Preguntas'!$C$10:$FN$181,4,FALSE),"")</f>
        <v/>
      </c>
      <c r="AD167" s="24">
        <f>IF($B167='Formulario de Respuestas'!$D166,'Formulario de Respuestas'!$N166,"ES DIFERENTE")</f>
        <v>0</v>
      </c>
      <c r="AE167" s="1" t="str">
        <f>IFERROR(VLOOKUP(CONCATENATE(AD$1,AD167),'Formulario de Preguntas'!$C$10:$FN$181,3,FALSE),"")</f>
        <v/>
      </c>
      <c r="AF167" s="1" t="str">
        <f>IFERROR(VLOOKUP(CONCATENATE(AD$1,AD167),'Formulario de Preguntas'!$C$10:$FN$181,4,FALSE),"")</f>
        <v/>
      </c>
      <c r="AG167" s="24">
        <f>IF($B167='Formulario de Respuestas'!$D166,'Formulario de Respuestas'!$O166,"ES DIFERENTE")</f>
        <v>0</v>
      </c>
      <c r="AH167" s="1" t="str">
        <f>IFERROR(VLOOKUP(CONCATENATE(AG$1,AG167),'Formulario de Preguntas'!$C$10:$FN$181,3,FALSE),"")</f>
        <v/>
      </c>
      <c r="AI167" s="1" t="str">
        <f>IFERROR(VLOOKUP(CONCATENATE(AG$1,AG167),'Formulario de Preguntas'!$C$10:$FN$181,4,FALSE),"")</f>
        <v/>
      </c>
      <c r="AJ167" s="24">
        <f>IF($B167='Formulario de Respuestas'!$D166,'Formulario de Respuestas'!$P166,"ES DIFERENTE")</f>
        <v>0</v>
      </c>
      <c r="AK167" s="1" t="str">
        <f>IFERROR(VLOOKUP(CONCATENATE(AJ$1,AJ167),'Formulario de Preguntas'!$C$10:$FN$181,3,FALSE),"")</f>
        <v/>
      </c>
      <c r="AL167" s="1" t="str">
        <f>IFERROR(VLOOKUP(CONCATENATE(AJ$1,AJ167),'Formulario de Preguntas'!$C$10:$FN$181,4,FALSE),"")</f>
        <v/>
      </c>
      <c r="AM167" s="24">
        <f>IF($B167='Formulario de Respuestas'!$D166,'Formulario de Respuestas'!$Q166,"ES DIFERENTE")</f>
        <v>0</v>
      </c>
      <c r="AN167" s="1" t="str">
        <f>IFERROR(VLOOKUP(CONCATENATE(AM$1,AM167),'Formulario de Preguntas'!$C$10:$FN$181,3,FALSE),"")</f>
        <v/>
      </c>
      <c r="AO167" s="1" t="str">
        <f>IFERROR(VLOOKUP(CONCATENATE(AM$1,AM167),'Formulario de Preguntas'!$C$10:$FN$181,4,FALSE),"")</f>
        <v/>
      </c>
      <c r="AP167" s="24">
        <f>IF($B167='Formulario de Respuestas'!$D166,'Formulario de Respuestas'!$R166,"ES DIFERENTE")</f>
        <v>0</v>
      </c>
      <c r="AQ167" s="1" t="str">
        <f>IFERROR(VLOOKUP(CONCATENATE(AP$1,AP167),'Formulario de Preguntas'!$C$10:$FN$181,3,FALSE),"")</f>
        <v/>
      </c>
      <c r="AR167" s="1" t="str">
        <f>IFERROR(VLOOKUP(CONCATENATE(AP$1,AP167),'Formulario de Preguntas'!$C$10:$FN$181,4,FALSE),"")</f>
        <v/>
      </c>
      <c r="AS167" s="24">
        <f>IF($B167='Formulario de Respuestas'!$D166,'Formulario de Respuestas'!$S166,"ES DIFERENTE")</f>
        <v>0</v>
      </c>
      <c r="AT167" s="1" t="str">
        <f>IFERROR(VLOOKUP(CONCATENATE(AS$1,AS167),'Formulario de Preguntas'!$C$10:$FN$181,3,FALSE),"")</f>
        <v/>
      </c>
      <c r="AU167" s="1" t="str">
        <f>IFERROR(VLOOKUP(CONCATENATE(AS$1,AS167),'Formulario de Preguntas'!$C$10:$FN$181,4,FALSE),"")</f>
        <v/>
      </c>
      <c r="AV167" s="24">
        <f>IF($B167='Formulario de Respuestas'!$D166,'Formulario de Respuestas'!$T166,"ES DIFERENTE")</f>
        <v>0</v>
      </c>
      <c r="AW167" s="1" t="str">
        <f>IFERROR(VLOOKUP(CONCATENATE(AV$1,AV167),'Formulario de Preguntas'!$C$10:$FN$181,3,FALSE),"")</f>
        <v/>
      </c>
      <c r="AX167" s="1" t="str">
        <f>IFERROR(VLOOKUP(CONCATENATE(AV$1,AV167),'Formulario de Preguntas'!$C$10:$FN$181,4,FALSE),"")</f>
        <v/>
      </c>
      <c r="AY167" s="24">
        <f>IF($B167='Formulario de Respuestas'!$D166,'Formulario de Respuestas'!$U166,"ES DIFERENTE")</f>
        <v>0</v>
      </c>
      <c r="AZ167" s="1" t="str">
        <f>IFERROR(VLOOKUP(CONCATENATE(AY$1,AY167),'Formulario de Preguntas'!$C$10:$FN$181,3,FALSE),"")</f>
        <v/>
      </c>
      <c r="BA167" s="1" t="str">
        <f>IFERROR(VLOOKUP(CONCATENATE(AY$1,AY167),'Formulario de Preguntas'!$C$10:$FN$181,4,FALSE),"")</f>
        <v/>
      </c>
      <c r="BB167" s="24">
        <f>IF($B167='Formulario de Respuestas'!$D166,'Formulario de Respuestas'!$V166,"ES DIFERENTE")</f>
        <v>0</v>
      </c>
      <c r="BC167" s="1" t="str">
        <f>IFERROR(VLOOKUP(CONCATENATE(BB$1,BB167),'Formulario de Preguntas'!$C$10:$FN$181,3,FALSE),"")</f>
        <v/>
      </c>
      <c r="BD167" s="1" t="str">
        <f>IFERROR(VLOOKUP(CONCATENATE(BB$1,BB167),'Formulario de Preguntas'!$C$10:$FN$181,4,FALSE),"")</f>
        <v/>
      </c>
      <c r="BE167" s="24">
        <f>IF($B167='Formulario de Respuestas'!$D166,'Formulario de Respuestas'!$W166,"ES DIFERENTE")</f>
        <v>0</v>
      </c>
      <c r="BF167" s="1" t="str">
        <f>IFERROR(VLOOKUP(CONCATENATE(BE$1,BE167),'Formulario de Preguntas'!$C$10:$FN$181,3,FALSE),"")</f>
        <v/>
      </c>
      <c r="BG167" s="1" t="str">
        <f>IFERROR(VLOOKUP(CONCATENATE(BE$1,BE167),'Formulario de Preguntas'!$C$10:$FN$181,4,FALSE),"")</f>
        <v/>
      </c>
      <c r="BH167" s="24">
        <f>IF($B167='Formulario de Respuestas'!$D166,'Formulario de Respuestas'!$X166,"ES DIFERENTE")</f>
        <v>0</v>
      </c>
      <c r="BI167" s="1" t="str">
        <f>IFERROR(VLOOKUP(CONCATENATE(BH$1,BH167),'Formulario de Preguntas'!$C$10:$FN$181,3,FALSE),"")</f>
        <v/>
      </c>
      <c r="BJ167" s="1" t="str">
        <f>IFERROR(VLOOKUP(CONCATENATE(BH$1,BH167),'Formulario de Preguntas'!$C$10:$FN$181,4,FALSE),"")</f>
        <v/>
      </c>
      <c r="BL167" s="26">
        <f>IF($B167='Formulario de Respuestas'!$D166,'Formulario de Respuestas'!$Y166,"ES DIFERENTE")</f>
        <v>0</v>
      </c>
      <c r="BM167" s="1" t="str">
        <f>IFERROR(VLOOKUP(CONCATENATE(BL$1,BL167),'Formulario de Preguntas'!$C$10:$FN$181,3,FALSE),"")</f>
        <v/>
      </c>
      <c r="BN167" s="1" t="str">
        <f>IFERROR(VLOOKUP(CONCATENATE(BL$1,BL167),'Formulario de Preguntas'!$C$10:$FN$181,4,FALSE),"")</f>
        <v/>
      </c>
      <c r="BO167" s="26">
        <f>IF($B167='Formulario de Respuestas'!$D166,'Formulario de Respuestas'!$Z166,"ES DIFERENTE")</f>
        <v>0</v>
      </c>
      <c r="BP167" s="1" t="str">
        <f>IFERROR(VLOOKUP(CONCATENATE(BO$1,BO167),'Formulario de Preguntas'!$C$10:$FN$181,3,FALSE),"")</f>
        <v/>
      </c>
      <c r="BQ167" s="1" t="str">
        <f>IFERROR(VLOOKUP(CONCATENATE(BO$1,BO167),'Formulario de Preguntas'!$C$10:$FN$181,4,FALSE),"")</f>
        <v/>
      </c>
      <c r="BR167" s="26">
        <f>IF($B167='Formulario de Respuestas'!$D166,'Formulario de Respuestas'!$AA166,"ES DIFERENTE")</f>
        <v>0</v>
      </c>
      <c r="BS167" s="1" t="str">
        <f>IFERROR(VLOOKUP(CONCATENATE(BR$1,BR167),'Formulario de Preguntas'!$C$10:$FN$181,3,FALSE),"")</f>
        <v/>
      </c>
      <c r="BT167" s="1" t="str">
        <f>IFERROR(VLOOKUP(CONCATENATE(BR$1,BR167),'Formulario de Preguntas'!$C$10:$FN$181,4,FALSE),"")</f>
        <v/>
      </c>
      <c r="BV167" s="1">
        <f t="shared" si="7"/>
        <v>0</v>
      </c>
      <c r="BW167" s="1">
        <f t="shared" si="8"/>
        <v>0.25</v>
      </c>
      <c r="BX167" s="1">
        <f t="shared" si="9"/>
        <v>0</v>
      </c>
      <c r="BY167" s="1">
        <f>COUNTIF('Formulario de Respuestas'!$E166:$AC166,"A")</f>
        <v>0</v>
      </c>
      <c r="BZ167" s="1">
        <f>COUNTIF('Formulario de Respuestas'!$E166:$AC166,"B")</f>
        <v>0</v>
      </c>
      <c r="CA167" s="1">
        <f>COUNTIF('Formulario de Respuestas'!$E166:$AC166,"C")</f>
        <v>0</v>
      </c>
      <c r="CB167" s="1">
        <f>COUNTIF('Formulario de Respuestas'!$E166:$AC166,"D")</f>
        <v>0</v>
      </c>
      <c r="CC167" s="1">
        <f>COUNTIF('Formulario de Respuestas'!$E166:$AC166,"E (RESPUESTA ANULADA)")</f>
        <v>0</v>
      </c>
    </row>
    <row r="168" spans="1:81" x14ac:dyDescent="0.25">
      <c r="A168" s="1">
        <f>'Formulario de Respuestas'!C167</f>
        <v>0</v>
      </c>
      <c r="B168" s="1">
        <f>'Formulario de Respuestas'!D167</f>
        <v>0</v>
      </c>
      <c r="C168" s="24">
        <f>IF($B168='Formulario de Respuestas'!$D167,'Formulario de Respuestas'!$E167,"ES DIFERENTE")</f>
        <v>0</v>
      </c>
      <c r="D168" s="15" t="str">
        <f>IFERROR(VLOOKUP(CONCATENATE(C$1,C168),'Formulario de Preguntas'!$C$2:$FN$181,3,FALSE),"")</f>
        <v/>
      </c>
      <c r="E168" s="1" t="str">
        <f>IFERROR(VLOOKUP(CONCATENATE(C$1,C168),'Formulario de Preguntas'!$C$2:$FN$181,4,FALSE),"")</f>
        <v/>
      </c>
      <c r="F168" s="24">
        <f>IF($B168='Formulario de Respuestas'!$D167,'Formulario de Respuestas'!$F167,"ES DIFERENTE")</f>
        <v>0</v>
      </c>
      <c r="G168" s="1" t="str">
        <f>IFERROR(VLOOKUP(CONCATENATE(F$1,F168),'Formulario de Preguntas'!$C$2:$FN$181,3,FALSE),"")</f>
        <v/>
      </c>
      <c r="H168" s="1" t="str">
        <f>IFERROR(VLOOKUP(CONCATENATE(F$1,F168),'Formulario de Preguntas'!$C$2:$FN$181,4,FALSE),"")</f>
        <v/>
      </c>
      <c r="I168" s="24">
        <f>IF($B168='Formulario de Respuestas'!$D167,'Formulario de Respuestas'!$G167,"ES DIFERENTE")</f>
        <v>0</v>
      </c>
      <c r="J168" s="1" t="str">
        <f>IFERROR(VLOOKUP(CONCATENATE(I$1,I168),'Formulario de Preguntas'!$C$10:$FN$181,3,FALSE),"")</f>
        <v/>
      </c>
      <c r="K168" s="1" t="str">
        <f>IFERROR(VLOOKUP(CONCATENATE(I$1,I168),'Formulario de Preguntas'!$C$10:$FN$181,4,FALSE),"")</f>
        <v/>
      </c>
      <c r="L168" s="24">
        <f>IF($B168='Formulario de Respuestas'!$D167,'Formulario de Respuestas'!$H167,"ES DIFERENTE")</f>
        <v>0</v>
      </c>
      <c r="M168" s="1" t="str">
        <f>IFERROR(VLOOKUP(CONCATENATE(L$1,L168),'Formulario de Preguntas'!$C$10:$FN$181,3,FALSE),"")</f>
        <v/>
      </c>
      <c r="N168" s="1" t="str">
        <f>IFERROR(VLOOKUP(CONCATENATE(L$1,L168),'Formulario de Preguntas'!$C$10:$FN$181,4,FALSE),"")</f>
        <v/>
      </c>
      <c r="O168" s="24">
        <f>IF($B168='Formulario de Respuestas'!$D167,'Formulario de Respuestas'!$I167,"ES DIFERENTE")</f>
        <v>0</v>
      </c>
      <c r="P168" s="1" t="str">
        <f>IFERROR(VLOOKUP(CONCATENATE(O$1,O168),'Formulario de Preguntas'!$C$10:$FN$181,3,FALSE),"")</f>
        <v/>
      </c>
      <c r="Q168" s="1" t="str">
        <f>IFERROR(VLOOKUP(CONCATENATE(O$1,O168),'Formulario de Preguntas'!$C$10:$FN$181,4,FALSE),"")</f>
        <v/>
      </c>
      <c r="R168" s="24">
        <f>IF($B168='Formulario de Respuestas'!$D167,'Formulario de Respuestas'!$J167,"ES DIFERENTE")</f>
        <v>0</v>
      </c>
      <c r="S168" s="1" t="str">
        <f>IFERROR(VLOOKUP(CONCATENATE(R$1,R168),'Formulario de Preguntas'!$C$10:$FN$181,3,FALSE),"")</f>
        <v/>
      </c>
      <c r="T168" s="1" t="str">
        <f>IFERROR(VLOOKUP(CONCATENATE(R$1,R168),'Formulario de Preguntas'!$C$10:$FN$181,4,FALSE),"")</f>
        <v/>
      </c>
      <c r="U168" s="24">
        <f>IF($B168='Formulario de Respuestas'!$D167,'Formulario de Respuestas'!$K167,"ES DIFERENTE")</f>
        <v>0</v>
      </c>
      <c r="V168" s="1" t="str">
        <f>IFERROR(VLOOKUP(CONCATENATE(U$1,U168),'Formulario de Preguntas'!$C$10:$FN$181,3,FALSE),"")</f>
        <v/>
      </c>
      <c r="W168" s="1" t="str">
        <f>IFERROR(VLOOKUP(CONCATENATE(U$1,U168),'Formulario de Preguntas'!$C$10:$FN$181,4,FALSE),"")</f>
        <v/>
      </c>
      <c r="X168" s="24">
        <f>IF($B168='Formulario de Respuestas'!$D167,'Formulario de Respuestas'!$L167,"ES DIFERENTE")</f>
        <v>0</v>
      </c>
      <c r="Y168" s="1" t="str">
        <f>IFERROR(VLOOKUP(CONCATENATE(X$1,X168),'Formulario de Preguntas'!$C$10:$FN$181,3,FALSE),"")</f>
        <v/>
      </c>
      <c r="Z168" s="1" t="str">
        <f>IFERROR(VLOOKUP(CONCATENATE(X$1,X168),'Formulario de Preguntas'!$C$10:$FN$181,4,FALSE),"")</f>
        <v/>
      </c>
      <c r="AA168" s="24">
        <f>IF($B168='Formulario de Respuestas'!$D167,'Formulario de Respuestas'!$M167,"ES DIFERENTE")</f>
        <v>0</v>
      </c>
      <c r="AB168" s="1" t="str">
        <f>IFERROR(VLOOKUP(CONCATENATE(AA$1,AA168),'Formulario de Preguntas'!$C$10:$FN$181,3,FALSE),"")</f>
        <v/>
      </c>
      <c r="AC168" s="1" t="str">
        <f>IFERROR(VLOOKUP(CONCATENATE(AA$1,AA168),'Formulario de Preguntas'!$C$10:$FN$181,4,FALSE),"")</f>
        <v/>
      </c>
      <c r="AD168" s="24">
        <f>IF($B168='Formulario de Respuestas'!$D167,'Formulario de Respuestas'!$N167,"ES DIFERENTE")</f>
        <v>0</v>
      </c>
      <c r="AE168" s="1" t="str">
        <f>IFERROR(VLOOKUP(CONCATENATE(AD$1,AD168),'Formulario de Preguntas'!$C$10:$FN$181,3,FALSE),"")</f>
        <v/>
      </c>
      <c r="AF168" s="1" t="str">
        <f>IFERROR(VLOOKUP(CONCATENATE(AD$1,AD168),'Formulario de Preguntas'!$C$10:$FN$181,4,FALSE),"")</f>
        <v/>
      </c>
      <c r="AG168" s="24">
        <f>IF($B168='Formulario de Respuestas'!$D167,'Formulario de Respuestas'!$O167,"ES DIFERENTE")</f>
        <v>0</v>
      </c>
      <c r="AH168" s="1" t="str">
        <f>IFERROR(VLOOKUP(CONCATENATE(AG$1,AG168),'Formulario de Preguntas'!$C$10:$FN$181,3,FALSE),"")</f>
        <v/>
      </c>
      <c r="AI168" s="1" t="str">
        <f>IFERROR(VLOOKUP(CONCATENATE(AG$1,AG168),'Formulario de Preguntas'!$C$10:$FN$181,4,FALSE),"")</f>
        <v/>
      </c>
      <c r="AJ168" s="24">
        <f>IF($B168='Formulario de Respuestas'!$D167,'Formulario de Respuestas'!$P167,"ES DIFERENTE")</f>
        <v>0</v>
      </c>
      <c r="AK168" s="1" t="str">
        <f>IFERROR(VLOOKUP(CONCATENATE(AJ$1,AJ168),'Formulario de Preguntas'!$C$10:$FN$181,3,FALSE),"")</f>
        <v/>
      </c>
      <c r="AL168" s="1" t="str">
        <f>IFERROR(VLOOKUP(CONCATENATE(AJ$1,AJ168),'Formulario de Preguntas'!$C$10:$FN$181,4,FALSE),"")</f>
        <v/>
      </c>
      <c r="AM168" s="24">
        <f>IF($B168='Formulario de Respuestas'!$D167,'Formulario de Respuestas'!$Q167,"ES DIFERENTE")</f>
        <v>0</v>
      </c>
      <c r="AN168" s="1" t="str">
        <f>IFERROR(VLOOKUP(CONCATENATE(AM$1,AM168),'Formulario de Preguntas'!$C$10:$FN$181,3,FALSE),"")</f>
        <v/>
      </c>
      <c r="AO168" s="1" t="str">
        <f>IFERROR(VLOOKUP(CONCATENATE(AM$1,AM168),'Formulario de Preguntas'!$C$10:$FN$181,4,FALSE),"")</f>
        <v/>
      </c>
      <c r="AP168" s="24">
        <f>IF($B168='Formulario de Respuestas'!$D167,'Formulario de Respuestas'!$R167,"ES DIFERENTE")</f>
        <v>0</v>
      </c>
      <c r="AQ168" s="1" t="str">
        <f>IFERROR(VLOOKUP(CONCATENATE(AP$1,AP168),'Formulario de Preguntas'!$C$10:$FN$181,3,FALSE),"")</f>
        <v/>
      </c>
      <c r="AR168" s="1" t="str">
        <f>IFERROR(VLOOKUP(CONCATENATE(AP$1,AP168),'Formulario de Preguntas'!$C$10:$FN$181,4,FALSE),"")</f>
        <v/>
      </c>
      <c r="AS168" s="24">
        <f>IF($B168='Formulario de Respuestas'!$D167,'Formulario de Respuestas'!$S167,"ES DIFERENTE")</f>
        <v>0</v>
      </c>
      <c r="AT168" s="1" t="str">
        <f>IFERROR(VLOOKUP(CONCATENATE(AS$1,AS168),'Formulario de Preguntas'!$C$10:$FN$181,3,FALSE),"")</f>
        <v/>
      </c>
      <c r="AU168" s="1" t="str">
        <f>IFERROR(VLOOKUP(CONCATENATE(AS$1,AS168),'Formulario de Preguntas'!$C$10:$FN$181,4,FALSE),"")</f>
        <v/>
      </c>
      <c r="AV168" s="24">
        <f>IF($B168='Formulario de Respuestas'!$D167,'Formulario de Respuestas'!$T167,"ES DIFERENTE")</f>
        <v>0</v>
      </c>
      <c r="AW168" s="1" t="str">
        <f>IFERROR(VLOOKUP(CONCATENATE(AV$1,AV168),'Formulario de Preguntas'!$C$10:$FN$181,3,FALSE),"")</f>
        <v/>
      </c>
      <c r="AX168" s="1" t="str">
        <f>IFERROR(VLOOKUP(CONCATENATE(AV$1,AV168),'Formulario de Preguntas'!$C$10:$FN$181,4,FALSE),"")</f>
        <v/>
      </c>
      <c r="AY168" s="24">
        <f>IF($B168='Formulario de Respuestas'!$D167,'Formulario de Respuestas'!$U167,"ES DIFERENTE")</f>
        <v>0</v>
      </c>
      <c r="AZ168" s="1" t="str">
        <f>IFERROR(VLOOKUP(CONCATENATE(AY$1,AY168),'Formulario de Preguntas'!$C$10:$FN$181,3,FALSE),"")</f>
        <v/>
      </c>
      <c r="BA168" s="1" t="str">
        <f>IFERROR(VLOOKUP(CONCATENATE(AY$1,AY168),'Formulario de Preguntas'!$C$10:$FN$181,4,FALSE),"")</f>
        <v/>
      </c>
      <c r="BB168" s="24">
        <f>IF($B168='Formulario de Respuestas'!$D167,'Formulario de Respuestas'!$V167,"ES DIFERENTE")</f>
        <v>0</v>
      </c>
      <c r="BC168" s="1" t="str">
        <f>IFERROR(VLOOKUP(CONCATENATE(BB$1,BB168),'Formulario de Preguntas'!$C$10:$FN$181,3,FALSE),"")</f>
        <v/>
      </c>
      <c r="BD168" s="1" t="str">
        <f>IFERROR(VLOOKUP(CONCATENATE(BB$1,BB168),'Formulario de Preguntas'!$C$10:$FN$181,4,FALSE),"")</f>
        <v/>
      </c>
      <c r="BE168" s="24">
        <f>IF($B168='Formulario de Respuestas'!$D167,'Formulario de Respuestas'!$W167,"ES DIFERENTE")</f>
        <v>0</v>
      </c>
      <c r="BF168" s="1" t="str">
        <f>IFERROR(VLOOKUP(CONCATENATE(BE$1,BE168),'Formulario de Preguntas'!$C$10:$FN$181,3,FALSE),"")</f>
        <v/>
      </c>
      <c r="BG168" s="1" t="str">
        <f>IFERROR(VLOOKUP(CONCATENATE(BE$1,BE168),'Formulario de Preguntas'!$C$10:$FN$181,4,FALSE),"")</f>
        <v/>
      </c>
      <c r="BH168" s="24">
        <f>IF($B168='Formulario de Respuestas'!$D167,'Formulario de Respuestas'!$X167,"ES DIFERENTE")</f>
        <v>0</v>
      </c>
      <c r="BI168" s="1" t="str">
        <f>IFERROR(VLOOKUP(CONCATENATE(BH$1,BH168),'Formulario de Preguntas'!$C$10:$FN$181,3,FALSE),"")</f>
        <v/>
      </c>
      <c r="BJ168" s="1" t="str">
        <f>IFERROR(VLOOKUP(CONCATENATE(BH$1,BH168),'Formulario de Preguntas'!$C$10:$FN$181,4,FALSE),"")</f>
        <v/>
      </c>
      <c r="BL168" s="26">
        <f>IF($B168='Formulario de Respuestas'!$D167,'Formulario de Respuestas'!$Y167,"ES DIFERENTE")</f>
        <v>0</v>
      </c>
      <c r="BM168" s="1" t="str">
        <f>IFERROR(VLOOKUP(CONCATENATE(BL$1,BL168),'Formulario de Preguntas'!$C$10:$FN$181,3,FALSE),"")</f>
        <v/>
      </c>
      <c r="BN168" s="1" t="str">
        <f>IFERROR(VLOOKUP(CONCATENATE(BL$1,BL168),'Formulario de Preguntas'!$C$10:$FN$181,4,FALSE),"")</f>
        <v/>
      </c>
      <c r="BO168" s="26">
        <f>IF($B168='Formulario de Respuestas'!$D167,'Formulario de Respuestas'!$Z167,"ES DIFERENTE")</f>
        <v>0</v>
      </c>
      <c r="BP168" s="1" t="str">
        <f>IFERROR(VLOOKUP(CONCATENATE(BO$1,BO168),'Formulario de Preguntas'!$C$10:$FN$181,3,FALSE),"")</f>
        <v/>
      </c>
      <c r="BQ168" s="1" t="str">
        <f>IFERROR(VLOOKUP(CONCATENATE(BO$1,BO168),'Formulario de Preguntas'!$C$10:$FN$181,4,FALSE),"")</f>
        <v/>
      </c>
      <c r="BR168" s="26">
        <f>IF($B168='Formulario de Respuestas'!$D167,'Formulario de Respuestas'!$AA167,"ES DIFERENTE")</f>
        <v>0</v>
      </c>
      <c r="BS168" s="1" t="str">
        <f>IFERROR(VLOOKUP(CONCATENATE(BR$1,BR168),'Formulario de Preguntas'!$C$10:$FN$181,3,FALSE),"")</f>
        <v/>
      </c>
      <c r="BT168" s="1" t="str">
        <f>IFERROR(VLOOKUP(CONCATENATE(BR$1,BR168),'Formulario de Preguntas'!$C$10:$FN$181,4,FALSE),"")</f>
        <v/>
      </c>
      <c r="BV168" s="1">
        <f t="shared" si="7"/>
        <v>0</v>
      </c>
      <c r="BW168" s="1">
        <f t="shared" si="8"/>
        <v>0.25</v>
      </c>
      <c r="BX168" s="1">
        <f t="shared" si="9"/>
        <v>0</v>
      </c>
      <c r="BY168" s="1">
        <f>COUNTIF('Formulario de Respuestas'!$E167:$AC167,"A")</f>
        <v>0</v>
      </c>
      <c r="BZ168" s="1">
        <f>COUNTIF('Formulario de Respuestas'!$E167:$AC167,"B")</f>
        <v>0</v>
      </c>
      <c r="CA168" s="1">
        <f>COUNTIF('Formulario de Respuestas'!$E167:$AC167,"C")</f>
        <v>0</v>
      </c>
      <c r="CB168" s="1">
        <f>COUNTIF('Formulario de Respuestas'!$E167:$AC167,"D")</f>
        <v>0</v>
      </c>
      <c r="CC168" s="1">
        <f>COUNTIF('Formulario de Respuestas'!$E167:$AC167,"E (RESPUESTA ANULADA)")</f>
        <v>0</v>
      </c>
    </row>
    <row r="169" spans="1:81" x14ac:dyDescent="0.25">
      <c r="A169" s="1">
        <f>'Formulario de Respuestas'!C168</f>
        <v>0</v>
      </c>
      <c r="B169" s="1">
        <f>'Formulario de Respuestas'!D168</f>
        <v>0</v>
      </c>
      <c r="C169" s="24">
        <f>IF($B169='Formulario de Respuestas'!$D168,'Formulario de Respuestas'!$E168,"ES DIFERENTE")</f>
        <v>0</v>
      </c>
      <c r="D169" s="15" t="str">
        <f>IFERROR(VLOOKUP(CONCATENATE(C$1,C169),'Formulario de Preguntas'!$C$2:$FN$181,3,FALSE),"")</f>
        <v/>
      </c>
      <c r="E169" s="1" t="str">
        <f>IFERROR(VLOOKUP(CONCATENATE(C$1,C169),'Formulario de Preguntas'!$C$2:$FN$181,4,FALSE),"")</f>
        <v/>
      </c>
      <c r="F169" s="24">
        <f>IF($B169='Formulario de Respuestas'!$D168,'Formulario de Respuestas'!$F168,"ES DIFERENTE")</f>
        <v>0</v>
      </c>
      <c r="G169" s="1" t="str">
        <f>IFERROR(VLOOKUP(CONCATENATE(F$1,F169),'Formulario de Preguntas'!$C$2:$FN$181,3,FALSE),"")</f>
        <v/>
      </c>
      <c r="H169" s="1" t="str">
        <f>IFERROR(VLOOKUP(CONCATENATE(F$1,F169),'Formulario de Preguntas'!$C$2:$FN$181,4,FALSE),"")</f>
        <v/>
      </c>
      <c r="I169" s="24">
        <f>IF($B169='Formulario de Respuestas'!$D168,'Formulario de Respuestas'!$G168,"ES DIFERENTE")</f>
        <v>0</v>
      </c>
      <c r="J169" s="1" t="str">
        <f>IFERROR(VLOOKUP(CONCATENATE(I$1,I169),'Formulario de Preguntas'!$C$10:$FN$181,3,FALSE),"")</f>
        <v/>
      </c>
      <c r="K169" s="1" t="str">
        <f>IFERROR(VLOOKUP(CONCATENATE(I$1,I169),'Formulario de Preguntas'!$C$10:$FN$181,4,FALSE),"")</f>
        <v/>
      </c>
      <c r="L169" s="24">
        <f>IF($B169='Formulario de Respuestas'!$D168,'Formulario de Respuestas'!$H168,"ES DIFERENTE")</f>
        <v>0</v>
      </c>
      <c r="M169" s="1" t="str">
        <f>IFERROR(VLOOKUP(CONCATENATE(L$1,L169),'Formulario de Preguntas'!$C$10:$FN$181,3,FALSE),"")</f>
        <v/>
      </c>
      <c r="N169" s="1" t="str">
        <f>IFERROR(VLOOKUP(CONCATENATE(L$1,L169),'Formulario de Preguntas'!$C$10:$FN$181,4,FALSE),"")</f>
        <v/>
      </c>
      <c r="O169" s="24">
        <f>IF($B169='Formulario de Respuestas'!$D168,'Formulario de Respuestas'!$I168,"ES DIFERENTE")</f>
        <v>0</v>
      </c>
      <c r="P169" s="1" t="str">
        <f>IFERROR(VLOOKUP(CONCATENATE(O$1,O169),'Formulario de Preguntas'!$C$10:$FN$181,3,FALSE),"")</f>
        <v/>
      </c>
      <c r="Q169" s="1" t="str">
        <f>IFERROR(VLOOKUP(CONCATENATE(O$1,O169),'Formulario de Preguntas'!$C$10:$FN$181,4,FALSE),"")</f>
        <v/>
      </c>
      <c r="R169" s="24">
        <f>IF($B169='Formulario de Respuestas'!$D168,'Formulario de Respuestas'!$J168,"ES DIFERENTE")</f>
        <v>0</v>
      </c>
      <c r="S169" s="1" t="str">
        <f>IFERROR(VLOOKUP(CONCATENATE(R$1,R169),'Formulario de Preguntas'!$C$10:$FN$181,3,FALSE),"")</f>
        <v/>
      </c>
      <c r="T169" s="1" t="str">
        <f>IFERROR(VLOOKUP(CONCATENATE(R$1,R169),'Formulario de Preguntas'!$C$10:$FN$181,4,FALSE),"")</f>
        <v/>
      </c>
      <c r="U169" s="24">
        <f>IF($B169='Formulario de Respuestas'!$D168,'Formulario de Respuestas'!$K168,"ES DIFERENTE")</f>
        <v>0</v>
      </c>
      <c r="V169" s="1" t="str">
        <f>IFERROR(VLOOKUP(CONCATENATE(U$1,U169),'Formulario de Preguntas'!$C$10:$FN$181,3,FALSE),"")</f>
        <v/>
      </c>
      <c r="W169" s="1" t="str">
        <f>IFERROR(VLOOKUP(CONCATENATE(U$1,U169),'Formulario de Preguntas'!$C$10:$FN$181,4,FALSE),"")</f>
        <v/>
      </c>
      <c r="X169" s="24">
        <f>IF($B169='Formulario de Respuestas'!$D168,'Formulario de Respuestas'!$L168,"ES DIFERENTE")</f>
        <v>0</v>
      </c>
      <c r="Y169" s="1" t="str">
        <f>IFERROR(VLOOKUP(CONCATENATE(X$1,X169),'Formulario de Preguntas'!$C$10:$FN$181,3,FALSE),"")</f>
        <v/>
      </c>
      <c r="Z169" s="1" t="str">
        <f>IFERROR(VLOOKUP(CONCATENATE(X$1,X169),'Formulario de Preguntas'!$C$10:$FN$181,4,FALSE),"")</f>
        <v/>
      </c>
      <c r="AA169" s="24">
        <f>IF($B169='Formulario de Respuestas'!$D168,'Formulario de Respuestas'!$M168,"ES DIFERENTE")</f>
        <v>0</v>
      </c>
      <c r="AB169" s="1" t="str">
        <f>IFERROR(VLOOKUP(CONCATENATE(AA$1,AA169),'Formulario de Preguntas'!$C$10:$FN$181,3,FALSE),"")</f>
        <v/>
      </c>
      <c r="AC169" s="1" t="str">
        <f>IFERROR(VLOOKUP(CONCATENATE(AA$1,AA169),'Formulario de Preguntas'!$C$10:$FN$181,4,FALSE),"")</f>
        <v/>
      </c>
      <c r="AD169" s="24">
        <f>IF($B169='Formulario de Respuestas'!$D168,'Formulario de Respuestas'!$N168,"ES DIFERENTE")</f>
        <v>0</v>
      </c>
      <c r="AE169" s="1" t="str">
        <f>IFERROR(VLOOKUP(CONCATENATE(AD$1,AD169),'Formulario de Preguntas'!$C$10:$FN$181,3,FALSE),"")</f>
        <v/>
      </c>
      <c r="AF169" s="1" t="str">
        <f>IFERROR(VLOOKUP(CONCATENATE(AD$1,AD169),'Formulario de Preguntas'!$C$10:$FN$181,4,FALSE),"")</f>
        <v/>
      </c>
      <c r="AG169" s="24">
        <f>IF($B169='Formulario de Respuestas'!$D168,'Formulario de Respuestas'!$O168,"ES DIFERENTE")</f>
        <v>0</v>
      </c>
      <c r="AH169" s="1" t="str">
        <f>IFERROR(VLOOKUP(CONCATENATE(AG$1,AG169),'Formulario de Preguntas'!$C$10:$FN$181,3,FALSE),"")</f>
        <v/>
      </c>
      <c r="AI169" s="1" t="str">
        <f>IFERROR(VLOOKUP(CONCATENATE(AG$1,AG169),'Formulario de Preguntas'!$C$10:$FN$181,4,FALSE),"")</f>
        <v/>
      </c>
      <c r="AJ169" s="24">
        <f>IF($B169='Formulario de Respuestas'!$D168,'Formulario de Respuestas'!$P168,"ES DIFERENTE")</f>
        <v>0</v>
      </c>
      <c r="AK169" s="1" t="str">
        <f>IFERROR(VLOOKUP(CONCATENATE(AJ$1,AJ169),'Formulario de Preguntas'!$C$10:$FN$181,3,FALSE),"")</f>
        <v/>
      </c>
      <c r="AL169" s="1" t="str">
        <f>IFERROR(VLOOKUP(CONCATENATE(AJ$1,AJ169),'Formulario de Preguntas'!$C$10:$FN$181,4,FALSE),"")</f>
        <v/>
      </c>
      <c r="AM169" s="24">
        <f>IF($B169='Formulario de Respuestas'!$D168,'Formulario de Respuestas'!$Q168,"ES DIFERENTE")</f>
        <v>0</v>
      </c>
      <c r="AN169" s="1" t="str">
        <f>IFERROR(VLOOKUP(CONCATENATE(AM$1,AM169),'Formulario de Preguntas'!$C$10:$FN$181,3,FALSE),"")</f>
        <v/>
      </c>
      <c r="AO169" s="1" t="str">
        <f>IFERROR(VLOOKUP(CONCATENATE(AM$1,AM169),'Formulario de Preguntas'!$C$10:$FN$181,4,FALSE),"")</f>
        <v/>
      </c>
      <c r="AP169" s="24">
        <f>IF($B169='Formulario de Respuestas'!$D168,'Formulario de Respuestas'!$R168,"ES DIFERENTE")</f>
        <v>0</v>
      </c>
      <c r="AQ169" s="1" t="str">
        <f>IFERROR(VLOOKUP(CONCATENATE(AP$1,AP169),'Formulario de Preguntas'!$C$10:$FN$181,3,FALSE),"")</f>
        <v/>
      </c>
      <c r="AR169" s="1" t="str">
        <f>IFERROR(VLOOKUP(CONCATENATE(AP$1,AP169),'Formulario de Preguntas'!$C$10:$FN$181,4,FALSE),"")</f>
        <v/>
      </c>
      <c r="AS169" s="24">
        <f>IF($B169='Formulario de Respuestas'!$D168,'Formulario de Respuestas'!$S168,"ES DIFERENTE")</f>
        <v>0</v>
      </c>
      <c r="AT169" s="1" t="str">
        <f>IFERROR(VLOOKUP(CONCATENATE(AS$1,AS169),'Formulario de Preguntas'!$C$10:$FN$181,3,FALSE),"")</f>
        <v/>
      </c>
      <c r="AU169" s="1" t="str">
        <f>IFERROR(VLOOKUP(CONCATENATE(AS$1,AS169),'Formulario de Preguntas'!$C$10:$FN$181,4,FALSE),"")</f>
        <v/>
      </c>
      <c r="AV169" s="24">
        <f>IF($B169='Formulario de Respuestas'!$D168,'Formulario de Respuestas'!$T168,"ES DIFERENTE")</f>
        <v>0</v>
      </c>
      <c r="AW169" s="1" t="str">
        <f>IFERROR(VLOOKUP(CONCATENATE(AV$1,AV169),'Formulario de Preguntas'!$C$10:$FN$181,3,FALSE),"")</f>
        <v/>
      </c>
      <c r="AX169" s="1" t="str">
        <f>IFERROR(VLOOKUP(CONCATENATE(AV$1,AV169),'Formulario de Preguntas'!$C$10:$FN$181,4,FALSE),"")</f>
        <v/>
      </c>
      <c r="AY169" s="24">
        <f>IF($B169='Formulario de Respuestas'!$D168,'Formulario de Respuestas'!$U168,"ES DIFERENTE")</f>
        <v>0</v>
      </c>
      <c r="AZ169" s="1" t="str">
        <f>IFERROR(VLOOKUP(CONCATENATE(AY$1,AY169),'Formulario de Preguntas'!$C$10:$FN$181,3,FALSE),"")</f>
        <v/>
      </c>
      <c r="BA169" s="1" t="str">
        <f>IFERROR(VLOOKUP(CONCATENATE(AY$1,AY169),'Formulario de Preguntas'!$C$10:$FN$181,4,FALSE),"")</f>
        <v/>
      </c>
      <c r="BB169" s="24">
        <f>IF($B169='Formulario de Respuestas'!$D168,'Formulario de Respuestas'!$V168,"ES DIFERENTE")</f>
        <v>0</v>
      </c>
      <c r="BC169" s="1" t="str">
        <f>IFERROR(VLOOKUP(CONCATENATE(BB$1,BB169),'Formulario de Preguntas'!$C$10:$FN$181,3,FALSE),"")</f>
        <v/>
      </c>
      <c r="BD169" s="1" t="str">
        <f>IFERROR(VLOOKUP(CONCATENATE(BB$1,BB169),'Formulario de Preguntas'!$C$10:$FN$181,4,FALSE),"")</f>
        <v/>
      </c>
      <c r="BE169" s="24">
        <f>IF($B169='Formulario de Respuestas'!$D168,'Formulario de Respuestas'!$W168,"ES DIFERENTE")</f>
        <v>0</v>
      </c>
      <c r="BF169" s="1" t="str">
        <f>IFERROR(VLOOKUP(CONCATENATE(BE$1,BE169),'Formulario de Preguntas'!$C$10:$FN$181,3,FALSE),"")</f>
        <v/>
      </c>
      <c r="BG169" s="1" t="str">
        <f>IFERROR(VLOOKUP(CONCATENATE(BE$1,BE169),'Formulario de Preguntas'!$C$10:$FN$181,4,FALSE),"")</f>
        <v/>
      </c>
      <c r="BH169" s="24">
        <f>IF($B169='Formulario de Respuestas'!$D168,'Formulario de Respuestas'!$X168,"ES DIFERENTE")</f>
        <v>0</v>
      </c>
      <c r="BI169" s="1" t="str">
        <f>IFERROR(VLOOKUP(CONCATENATE(BH$1,BH169),'Formulario de Preguntas'!$C$10:$FN$181,3,FALSE),"")</f>
        <v/>
      </c>
      <c r="BJ169" s="1" t="str">
        <f>IFERROR(VLOOKUP(CONCATENATE(BH$1,BH169),'Formulario de Preguntas'!$C$10:$FN$181,4,FALSE),"")</f>
        <v/>
      </c>
      <c r="BL169" s="26">
        <f>IF($B169='Formulario de Respuestas'!$D168,'Formulario de Respuestas'!$Y168,"ES DIFERENTE")</f>
        <v>0</v>
      </c>
      <c r="BM169" s="1" t="str">
        <f>IFERROR(VLOOKUP(CONCATENATE(BL$1,BL169),'Formulario de Preguntas'!$C$10:$FN$181,3,FALSE),"")</f>
        <v/>
      </c>
      <c r="BN169" s="1" t="str">
        <f>IFERROR(VLOOKUP(CONCATENATE(BL$1,BL169),'Formulario de Preguntas'!$C$10:$FN$181,4,FALSE),"")</f>
        <v/>
      </c>
      <c r="BO169" s="26">
        <f>IF($B169='Formulario de Respuestas'!$D168,'Formulario de Respuestas'!$Z168,"ES DIFERENTE")</f>
        <v>0</v>
      </c>
      <c r="BP169" s="1" t="str">
        <f>IFERROR(VLOOKUP(CONCATENATE(BO$1,BO169),'Formulario de Preguntas'!$C$10:$FN$181,3,FALSE),"")</f>
        <v/>
      </c>
      <c r="BQ169" s="1" t="str">
        <f>IFERROR(VLOOKUP(CONCATENATE(BO$1,BO169),'Formulario de Preguntas'!$C$10:$FN$181,4,FALSE),"")</f>
        <v/>
      </c>
      <c r="BR169" s="26">
        <f>IF($B169='Formulario de Respuestas'!$D168,'Formulario de Respuestas'!$AA168,"ES DIFERENTE")</f>
        <v>0</v>
      </c>
      <c r="BS169" s="1" t="str">
        <f>IFERROR(VLOOKUP(CONCATENATE(BR$1,BR169),'Formulario de Preguntas'!$C$10:$FN$181,3,FALSE),"")</f>
        <v/>
      </c>
      <c r="BT169" s="1" t="str">
        <f>IFERROR(VLOOKUP(CONCATENATE(BR$1,BR169),'Formulario de Preguntas'!$C$10:$FN$181,4,FALSE),"")</f>
        <v/>
      </c>
      <c r="BV169" s="1">
        <f t="shared" si="7"/>
        <v>0</v>
      </c>
      <c r="BW169" s="1">
        <f t="shared" si="8"/>
        <v>0.25</v>
      </c>
      <c r="BX169" s="1">
        <f t="shared" si="9"/>
        <v>0</v>
      </c>
      <c r="BY169" s="1">
        <f>COUNTIF('Formulario de Respuestas'!$E168:$AC168,"A")</f>
        <v>0</v>
      </c>
      <c r="BZ169" s="1">
        <f>COUNTIF('Formulario de Respuestas'!$E168:$AC168,"B")</f>
        <v>0</v>
      </c>
      <c r="CA169" s="1">
        <f>COUNTIF('Formulario de Respuestas'!$E168:$AC168,"C")</f>
        <v>0</v>
      </c>
      <c r="CB169" s="1">
        <f>COUNTIF('Formulario de Respuestas'!$E168:$AC168,"D")</f>
        <v>0</v>
      </c>
      <c r="CC169" s="1">
        <f>COUNTIF('Formulario de Respuestas'!$E168:$AC168,"E (RESPUESTA ANULADA)")</f>
        <v>0</v>
      </c>
    </row>
    <row r="170" spans="1:81" x14ac:dyDescent="0.25">
      <c r="A170" s="1">
        <f>'Formulario de Respuestas'!C169</f>
        <v>0</v>
      </c>
      <c r="B170" s="1">
        <f>'Formulario de Respuestas'!D169</f>
        <v>0</v>
      </c>
      <c r="C170" s="24">
        <f>IF($B170='Formulario de Respuestas'!$D169,'Formulario de Respuestas'!$E169,"ES DIFERENTE")</f>
        <v>0</v>
      </c>
      <c r="D170" s="15" t="str">
        <f>IFERROR(VLOOKUP(CONCATENATE(C$1,C170),'Formulario de Preguntas'!$C$2:$FN$181,3,FALSE),"")</f>
        <v/>
      </c>
      <c r="E170" s="1" t="str">
        <f>IFERROR(VLOOKUP(CONCATENATE(C$1,C170),'Formulario de Preguntas'!$C$2:$FN$181,4,FALSE),"")</f>
        <v/>
      </c>
      <c r="F170" s="24">
        <f>IF($B170='Formulario de Respuestas'!$D169,'Formulario de Respuestas'!$F169,"ES DIFERENTE")</f>
        <v>0</v>
      </c>
      <c r="G170" s="1" t="str">
        <f>IFERROR(VLOOKUP(CONCATENATE(F$1,F170),'Formulario de Preguntas'!$C$2:$FN$181,3,FALSE),"")</f>
        <v/>
      </c>
      <c r="H170" s="1" t="str">
        <f>IFERROR(VLOOKUP(CONCATENATE(F$1,F170),'Formulario de Preguntas'!$C$2:$FN$181,4,FALSE),"")</f>
        <v/>
      </c>
      <c r="I170" s="24">
        <f>IF($B170='Formulario de Respuestas'!$D169,'Formulario de Respuestas'!$G169,"ES DIFERENTE")</f>
        <v>0</v>
      </c>
      <c r="J170" s="1" t="str">
        <f>IFERROR(VLOOKUP(CONCATENATE(I$1,I170),'Formulario de Preguntas'!$C$10:$FN$181,3,FALSE),"")</f>
        <v/>
      </c>
      <c r="K170" s="1" t="str">
        <f>IFERROR(VLOOKUP(CONCATENATE(I$1,I170),'Formulario de Preguntas'!$C$10:$FN$181,4,FALSE),"")</f>
        <v/>
      </c>
      <c r="L170" s="24">
        <f>IF($B170='Formulario de Respuestas'!$D169,'Formulario de Respuestas'!$H169,"ES DIFERENTE")</f>
        <v>0</v>
      </c>
      <c r="M170" s="1" t="str">
        <f>IFERROR(VLOOKUP(CONCATENATE(L$1,L170),'Formulario de Preguntas'!$C$10:$FN$181,3,FALSE),"")</f>
        <v/>
      </c>
      <c r="N170" s="1" t="str">
        <f>IFERROR(VLOOKUP(CONCATENATE(L$1,L170),'Formulario de Preguntas'!$C$10:$FN$181,4,FALSE),"")</f>
        <v/>
      </c>
      <c r="O170" s="24">
        <f>IF($B170='Formulario de Respuestas'!$D169,'Formulario de Respuestas'!$I169,"ES DIFERENTE")</f>
        <v>0</v>
      </c>
      <c r="P170" s="1" t="str">
        <f>IFERROR(VLOOKUP(CONCATENATE(O$1,O170),'Formulario de Preguntas'!$C$10:$FN$181,3,FALSE),"")</f>
        <v/>
      </c>
      <c r="Q170" s="1" t="str">
        <f>IFERROR(VLOOKUP(CONCATENATE(O$1,O170),'Formulario de Preguntas'!$C$10:$FN$181,4,FALSE),"")</f>
        <v/>
      </c>
      <c r="R170" s="24">
        <f>IF($B170='Formulario de Respuestas'!$D169,'Formulario de Respuestas'!$J169,"ES DIFERENTE")</f>
        <v>0</v>
      </c>
      <c r="S170" s="1" t="str">
        <f>IFERROR(VLOOKUP(CONCATENATE(R$1,R170),'Formulario de Preguntas'!$C$10:$FN$181,3,FALSE),"")</f>
        <v/>
      </c>
      <c r="T170" s="1" t="str">
        <f>IFERROR(VLOOKUP(CONCATENATE(R$1,R170),'Formulario de Preguntas'!$C$10:$FN$181,4,FALSE),"")</f>
        <v/>
      </c>
      <c r="U170" s="24">
        <f>IF($B170='Formulario de Respuestas'!$D169,'Formulario de Respuestas'!$K169,"ES DIFERENTE")</f>
        <v>0</v>
      </c>
      <c r="V170" s="1" t="str">
        <f>IFERROR(VLOOKUP(CONCATENATE(U$1,U170),'Formulario de Preguntas'!$C$10:$FN$181,3,FALSE),"")</f>
        <v/>
      </c>
      <c r="W170" s="1" t="str">
        <f>IFERROR(VLOOKUP(CONCATENATE(U$1,U170),'Formulario de Preguntas'!$C$10:$FN$181,4,FALSE),"")</f>
        <v/>
      </c>
      <c r="X170" s="24">
        <f>IF($B170='Formulario de Respuestas'!$D169,'Formulario de Respuestas'!$L169,"ES DIFERENTE")</f>
        <v>0</v>
      </c>
      <c r="Y170" s="1" t="str">
        <f>IFERROR(VLOOKUP(CONCATENATE(X$1,X170),'Formulario de Preguntas'!$C$10:$FN$181,3,FALSE),"")</f>
        <v/>
      </c>
      <c r="Z170" s="1" t="str">
        <f>IFERROR(VLOOKUP(CONCATENATE(X$1,X170),'Formulario de Preguntas'!$C$10:$FN$181,4,FALSE),"")</f>
        <v/>
      </c>
      <c r="AA170" s="24">
        <f>IF($B170='Formulario de Respuestas'!$D169,'Formulario de Respuestas'!$M169,"ES DIFERENTE")</f>
        <v>0</v>
      </c>
      <c r="AB170" s="1" t="str">
        <f>IFERROR(VLOOKUP(CONCATENATE(AA$1,AA170),'Formulario de Preguntas'!$C$10:$FN$181,3,FALSE),"")</f>
        <v/>
      </c>
      <c r="AC170" s="1" t="str">
        <f>IFERROR(VLOOKUP(CONCATENATE(AA$1,AA170),'Formulario de Preguntas'!$C$10:$FN$181,4,FALSE),"")</f>
        <v/>
      </c>
      <c r="AD170" s="24">
        <f>IF($B170='Formulario de Respuestas'!$D169,'Formulario de Respuestas'!$N169,"ES DIFERENTE")</f>
        <v>0</v>
      </c>
      <c r="AE170" s="1" t="str">
        <f>IFERROR(VLOOKUP(CONCATENATE(AD$1,AD170),'Formulario de Preguntas'!$C$10:$FN$181,3,FALSE),"")</f>
        <v/>
      </c>
      <c r="AF170" s="1" t="str">
        <f>IFERROR(VLOOKUP(CONCATENATE(AD$1,AD170),'Formulario de Preguntas'!$C$10:$FN$181,4,FALSE),"")</f>
        <v/>
      </c>
      <c r="AG170" s="24">
        <f>IF($B170='Formulario de Respuestas'!$D169,'Formulario de Respuestas'!$O169,"ES DIFERENTE")</f>
        <v>0</v>
      </c>
      <c r="AH170" s="1" t="str">
        <f>IFERROR(VLOOKUP(CONCATENATE(AG$1,AG170),'Formulario de Preguntas'!$C$10:$FN$181,3,FALSE),"")</f>
        <v/>
      </c>
      <c r="AI170" s="1" t="str">
        <f>IFERROR(VLOOKUP(CONCATENATE(AG$1,AG170),'Formulario de Preguntas'!$C$10:$FN$181,4,FALSE),"")</f>
        <v/>
      </c>
      <c r="AJ170" s="24">
        <f>IF($B170='Formulario de Respuestas'!$D169,'Formulario de Respuestas'!$P169,"ES DIFERENTE")</f>
        <v>0</v>
      </c>
      <c r="AK170" s="1" t="str">
        <f>IFERROR(VLOOKUP(CONCATENATE(AJ$1,AJ170),'Formulario de Preguntas'!$C$10:$FN$181,3,FALSE),"")</f>
        <v/>
      </c>
      <c r="AL170" s="1" t="str">
        <f>IFERROR(VLOOKUP(CONCATENATE(AJ$1,AJ170),'Formulario de Preguntas'!$C$10:$FN$181,4,FALSE),"")</f>
        <v/>
      </c>
      <c r="AM170" s="24">
        <f>IF($B170='Formulario de Respuestas'!$D169,'Formulario de Respuestas'!$Q169,"ES DIFERENTE")</f>
        <v>0</v>
      </c>
      <c r="AN170" s="1" t="str">
        <f>IFERROR(VLOOKUP(CONCATENATE(AM$1,AM170),'Formulario de Preguntas'!$C$10:$FN$181,3,FALSE),"")</f>
        <v/>
      </c>
      <c r="AO170" s="1" t="str">
        <f>IFERROR(VLOOKUP(CONCATENATE(AM$1,AM170),'Formulario de Preguntas'!$C$10:$FN$181,4,FALSE),"")</f>
        <v/>
      </c>
      <c r="AP170" s="24">
        <f>IF($B170='Formulario de Respuestas'!$D169,'Formulario de Respuestas'!$R169,"ES DIFERENTE")</f>
        <v>0</v>
      </c>
      <c r="AQ170" s="1" t="str">
        <f>IFERROR(VLOOKUP(CONCATENATE(AP$1,AP170),'Formulario de Preguntas'!$C$10:$FN$181,3,FALSE),"")</f>
        <v/>
      </c>
      <c r="AR170" s="1" t="str">
        <f>IFERROR(VLOOKUP(CONCATENATE(AP$1,AP170),'Formulario de Preguntas'!$C$10:$FN$181,4,FALSE),"")</f>
        <v/>
      </c>
      <c r="AS170" s="24">
        <f>IF($B170='Formulario de Respuestas'!$D169,'Formulario de Respuestas'!$S169,"ES DIFERENTE")</f>
        <v>0</v>
      </c>
      <c r="AT170" s="1" t="str">
        <f>IFERROR(VLOOKUP(CONCATENATE(AS$1,AS170),'Formulario de Preguntas'!$C$10:$FN$181,3,FALSE),"")</f>
        <v/>
      </c>
      <c r="AU170" s="1" t="str">
        <f>IFERROR(VLOOKUP(CONCATENATE(AS$1,AS170),'Formulario de Preguntas'!$C$10:$FN$181,4,FALSE),"")</f>
        <v/>
      </c>
      <c r="AV170" s="24">
        <f>IF($B170='Formulario de Respuestas'!$D169,'Formulario de Respuestas'!$T169,"ES DIFERENTE")</f>
        <v>0</v>
      </c>
      <c r="AW170" s="1" t="str">
        <f>IFERROR(VLOOKUP(CONCATENATE(AV$1,AV170),'Formulario de Preguntas'!$C$10:$FN$181,3,FALSE),"")</f>
        <v/>
      </c>
      <c r="AX170" s="1" t="str">
        <f>IFERROR(VLOOKUP(CONCATENATE(AV$1,AV170),'Formulario de Preguntas'!$C$10:$FN$181,4,FALSE),"")</f>
        <v/>
      </c>
      <c r="AY170" s="24">
        <f>IF($B170='Formulario de Respuestas'!$D169,'Formulario de Respuestas'!$U169,"ES DIFERENTE")</f>
        <v>0</v>
      </c>
      <c r="AZ170" s="1" t="str">
        <f>IFERROR(VLOOKUP(CONCATENATE(AY$1,AY170),'Formulario de Preguntas'!$C$10:$FN$181,3,FALSE),"")</f>
        <v/>
      </c>
      <c r="BA170" s="1" t="str">
        <f>IFERROR(VLOOKUP(CONCATENATE(AY$1,AY170),'Formulario de Preguntas'!$C$10:$FN$181,4,FALSE),"")</f>
        <v/>
      </c>
      <c r="BB170" s="24">
        <f>IF($B170='Formulario de Respuestas'!$D169,'Formulario de Respuestas'!$V169,"ES DIFERENTE")</f>
        <v>0</v>
      </c>
      <c r="BC170" s="1" t="str">
        <f>IFERROR(VLOOKUP(CONCATENATE(BB$1,BB170),'Formulario de Preguntas'!$C$10:$FN$181,3,FALSE),"")</f>
        <v/>
      </c>
      <c r="BD170" s="1" t="str">
        <f>IFERROR(VLOOKUP(CONCATENATE(BB$1,BB170),'Formulario de Preguntas'!$C$10:$FN$181,4,FALSE),"")</f>
        <v/>
      </c>
      <c r="BE170" s="24">
        <f>IF($B170='Formulario de Respuestas'!$D169,'Formulario de Respuestas'!$W169,"ES DIFERENTE")</f>
        <v>0</v>
      </c>
      <c r="BF170" s="1" t="str">
        <f>IFERROR(VLOOKUP(CONCATENATE(BE$1,BE170),'Formulario de Preguntas'!$C$10:$FN$181,3,FALSE),"")</f>
        <v/>
      </c>
      <c r="BG170" s="1" t="str">
        <f>IFERROR(VLOOKUP(CONCATENATE(BE$1,BE170),'Formulario de Preguntas'!$C$10:$FN$181,4,FALSE),"")</f>
        <v/>
      </c>
      <c r="BH170" s="24">
        <f>IF($B170='Formulario de Respuestas'!$D169,'Formulario de Respuestas'!$X169,"ES DIFERENTE")</f>
        <v>0</v>
      </c>
      <c r="BI170" s="1" t="str">
        <f>IFERROR(VLOOKUP(CONCATENATE(BH$1,BH170),'Formulario de Preguntas'!$C$10:$FN$181,3,FALSE),"")</f>
        <v/>
      </c>
      <c r="BJ170" s="1" t="str">
        <f>IFERROR(VLOOKUP(CONCATENATE(BH$1,BH170),'Formulario de Preguntas'!$C$10:$FN$181,4,FALSE),"")</f>
        <v/>
      </c>
      <c r="BL170" s="26">
        <f>IF($B170='Formulario de Respuestas'!$D169,'Formulario de Respuestas'!$Y169,"ES DIFERENTE")</f>
        <v>0</v>
      </c>
      <c r="BM170" s="1" t="str">
        <f>IFERROR(VLOOKUP(CONCATENATE(BL$1,BL170),'Formulario de Preguntas'!$C$10:$FN$181,3,FALSE),"")</f>
        <v/>
      </c>
      <c r="BN170" s="1" t="str">
        <f>IFERROR(VLOOKUP(CONCATENATE(BL$1,BL170),'Formulario de Preguntas'!$C$10:$FN$181,4,FALSE),"")</f>
        <v/>
      </c>
      <c r="BO170" s="26">
        <f>IF($B170='Formulario de Respuestas'!$D169,'Formulario de Respuestas'!$Z169,"ES DIFERENTE")</f>
        <v>0</v>
      </c>
      <c r="BP170" s="1" t="str">
        <f>IFERROR(VLOOKUP(CONCATENATE(BO$1,BO170),'Formulario de Preguntas'!$C$10:$FN$181,3,FALSE),"")</f>
        <v/>
      </c>
      <c r="BQ170" s="1" t="str">
        <f>IFERROR(VLOOKUP(CONCATENATE(BO$1,BO170),'Formulario de Preguntas'!$C$10:$FN$181,4,FALSE),"")</f>
        <v/>
      </c>
      <c r="BR170" s="26">
        <f>IF($B170='Formulario de Respuestas'!$D169,'Formulario de Respuestas'!$AA169,"ES DIFERENTE")</f>
        <v>0</v>
      </c>
      <c r="BS170" s="1" t="str">
        <f>IFERROR(VLOOKUP(CONCATENATE(BR$1,BR170),'Formulario de Preguntas'!$C$10:$FN$181,3,FALSE),"")</f>
        <v/>
      </c>
      <c r="BT170" s="1" t="str">
        <f>IFERROR(VLOOKUP(CONCATENATE(BR$1,BR170),'Formulario de Preguntas'!$C$10:$FN$181,4,FALSE),"")</f>
        <v/>
      </c>
      <c r="BV170" s="1">
        <f t="shared" si="7"/>
        <v>0</v>
      </c>
      <c r="BW170" s="1">
        <f t="shared" si="8"/>
        <v>0.25</v>
      </c>
      <c r="BX170" s="1">
        <f t="shared" si="9"/>
        <v>0</v>
      </c>
      <c r="BY170" s="1">
        <f>COUNTIF('Formulario de Respuestas'!$E169:$AC169,"A")</f>
        <v>0</v>
      </c>
      <c r="BZ170" s="1">
        <f>COUNTIF('Formulario de Respuestas'!$E169:$AC169,"B")</f>
        <v>0</v>
      </c>
      <c r="CA170" s="1">
        <f>COUNTIF('Formulario de Respuestas'!$E169:$AC169,"C")</f>
        <v>0</v>
      </c>
      <c r="CB170" s="1">
        <f>COUNTIF('Formulario de Respuestas'!$E169:$AC169,"D")</f>
        <v>0</v>
      </c>
      <c r="CC170" s="1">
        <f>COUNTIF('Formulario de Respuestas'!$E169:$AC169,"E (RESPUESTA ANULADA)")</f>
        <v>0</v>
      </c>
    </row>
    <row r="171" spans="1:81" x14ac:dyDescent="0.25">
      <c r="A171" s="1">
        <f>'Formulario de Respuestas'!C170</f>
        <v>0</v>
      </c>
      <c r="B171" s="1">
        <f>'Formulario de Respuestas'!D170</f>
        <v>0</v>
      </c>
      <c r="C171" s="24">
        <f>IF($B171='Formulario de Respuestas'!$D170,'Formulario de Respuestas'!$E170,"ES DIFERENTE")</f>
        <v>0</v>
      </c>
      <c r="D171" s="15" t="str">
        <f>IFERROR(VLOOKUP(CONCATENATE(C$1,C171),'Formulario de Preguntas'!$C$2:$FN$181,3,FALSE),"")</f>
        <v/>
      </c>
      <c r="E171" s="1" t="str">
        <f>IFERROR(VLOOKUP(CONCATENATE(C$1,C171),'Formulario de Preguntas'!$C$2:$FN$181,4,FALSE),"")</f>
        <v/>
      </c>
      <c r="F171" s="24">
        <f>IF($B171='Formulario de Respuestas'!$D170,'Formulario de Respuestas'!$F170,"ES DIFERENTE")</f>
        <v>0</v>
      </c>
      <c r="G171" s="1" t="str">
        <f>IFERROR(VLOOKUP(CONCATENATE(F$1,F171),'Formulario de Preguntas'!$C$2:$FN$181,3,FALSE),"")</f>
        <v/>
      </c>
      <c r="H171" s="1" t="str">
        <f>IFERROR(VLOOKUP(CONCATENATE(F$1,F171),'Formulario de Preguntas'!$C$2:$FN$181,4,FALSE),"")</f>
        <v/>
      </c>
      <c r="I171" s="24">
        <f>IF($B171='Formulario de Respuestas'!$D170,'Formulario de Respuestas'!$G170,"ES DIFERENTE")</f>
        <v>0</v>
      </c>
      <c r="J171" s="1" t="str">
        <f>IFERROR(VLOOKUP(CONCATENATE(I$1,I171),'Formulario de Preguntas'!$C$10:$FN$181,3,FALSE),"")</f>
        <v/>
      </c>
      <c r="K171" s="1" t="str">
        <f>IFERROR(VLOOKUP(CONCATENATE(I$1,I171),'Formulario de Preguntas'!$C$10:$FN$181,4,FALSE),"")</f>
        <v/>
      </c>
      <c r="L171" s="24">
        <f>IF($B171='Formulario de Respuestas'!$D170,'Formulario de Respuestas'!$H170,"ES DIFERENTE")</f>
        <v>0</v>
      </c>
      <c r="M171" s="1" t="str">
        <f>IFERROR(VLOOKUP(CONCATENATE(L$1,L171),'Formulario de Preguntas'!$C$10:$FN$181,3,FALSE),"")</f>
        <v/>
      </c>
      <c r="N171" s="1" t="str">
        <f>IFERROR(VLOOKUP(CONCATENATE(L$1,L171),'Formulario de Preguntas'!$C$10:$FN$181,4,FALSE),"")</f>
        <v/>
      </c>
      <c r="O171" s="24">
        <f>IF($B171='Formulario de Respuestas'!$D170,'Formulario de Respuestas'!$I170,"ES DIFERENTE")</f>
        <v>0</v>
      </c>
      <c r="P171" s="1" t="str">
        <f>IFERROR(VLOOKUP(CONCATENATE(O$1,O171),'Formulario de Preguntas'!$C$10:$FN$181,3,FALSE),"")</f>
        <v/>
      </c>
      <c r="Q171" s="1" t="str">
        <f>IFERROR(VLOOKUP(CONCATENATE(O$1,O171),'Formulario de Preguntas'!$C$10:$FN$181,4,FALSE),"")</f>
        <v/>
      </c>
      <c r="R171" s="24">
        <f>IF($B171='Formulario de Respuestas'!$D170,'Formulario de Respuestas'!$J170,"ES DIFERENTE")</f>
        <v>0</v>
      </c>
      <c r="S171" s="1" t="str">
        <f>IFERROR(VLOOKUP(CONCATENATE(R$1,R171),'Formulario de Preguntas'!$C$10:$FN$181,3,FALSE),"")</f>
        <v/>
      </c>
      <c r="T171" s="1" t="str">
        <f>IFERROR(VLOOKUP(CONCATENATE(R$1,R171),'Formulario de Preguntas'!$C$10:$FN$181,4,FALSE),"")</f>
        <v/>
      </c>
      <c r="U171" s="24">
        <f>IF($B171='Formulario de Respuestas'!$D170,'Formulario de Respuestas'!$K170,"ES DIFERENTE")</f>
        <v>0</v>
      </c>
      <c r="V171" s="1" t="str">
        <f>IFERROR(VLOOKUP(CONCATENATE(U$1,U171),'Formulario de Preguntas'!$C$10:$FN$181,3,FALSE),"")</f>
        <v/>
      </c>
      <c r="W171" s="1" t="str">
        <f>IFERROR(VLOOKUP(CONCATENATE(U$1,U171),'Formulario de Preguntas'!$C$10:$FN$181,4,FALSE),"")</f>
        <v/>
      </c>
      <c r="X171" s="24">
        <f>IF($B171='Formulario de Respuestas'!$D170,'Formulario de Respuestas'!$L170,"ES DIFERENTE")</f>
        <v>0</v>
      </c>
      <c r="Y171" s="1" t="str">
        <f>IFERROR(VLOOKUP(CONCATENATE(X$1,X171),'Formulario de Preguntas'!$C$10:$FN$181,3,FALSE),"")</f>
        <v/>
      </c>
      <c r="Z171" s="1" t="str">
        <f>IFERROR(VLOOKUP(CONCATENATE(X$1,X171),'Formulario de Preguntas'!$C$10:$FN$181,4,FALSE),"")</f>
        <v/>
      </c>
      <c r="AA171" s="24">
        <f>IF($B171='Formulario de Respuestas'!$D170,'Formulario de Respuestas'!$M170,"ES DIFERENTE")</f>
        <v>0</v>
      </c>
      <c r="AB171" s="1" t="str">
        <f>IFERROR(VLOOKUP(CONCATENATE(AA$1,AA171),'Formulario de Preguntas'!$C$10:$FN$181,3,FALSE),"")</f>
        <v/>
      </c>
      <c r="AC171" s="1" t="str">
        <f>IFERROR(VLOOKUP(CONCATENATE(AA$1,AA171),'Formulario de Preguntas'!$C$10:$FN$181,4,FALSE),"")</f>
        <v/>
      </c>
      <c r="AD171" s="24">
        <f>IF($B171='Formulario de Respuestas'!$D170,'Formulario de Respuestas'!$N170,"ES DIFERENTE")</f>
        <v>0</v>
      </c>
      <c r="AE171" s="1" t="str">
        <f>IFERROR(VLOOKUP(CONCATENATE(AD$1,AD171),'Formulario de Preguntas'!$C$10:$FN$181,3,FALSE),"")</f>
        <v/>
      </c>
      <c r="AF171" s="1" t="str">
        <f>IFERROR(VLOOKUP(CONCATENATE(AD$1,AD171),'Formulario de Preguntas'!$C$10:$FN$181,4,FALSE),"")</f>
        <v/>
      </c>
      <c r="AG171" s="24">
        <f>IF($B171='Formulario de Respuestas'!$D170,'Formulario de Respuestas'!$O170,"ES DIFERENTE")</f>
        <v>0</v>
      </c>
      <c r="AH171" s="1" t="str">
        <f>IFERROR(VLOOKUP(CONCATENATE(AG$1,AG171),'Formulario de Preguntas'!$C$10:$FN$181,3,FALSE),"")</f>
        <v/>
      </c>
      <c r="AI171" s="1" t="str">
        <f>IFERROR(VLOOKUP(CONCATENATE(AG$1,AG171),'Formulario de Preguntas'!$C$10:$FN$181,4,FALSE),"")</f>
        <v/>
      </c>
      <c r="AJ171" s="24">
        <f>IF($B171='Formulario de Respuestas'!$D170,'Formulario de Respuestas'!$P170,"ES DIFERENTE")</f>
        <v>0</v>
      </c>
      <c r="AK171" s="1" t="str">
        <f>IFERROR(VLOOKUP(CONCATENATE(AJ$1,AJ171),'Formulario de Preguntas'!$C$10:$FN$181,3,FALSE),"")</f>
        <v/>
      </c>
      <c r="AL171" s="1" t="str">
        <f>IFERROR(VLOOKUP(CONCATENATE(AJ$1,AJ171),'Formulario de Preguntas'!$C$10:$FN$181,4,FALSE),"")</f>
        <v/>
      </c>
      <c r="AM171" s="24">
        <f>IF($B171='Formulario de Respuestas'!$D170,'Formulario de Respuestas'!$Q170,"ES DIFERENTE")</f>
        <v>0</v>
      </c>
      <c r="AN171" s="1" t="str">
        <f>IFERROR(VLOOKUP(CONCATENATE(AM$1,AM171),'Formulario de Preguntas'!$C$10:$FN$181,3,FALSE),"")</f>
        <v/>
      </c>
      <c r="AO171" s="1" t="str">
        <f>IFERROR(VLOOKUP(CONCATENATE(AM$1,AM171),'Formulario de Preguntas'!$C$10:$FN$181,4,FALSE),"")</f>
        <v/>
      </c>
      <c r="AP171" s="24">
        <f>IF($B171='Formulario de Respuestas'!$D170,'Formulario de Respuestas'!$R170,"ES DIFERENTE")</f>
        <v>0</v>
      </c>
      <c r="AQ171" s="1" t="str">
        <f>IFERROR(VLOOKUP(CONCATENATE(AP$1,AP171),'Formulario de Preguntas'!$C$10:$FN$181,3,FALSE),"")</f>
        <v/>
      </c>
      <c r="AR171" s="1" t="str">
        <f>IFERROR(VLOOKUP(CONCATENATE(AP$1,AP171),'Formulario de Preguntas'!$C$10:$FN$181,4,FALSE),"")</f>
        <v/>
      </c>
      <c r="AS171" s="24">
        <f>IF($B171='Formulario de Respuestas'!$D170,'Formulario de Respuestas'!$S170,"ES DIFERENTE")</f>
        <v>0</v>
      </c>
      <c r="AT171" s="1" t="str">
        <f>IFERROR(VLOOKUP(CONCATENATE(AS$1,AS171),'Formulario de Preguntas'!$C$10:$FN$181,3,FALSE),"")</f>
        <v/>
      </c>
      <c r="AU171" s="1" t="str">
        <f>IFERROR(VLOOKUP(CONCATENATE(AS$1,AS171),'Formulario de Preguntas'!$C$10:$FN$181,4,FALSE),"")</f>
        <v/>
      </c>
      <c r="AV171" s="24">
        <f>IF($B171='Formulario de Respuestas'!$D170,'Formulario de Respuestas'!$T170,"ES DIFERENTE")</f>
        <v>0</v>
      </c>
      <c r="AW171" s="1" t="str">
        <f>IFERROR(VLOOKUP(CONCATENATE(AV$1,AV171),'Formulario de Preguntas'!$C$10:$FN$181,3,FALSE),"")</f>
        <v/>
      </c>
      <c r="AX171" s="1" t="str">
        <f>IFERROR(VLOOKUP(CONCATENATE(AV$1,AV171),'Formulario de Preguntas'!$C$10:$FN$181,4,FALSE),"")</f>
        <v/>
      </c>
      <c r="AY171" s="24">
        <f>IF($B171='Formulario de Respuestas'!$D170,'Formulario de Respuestas'!$U170,"ES DIFERENTE")</f>
        <v>0</v>
      </c>
      <c r="AZ171" s="1" t="str">
        <f>IFERROR(VLOOKUP(CONCATENATE(AY$1,AY171),'Formulario de Preguntas'!$C$10:$FN$181,3,FALSE),"")</f>
        <v/>
      </c>
      <c r="BA171" s="1" t="str">
        <f>IFERROR(VLOOKUP(CONCATENATE(AY$1,AY171),'Formulario de Preguntas'!$C$10:$FN$181,4,FALSE),"")</f>
        <v/>
      </c>
      <c r="BB171" s="24">
        <f>IF($B171='Formulario de Respuestas'!$D170,'Formulario de Respuestas'!$V170,"ES DIFERENTE")</f>
        <v>0</v>
      </c>
      <c r="BC171" s="1" t="str">
        <f>IFERROR(VLOOKUP(CONCATENATE(BB$1,BB171),'Formulario de Preguntas'!$C$10:$FN$181,3,FALSE),"")</f>
        <v/>
      </c>
      <c r="BD171" s="1" t="str">
        <f>IFERROR(VLOOKUP(CONCATENATE(BB$1,BB171),'Formulario de Preguntas'!$C$10:$FN$181,4,FALSE),"")</f>
        <v/>
      </c>
      <c r="BE171" s="24">
        <f>IF($B171='Formulario de Respuestas'!$D170,'Formulario de Respuestas'!$W170,"ES DIFERENTE")</f>
        <v>0</v>
      </c>
      <c r="BF171" s="1" t="str">
        <f>IFERROR(VLOOKUP(CONCATENATE(BE$1,BE171),'Formulario de Preguntas'!$C$10:$FN$181,3,FALSE),"")</f>
        <v/>
      </c>
      <c r="BG171" s="1" t="str">
        <f>IFERROR(VLOOKUP(CONCATENATE(BE$1,BE171),'Formulario de Preguntas'!$C$10:$FN$181,4,FALSE),"")</f>
        <v/>
      </c>
      <c r="BH171" s="24">
        <f>IF($B171='Formulario de Respuestas'!$D170,'Formulario de Respuestas'!$X170,"ES DIFERENTE")</f>
        <v>0</v>
      </c>
      <c r="BI171" s="1" t="str">
        <f>IFERROR(VLOOKUP(CONCATENATE(BH$1,BH171),'Formulario de Preguntas'!$C$10:$FN$181,3,FALSE),"")</f>
        <v/>
      </c>
      <c r="BJ171" s="1" t="str">
        <f>IFERROR(VLOOKUP(CONCATENATE(BH$1,BH171),'Formulario de Preguntas'!$C$10:$FN$181,4,FALSE),"")</f>
        <v/>
      </c>
      <c r="BL171" s="26">
        <f>IF($B171='Formulario de Respuestas'!$D170,'Formulario de Respuestas'!$Y170,"ES DIFERENTE")</f>
        <v>0</v>
      </c>
      <c r="BM171" s="1" t="str">
        <f>IFERROR(VLOOKUP(CONCATENATE(BL$1,BL171),'Formulario de Preguntas'!$C$10:$FN$181,3,FALSE),"")</f>
        <v/>
      </c>
      <c r="BN171" s="1" t="str">
        <f>IFERROR(VLOOKUP(CONCATENATE(BL$1,BL171),'Formulario de Preguntas'!$C$10:$FN$181,4,FALSE),"")</f>
        <v/>
      </c>
      <c r="BO171" s="26">
        <f>IF($B171='Formulario de Respuestas'!$D170,'Formulario de Respuestas'!$Z170,"ES DIFERENTE")</f>
        <v>0</v>
      </c>
      <c r="BP171" s="1" t="str">
        <f>IFERROR(VLOOKUP(CONCATENATE(BO$1,BO171),'Formulario de Preguntas'!$C$10:$FN$181,3,FALSE),"")</f>
        <v/>
      </c>
      <c r="BQ171" s="1" t="str">
        <f>IFERROR(VLOOKUP(CONCATENATE(BO$1,BO171),'Formulario de Preguntas'!$C$10:$FN$181,4,FALSE),"")</f>
        <v/>
      </c>
      <c r="BR171" s="26">
        <f>IF($B171='Formulario de Respuestas'!$D170,'Formulario de Respuestas'!$AA170,"ES DIFERENTE")</f>
        <v>0</v>
      </c>
      <c r="BS171" s="1" t="str">
        <f>IFERROR(VLOOKUP(CONCATENATE(BR$1,BR171),'Formulario de Preguntas'!$C$10:$FN$181,3,FALSE),"")</f>
        <v/>
      </c>
      <c r="BT171" s="1" t="str">
        <f>IFERROR(VLOOKUP(CONCATENATE(BR$1,BR171),'Formulario de Preguntas'!$C$10:$FN$181,4,FALSE),"")</f>
        <v/>
      </c>
      <c r="BV171" s="1">
        <f t="shared" si="7"/>
        <v>0</v>
      </c>
      <c r="BW171" s="1">
        <f t="shared" si="8"/>
        <v>0.25</v>
      </c>
      <c r="BX171" s="1">
        <f t="shared" si="9"/>
        <v>0</v>
      </c>
      <c r="BY171" s="1">
        <f>COUNTIF('Formulario de Respuestas'!$E170:$AC170,"A")</f>
        <v>0</v>
      </c>
      <c r="BZ171" s="1">
        <f>COUNTIF('Formulario de Respuestas'!$E170:$AC170,"B")</f>
        <v>0</v>
      </c>
      <c r="CA171" s="1">
        <f>COUNTIF('Formulario de Respuestas'!$E170:$AC170,"C")</f>
        <v>0</v>
      </c>
      <c r="CB171" s="1">
        <f>COUNTIF('Formulario de Respuestas'!$E170:$AC170,"D")</f>
        <v>0</v>
      </c>
      <c r="CC171" s="1">
        <f>COUNTIF('Formulario de Respuestas'!$E170:$AC170,"E (RESPUESTA ANULADA)")</f>
        <v>0</v>
      </c>
    </row>
    <row r="172" spans="1:81" x14ac:dyDescent="0.25">
      <c r="A172" s="1">
        <f>'Formulario de Respuestas'!C171</f>
        <v>0</v>
      </c>
      <c r="B172" s="1">
        <f>'Formulario de Respuestas'!D171</f>
        <v>0</v>
      </c>
      <c r="C172" s="24">
        <f>IF($B172='Formulario de Respuestas'!$D171,'Formulario de Respuestas'!$E171,"ES DIFERENTE")</f>
        <v>0</v>
      </c>
      <c r="D172" s="15" t="str">
        <f>IFERROR(VLOOKUP(CONCATENATE(C$1,C172),'Formulario de Preguntas'!$C$2:$FN$181,3,FALSE),"")</f>
        <v/>
      </c>
      <c r="E172" s="1" t="str">
        <f>IFERROR(VLOOKUP(CONCATENATE(C$1,C172),'Formulario de Preguntas'!$C$2:$FN$181,4,FALSE),"")</f>
        <v/>
      </c>
      <c r="F172" s="24">
        <f>IF($B172='Formulario de Respuestas'!$D171,'Formulario de Respuestas'!$F171,"ES DIFERENTE")</f>
        <v>0</v>
      </c>
      <c r="G172" s="1" t="str">
        <f>IFERROR(VLOOKUP(CONCATENATE(F$1,F172),'Formulario de Preguntas'!$C$2:$FN$181,3,FALSE),"")</f>
        <v/>
      </c>
      <c r="H172" s="1" t="str">
        <f>IFERROR(VLOOKUP(CONCATENATE(F$1,F172),'Formulario de Preguntas'!$C$2:$FN$181,4,FALSE),"")</f>
        <v/>
      </c>
      <c r="I172" s="24">
        <f>IF($B172='Formulario de Respuestas'!$D171,'Formulario de Respuestas'!$G171,"ES DIFERENTE")</f>
        <v>0</v>
      </c>
      <c r="J172" s="1" t="str">
        <f>IFERROR(VLOOKUP(CONCATENATE(I$1,I172),'Formulario de Preguntas'!$C$10:$FN$181,3,FALSE),"")</f>
        <v/>
      </c>
      <c r="K172" s="1" t="str">
        <f>IFERROR(VLOOKUP(CONCATENATE(I$1,I172),'Formulario de Preguntas'!$C$10:$FN$181,4,FALSE),"")</f>
        <v/>
      </c>
      <c r="L172" s="24">
        <f>IF($B172='Formulario de Respuestas'!$D171,'Formulario de Respuestas'!$H171,"ES DIFERENTE")</f>
        <v>0</v>
      </c>
      <c r="M172" s="1" t="str">
        <f>IFERROR(VLOOKUP(CONCATENATE(L$1,L172),'Formulario de Preguntas'!$C$10:$FN$181,3,FALSE),"")</f>
        <v/>
      </c>
      <c r="N172" s="1" t="str">
        <f>IFERROR(VLOOKUP(CONCATENATE(L$1,L172),'Formulario de Preguntas'!$C$10:$FN$181,4,FALSE),"")</f>
        <v/>
      </c>
      <c r="O172" s="24">
        <f>IF($B172='Formulario de Respuestas'!$D171,'Formulario de Respuestas'!$I171,"ES DIFERENTE")</f>
        <v>0</v>
      </c>
      <c r="P172" s="1" t="str">
        <f>IFERROR(VLOOKUP(CONCATENATE(O$1,O172),'Formulario de Preguntas'!$C$10:$FN$181,3,FALSE),"")</f>
        <v/>
      </c>
      <c r="Q172" s="1" t="str">
        <f>IFERROR(VLOOKUP(CONCATENATE(O$1,O172),'Formulario de Preguntas'!$C$10:$FN$181,4,FALSE),"")</f>
        <v/>
      </c>
      <c r="R172" s="24">
        <f>IF($B172='Formulario de Respuestas'!$D171,'Formulario de Respuestas'!$J171,"ES DIFERENTE")</f>
        <v>0</v>
      </c>
      <c r="S172" s="1" t="str">
        <f>IFERROR(VLOOKUP(CONCATENATE(R$1,R172),'Formulario de Preguntas'!$C$10:$FN$181,3,FALSE),"")</f>
        <v/>
      </c>
      <c r="T172" s="1" t="str">
        <f>IFERROR(VLOOKUP(CONCATENATE(R$1,R172),'Formulario de Preguntas'!$C$10:$FN$181,4,FALSE),"")</f>
        <v/>
      </c>
      <c r="U172" s="24">
        <f>IF($B172='Formulario de Respuestas'!$D171,'Formulario de Respuestas'!$K171,"ES DIFERENTE")</f>
        <v>0</v>
      </c>
      <c r="V172" s="1" t="str">
        <f>IFERROR(VLOOKUP(CONCATENATE(U$1,U172),'Formulario de Preguntas'!$C$10:$FN$181,3,FALSE),"")</f>
        <v/>
      </c>
      <c r="W172" s="1" t="str">
        <f>IFERROR(VLOOKUP(CONCATENATE(U$1,U172),'Formulario de Preguntas'!$C$10:$FN$181,4,FALSE),"")</f>
        <v/>
      </c>
      <c r="X172" s="24">
        <f>IF($B172='Formulario de Respuestas'!$D171,'Formulario de Respuestas'!$L171,"ES DIFERENTE")</f>
        <v>0</v>
      </c>
      <c r="Y172" s="1" t="str">
        <f>IFERROR(VLOOKUP(CONCATENATE(X$1,X172),'Formulario de Preguntas'!$C$10:$FN$181,3,FALSE),"")</f>
        <v/>
      </c>
      <c r="Z172" s="1" t="str">
        <f>IFERROR(VLOOKUP(CONCATENATE(X$1,X172),'Formulario de Preguntas'!$C$10:$FN$181,4,FALSE),"")</f>
        <v/>
      </c>
      <c r="AA172" s="24">
        <f>IF($B172='Formulario de Respuestas'!$D171,'Formulario de Respuestas'!$M171,"ES DIFERENTE")</f>
        <v>0</v>
      </c>
      <c r="AB172" s="1" t="str">
        <f>IFERROR(VLOOKUP(CONCATENATE(AA$1,AA172),'Formulario de Preguntas'!$C$10:$FN$181,3,FALSE),"")</f>
        <v/>
      </c>
      <c r="AC172" s="1" t="str">
        <f>IFERROR(VLOOKUP(CONCATENATE(AA$1,AA172),'Formulario de Preguntas'!$C$10:$FN$181,4,FALSE),"")</f>
        <v/>
      </c>
      <c r="AD172" s="24">
        <f>IF($B172='Formulario de Respuestas'!$D171,'Formulario de Respuestas'!$N171,"ES DIFERENTE")</f>
        <v>0</v>
      </c>
      <c r="AE172" s="1" t="str">
        <f>IFERROR(VLOOKUP(CONCATENATE(AD$1,AD172),'Formulario de Preguntas'!$C$10:$FN$181,3,FALSE),"")</f>
        <v/>
      </c>
      <c r="AF172" s="1" t="str">
        <f>IFERROR(VLOOKUP(CONCATENATE(AD$1,AD172),'Formulario de Preguntas'!$C$10:$FN$181,4,FALSE),"")</f>
        <v/>
      </c>
      <c r="AG172" s="24">
        <f>IF($B172='Formulario de Respuestas'!$D171,'Formulario de Respuestas'!$O171,"ES DIFERENTE")</f>
        <v>0</v>
      </c>
      <c r="AH172" s="1" t="str">
        <f>IFERROR(VLOOKUP(CONCATENATE(AG$1,AG172),'Formulario de Preguntas'!$C$10:$FN$181,3,FALSE),"")</f>
        <v/>
      </c>
      <c r="AI172" s="1" t="str">
        <f>IFERROR(VLOOKUP(CONCATENATE(AG$1,AG172),'Formulario de Preguntas'!$C$10:$FN$181,4,FALSE),"")</f>
        <v/>
      </c>
      <c r="AJ172" s="24">
        <f>IF($B172='Formulario de Respuestas'!$D171,'Formulario de Respuestas'!$P171,"ES DIFERENTE")</f>
        <v>0</v>
      </c>
      <c r="AK172" s="1" t="str">
        <f>IFERROR(VLOOKUP(CONCATENATE(AJ$1,AJ172),'Formulario de Preguntas'!$C$10:$FN$181,3,FALSE),"")</f>
        <v/>
      </c>
      <c r="AL172" s="1" t="str">
        <f>IFERROR(VLOOKUP(CONCATENATE(AJ$1,AJ172),'Formulario de Preguntas'!$C$10:$FN$181,4,FALSE),"")</f>
        <v/>
      </c>
      <c r="AM172" s="24">
        <f>IF($B172='Formulario de Respuestas'!$D171,'Formulario de Respuestas'!$Q171,"ES DIFERENTE")</f>
        <v>0</v>
      </c>
      <c r="AN172" s="1" t="str">
        <f>IFERROR(VLOOKUP(CONCATENATE(AM$1,AM172),'Formulario de Preguntas'!$C$10:$FN$181,3,FALSE),"")</f>
        <v/>
      </c>
      <c r="AO172" s="1" t="str">
        <f>IFERROR(VLOOKUP(CONCATENATE(AM$1,AM172),'Formulario de Preguntas'!$C$10:$FN$181,4,FALSE),"")</f>
        <v/>
      </c>
      <c r="AP172" s="24">
        <f>IF($B172='Formulario de Respuestas'!$D171,'Formulario de Respuestas'!$R171,"ES DIFERENTE")</f>
        <v>0</v>
      </c>
      <c r="AQ172" s="1" t="str">
        <f>IFERROR(VLOOKUP(CONCATENATE(AP$1,AP172),'Formulario de Preguntas'!$C$10:$FN$181,3,FALSE),"")</f>
        <v/>
      </c>
      <c r="AR172" s="1" t="str">
        <f>IFERROR(VLOOKUP(CONCATENATE(AP$1,AP172),'Formulario de Preguntas'!$C$10:$FN$181,4,FALSE),"")</f>
        <v/>
      </c>
      <c r="AS172" s="24">
        <f>IF($B172='Formulario de Respuestas'!$D171,'Formulario de Respuestas'!$S171,"ES DIFERENTE")</f>
        <v>0</v>
      </c>
      <c r="AT172" s="1" t="str">
        <f>IFERROR(VLOOKUP(CONCATENATE(AS$1,AS172),'Formulario de Preguntas'!$C$10:$FN$181,3,FALSE),"")</f>
        <v/>
      </c>
      <c r="AU172" s="1" t="str">
        <f>IFERROR(VLOOKUP(CONCATENATE(AS$1,AS172),'Formulario de Preguntas'!$C$10:$FN$181,4,FALSE),"")</f>
        <v/>
      </c>
      <c r="AV172" s="24">
        <f>IF($B172='Formulario de Respuestas'!$D171,'Formulario de Respuestas'!$T171,"ES DIFERENTE")</f>
        <v>0</v>
      </c>
      <c r="AW172" s="1" t="str">
        <f>IFERROR(VLOOKUP(CONCATENATE(AV$1,AV172),'Formulario de Preguntas'!$C$10:$FN$181,3,FALSE),"")</f>
        <v/>
      </c>
      <c r="AX172" s="1" t="str">
        <f>IFERROR(VLOOKUP(CONCATENATE(AV$1,AV172),'Formulario de Preguntas'!$C$10:$FN$181,4,FALSE),"")</f>
        <v/>
      </c>
      <c r="AY172" s="24">
        <f>IF($B172='Formulario de Respuestas'!$D171,'Formulario de Respuestas'!$U171,"ES DIFERENTE")</f>
        <v>0</v>
      </c>
      <c r="AZ172" s="1" t="str">
        <f>IFERROR(VLOOKUP(CONCATENATE(AY$1,AY172),'Formulario de Preguntas'!$C$10:$FN$181,3,FALSE),"")</f>
        <v/>
      </c>
      <c r="BA172" s="1" t="str">
        <f>IFERROR(VLOOKUP(CONCATENATE(AY$1,AY172),'Formulario de Preguntas'!$C$10:$FN$181,4,FALSE),"")</f>
        <v/>
      </c>
      <c r="BB172" s="24">
        <f>IF($B172='Formulario de Respuestas'!$D171,'Formulario de Respuestas'!$V171,"ES DIFERENTE")</f>
        <v>0</v>
      </c>
      <c r="BC172" s="1" t="str">
        <f>IFERROR(VLOOKUP(CONCATENATE(BB$1,BB172),'Formulario de Preguntas'!$C$10:$FN$181,3,FALSE),"")</f>
        <v/>
      </c>
      <c r="BD172" s="1" t="str">
        <f>IFERROR(VLOOKUP(CONCATENATE(BB$1,BB172),'Formulario de Preguntas'!$C$10:$FN$181,4,FALSE),"")</f>
        <v/>
      </c>
      <c r="BE172" s="24">
        <f>IF($B172='Formulario de Respuestas'!$D171,'Formulario de Respuestas'!$W171,"ES DIFERENTE")</f>
        <v>0</v>
      </c>
      <c r="BF172" s="1" t="str">
        <f>IFERROR(VLOOKUP(CONCATENATE(BE$1,BE172),'Formulario de Preguntas'!$C$10:$FN$181,3,FALSE),"")</f>
        <v/>
      </c>
      <c r="BG172" s="1" t="str">
        <f>IFERROR(VLOOKUP(CONCATENATE(BE$1,BE172),'Formulario de Preguntas'!$C$10:$FN$181,4,FALSE),"")</f>
        <v/>
      </c>
      <c r="BH172" s="24">
        <f>IF($B172='Formulario de Respuestas'!$D171,'Formulario de Respuestas'!$X171,"ES DIFERENTE")</f>
        <v>0</v>
      </c>
      <c r="BI172" s="1" t="str">
        <f>IFERROR(VLOOKUP(CONCATENATE(BH$1,BH172),'Formulario de Preguntas'!$C$10:$FN$181,3,FALSE),"")</f>
        <v/>
      </c>
      <c r="BJ172" s="1" t="str">
        <f>IFERROR(VLOOKUP(CONCATENATE(BH$1,BH172),'Formulario de Preguntas'!$C$10:$FN$181,4,FALSE),"")</f>
        <v/>
      </c>
      <c r="BL172" s="26">
        <f>IF($B172='Formulario de Respuestas'!$D171,'Formulario de Respuestas'!$Y171,"ES DIFERENTE")</f>
        <v>0</v>
      </c>
      <c r="BM172" s="1" t="str">
        <f>IFERROR(VLOOKUP(CONCATENATE(BL$1,BL172),'Formulario de Preguntas'!$C$10:$FN$181,3,FALSE),"")</f>
        <v/>
      </c>
      <c r="BN172" s="1" t="str">
        <f>IFERROR(VLOOKUP(CONCATENATE(BL$1,BL172),'Formulario de Preguntas'!$C$10:$FN$181,4,FALSE),"")</f>
        <v/>
      </c>
      <c r="BO172" s="26">
        <f>IF($B172='Formulario de Respuestas'!$D171,'Formulario de Respuestas'!$Z171,"ES DIFERENTE")</f>
        <v>0</v>
      </c>
      <c r="BP172" s="1" t="str">
        <f>IFERROR(VLOOKUP(CONCATENATE(BO$1,BO172),'Formulario de Preguntas'!$C$10:$FN$181,3,FALSE),"")</f>
        <v/>
      </c>
      <c r="BQ172" s="1" t="str">
        <f>IFERROR(VLOOKUP(CONCATENATE(BO$1,BO172),'Formulario de Preguntas'!$C$10:$FN$181,4,FALSE),"")</f>
        <v/>
      </c>
      <c r="BR172" s="26">
        <f>IF($B172='Formulario de Respuestas'!$D171,'Formulario de Respuestas'!$AA171,"ES DIFERENTE")</f>
        <v>0</v>
      </c>
      <c r="BS172" s="1" t="str">
        <f>IFERROR(VLOOKUP(CONCATENATE(BR$1,BR172),'Formulario de Preguntas'!$C$10:$FN$181,3,FALSE),"")</f>
        <v/>
      </c>
      <c r="BT172" s="1" t="str">
        <f>IFERROR(VLOOKUP(CONCATENATE(BR$1,BR172),'Formulario de Preguntas'!$C$10:$FN$181,4,FALSE),"")</f>
        <v/>
      </c>
      <c r="BV172" s="1">
        <f t="shared" si="7"/>
        <v>0</v>
      </c>
      <c r="BW172" s="1">
        <f t="shared" si="8"/>
        <v>0.25</v>
      </c>
      <c r="BX172" s="1">
        <f t="shared" si="9"/>
        <v>0</v>
      </c>
      <c r="BY172" s="1">
        <f>COUNTIF('Formulario de Respuestas'!$E171:$AC171,"A")</f>
        <v>0</v>
      </c>
      <c r="BZ172" s="1">
        <f>COUNTIF('Formulario de Respuestas'!$E171:$AC171,"B")</f>
        <v>0</v>
      </c>
      <c r="CA172" s="1">
        <f>COUNTIF('Formulario de Respuestas'!$E171:$AC171,"C")</f>
        <v>0</v>
      </c>
      <c r="CB172" s="1">
        <f>COUNTIF('Formulario de Respuestas'!$E171:$AC171,"D")</f>
        <v>0</v>
      </c>
      <c r="CC172" s="1">
        <f>COUNTIF('Formulario de Respuestas'!$E171:$AC171,"E (RESPUESTA ANULADA)")</f>
        <v>0</v>
      </c>
    </row>
    <row r="173" spans="1:81" x14ac:dyDescent="0.25">
      <c r="A173" s="1">
        <f>'Formulario de Respuestas'!C172</f>
        <v>0</v>
      </c>
      <c r="B173" s="1">
        <f>'Formulario de Respuestas'!D172</f>
        <v>0</v>
      </c>
      <c r="C173" s="24">
        <f>IF($B173='Formulario de Respuestas'!$D172,'Formulario de Respuestas'!$E172,"ES DIFERENTE")</f>
        <v>0</v>
      </c>
      <c r="D173" s="15" t="str">
        <f>IFERROR(VLOOKUP(CONCATENATE(C$1,C173),'Formulario de Preguntas'!$C$2:$FN$181,3,FALSE),"")</f>
        <v/>
      </c>
      <c r="E173" s="1" t="str">
        <f>IFERROR(VLOOKUP(CONCATENATE(C$1,C173),'Formulario de Preguntas'!$C$2:$FN$181,4,FALSE),"")</f>
        <v/>
      </c>
      <c r="F173" s="24">
        <f>IF($B173='Formulario de Respuestas'!$D172,'Formulario de Respuestas'!$F172,"ES DIFERENTE")</f>
        <v>0</v>
      </c>
      <c r="G173" s="1" t="str">
        <f>IFERROR(VLOOKUP(CONCATENATE(F$1,F173),'Formulario de Preguntas'!$C$2:$FN$181,3,FALSE),"")</f>
        <v/>
      </c>
      <c r="H173" s="1" t="str">
        <f>IFERROR(VLOOKUP(CONCATENATE(F$1,F173),'Formulario de Preguntas'!$C$2:$FN$181,4,FALSE),"")</f>
        <v/>
      </c>
      <c r="I173" s="24">
        <f>IF($B173='Formulario de Respuestas'!$D172,'Formulario de Respuestas'!$G172,"ES DIFERENTE")</f>
        <v>0</v>
      </c>
      <c r="J173" s="1" t="str">
        <f>IFERROR(VLOOKUP(CONCATENATE(I$1,I173),'Formulario de Preguntas'!$C$10:$FN$181,3,FALSE),"")</f>
        <v/>
      </c>
      <c r="K173" s="1" t="str">
        <f>IFERROR(VLOOKUP(CONCATENATE(I$1,I173),'Formulario de Preguntas'!$C$10:$FN$181,4,FALSE),"")</f>
        <v/>
      </c>
      <c r="L173" s="24">
        <f>IF($B173='Formulario de Respuestas'!$D172,'Formulario de Respuestas'!$H172,"ES DIFERENTE")</f>
        <v>0</v>
      </c>
      <c r="M173" s="1" t="str">
        <f>IFERROR(VLOOKUP(CONCATENATE(L$1,L173),'Formulario de Preguntas'!$C$10:$FN$181,3,FALSE),"")</f>
        <v/>
      </c>
      <c r="N173" s="1" t="str">
        <f>IFERROR(VLOOKUP(CONCATENATE(L$1,L173),'Formulario de Preguntas'!$C$10:$FN$181,4,FALSE),"")</f>
        <v/>
      </c>
      <c r="O173" s="24">
        <f>IF($B173='Formulario de Respuestas'!$D172,'Formulario de Respuestas'!$I172,"ES DIFERENTE")</f>
        <v>0</v>
      </c>
      <c r="P173" s="1" t="str">
        <f>IFERROR(VLOOKUP(CONCATENATE(O$1,O173),'Formulario de Preguntas'!$C$10:$FN$181,3,FALSE),"")</f>
        <v/>
      </c>
      <c r="Q173" s="1" t="str">
        <f>IFERROR(VLOOKUP(CONCATENATE(O$1,O173),'Formulario de Preguntas'!$C$10:$FN$181,4,FALSE),"")</f>
        <v/>
      </c>
      <c r="R173" s="24">
        <f>IF($B173='Formulario de Respuestas'!$D172,'Formulario de Respuestas'!$J172,"ES DIFERENTE")</f>
        <v>0</v>
      </c>
      <c r="S173" s="1" t="str">
        <f>IFERROR(VLOOKUP(CONCATENATE(R$1,R173),'Formulario de Preguntas'!$C$10:$FN$181,3,FALSE),"")</f>
        <v/>
      </c>
      <c r="T173" s="1" t="str">
        <f>IFERROR(VLOOKUP(CONCATENATE(R$1,R173),'Formulario de Preguntas'!$C$10:$FN$181,4,FALSE),"")</f>
        <v/>
      </c>
      <c r="U173" s="24">
        <f>IF($B173='Formulario de Respuestas'!$D172,'Formulario de Respuestas'!$K172,"ES DIFERENTE")</f>
        <v>0</v>
      </c>
      <c r="V173" s="1" t="str">
        <f>IFERROR(VLOOKUP(CONCATENATE(U$1,U173),'Formulario de Preguntas'!$C$10:$FN$181,3,FALSE),"")</f>
        <v/>
      </c>
      <c r="W173" s="1" t="str">
        <f>IFERROR(VLOOKUP(CONCATENATE(U$1,U173),'Formulario de Preguntas'!$C$10:$FN$181,4,FALSE),"")</f>
        <v/>
      </c>
      <c r="X173" s="24">
        <f>IF($B173='Formulario de Respuestas'!$D172,'Formulario de Respuestas'!$L172,"ES DIFERENTE")</f>
        <v>0</v>
      </c>
      <c r="Y173" s="1" t="str">
        <f>IFERROR(VLOOKUP(CONCATENATE(X$1,X173),'Formulario de Preguntas'!$C$10:$FN$181,3,FALSE),"")</f>
        <v/>
      </c>
      <c r="Z173" s="1" t="str">
        <f>IFERROR(VLOOKUP(CONCATENATE(X$1,X173),'Formulario de Preguntas'!$C$10:$FN$181,4,FALSE),"")</f>
        <v/>
      </c>
      <c r="AA173" s="24">
        <f>IF($B173='Formulario de Respuestas'!$D172,'Formulario de Respuestas'!$M172,"ES DIFERENTE")</f>
        <v>0</v>
      </c>
      <c r="AB173" s="1" t="str">
        <f>IFERROR(VLOOKUP(CONCATENATE(AA$1,AA173),'Formulario de Preguntas'!$C$10:$FN$181,3,FALSE),"")</f>
        <v/>
      </c>
      <c r="AC173" s="1" t="str">
        <f>IFERROR(VLOOKUP(CONCATENATE(AA$1,AA173),'Formulario de Preguntas'!$C$10:$FN$181,4,FALSE),"")</f>
        <v/>
      </c>
      <c r="AD173" s="24">
        <f>IF($B173='Formulario de Respuestas'!$D172,'Formulario de Respuestas'!$N172,"ES DIFERENTE")</f>
        <v>0</v>
      </c>
      <c r="AE173" s="1" t="str">
        <f>IFERROR(VLOOKUP(CONCATENATE(AD$1,AD173),'Formulario de Preguntas'!$C$10:$FN$181,3,FALSE),"")</f>
        <v/>
      </c>
      <c r="AF173" s="1" t="str">
        <f>IFERROR(VLOOKUP(CONCATENATE(AD$1,AD173),'Formulario de Preguntas'!$C$10:$FN$181,4,FALSE),"")</f>
        <v/>
      </c>
      <c r="AG173" s="24">
        <f>IF($B173='Formulario de Respuestas'!$D172,'Formulario de Respuestas'!$O172,"ES DIFERENTE")</f>
        <v>0</v>
      </c>
      <c r="AH173" s="1" t="str">
        <f>IFERROR(VLOOKUP(CONCATENATE(AG$1,AG173),'Formulario de Preguntas'!$C$10:$FN$181,3,FALSE),"")</f>
        <v/>
      </c>
      <c r="AI173" s="1" t="str">
        <f>IFERROR(VLOOKUP(CONCATENATE(AG$1,AG173),'Formulario de Preguntas'!$C$10:$FN$181,4,FALSE),"")</f>
        <v/>
      </c>
      <c r="AJ173" s="24">
        <f>IF($B173='Formulario de Respuestas'!$D172,'Formulario de Respuestas'!$P172,"ES DIFERENTE")</f>
        <v>0</v>
      </c>
      <c r="AK173" s="1" t="str">
        <f>IFERROR(VLOOKUP(CONCATENATE(AJ$1,AJ173),'Formulario de Preguntas'!$C$10:$FN$181,3,FALSE),"")</f>
        <v/>
      </c>
      <c r="AL173" s="1" t="str">
        <f>IFERROR(VLOOKUP(CONCATENATE(AJ$1,AJ173),'Formulario de Preguntas'!$C$10:$FN$181,4,FALSE),"")</f>
        <v/>
      </c>
      <c r="AM173" s="24">
        <f>IF($B173='Formulario de Respuestas'!$D172,'Formulario de Respuestas'!$Q172,"ES DIFERENTE")</f>
        <v>0</v>
      </c>
      <c r="AN173" s="1" t="str">
        <f>IFERROR(VLOOKUP(CONCATENATE(AM$1,AM173),'Formulario de Preguntas'!$C$10:$FN$181,3,FALSE),"")</f>
        <v/>
      </c>
      <c r="AO173" s="1" t="str">
        <f>IFERROR(VLOOKUP(CONCATENATE(AM$1,AM173),'Formulario de Preguntas'!$C$10:$FN$181,4,FALSE),"")</f>
        <v/>
      </c>
      <c r="AP173" s="24">
        <f>IF($B173='Formulario de Respuestas'!$D172,'Formulario de Respuestas'!$R172,"ES DIFERENTE")</f>
        <v>0</v>
      </c>
      <c r="AQ173" s="1" t="str">
        <f>IFERROR(VLOOKUP(CONCATENATE(AP$1,AP173),'Formulario de Preguntas'!$C$10:$FN$181,3,FALSE),"")</f>
        <v/>
      </c>
      <c r="AR173" s="1" t="str">
        <f>IFERROR(VLOOKUP(CONCATENATE(AP$1,AP173),'Formulario de Preguntas'!$C$10:$FN$181,4,FALSE),"")</f>
        <v/>
      </c>
      <c r="AS173" s="24">
        <f>IF($B173='Formulario de Respuestas'!$D172,'Formulario de Respuestas'!$S172,"ES DIFERENTE")</f>
        <v>0</v>
      </c>
      <c r="AT173" s="1" t="str">
        <f>IFERROR(VLOOKUP(CONCATENATE(AS$1,AS173),'Formulario de Preguntas'!$C$10:$FN$181,3,FALSE),"")</f>
        <v/>
      </c>
      <c r="AU173" s="1" t="str">
        <f>IFERROR(VLOOKUP(CONCATENATE(AS$1,AS173),'Formulario de Preguntas'!$C$10:$FN$181,4,FALSE),"")</f>
        <v/>
      </c>
      <c r="AV173" s="24">
        <f>IF($B173='Formulario de Respuestas'!$D172,'Formulario de Respuestas'!$T172,"ES DIFERENTE")</f>
        <v>0</v>
      </c>
      <c r="AW173" s="1" t="str">
        <f>IFERROR(VLOOKUP(CONCATENATE(AV$1,AV173),'Formulario de Preguntas'!$C$10:$FN$181,3,FALSE),"")</f>
        <v/>
      </c>
      <c r="AX173" s="1" t="str">
        <f>IFERROR(VLOOKUP(CONCATENATE(AV$1,AV173),'Formulario de Preguntas'!$C$10:$FN$181,4,FALSE),"")</f>
        <v/>
      </c>
      <c r="AY173" s="24">
        <f>IF($B173='Formulario de Respuestas'!$D172,'Formulario de Respuestas'!$U172,"ES DIFERENTE")</f>
        <v>0</v>
      </c>
      <c r="AZ173" s="1" t="str">
        <f>IFERROR(VLOOKUP(CONCATENATE(AY$1,AY173),'Formulario de Preguntas'!$C$10:$FN$181,3,FALSE),"")</f>
        <v/>
      </c>
      <c r="BA173" s="1" t="str">
        <f>IFERROR(VLOOKUP(CONCATENATE(AY$1,AY173),'Formulario de Preguntas'!$C$10:$FN$181,4,FALSE),"")</f>
        <v/>
      </c>
      <c r="BB173" s="24">
        <f>IF($B173='Formulario de Respuestas'!$D172,'Formulario de Respuestas'!$V172,"ES DIFERENTE")</f>
        <v>0</v>
      </c>
      <c r="BC173" s="1" t="str">
        <f>IFERROR(VLOOKUP(CONCATENATE(BB$1,BB173),'Formulario de Preguntas'!$C$10:$FN$181,3,FALSE),"")</f>
        <v/>
      </c>
      <c r="BD173" s="1" t="str">
        <f>IFERROR(VLOOKUP(CONCATENATE(BB$1,BB173),'Formulario de Preguntas'!$C$10:$FN$181,4,FALSE),"")</f>
        <v/>
      </c>
      <c r="BE173" s="24">
        <f>IF($B173='Formulario de Respuestas'!$D172,'Formulario de Respuestas'!$W172,"ES DIFERENTE")</f>
        <v>0</v>
      </c>
      <c r="BF173" s="1" t="str">
        <f>IFERROR(VLOOKUP(CONCATENATE(BE$1,BE173),'Formulario de Preguntas'!$C$10:$FN$181,3,FALSE),"")</f>
        <v/>
      </c>
      <c r="BG173" s="1" t="str">
        <f>IFERROR(VLOOKUP(CONCATENATE(BE$1,BE173),'Formulario de Preguntas'!$C$10:$FN$181,4,FALSE),"")</f>
        <v/>
      </c>
      <c r="BH173" s="24">
        <f>IF($B173='Formulario de Respuestas'!$D172,'Formulario de Respuestas'!$X172,"ES DIFERENTE")</f>
        <v>0</v>
      </c>
      <c r="BI173" s="1" t="str">
        <f>IFERROR(VLOOKUP(CONCATENATE(BH$1,BH173),'Formulario de Preguntas'!$C$10:$FN$181,3,FALSE),"")</f>
        <v/>
      </c>
      <c r="BJ173" s="1" t="str">
        <f>IFERROR(VLOOKUP(CONCATENATE(BH$1,BH173),'Formulario de Preguntas'!$C$10:$FN$181,4,FALSE),"")</f>
        <v/>
      </c>
      <c r="BL173" s="26">
        <f>IF($B173='Formulario de Respuestas'!$D172,'Formulario de Respuestas'!$Y172,"ES DIFERENTE")</f>
        <v>0</v>
      </c>
      <c r="BM173" s="1" t="str">
        <f>IFERROR(VLOOKUP(CONCATENATE(BL$1,BL173),'Formulario de Preguntas'!$C$10:$FN$181,3,FALSE),"")</f>
        <v/>
      </c>
      <c r="BN173" s="1" t="str">
        <f>IFERROR(VLOOKUP(CONCATENATE(BL$1,BL173),'Formulario de Preguntas'!$C$10:$FN$181,4,FALSE),"")</f>
        <v/>
      </c>
      <c r="BO173" s="26">
        <f>IF($B173='Formulario de Respuestas'!$D172,'Formulario de Respuestas'!$Z172,"ES DIFERENTE")</f>
        <v>0</v>
      </c>
      <c r="BP173" s="1" t="str">
        <f>IFERROR(VLOOKUP(CONCATENATE(BO$1,BO173),'Formulario de Preguntas'!$C$10:$FN$181,3,FALSE),"")</f>
        <v/>
      </c>
      <c r="BQ173" s="1" t="str">
        <f>IFERROR(VLOOKUP(CONCATENATE(BO$1,BO173),'Formulario de Preguntas'!$C$10:$FN$181,4,FALSE),"")</f>
        <v/>
      </c>
      <c r="BR173" s="26">
        <f>IF($B173='Formulario de Respuestas'!$D172,'Formulario de Respuestas'!$AA172,"ES DIFERENTE")</f>
        <v>0</v>
      </c>
      <c r="BS173" s="1" t="str">
        <f>IFERROR(VLOOKUP(CONCATENATE(BR$1,BR173),'Formulario de Preguntas'!$C$10:$FN$181,3,FALSE),"")</f>
        <v/>
      </c>
      <c r="BT173" s="1" t="str">
        <f>IFERROR(VLOOKUP(CONCATENATE(BR$1,BR173),'Formulario de Preguntas'!$C$10:$FN$181,4,FALSE),"")</f>
        <v/>
      </c>
      <c r="BV173" s="1">
        <f t="shared" si="7"/>
        <v>0</v>
      </c>
      <c r="BW173" s="1">
        <f t="shared" si="8"/>
        <v>0.25</v>
      </c>
      <c r="BX173" s="1">
        <f t="shared" si="9"/>
        <v>0</v>
      </c>
      <c r="BY173" s="1">
        <f>COUNTIF('Formulario de Respuestas'!$E172:$AC172,"A")</f>
        <v>0</v>
      </c>
      <c r="BZ173" s="1">
        <f>COUNTIF('Formulario de Respuestas'!$E172:$AC172,"B")</f>
        <v>0</v>
      </c>
      <c r="CA173" s="1">
        <f>COUNTIF('Formulario de Respuestas'!$E172:$AC172,"C")</f>
        <v>0</v>
      </c>
      <c r="CB173" s="1">
        <f>COUNTIF('Formulario de Respuestas'!$E172:$AC172,"D")</f>
        <v>0</v>
      </c>
      <c r="CC173" s="1">
        <f>COUNTIF('Formulario de Respuestas'!$E172:$AC172,"E (RESPUESTA ANULADA)")</f>
        <v>0</v>
      </c>
    </row>
    <row r="174" spans="1:81" x14ac:dyDescent="0.25">
      <c r="A174" s="1">
        <f>'Formulario de Respuestas'!C173</f>
        <v>0</v>
      </c>
      <c r="B174" s="1">
        <f>'Formulario de Respuestas'!D173</f>
        <v>0</v>
      </c>
      <c r="C174" s="24">
        <f>IF($B174='Formulario de Respuestas'!$D173,'Formulario de Respuestas'!$E173,"ES DIFERENTE")</f>
        <v>0</v>
      </c>
      <c r="D174" s="15" t="str">
        <f>IFERROR(VLOOKUP(CONCATENATE(C$1,C174),'Formulario de Preguntas'!$C$2:$FN$181,3,FALSE),"")</f>
        <v/>
      </c>
      <c r="E174" s="1" t="str">
        <f>IFERROR(VLOOKUP(CONCATENATE(C$1,C174),'Formulario de Preguntas'!$C$2:$FN$181,4,FALSE),"")</f>
        <v/>
      </c>
      <c r="F174" s="24">
        <f>IF($B174='Formulario de Respuestas'!$D173,'Formulario de Respuestas'!$F173,"ES DIFERENTE")</f>
        <v>0</v>
      </c>
      <c r="G174" s="1" t="str">
        <f>IFERROR(VLOOKUP(CONCATENATE(F$1,F174),'Formulario de Preguntas'!$C$2:$FN$181,3,FALSE),"")</f>
        <v/>
      </c>
      <c r="H174" s="1" t="str">
        <f>IFERROR(VLOOKUP(CONCATENATE(F$1,F174),'Formulario de Preguntas'!$C$2:$FN$181,4,FALSE),"")</f>
        <v/>
      </c>
      <c r="I174" s="24">
        <f>IF($B174='Formulario de Respuestas'!$D173,'Formulario de Respuestas'!$G173,"ES DIFERENTE")</f>
        <v>0</v>
      </c>
      <c r="J174" s="1" t="str">
        <f>IFERROR(VLOOKUP(CONCATENATE(I$1,I174),'Formulario de Preguntas'!$C$10:$FN$181,3,FALSE),"")</f>
        <v/>
      </c>
      <c r="K174" s="1" t="str">
        <f>IFERROR(VLOOKUP(CONCATENATE(I$1,I174),'Formulario de Preguntas'!$C$10:$FN$181,4,FALSE),"")</f>
        <v/>
      </c>
      <c r="L174" s="24">
        <f>IF($B174='Formulario de Respuestas'!$D173,'Formulario de Respuestas'!$H173,"ES DIFERENTE")</f>
        <v>0</v>
      </c>
      <c r="M174" s="1" t="str">
        <f>IFERROR(VLOOKUP(CONCATENATE(L$1,L174),'Formulario de Preguntas'!$C$10:$FN$181,3,FALSE),"")</f>
        <v/>
      </c>
      <c r="N174" s="1" t="str">
        <f>IFERROR(VLOOKUP(CONCATENATE(L$1,L174),'Formulario de Preguntas'!$C$10:$FN$181,4,FALSE),"")</f>
        <v/>
      </c>
      <c r="O174" s="24">
        <f>IF($B174='Formulario de Respuestas'!$D173,'Formulario de Respuestas'!$I173,"ES DIFERENTE")</f>
        <v>0</v>
      </c>
      <c r="P174" s="1" t="str">
        <f>IFERROR(VLOOKUP(CONCATENATE(O$1,O174),'Formulario de Preguntas'!$C$10:$FN$181,3,FALSE),"")</f>
        <v/>
      </c>
      <c r="Q174" s="1" t="str">
        <f>IFERROR(VLOOKUP(CONCATENATE(O$1,O174),'Formulario de Preguntas'!$C$10:$FN$181,4,FALSE),"")</f>
        <v/>
      </c>
      <c r="R174" s="24">
        <f>IF($B174='Formulario de Respuestas'!$D173,'Formulario de Respuestas'!$J173,"ES DIFERENTE")</f>
        <v>0</v>
      </c>
      <c r="S174" s="1" t="str">
        <f>IFERROR(VLOOKUP(CONCATENATE(R$1,R174),'Formulario de Preguntas'!$C$10:$FN$181,3,FALSE),"")</f>
        <v/>
      </c>
      <c r="T174" s="1" t="str">
        <f>IFERROR(VLOOKUP(CONCATENATE(R$1,R174),'Formulario de Preguntas'!$C$10:$FN$181,4,FALSE),"")</f>
        <v/>
      </c>
      <c r="U174" s="24">
        <f>IF($B174='Formulario de Respuestas'!$D173,'Formulario de Respuestas'!$K173,"ES DIFERENTE")</f>
        <v>0</v>
      </c>
      <c r="V174" s="1" t="str">
        <f>IFERROR(VLOOKUP(CONCATENATE(U$1,U174),'Formulario de Preguntas'!$C$10:$FN$181,3,FALSE),"")</f>
        <v/>
      </c>
      <c r="W174" s="1" t="str">
        <f>IFERROR(VLOOKUP(CONCATENATE(U$1,U174),'Formulario de Preguntas'!$C$10:$FN$181,4,FALSE),"")</f>
        <v/>
      </c>
      <c r="X174" s="24">
        <f>IF($B174='Formulario de Respuestas'!$D173,'Formulario de Respuestas'!$L173,"ES DIFERENTE")</f>
        <v>0</v>
      </c>
      <c r="Y174" s="1" t="str">
        <f>IFERROR(VLOOKUP(CONCATENATE(X$1,X174),'Formulario de Preguntas'!$C$10:$FN$181,3,FALSE),"")</f>
        <v/>
      </c>
      <c r="Z174" s="1" t="str">
        <f>IFERROR(VLOOKUP(CONCATENATE(X$1,X174),'Formulario de Preguntas'!$C$10:$FN$181,4,FALSE),"")</f>
        <v/>
      </c>
      <c r="AA174" s="24">
        <f>IF($B174='Formulario de Respuestas'!$D173,'Formulario de Respuestas'!$M173,"ES DIFERENTE")</f>
        <v>0</v>
      </c>
      <c r="AB174" s="1" t="str">
        <f>IFERROR(VLOOKUP(CONCATENATE(AA$1,AA174),'Formulario de Preguntas'!$C$10:$FN$181,3,FALSE),"")</f>
        <v/>
      </c>
      <c r="AC174" s="1" t="str">
        <f>IFERROR(VLOOKUP(CONCATENATE(AA$1,AA174),'Formulario de Preguntas'!$C$10:$FN$181,4,FALSE),"")</f>
        <v/>
      </c>
      <c r="AD174" s="24">
        <f>IF($B174='Formulario de Respuestas'!$D173,'Formulario de Respuestas'!$N173,"ES DIFERENTE")</f>
        <v>0</v>
      </c>
      <c r="AE174" s="1" t="str">
        <f>IFERROR(VLOOKUP(CONCATENATE(AD$1,AD174),'Formulario de Preguntas'!$C$10:$FN$181,3,FALSE),"")</f>
        <v/>
      </c>
      <c r="AF174" s="1" t="str">
        <f>IFERROR(VLOOKUP(CONCATENATE(AD$1,AD174),'Formulario de Preguntas'!$C$10:$FN$181,4,FALSE),"")</f>
        <v/>
      </c>
      <c r="AG174" s="24">
        <f>IF($B174='Formulario de Respuestas'!$D173,'Formulario de Respuestas'!$O173,"ES DIFERENTE")</f>
        <v>0</v>
      </c>
      <c r="AH174" s="1" t="str">
        <f>IFERROR(VLOOKUP(CONCATENATE(AG$1,AG174),'Formulario de Preguntas'!$C$10:$FN$181,3,FALSE),"")</f>
        <v/>
      </c>
      <c r="AI174" s="1" t="str">
        <f>IFERROR(VLOOKUP(CONCATENATE(AG$1,AG174),'Formulario de Preguntas'!$C$10:$FN$181,4,FALSE),"")</f>
        <v/>
      </c>
      <c r="AJ174" s="24">
        <f>IF($B174='Formulario de Respuestas'!$D173,'Formulario de Respuestas'!$P173,"ES DIFERENTE")</f>
        <v>0</v>
      </c>
      <c r="AK174" s="1" t="str">
        <f>IFERROR(VLOOKUP(CONCATENATE(AJ$1,AJ174),'Formulario de Preguntas'!$C$10:$FN$181,3,FALSE),"")</f>
        <v/>
      </c>
      <c r="AL174" s="1" t="str">
        <f>IFERROR(VLOOKUP(CONCATENATE(AJ$1,AJ174),'Formulario de Preguntas'!$C$10:$FN$181,4,FALSE),"")</f>
        <v/>
      </c>
      <c r="AM174" s="24">
        <f>IF($B174='Formulario de Respuestas'!$D173,'Formulario de Respuestas'!$Q173,"ES DIFERENTE")</f>
        <v>0</v>
      </c>
      <c r="AN174" s="1" t="str">
        <f>IFERROR(VLOOKUP(CONCATENATE(AM$1,AM174),'Formulario de Preguntas'!$C$10:$FN$181,3,FALSE),"")</f>
        <v/>
      </c>
      <c r="AO174" s="1" t="str">
        <f>IFERROR(VLOOKUP(CONCATENATE(AM$1,AM174),'Formulario de Preguntas'!$C$10:$FN$181,4,FALSE),"")</f>
        <v/>
      </c>
      <c r="AP174" s="24">
        <f>IF($B174='Formulario de Respuestas'!$D173,'Formulario de Respuestas'!$R173,"ES DIFERENTE")</f>
        <v>0</v>
      </c>
      <c r="AQ174" s="1" t="str">
        <f>IFERROR(VLOOKUP(CONCATENATE(AP$1,AP174),'Formulario de Preguntas'!$C$10:$FN$181,3,FALSE),"")</f>
        <v/>
      </c>
      <c r="AR174" s="1" t="str">
        <f>IFERROR(VLOOKUP(CONCATENATE(AP$1,AP174),'Formulario de Preguntas'!$C$10:$FN$181,4,FALSE),"")</f>
        <v/>
      </c>
      <c r="AS174" s="24">
        <f>IF($B174='Formulario de Respuestas'!$D173,'Formulario de Respuestas'!$S173,"ES DIFERENTE")</f>
        <v>0</v>
      </c>
      <c r="AT174" s="1" t="str">
        <f>IFERROR(VLOOKUP(CONCATENATE(AS$1,AS174),'Formulario de Preguntas'!$C$10:$FN$181,3,FALSE),"")</f>
        <v/>
      </c>
      <c r="AU174" s="1" t="str">
        <f>IFERROR(VLOOKUP(CONCATENATE(AS$1,AS174),'Formulario de Preguntas'!$C$10:$FN$181,4,FALSE),"")</f>
        <v/>
      </c>
      <c r="AV174" s="24">
        <f>IF($B174='Formulario de Respuestas'!$D173,'Formulario de Respuestas'!$T173,"ES DIFERENTE")</f>
        <v>0</v>
      </c>
      <c r="AW174" s="1" t="str">
        <f>IFERROR(VLOOKUP(CONCATENATE(AV$1,AV174),'Formulario de Preguntas'!$C$10:$FN$181,3,FALSE),"")</f>
        <v/>
      </c>
      <c r="AX174" s="1" t="str">
        <f>IFERROR(VLOOKUP(CONCATENATE(AV$1,AV174),'Formulario de Preguntas'!$C$10:$FN$181,4,FALSE),"")</f>
        <v/>
      </c>
      <c r="AY174" s="24">
        <f>IF($B174='Formulario de Respuestas'!$D173,'Formulario de Respuestas'!$U173,"ES DIFERENTE")</f>
        <v>0</v>
      </c>
      <c r="AZ174" s="1" t="str">
        <f>IFERROR(VLOOKUP(CONCATENATE(AY$1,AY174),'Formulario de Preguntas'!$C$10:$FN$181,3,FALSE),"")</f>
        <v/>
      </c>
      <c r="BA174" s="1" t="str">
        <f>IFERROR(VLOOKUP(CONCATENATE(AY$1,AY174),'Formulario de Preguntas'!$C$10:$FN$181,4,FALSE),"")</f>
        <v/>
      </c>
      <c r="BB174" s="24">
        <f>IF($B174='Formulario de Respuestas'!$D173,'Formulario de Respuestas'!$V173,"ES DIFERENTE")</f>
        <v>0</v>
      </c>
      <c r="BC174" s="1" t="str">
        <f>IFERROR(VLOOKUP(CONCATENATE(BB$1,BB174),'Formulario de Preguntas'!$C$10:$FN$181,3,FALSE),"")</f>
        <v/>
      </c>
      <c r="BD174" s="1" t="str">
        <f>IFERROR(VLOOKUP(CONCATENATE(BB$1,BB174),'Formulario de Preguntas'!$C$10:$FN$181,4,FALSE),"")</f>
        <v/>
      </c>
      <c r="BE174" s="24">
        <f>IF($B174='Formulario de Respuestas'!$D173,'Formulario de Respuestas'!$W173,"ES DIFERENTE")</f>
        <v>0</v>
      </c>
      <c r="BF174" s="1" t="str">
        <f>IFERROR(VLOOKUP(CONCATENATE(BE$1,BE174),'Formulario de Preguntas'!$C$10:$FN$181,3,FALSE),"")</f>
        <v/>
      </c>
      <c r="BG174" s="1" t="str">
        <f>IFERROR(VLOOKUP(CONCATENATE(BE$1,BE174),'Formulario de Preguntas'!$C$10:$FN$181,4,FALSE),"")</f>
        <v/>
      </c>
      <c r="BH174" s="24">
        <f>IF($B174='Formulario de Respuestas'!$D173,'Formulario de Respuestas'!$X173,"ES DIFERENTE")</f>
        <v>0</v>
      </c>
      <c r="BI174" s="1" t="str">
        <f>IFERROR(VLOOKUP(CONCATENATE(BH$1,BH174),'Formulario de Preguntas'!$C$10:$FN$181,3,FALSE),"")</f>
        <v/>
      </c>
      <c r="BJ174" s="1" t="str">
        <f>IFERROR(VLOOKUP(CONCATENATE(BH$1,BH174),'Formulario de Preguntas'!$C$10:$FN$181,4,FALSE),"")</f>
        <v/>
      </c>
      <c r="BL174" s="26">
        <f>IF($B174='Formulario de Respuestas'!$D173,'Formulario de Respuestas'!$Y173,"ES DIFERENTE")</f>
        <v>0</v>
      </c>
      <c r="BM174" s="1" t="str">
        <f>IFERROR(VLOOKUP(CONCATENATE(BL$1,BL174),'Formulario de Preguntas'!$C$10:$FN$181,3,FALSE),"")</f>
        <v/>
      </c>
      <c r="BN174" s="1" t="str">
        <f>IFERROR(VLOOKUP(CONCATENATE(BL$1,BL174),'Formulario de Preguntas'!$C$10:$FN$181,4,FALSE),"")</f>
        <v/>
      </c>
      <c r="BO174" s="26">
        <f>IF($B174='Formulario de Respuestas'!$D173,'Formulario de Respuestas'!$Z173,"ES DIFERENTE")</f>
        <v>0</v>
      </c>
      <c r="BP174" s="1" t="str">
        <f>IFERROR(VLOOKUP(CONCATENATE(BO$1,BO174),'Formulario de Preguntas'!$C$10:$FN$181,3,FALSE),"")</f>
        <v/>
      </c>
      <c r="BQ174" s="1" t="str">
        <f>IFERROR(VLOOKUP(CONCATENATE(BO$1,BO174),'Formulario de Preguntas'!$C$10:$FN$181,4,FALSE),"")</f>
        <v/>
      </c>
      <c r="BR174" s="26">
        <f>IF($B174='Formulario de Respuestas'!$D173,'Formulario de Respuestas'!$AA173,"ES DIFERENTE")</f>
        <v>0</v>
      </c>
      <c r="BS174" s="1" t="str">
        <f>IFERROR(VLOOKUP(CONCATENATE(BR$1,BR174),'Formulario de Preguntas'!$C$10:$FN$181,3,FALSE),"")</f>
        <v/>
      </c>
      <c r="BT174" s="1" t="str">
        <f>IFERROR(VLOOKUP(CONCATENATE(BR$1,BR174),'Formulario de Preguntas'!$C$10:$FN$181,4,FALSE),"")</f>
        <v/>
      </c>
      <c r="BV174" s="1">
        <f t="shared" si="7"/>
        <v>0</v>
      </c>
      <c r="BW174" s="1">
        <f t="shared" si="8"/>
        <v>0.25</v>
      </c>
      <c r="BX174" s="1">
        <f t="shared" si="9"/>
        <v>0</v>
      </c>
      <c r="BY174" s="1">
        <f>COUNTIF('Formulario de Respuestas'!$E173:$AC173,"A")</f>
        <v>0</v>
      </c>
      <c r="BZ174" s="1">
        <f>COUNTIF('Formulario de Respuestas'!$E173:$AC173,"B")</f>
        <v>0</v>
      </c>
      <c r="CA174" s="1">
        <f>COUNTIF('Formulario de Respuestas'!$E173:$AC173,"C")</f>
        <v>0</v>
      </c>
      <c r="CB174" s="1">
        <f>COUNTIF('Formulario de Respuestas'!$E173:$AC173,"D")</f>
        <v>0</v>
      </c>
      <c r="CC174" s="1">
        <f>COUNTIF('Formulario de Respuestas'!$E173:$AC173,"E (RESPUESTA ANULADA)")</f>
        <v>0</v>
      </c>
    </row>
    <row r="175" spans="1:81" x14ac:dyDescent="0.25">
      <c r="A175" s="1">
        <f>'Formulario de Respuestas'!C174</f>
        <v>0</v>
      </c>
      <c r="B175" s="1">
        <f>'Formulario de Respuestas'!D174</f>
        <v>0</v>
      </c>
      <c r="C175" s="24">
        <f>IF($B175='Formulario de Respuestas'!$D174,'Formulario de Respuestas'!$E174,"ES DIFERENTE")</f>
        <v>0</v>
      </c>
      <c r="D175" s="15" t="str">
        <f>IFERROR(VLOOKUP(CONCATENATE(C$1,C175),'Formulario de Preguntas'!$C$2:$FN$181,3,FALSE),"")</f>
        <v/>
      </c>
      <c r="E175" s="1" t="str">
        <f>IFERROR(VLOOKUP(CONCATENATE(C$1,C175),'Formulario de Preguntas'!$C$2:$FN$181,4,FALSE),"")</f>
        <v/>
      </c>
      <c r="F175" s="24">
        <f>IF($B175='Formulario de Respuestas'!$D174,'Formulario de Respuestas'!$F174,"ES DIFERENTE")</f>
        <v>0</v>
      </c>
      <c r="G175" s="1" t="str">
        <f>IFERROR(VLOOKUP(CONCATENATE(F$1,F175),'Formulario de Preguntas'!$C$2:$FN$181,3,FALSE),"")</f>
        <v/>
      </c>
      <c r="H175" s="1" t="str">
        <f>IFERROR(VLOOKUP(CONCATENATE(F$1,F175),'Formulario de Preguntas'!$C$2:$FN$181,4,FALSE),"")</f>
        <v/>
      </c>
      <c r="I175" s="24">
        <f>IF($B175='Formulario de Respuestas'!$D174,'Formulario de Respuestas'!$G174,"ES DIFERENTE")</f>
        <v>0</v>
      </c>
      <c r="J175" s="1" t="str">
        <f>IFERROR(VLOOKUP(CONCATENATE(I$1,I175),'Formulario de Preguntas'!$C$10:$FN$181,3,FALSE),"")</f>
        <v/>
      </c>
      <c r="K175" s="1" t="str">
        <f>IFERROR(VLOOKUP(CONCATENATE(I$1,I175),'Formulario de Preguntas'!$C$10:$FN$181,4,FALSE),"")</f>
        <v/>
      </c>
      <c r="L175" s="24">
        <f>IF($B175='Formulario de Respuestas'!$D174,'Formulario de Respuestas'!$H174,"ES DIFERENTE")</f>
        <v>0</v>
      </c>
      <c r="M175" s="1" t="str">
        <f>IFERROR(VLOOKUP(CONCATENATE(L$1,L175),'Formulario de Preguntas'!$C$10:$FN$181,3,FALSE),"")</f>
        <v/>
      </c>
      <c r="N175" s="1" t="str">
        <f>IFERROR(VLOOKUP(CONCATENATE(L$1,L175),'Formulario de Preguntas'!$C$10:$FN$181,4,FALSE),"")</f>
        <v/>
      </c>
      <c r="O175" s="24">
        <f>IF($B175='Formulario de Respuestas'!$D174,'Formulario de Respuestas'!$I174,"ES DIFERENTE")</f>
        <v>0</v>
      </c>
      <c r="P175" s="1" t="str">
        <f>IFERROR(VLOOKUP(CONCATENATE(O$1,O175),'Formulario de Preguntas'!$C$10:$FN$181,3,FALSE),"")</f>
        <v/>
      </c>
      <c r="Q175" s="1" t="str">
        <f>IFERROR(VLOOKUP(CONCATENATE(O$1,O175),'Formulario de Preguntas'!$C$10:$FN$181,4,FALSE),"")</f>
        <v/>
      </c>
      <c r="R175" s="24">
        <f>IF($B175='Formulario de Respuestas'!$D174,'Formulario de Respuestas'!$J174,"ES DIFERENTE")</f>
        <v>0</v>
      </c>
      <c r="S175" s="1" t="str">
        <f>IFERROR(VLOOKUP(CONCATENATE(R$1,R175),'Formulario de Preguntas'!$C$10:$FN$181,3,FALSE),"")</f>
        <v/>
      </c>
      <c r="T175" s="1" t="str">
        <f>IFERROR(VLOOKUP(CONCATENATE(R$1,R175),'Formulario de Preguntas'!$C$10:$FN$181,4,FALSE),"")</f>
        <v/>
      </c>
      <c r="U175" s="24">
        <f>IF($B175='Formulario de Respuestas'!$D174,'Formulario de Respuestas'!$K174,"ES DIFERENTE")</f>
        <v>0</v>
      </c>
      <c r="V175" s="1" t="str">
        <f>IFERROR(VLOOKUP(CONCATENATE(U$1,U175),'Formulario de Preguntas'!$C$10:$FN$181,3,FALSE),"")</f>
        <v/>
      </c>
      <c r="W175" s="1" t="str">
        <f>IFERROR(VLOOKUP(CONCATENATE(U$1,U175),'Formulario de Preguntas'!$C$10:$FN$181,4,FALSE),"")</f>
        <v/>
      </c>
      <c r="X175" s="24">
        <f>IF($B175='Formulario de Respuestas'!$D174,'Formulario de Respuestas'!$L174,"ES DIFERENTE")</f>
        <v>0</v>
      </c>
      <c r="Y175" s="1" t="str">
        <f>IFERROR(VLOOKUP(CONCATENATE(X$1,X175),'Formulario de Preguntas'!$C$10:$FN$181,3,FALSE),"")</f>
        <v/>
      </c>
      <c r="Z175" s="1" t="str">
        <f>IFERROR(VLOOKUP(CONCATENATE(X$1,X175),'Formulario de Preguntas'!$C$10:$FN$181,4,FALSE),"")</f>
        <v/>
      </c>
      <c r="AA175" s="24">
        <f>IF($B175='Formulario de Respuestas'!$D174,'Formulario de Respuestas'!$M174,"ES DIFERENTE")</f>
        <v>0</v>
      </c>
      <c r="AB175" s="1" t="str">
        <f>IFERROR(VLOOKUP(CONCATENATE(AA$1,AA175),'Formulario de Preguntas'!$C$10:$FN$181,3,FALSE),"")</f>
        <v/>
      </c>
      <c r="AC175" s="1" t="str">
        <f>IFERROR(VLOOKUP(CONCATENATE(AA$1,AA175),'Formulario de Preguntas'!$C$10:$FN$181,4,FALSE),"")</f>
        <v/>
      </c>
      <c r="AD175" s="24">
        <f>IF($B175='Formulario de Respuestas'!$D174,'Formulario de Respuestas'!$N174,"ES DIFERENTE")</f>
        <v>0</v>
      </c>
      <c r="AE175" s="1" t="str">
        <f>IFERROR(VLOOKUP(CONCATENATE(AD$1,AD175),'Formulario de Preguntas'!$C$10:$FN$181,3,FALSE),"")</f>
        <v/>
      </c>
      <c r="AF175" s="1" t="str">
        <f>IFERROR(VLOOKUP(CONCATENATE(AD$1,AD175),'Formulario de Preguntas'!$C$10:$FN$181,4,FALSE),"")</f>
        <v/>
      </c>
      <c r="AG175" s="24">
        <f>IF($B175='Formulario de Respuestas'!$D174,'Formulario de Respuestas'!$O174,"ES DIFERENTE")</f>
        <v>0</v>
      </c>
      <c r="AH175" s="1" t="str">
        <f>IFERROR(VLOOKUP(CONCATENATE(AG$1,AG175),'Formulario de Preguntas'!$C$10:$FN$181,3,FALSE),"")</f>
        <v/>
      </c>
      <c r="AI175" s="1" t="str">
        <f>IFERROR(VLOOKUP(CONCATENATE(AG$1,AG175),'Formulario de Preguntas'!$C$10:$FN$181,4,FALSE),"")</f>
        <v/>
      </c>
      <c r="AJ175" s="24">
        <f>IF($B175='Formulario de Respuestas'!$D174,'Formulario de Respuestas'!$P174,"ES DIFERENTE")</f>
        <v>0</v>
      </c>
      <c r="AK175" s="1" t="str">
        <f>IFERROR(VLOOKUP(CONCATENATE(AJ$1,AJ175),'Formulario de Preguntas'!$C$10:$FN$181,3,FALSE),"")</f>
        <v/>
      </c>
      <c r="AL175" s="1" t="str">
        <f>IFERROR(VLOOKUP(CONCATENATE(AJ$1,AJ175),'Formulario de Preguntas'!$C$10:$FN$181,4,FALSE),"")</f>
        <v/>
      </c>
      <c r="AM175" s="24">
        <f>IF($B175='Formulario de Respuestas'!$D174,'Formulario de Respuestas'!$Q174,"ES DIFERENTE")</f>
        <v>0</v>
      </c>
      <c r="AN175" s="1" t="str">
        <f>IFERROR(VLOOKUP(CONCATENATE(AM$1,AM175),'Formulario de Preguntas'!$C$10:$FN$181,3,FALSE),"")</f>
        <v/>
      </c>
      <c r="AO175" s="1" t="str">
        <f>IFERROR(VLOOKUP(CONCATENATE(AM$1,AM175),'Formulario de Preguntas'!$C$10:$FN$181,4,FALSE),"")</f>
        <v/>
      </c>
      <c r="AP175" s="24">
        <f>IF($B175='Formulario de Respuestas'!$D174,'Formulario de Respuestas'!$R174,"ES DIFERENTE")</f>
        <v>0</v>
      </c>
      <c r="AQ175" s="1" t="str">
        <f>IFERROR(VLOOKUP(CONCATENATE(AP$1,AP175),'Formulario de Preguntas'!$C$10:$FN$181,3,FALSE),"")</f>
        <v/>
      </c>
      <c r="AR175" s="1" t="str">
        <f>IFERROR(VLOOKUP(CONCATENATE(AP$1,AP175),'Formulario de Preguntas'!$C$10:$FN$181,4,FALSE),"")</f>
        <v/>
      </c>
      <c r="AS175" s="24">
        <f>IF($B175='Formulario de Respuestas'!$D174,'Formulario de Respuestas'!$S174,"ES DIFERENTE")</f>
        <v>0</v>
      </c>
      <c r="AT175" s="1" t="str">
        <f>IFERROR(VLOOKUP(CONCATENATE(AS$1,AS175),'Formulario de Preguntas'!$C$10:$FN$181,3,FALSE),"")</f>
        <v/>
      </c>
      <c r="AU175" s="1" t="str">
        <f>IFERROR(VLOOKUP(CONCATENATE(AS$1,AS175),'Formulario de Preguntas'!$C$10:$FN$181,4,FALSE),"")</f>
        <v/>
      </c>
      <c r="AV175" s="24">
        <f>IF($B175='Formulario de Respuestas'!$D174,'Formulario de Respuestas'!$T174,"ES DIFERENTE")</f>
        <v>0</v>
      </c>
      <c r="AW175" s="1" t="str">
        <f>IFERROR(VLOOKUP(CONCATENATE(AV$1,AV175),'Formulario de Preguntas'!$C$10:$FN$181,3,FALSE),"")</f>
        <v/>
      </c>
      <c r="AX175" s="1" t="str">
        <f>IFERROR(VLOOKUP(CONCATENATE(AV$1,AV175),'Formulario de Preguntas'!$C$10:$FN$181,4,FALSE),"")</f>
        <v/>
      </c>
      <c r="AY175" s="24">
        <f>IF($B175='Formulario de Respuestas'!$D174,'Formulario de Respuestas'!$U174,"ES DIFERENTE")</f>
        <v>0</v>
      </c>
      <c r="AZ175" s="1" t="str">
        <f>IFERROR(VLOOKUP(CONCATENATE(AY$1,AY175),'Formulario de Preguntas'!$C$10:$FN$181,3,FALSE),"")</f>
        <v/>
      </c>
      <c r="BA175" s="1" t="str">
        <f>IFERROR(VLOOKUP(CONCATENATE(AY$1,AY175),'Formulario de Preguntas'!$C$10:$FN$181,4,FALSE),"")</f>
        <v/>
      </c>
      <c r="BB175" s="24">
        <f>IF($B175='Formulario de Respuestas'!$D174,'Formulario de Respuestas'!$V174,"ES DIFERENTE")</f>
        <v>0</v>
      </c>
      <c r="BC175" s="1" t="str">
        <f>IFERROR(VLOOKUP(CONCATENATE(BB$1,BB175),'Formulario de Preguntas'!$C$10:$FN$181,3,FALSE),"")</f>
        <v/>
      </c>
      <c r="BD175" s="1" t="str">
        <f>IFERROR(VLOOKUP(CONCATENATE(BB$1,BB175),'Formulario de Preguntas'!$C$10:$FN$181,4,FALSE),"")</f>
        <v/>
      </c>
      <c r="BE175" s="24">
        <f>IF($B175='Formulario de Respuestas'!$D174,'Formulario de Respuestas'!$W174,"ES DIFERENTE")</f>
        <v>0</v>
      </c>
      <c r="BF175" s="1" t="str">
        <f>IFERROR(VLOOKUP(CONCATENATE(BE$1,BE175),'Formulario de Preguntas'!$C$10:$FN$181,3,FALSE),"")</f>
        <v/>
      </c>
      <c r="BG175" s="1" t="str">
        <f>IFERROR(VLOOKUP(CONCATENATE(BE$1,BE175),'Formulario de Preguntas'!$C$10:$FN$181,4,FALSE),"")</f>
        <v/>
      </c>
      <c r="BH175" s="24">
        <f>IF($B175='Formulario de Respuestas'!$D174,'Formulario de Respuestas'!$X174,"ES DIFERENTE")</f>
        <v>0</v>
      </c>
      <c r="BI175" s="1" t="str">
        <f>IFERROR(VLOOKUP(CONCATENATE(BH$1,BH175),'Formulario de Preguntas'!$C$10:$FN$181,3,FALSE),"")</f>
        <v/>
      </c>
      <c r="BJ175" s="1" t="str">
        <f>IFERROR(VLOOKUP(CONCATENATE(BH$1,BH175),'Formulario de Preguntas'!$C$10:$FN$181,4,FALSE),"")</f>
        <v/>
      </c>
      <c r="BL175" s="26">
        <f>IF($B175='Formulario de Respuestas'!$D174,'Formulario de Respuestas'!$Y174,"ES DIFERENTE")</f>
        <v>0</v>
      </c>
      <c r="BM175" s="1" t="str">
        <f>IFERROR(VLOOKUP(CONCATENATE(BL$1,BL175),'Formulario de Preguntas'!$C$10:$FN$181,3,FALSE),"")</f>
        <v/>
      </c>
      <c r="BN175" s="1" t="str">
        <f>IFERROR(VLOOKUP(CONCATENATE(BL$1,BL175),'Formulario de Preguntas'!$C$10:$FN$181,4,FALSE),"")</f>
        <v/>
      </c>
      <c r="BO175" s="26">
        <f>IF($B175='Formulario de Respuestas'!$D174,'Formulario de Respuestas'!$Z174,"ES DIFERENTE")</f>
        <v>0</v>
      </c>
      <c r="BP175" s="1" t="str">
        <f>IFERROR(VLOOKUP(CONCATENATE(BO$1,BO175),'Formulario de Preguntas'!$C$10:$FN$181,3,FALSE),"")</f>
        <v/>
      </c>
      <c r="BQ175" s="1" t="str">
        <f>IFERROR(VLOOKUP(CONCATENATE(BO$1,BO175),'Formulario de Preguntas'!$C$10:$FN$181,4,FALSE),"")</f>
        <v/>
      </c>
      <c r="BR175" s="26">
        <f>IF($B175='Formulario de Respuestas'!$D174,'Formulario de Respuestas'!$AA174,"ES DIFERENTE")</f>
        <v>0</v>
      </c>
      <c r="BS175" s="1" t="str">
        <f>IFERROR(VLOOKUP(CONCATENATE(BR$1,BR175),'Formulario de Preguntas'!$C$10:$FN$181,3,FALSE),"")</f>
        <v/>
      </c>
      <c r="BT175" s="1" t="str">
        <f>IFERROR(VLOOKUP(CONCATENATE(BR$1,BR175),'Formulario de Preguntas'!$C$10:$FN$181,4,FALSE),"")</f>
        <v/>
      </c>
      <c r="BV175" s="1">
        <f t="shared" si="7"/>
        <v>0</v>
      </c>
      <c r="BW175" s="1">
        <f t="shared" si="8"/>
        <v>0.25</v>
      </c>
      <c r="BX175" s="1">
        <f t="shared" si="9"/>
        <v>0</v>
      </c>
      <c r="BY175" s="1">
        <f>COUNTIF('Formulario de Respuestas'!$E174:$AC174,"A")</f>
        <v>0</v>
      </c>
      <c r="BZ175" s="1">
        <f>COUNTIF('Formulario de Respuestas'!$E174:$AC174,"B")</f>
        <v>0</v>
      </c>
      <c r="CA175" s="1">
        <f>COUNTIF('Formulario de Respuestas'!$E174:$AC174,"C")</f>
        <v>0</v>
      </c>
      <c r="CB175" s="1">
        <f>COUNTIF('Formulario de Respuestas'!$E174:$AC174,"D")</f>
        <v>0</v>
      </c>
      <c r="CC175" s="1">
        <f>COUNTIF('Formulario de Respuestas'!$E174:$AC174,"E (RESPUESTA ANULADA)")</f>
        <v>0</v>
      </c>
    </row>
    <row r="176" spans="1:81" x14ac:dyDescent="0.25">
      <c r="A176" s="1">
        <f>'Formulario de Respuestas'!C175</f>
        <v>0</v>
      </c>
      <c r="B176" s="1">
        <f>'Formulario de Respuestas'!D175</f>
        <v>0</v>
      </c>
      <c r="C176" s="24">
        <f>IF($B176='Formulario de Respuestas'!$D175,'Formulario de Respuestas'!$E175,"ES DIFERENTE")</f>
        <v>0</v>
      </c>
      <c r="D176" s="15" t="str">
        <f>IFERROR(VLOOKUP(CONCATENATE(C$1,C176),'Formulario de Preguntas'!$C$2:$FN$181,3,FALSE),"")</f>
        <v/>
      </c>
      <c r="E176" s="1" t="str">
        <f>IFERROR(VLOOKUP(CONCATENATE(C$1,C176),'Formulario de Preguntas'!$C$2:$FN$181,4,FALSE),"")</f>
        <v/>
      </c>
      <c r="F176" s="24">
        <f>IF($B176='Formulario de Respuestas'!$D175,'Formulario de Respuestas'!$F175,"ES DIFERENTE")</f>
        <v>0</v>
      </c>
      <c r="G176" s="1" t="str">
        <f>IFERROR(VLOOKUP(CONCATENATE(F$1,F176),'Formulario de Preguntas'!$C$2:$FN$181,3,FALSE),"")</f>
        <v/>
      </c>
      <c r="H176" s="1" t="str">
        <f>IFERROR(VLOOKUP(CONCATENATE(F$1,F176),'Formulario de Preguntas'!$C$2:$FN$181,4,FALSE),"")</f>
        <v/>
      </c>
      <c r="I176" s="24">
        <f>IF($B176='Formulario de Respuestas'!$D175,'Formulario de Respuestas'!$G175,"ES DIFERENTE")</f>
        <v>0</v>
      </c>
      <c r="J176" s="1" t="str">
        <f>IFERROR(VLOOKUP(CONCATENATE(I$1,I176),'Formulario de Preguntas'!$C$10:$FN$181,3,FALSE),"")</f>
        <v/>
      </c>
      <c r="K176" s="1" t="str">
        <f>IFERROR(VLOOKUP(CONCATENATE(I$1,I176),'Formulario de Preguntas'!$C$10:$FN$181,4,FALSE),"")</f>
        <v/>
      </c>
      <c r="L176" s="24">
        <f>IF($B176='Formulario de Respuestas'!$D175,'Formulario de Respuestas'!$H175,"ES DIFERENTE")</f>
        <v>0</v>
      </c>
      <c r="M176" s="1" t="str">
        <f>IFERROR(VLOOKUP(CONCATENATE(L$1,L176),'Formulario de Preguntas'!$C$10:$FN$181,3,FALSE),"")</f>
        <v/>
      </c>
      <c r="N176" s="1" t="str">
        <f>IFERROR(VLOOKUP(CONCATENATE(L$1,L176),'Formulario de Preguntas'!$C$10:$FN$181,4,FALSE),"")</f>
        <v/>
      </c>
      <c r="O176" s="24">
        <f>IF($B176='Formulario de Respuestas'!$D175,'Formulario de Respuestas'!$I175,"ES DIFERENTE")</f>
        <v>0</v>
      </c>
      <c r="P176" s="1" t="str">
        <f>IFERROR(VLOOKUP(CONCATENATE(O$1,O176),'Formulario de Preguntas'!$C$10:$FN$181,3,FALSE),"")</f>
        <v/>
      </c>
      <c r="Q176" s="1" t="str">
        <f>IFERROR(VLOOKUP(CONCATENATE(O$1,O176),'Formulario de Preguntas'!$C$10:$FN$181,4,FALSE),"")</f>
        <v/>
      </c>
      <c r="R176" s="24">
        <f>IF($B176='Formulario de Respuestas'!$D175,'Formulario de Respuestas'!$J175,"ES DIFERENTE")</f>
        <v>0</v>
      </c>
      <c r="S176" s="1" t="str">
        <f>IFERROR(VLOOKUP(CONCATENATE(R$1,R176),'Formulario de Preguntas'!$C$10:$FN$181,3,FALSE),"")</f>
        <v/>
      </c>
      <c r="T176" s="1" t="str">
        <f>IFERROR(VLOOKUP(CONCATENATE(R$1,R176),'Formulario de Preguntas'!$C$10:$FN$181,4,FALSE),"")</f>
        <v/>
      </c>
      <c r="U176" s="24">
        <f>IF($B176='Formulario de Respuestas'!$D175,'Formulario de Respuestas'!$K175,"ES DIFERENTE")</f>
        <v>0</v>
      </c>
      <c r="V176" s="1" t="str">
        <f>IFERROR(VLOOKUP(CONCATENATE(U$1,U176),'Formulario de Preguntas'!$C$10:$FN$181,3,FALSE),"")</f>
        <v/>
      </c>
      <c r="W176" s="1" t="str">
        <f>IFERROR(VLOOKUP(CONCATENATE(U$1,U176),'Formulario de Preguntas'!$C$10:$FN$181,4,FALSE),"")</f>
        <v/>
      </c>
      <c r="X176" s="24">
        <f>IF($B176='Formulario de Respuestas'!$D175,'Formulario de Respuestas'!$L175,"ES DIFERENTE")</f>
        <v>0</v>
      </c>
      <c r="Y176" s="1" t="str">
        <f>IFERROR(VLOOKUP(CONCATENATE(X$1,X176),'Formulario de Preguntas'!$C$10:$FN$181,3,FALSE),"")</f>
        <v/>
      </c>
      <c r="Z176" s="1" t="str">
        <f>IFERROR(VLOOKUP(CONCATENATE(X$1,X176),'Formulario de Preguntas'!$C$10:$FN$181,4,FALSE),"")</f>
        <v/>
      </c>
      <c r="AA176" s="24">
        <f>IF($B176='Formulario de Respuestas'!$D175,'Formulario de Respuestas'!$M175,"ES DIFERENTE")</f>
        <v>0</v>
      </c>
      <c r="AB176" s="1" t="str">
        <f>IFERROR(VLOOKUP(CONCATENATE(AA$1,AA176),'Formulario de Preguntas'!$C$10:$FN$181,3,FALSE),"")</f>
        <v/>
      </c>
      <c r="AC176" s="1" t="str">
        <f>IFERROR(VLOOKUP(CONCATENATE(AA$1,AA176),'Formulario de Preguntas'!$C$10:$FN$181,4,FALSE),"")</f>
        <v/>
      </c>
      <c r="AD176" s="24">
        <f>IF($B176='Formulario de Respuestas'!$D175,'Formulario de Respuestas'!$N175,"ES DIFERENTE")</f>
        <v>0</v>
      </c>
      <c r="AE176" s="1" t="str">
        <f>IFERROR(VLOOKUP(CONCATENATE(AD$1,AD176),'Formulario de Preguntas'!$C$10:$FN$181,3,FALSE),"")</f>
        <v/>
      </c>
      <c r="AF176" s="1" t="str">
        <f>IFERROR(VLOOKUP(CONCATENATE(AD$1,AD176),'Formulario de Preguntas'!$C$10:$FN$181,4,FALSE),"")</f>
        <v/>
      </c>
      <c r="AG176" s="24">
        <f>IF($B176='Formulario de Respuestas'!$D175,'Formulario de Respuestas'!$O175,"ES DIFERENTE")</f>
        <v>0</v>
      </c>
      <c r="AH176" s="1" t="str">
        <f>IFERROR(VLOOKUP(CONCATENATE(AG$1,AG176),'Formulario de Preguntas'!$C$10:$FN$181,3,FALSE),"")</f>
        <v/>
      </c>
      <c r="AI176" s="1" t="str">
        <f>IFERROR(VLOOKUP(CONCATENATE(AG$1,AG176),'Formulario de Preguntas'!$C$10:$FN$181,4,FALSE),"")</f>
        <v/>
      </c>
      <c r="AJ176" s="24">
        <f>IF($B176='Formulario de Respuestas'!$D175,'Formulario de Respuestas'!$P175,"ES DIFERENTE")</f>
        <v>0</v>
      </c>
      <c r="AK176" s="1" t="str">
        <f>IFERROR(VLOOKUP(CONCATENATE(AJ$1,AJ176),'Formulario de Preguntas'!$C$10:$FN$181,3,FALSE),"")</f>
        <v/>
      </c>
      <c r="AL176" s="1" t="str">
        <f>IFERROR(VLOOKUP(CONCATENATE(AJ$1,AJ176),'Formulario de Preguntas'!$C$10:$FN$181,4,FALSE),"")</f>
        <v/>
      </c>
      <c r="AM176" s="24">
        <f>IF($B176='Formulario de Respuestas'!$D175,'Formulario de Respuestas'!$Q175,"ES DIFERENTE")</f>
        <v>0</v>
      </c>
      <c r="AN176" s="1" t="str">
        <f>IFERROR(VLOOKUP(CONCATENATE(AM$1,AM176),'Formulario de Preguntas'!$C$10:$FN$181,3,FALSE),"")</f>
        <v/>
      </c>
      <c r="AO176" s="1" t="str">
        <f>IFERROR(VLOOKUP(CONCATENATE(AM$1,AM176),'Formulario de Preguntas'!$C$10:$FN$181,4,FALSE),"")</f>
        <v/>
      </c>
      <c r="AP176" s="24">
        <f>IF($B176='Formulario de Respuestas'!$D175,'Formulario de Respuestas'!$R175,"ES DIFERENTE")</f>
        <v>0</v>
      </c>
      <c r="AQ176" s="1" t="str">
        <f>IFERROR(VLOOKUP(CONCATENATE(AP$1,AP176),'Formulario de Preguntas'!$C$10:$FN$181,3,FALSE),"")</f>
        <v/>
      </c>
      <c r="AR176" s="1" t="str">
        <f>IFERROR(VLOOKUP(CONCATENATE(AP$1,AP176),'Formulario de Preguntas'!$C$10:$FN$181,4,FALSE),"")</f>
        <v/>
      </c>
      <c r="AS176" s="24">
        <f>IF($B176='Formulario de Respuestas'!$D175,'Formulario de Respuestas'!$S175,"ES DIFERENTE")</f>
        <v>0</v>
      </c>
      <c r="AT176" s="1" t="str">
        <f>IFERROR(VLOOKUP(CONCATENATE(AS$1,AS176),'Formulario de Preguntas'!$C$10:$FN$181,3,FALSE),"")</f>
        <v/>
      </c>
      <c r="AU176" s="1" t="str">
        <f>IFERROR(VLOOKUP(CONCATENATE(AS$1,AS176),'Formulario de Preguntas'!$C$10:$FN$181,4,FALSE),"")</f>
        <v/>
      </c>
      <c r="AV176" s="24">
        <f>IF($B176='Formulario de Respuestas'!$D175,'Formulario de Respuestas'!$T175,"ES DIFERENTE")</f>
        <v>0</v>
      </c>
      <c r="AW176" s="1" t="str">
        <f>IFERROR(VLOOKUP(CONCATENATE(AV$1,AV176),'Formulario de Preguntas'!$C$10:$FN$181,3,FALSE),"")</f>
        <v/>
      </c>
      <c r="AX176" s="1" t="str">
        <f>IFERROR(VLOOKUP(CONCATENATE(AV$1,AV176),'Formulario de Preguntas'!$C$10:$FN$181,4,FALSE),"")</f>
        <v/>
      </c>
      <c r="AY176" s="24">
        <f>IF($B176='Formulario de Respuestas'!$D175,'Formulario de Respuestas'!$U175,"ES DIFERENTE")</f>
        <v>0</v>
      </c>
      <c r="AZ176" s="1" t="str">
        <f>IFERROR(VLOOKUP(CONCATENATE(AY$1,AY176),'Formulario de Preguntas'!$C$10:$FN$181,3,FALSE),"")</f>
        <v/>
      </c>
      <c r="BA176" s="1" t="str">
        <f>IFERROR(VLOOKUP(CONCATENATE(AY$1,AY176),'Formulario de Preguntas'!$C$10:$FN$181,4,FALSE),"")</f>
        <v/>
      </c>
      <c r="BB176" s="24">
        <f>IF($B176='Formulario de Respuestas'!$D175,'Formulario de Respuestas'!$V175,"ES DIFERENTE")</f>
        <v>0</v>
      </c>
      <c r="BC176" s="1" t="str">
        <f>IFERROR(VLOOKUP(CONCATENATE(BB$1,BB176),'Formulario de Preguntas'!$C$10:$FN$181,3,FALSE),"")</f>
        <v/>
      </c>
      <c r="BD176" s="1" t="str">
        <f>IFERROR(VLOOKUP(CONCATENATE(BB$1,BB176),'Formulario de Preguntas'!$C$10:$FN$181,4,FALSE),"")</f>
        <v/>
      </c>
      <c r="BE176" s="24">
        <f>IF($B176='Formulario de Respuestas'!$D175,'Formulario de Respuestas'!$W175,"ES DIFERENTE")</f>
        <v>0</v>
      </c>
      <c r="BF176" s="1" t="str">
        <f>IFERROR(VLOOKUP(CONCATENATE(BE$1,BE176),'Formulario de Preguntas'!$C$10:$FN$181,3,FALSE),"")</f>
        <v/>
      </c>
      <c r="BG176" s="1" t="str">
        <f>IFERROR(VLOOKUP(CONCATENATE(BE$1,BE176),'Formulario de Preguntas'!$C$10:$FN$181,4,FALSE),"")</f>
        <v/>
      </c>
      <c r="BH176" s="24">
        <f>IF($B176='Formulario de Respuestas'!$D175,'Formulario de Respuestas'!$X175,"ES DIFERENTE")</f>
        <v>0</v>
      </c>
      <c r="BI176" s="1" t="str">
        <f>IFERROR(VLOOKUP(CONCATENATE(BH$1,BH176),'Formulario de Preguntas'!$C$10:$FN$181,3,FALSE),"")</f>
        <v/>
      </c>
      <c r="BJ176" s="1" t="str">
        <f>IFERROR(VLOOKUP(CONCATENATE(BH$1,BH176),'Formulario de Preguntas'!$C$10:$FN$181,4,FALSE),"")</f>
        <v/>
      </c>
      <c r="BL176" s="26">
        <f>IF($B176='Formulario de Respuestas'!$D175,'Formulario de Respuestas'!$Y175,"ES DIFERENTE")</f>
        <v>0</v>
      </c>
      <c r="BM176" s="1" t="str">
        <f>IFERROR(VLOOKUP(CONCATENATE(BL$1,BL176),'Formulario de Preguntas'!$C$10:$FN$181,3,FALSE),"")</f>
        <v/>
      </c>
      <c r="BN176" s="1" t="str">
        <f>IFERROR(VLOOKUP(CONCATENATE(BL$1,BL176),'Formulario de Preguntas'!$C$10:$FN$181,4,FALSE),"")</f>
        <v/>
      </c>
      <c r="BO176" s="26">
        <f>IF($B176='Formulario de Respuestas'!$D175,'Formulario de Respuestas'!$Z175,"ES DIFERENTE")</f>
        <v>0</v>
      </c>
      <c r="BP176" s="1" t="str">
        <f>IFERROR(VLOOKUP(CONCATENATE(BO$1,BO176),'Formulario de Preguntas'!$C$10:$FN$181,3,FALSE),"")</f>
        <v/>
      </c>
      <c r="BQ176" s="1" t="str">
        <f>IFERROR(VLOOKUP(CONCATENATE(BO$1,BO176),'Formulario de Preguntas'!$C$10:$FN$181,4,FALSE),"")</f>
        <v/>
      </c>
      <c r="BR176" s="26">
        <f>IF($B176='Formulario de Respuestas'!$D175,'Formulario de Respuestas'!$AA175,"ES DIFERENTE")</f>
        <v>0</v>
      </c>
      <c r="BS176" s="1" t="str">
        <f>IFERROR(VLOOKUP(CONCATENATE(BR$1,BR176),'Formulario de Preguntas'!$C$10:$FN$181,3,FALSE),"")</f>
        <v/>
      </c>
      <c r="BT176" s="1" t="str">
        <f>IFERROR(VLOOKUP(CONCATENATE(BR$1,BR176),'Formulario de Preguntas'!$C$10:$FN$181,4,FALSE),"")</f>
        <v/>
      </c>
      <c r="BV176" s="1">
        <f t="shared" si="7"/>
        <v>0</v>
      </c>
      <c r="BW176" s="1">
        <f t="shared" si="8"/>
        <v>0.25</v>
      </c>
      <c r="BX176" s="1">
        <f t="shared" si="9"/>
        <v>0</v>
      </c>
      <c r="BY176" s="1">
        <f>COUNTIF('Formulario de Respuestas'!$E175:$AC175,"A")</f>
        <v>0</v>
      </c>
      <c r="BZ176" s="1">
        <f>COUNTIF('Formulario de Respuestas'!$E175:$AC175,"B")</f>
        <v>0</v>
      </c>
      <c r="CA176" s="1">
        <f>COUNTIF('Formulario de Respuestas'!$E175:$AC175,"C")</f>
        <v>0</v>
      </c>
      <c r="CB176" s="1">
        <f>COUNTIF('Formulario de Respuestas'!$E175:$AC175,"D")</f>
        <v>0</v>
      </c>
      <c r="CC176" s="1">
        <f>COUNTIF('Formulario de Respuestas'!$E175:$AC175,"E (RESPUESTA ANULADA)")</f>
        <v>0</v>
      </c>
    </row>
    <row r="177" spans="1:81" x14ac:dyDescent="0.25">
      <c r="A177" s="1">
        <f>'Formulario de Respuestas'!C176</f>
        <v>0</v>
      </c>
      <c r="B177" s="1">
        <f>'Formulario de Respuestas'!D176</f>
        <v>0</v>
      </c>
      <c r="C177" s="24">
        <f>IF($B177='Formulario de Respuestas'!$D176,'Formulario de Respuestas'!$E176,"ES DIFERENTE")</f>
        <v>0</v>
      </c>
      <c r="D177" s="15" t="str">
        <f>IFERROR(VLOOKUP(CONCATENATE(C$1,C177),'Formulario de Preguntas'!$C$2:$FN$181,3,FALSE),"")</f>
        <v/>
      </c>
      <c r="E177" s="1" t="str">
        <f>IFERROR(VLOOKUP(CONCATENATE(C$1,C177),'Formulario de Preguntas'!$C$2:$FN$181,4,FALSE),"")</f>
        <v/>
      </c>
      <c r="F177" s="24">
        <f>IF($B177='Formulario de Respuestas'!$D176,'Formulario de Respuestas'!$F176,"ES DIFERENTE")</f>
        <v>0</v>
      </c>
      <c r="G177" s="1" t="str">
        <f>IFERROR(VLOOKUP(CONCATENATE(F$1,F177),'Formulario de Preguntas'!$C$2:$FN$181,3,FALSE),"")</f>
        <v/>
      </c>
      <c r="H177" s="1" t="str">
        <f>IFERROR(VLOOKUP(CONCATENATE(F$1,F177),'Formulario de Preguntas'!$C$2:$FN$181,4,FALSE),"")</f>
        <v/>
      </c>
      <c r="I177" s="24">
        <f>IF($B177='Formulario de Respuestas'!$D176,'Formulario de Respuestas'!$G176,"ES DIFERENTE")</f>
        <v>0</v>
      </c>
      <c r="J177" s="1" t="str">
        <f>IFERROR(VLOOKUP(CONCATENATE(I$1,I177),'Formulario de Preguntas'!$C$10:$FN$181,3,FALSE),"")</f>
        <v/>
      </c>
      <c r="K177" s="1" t="str">
        <f>IFERROR(VLOOKUP(CONCATENATE(I$1,I177),'Formulario de Preguntas'!$C$10:$FN$181,4,FALSE),"")</f>
        <v/>
      </c>
      <c r="L177" s="24">
        <f>IF($B177='Formulario de Respuestas'!$D176,'Formulario de Respuestas'!$H176,"ES DIFERENTE")</f>
        <v>0</v>
      </c>
      <c r="M177" s="1" t="str">
        <f>IFERROR(VLOOKUP(CONCATENATE(L$1,L177),'Formulario de Preguntas'!$C$10:$FN$181,3,FALSE),"")</f>
        <v/>
      </c>
      <c r="N177" s="1" t="str">
        <f>IFERROR(VLOOKUP(CONCATENATE(L$1,L177),'Formulario de Preguntas'!$C$10:$FN$181,4,FALSE),"")</f>
        <v/>
      </c>
      <c r="O177" s="24">
        <f>IF($B177='Formulario de Respuestas'!$D176,'Formulario de Respuestas'!$I176,"ES DIFERENTE")</f>
        <v>0</v>
      </c>
      <c r="P177" s="1" t="str">
        <f>IFERROR(VLOOKUP(CONCATENATE(O$1,O177),'Formulario de Preguntas'!$C$10:$FN$181,3,FALSE),"")</f>
        <v/>
      </c>
      <c r="Q177" s="1" t="str">
        <f>IFERROR(VLOOKUP(CONCATENATE(O$1,O177),'Formulario de Preguntas'!$C$10:$FN$181,4,FALSE),"")</f>
        <v/>
      </c>
      <c r="R177" s="24">
        <f>IF($B177='Formulario de Respuestas'!$D176,'Formulario de Respuestas'!$J176,"ES DIFERENTE")</f>
        <v>0</v>
      </c>
      <c r="S177" s="1" t="str">
        <f>IFERROR(VLOOKUP(CONCATENATE(R$1,R177),'Formulario de Preguntas'!$C$10:$FN$181,3,FALSE),"")</f>
        <v/>
      </c>
      <c r="T177" s="1" t="str">
        <f>IFERROR(VLOOKUP(CONCATENATE(R$1,R177),'Formulario de Preguntas'!$C$10:$FN$181,4,FALSE),"")</f>
        <v/>
      </c>
      <c r="U177" s="24">
        <f>IF($B177='Formulario de Respuestas'!$D176,'Formulario de Respuestas'!$K176,"ES DIFERENTE")</f>
        <v>0</v>
      </c>
      <c r="V177" s="1" t="str">
        <f>IFERROR(VLOOKUP(CONCATENATE(U$1,U177),'Formulario de Preguntas'!$C$10:$FN$181,3,FALSE),"")</f>
        <v/>
      </c>
      <c r="W177" s="1" t="str">
        <f>IFERROR(VLOOKUP(CONCATENATE(U$1,U177),'Formulario de Preguntas'!$C$10:$FN$181,4,FALSE),"")</f>
        <v/>
      </c>
      <c r="X177" s="24">
        <f>IF($B177='Formulario de Respuestas'!$D176,'Formulario de Respuestas'!$L176,"ES DIFERENTE")</f>
        <v>0</v>
      </c>
      <c r="Y177" s="1" t="str">
        <f>IFERROR(VLOOKUP(CONCATENATE(X$1,X177),'Formulario de Preguntas'!$C$10:$FN$181,3,FALSE),"")</f>
        <v/>
      </c>
      <c r="Z177" s="1" t="str">
        <f>IFERROR(VLOOKUP(CONCATENATE(X$1,X177),'Formulario de Preguntas'!$C$10:$FN$181,4,FALSE),"")</f>
        <v/>
      </c>
      <c r="AA177" s="24">
        <f>IF($B177='Formulario de Respuestas'!$D176,'Formulario de Respuestas'!$M176,"ES DIFERENTE")</f>
        <v>0</v>
      </c>
      <c r="AB177" s="1" t="str">
        <f>IFERROR(VLOOKUP(CONCATENATE(AA$1,AA177),'Formulario de Preguntas'!$C$10:$FN$181,3,FALSE),"")</f>
        <v/>
      </c>
      <c r="AC177" s="1" t="str">
        <f>IFERROR(VLOOKUP(CONCATENATE(AA$1,AA177),'Formulario de Preguntas'!$C$10:$FN$181,4,FALSE),"")</f>
        <v/>
      </c>
      <c r="AD177" s="24">
        <f>IF($B177='Formulario de Respuestas'!$D176,'Formulario de Respuestas'!$N176,"ES DIFERENTE")</f>
        <v>0</v>
      </c>
      <c r="AE177" s="1" t="str">
        <f>IFERROR(VLOOKUP(CONCATENATE(AD$1,AD177),'Formulario de Preguntas'!$C$10:$FN$181,3,FALSE),"")</f>
        <v/>
      </c>
      <c r="AF177" s="1" t="str">
        <f>IFERROR(VLOOKUP(CONCATENATE(AD$1,AD177),'Formulario de Preguntas'!$C$10:$FN$181,4,FALSE),"")</f>
        <v/>
      </c>
      <c r="AG177" s="24">
        <f>IF($B177='Formulario de Respuestas'!$D176,'Formulario de Respuestas'!$O176,"ES DIFERENTE")</f>
        <v>0</v>
      </c>
      <c r="AH177" s="1" t="str">
        <f>IFERROR(VLOOKUP(CONCATENATE(AG$1,AG177),'Formulario de Preguntas'!$C$10:$FN$181,3,FALSE),"")</f>
        <v/>
      </c>
      <c r="AI177" s="1" t="str">
        <f>IFERROR(VLOOKUP(CONCATENATE(AG$1,AG177),'Formulario de Preguntas'!$C$10:$FN$181,4,FALSE),"")</f>
        <v/>
      </c>
      <c r="AJ177" s="24">
        <f>IF($B177='Formulario de Respuestas'!$D176,'Formulario de Respuestas'!$P176,"ES DIFERENTE")</f>
        <v>0</v>
      </c>
      <c r="AK177" s="1" t="str">
        <f>IFERROR(VLOOKUP(CONCATENATE(AJ$1,AJ177),'Formulario de Preguntas'!$C$10:$FN$181,3,FALSE),"")</f>
        <v/>
      </c>
      <c r="AL177" s="1" t="str">
        <f>IFERROR(VLOOKUP(CONCATENATE(AJ$1,AJ177),'Formulario de Preguntas'!$C$10:$FN$181,4,FALSE),"")</f>
        <v/>
      </c>
      <c r="AM177" s="24">
        <f>IF($B177='Formulario de Respuestas'!$D176,'Formulario de Respuestas'!$Q176,"ES DIFERENTE")</f>
        <v>0</v>
      </c>
      <c r="AN177" s="1" t="str">
        <f>IFERROR(VLOOKUP(CONCATENATE(AM$1,AM177),'Formulario de Preguntas'!$C$10:$FN$181,3,FALSE),"")</f>
        <v/>
      </c>
      <c r="AO177" s="1" t="str">
        <f>IFERROR(VLOOKUP(CONCATENATE(AM$1,AM177),'Formulario de Preguntas'!$C$10:$FN$181,4,FALSE),"")</f>
        <v/>
      </c>
      <c r="AP177" s="24">
        <f>IF($B177='Formulario de Respuestas'!$D176,'Formulario de Respuestas'!$R176,"ES DIFERENTE")</f>
        <v>0</v>
      </c>
      <c r="AQ177" s="1" t="str">
        <f>IFERROR(VLOOKUP(CONCATENATE(AP$1,AP177),'Formulario de Preguntas'!$C$10:$FN$181,3,FALSE),"")</f>
        <v/>
      </c>
      <c r="AR177" s="1" t="str">
        <f>IFERROR(VLOOKUP(CONCATENATE(AP$1,AP177),'Formulario de Preguntas'!$C$10:$FN$181,4,FALSE),"")</f>
        <v/>
      </c>
      <c r="AS177" s="24">
        <f>IF($B177='Formulario de Respuestas'!$D176,'Formulario de Respuestas'!$S176,"ES DIFERENTE")</f>
        <v>0</v>
      </c>
      <c r="AT177" s="1" t="str">
        <f>IFERROR(VLOOKUP(CONCATENATE(AS$1,AS177),'Formulario de Preguntas'!$C$10:$FN$181,3,FALSE),"")</f>
        <v/>
      </c>
      <c r="AU177" s="1" t="str">
        <f>IFERROR(VLOOKUP(CONCATENATE(AS$1,AS177),'Formulario de Preguntas'!$C$10:$FN$181,4,FALSE),"")</f>
        <v/>
      </c>
      <c r="AV177" s="24">
        <f>IF($B177='Formulario de Respuestas'!$D176,'Formulario de Respuestas'!$T176,"ES DIFERENTE")</f>
        <v>0</v>
      </c>
      <c r="AW177" s="1" t="str">
        <f>IFERROR(VLOOKUP(CONCATENATE(AV$1,AV177),'Formulario de Preguntas'!$C$10:$FN$181,3,FALSE),"")</f>
        <v/>
      </c>
      <c r="AX177" s="1" t="str">
        <f>IFERROR(VLOOKUP(CONCATENATE(AV$1,AV177),'Formulario de Preguntas'!$C$10:$FN$181,4,FALSE),"")</f>
        <v/>
      </c>
      <c r="AY177" s="24">
        <f>IF($B177='Formulario de Respuestas'!$D176,'Formulario de Respuestas'!$U176,"ES DIFERENTE")</f>
        <v>0</v>
      </c>
      <c r="AZ177" s="1" t="str">
        <f>IFERROR(VLOOKUP(CONCATENATE(AY$1,AY177),'Formulario de Preguntas'!$C$10:$FN$181,3,FALSE),"")</f>
        <v/>
      </c>
      <c r="BA177" s="1" t="str">
        <f>IFERROR(VLOOKUP(CONCATENATE(AY$1,AY177),'Formulario de Preguntas'!$C$10:$FN$181,4,FALSE),"")</f>
        <v/>
      </c>
      <c r="BB177" s="24">
        <f>IF($B177='Formulario de Respuestas'!$D176,'Formulario de Respuestas'!$V176,"ES DIFERENTE")</f>
        <v>0</v>
      </c>
      <c r="BC177" s="1" t="str">
        <f>IFERROR(VLOOKUP(CONCATENATE(BB$1,BB177),'Formulario de Preguntas'!$C$10:$FN$181,3,FALSE),"")</f>
        <v/>
      </c>
      <c r="BD177" s="1" t="str">
        <f>IFERROR(VLOOKUP(CONCATENATE(BB$1,BB177),'Formulario de Preguntas'!$C$10:$FN$181,4,FALSE),"")</f>
        <v/>
      </c>
      <c r="BE177" s="24">
        <f>IF($B177='Formulario de Respuestas'!$D176,'Formulario de Respuestas'!$W176,"ES DIFERENTE")</f>
        <v>0</v>
      </c>
      <c r="BF177" s="1" t="str">
        <f>IFERROR(VLOOKUP(CONCATENATE(BE$1,BE177),'Formulario de Preguntas'!$C$10:$FN$181,3,FALSE),"")</f>
        <v/>
      </c>
      <c r="BG177" s="1" t="str">
        <f>IFERROR(VLOOKUP(CONCATENATE(BE$1,BE177),'Formulario de Preguntas'!$C$10:$FN$181,4,FALSE),"")</f>
        <v/>
      </c>
      <c r="BH177" s="24">
        <f>IF($B177='Formulario de Respuestas'!$D176,'Formulario de Respuestas'!$X176,"ES DIFERENTE")</f>
        <v>0</v>
      </c>
      <c r="BI177" s="1" t="str">
        <f>IFERROR(VLOOKUP(CONCATENATE(BH$1,BH177),'Formulario de Preguntas'!$C$10:$FN$181,3,FALSE),"")</f>
        <v/>
      </c>
      <c r="BJ177" s="1" t="str">
        <f>IFERROR(VLOOKUP(CONCATENATE(BH$1,BH177),'Formulario de Preguntas'!$C$10:$FN$181,4,FALSE),"")</f>
        <v/>
      </c>
      <c r="BL177" s="26">
        <f>IF($B177='Formulario de Respuestas'!$D176,'Formulario de Respuestas'!$Y176,"ES DIFERENTE")</f>
        <v>0</v>
      </c>
      <c r="BM177" s="1" t="str">
        <f>IFERROR(VLOOKUP(CONCATENATE(BL$1,BL177),'Formulario de Preguntas'!$C$10:$FN$181,3,FALSE),"")</f>
        <v/>
      </c>
      <c r="BN177" s="1" t="str">
        <f>IFERROR(VLOOKUP(CONCATENATE(BL$1,BL177),'Formulario de Preguntas'!$C$10:$FN$181,4,FALSE),"")</f>
        <v/>
      </c>
      <c r="BO177" s="26">
        <f>IF($B177='Formulario de Respuestas'!$D176,'Formulario de Respuestas'!$Z176,"ES DIFERENTE")</f>
        <v>0</v>
      </c>
      <c r="BP177" s="1" t="str">
        <f>IFERROR(VLOOKUP(CONCATENATE(BO$1,BO177),'Formulario de Preguntas'!$C$10:$FN$181,3,FALSE),"")</f>
        <v/>
      </c>
      <c r="BQ177" s="1" t="str">
        <f>IFERROR(VLOOKUP(CONCATENATE(BO$1,BO177),'Formulario de Preguntas'!$C$10:$FN$181,4,FALSE),"")</f>
        <v/>
      </c>
      <c r="BR177" s="26">
        <f>IF($B177='Formulario de Respuestas'!$D176,'Formulario de Respuestas'!$AA176,"ES DIFERENTE")</f>
        <v>0</v>
      </c>
      <c r="BS177" s="1" t="str">
        <f>IFERROR(VLOOKUP(CONCATENATE(BR$1,BR177),'Formulario de Preguntas'!$C$10:$FN$181,3,FALSE),"")</f>
        <v/>
      </c>
      <c r="BT177" s="1" t="str">
        <f>IFERROR(VLOOKUP(CONCATENATE(BR$1,BR177),'Formulario de Preguntas'!$C$10:$FN$181,4,FALSE),"")</f>
        <v/>
      </c>
      <c r="BV177" s="1">
        <f t="shared" si="7"/>
        <v>0</v>
      </c>
      <c r="BW177" s="1">
        <f t="shared" si="8"/>
        <v>0.25</v>
      </c>
      <c r="BX177" s="1">
        <f t="shared" si="9"/>
        <v>0</v>
      </c>
      <c r="BY177" s="1">
        <f>COUNTIF('Formulario de Respuestas'!$E176:$AC176,"A")</f>
        <v>0</v>
      </c>
      <c r="BZ177" s="1">
        <f>COUNTIF('Formulario de Respuestas'!$E176:$AC176,"B")</f>
        <v>0</v>
      </c>
      <c r="CA177" s="1">
        <f>COUNTIF('Formulario de Respuestas'!$E176:$AC176,"C")</f>
        <v>0</v>
      </c>
      <c r="CB177" s="1">
        <f>COUNTIF('Formulario de Respuestas'!$E176:$AC176,"D")</f>
        <v>0</v>
      </c>
      <c r="CC177" s="1">
        <f>COUNTIF('Formulario de Respuestas'!$E176:$AC176,"E (RESPUESTA ANULADA)")</f>
        <v>0</v>
      </c>
    </row>
    <row r="178" spans="1:81" x14ac:dyDescent="0.25">
      <c r="A178" s="1">
        <f>'Formulario de Respuestas'!C177</f>
        <v>0</v>
      </c>
      <c r="B178" s="1">
        <f>'Formulario de Respuestas'!D177</f>
        <v>0</v>
      </c>
      <c r="C178" s="24">
        <f>IF($B178='Formulario de Respuestas'!$D177,'Formulario de Respuestas'!$E177,"ES DIFERENTE")</f>
        <v>0</v>
      </c>
      <c r="D178" s="15" t="str">
        <f>IFERROR(VLOOKUP(CONCATENATE(C$1,C178),'Formulario de Preguntas'!$C$2:$FN$181,3,FALSE),"")</f>
        <v/>
      </c>
      <c r="E178" s="1" t="str">
        <f>IFERROR(VLOOKUP(CONCATENATE(C$1,C178),'Formulario de Preguntas'!$C$2:$FN$181,4,FALSE),"")</f>
        <v/>
      </c>
      <c r="F178" s="24">
        <f>IF($B178='Formulario de Respuestas'!$D177,'Formulario de Respuestas'!$F177,"ES DIFERENTE")</f>
        <v>0</v>
      </c>
      <c r="G178" s="1" t="str">
        <f>IFERROR(VLOOKUP(CONCATENATE(F$1,F178),'Formulario de Preguntas'!$C$2:$FN$181,3,FALSE),"")</f>
        <v/>
      </c>
      <c r="H178" s="1" t="str">
        <f>IFERROR(VLOOKUP(CONCATENATE(F$1,F178),'Formulario de Preguntas'!$C$2:$FN$181,4,FALSE),"")</f>
        <v/>
      </c>
      <c r="I178" s="24">
        <f>IF($B178='Formulario de Respuestas'!$D177,'Formulario de Respuestas'!$G177,"ES DIFERENTE")</f>
        <v>0</v>
      </c>
      <c r="J178" s="1" t="str">
        <f>IFERROR(VLOOKUP(CONCATENATE(I$1,I178),'Formulario de Preguntas'!$C$10:$FN$181,3,FALSE),"")</f>
        <v/>
      </c>
      <c r="K178" s="1" t="str">
        <f>IFERROR(VLOOKUP(CONCATENATE(I$1,I178),'Formulario de Preguntas'!$C$10:$FN$181,4,FALSE),"")</f>
        <v/>
      </c>
      <c r="L178" s="24">
        <f>IF($B178='Formulario de Respuestas'!$D177,'Formulario de Respuestas'!$H177,"ES DIFERENTE")</f>
        <v>0</v>
      </c>
      <c r="M178" s="1" t="str">
        <f>IFERROR(VLOOKUP(CONCATENATE(L$1,L178),'Formulario de Preguntas'!$C$10:$FN$181,3,FALSE),"")</f>
        <v/>
      </c>
      <c r="N178" s="1" t="str">
        <f>IFERROR(VLOOKUP(CONCATENATE(L$1,L178),'Formulario de Preguntas'!$C$10:$FN$181,4,FALSE),"")</f>
        <v/>
      </c>
      <c r="O178" s="24">
        <f>IF($B178='Formulario de Respuestas'!$D177,'Formulario de Respuestas'!$I177,"ES DIFERENTE")</f>
        <v>0</v>
      </c>
      <c r="P178" s="1" t="str">
        <f>IFERROR(VLOOKUP(CONCATENATE(O$1,O178),'Formulario de Preguntas'!$C$10:$FN$181,3,FALSE),"")</f>
        <v/>
      </c>
      <c r="Q178" s="1" t="str">
        <f>IFERROR(VLOOKUP(CONCATENATE(O$1,O178),'Formulario de Preguntas'!$C$10:$FN$181,4,FALSE),"")</f>
        <v/>
      </c>
      <c r="R178" s="24">
        <f>IF($B178='Formulario de Respuestas'!$D177,'Formulario de Respuestas'!$J177,"ES DIFERENTE")</f>
        <v>0</v>
      </c>
      <c r="S178" s="1" t="str">
        <f>IFERROR(VLOOKUP(CONCATENATE(R$1,R178),'Formulario de Preguntas'!$C$10:$FN$181,3,FALSE),"")</f>
        <v/>
      </c>
      <c r="T178" s="1" t="str">
        <f>IFERROR(VLOOKUP(CONCATENATE(R$1,R178),'Formulario de Preguntas'!$C$10:$FN$181,4,FALSE),"")</f>
        <v/>
      </c>
      <c r="U178" s="24">
        <f>IF($B178='Formulario de Respuestas'!$D177,'Formulario de Respuestas'!$K177,"ES DIFERENTE")</f>
        <v>0</v>
      </c>
      <c r="V178" s="1" t="str">
        <f>IFERROR(VLOOKUP(CONCATENATE(U$1,U178),'Formulario de Preguntas'!$C$10:$FN$181,3,FALSE),"")</f>
        <v/>
      </c>
      <c r="W178" s="1" t="str">
        <f>IFERROR(VLOOKUP(CONCATENATE(U$1,U178),'Formulario de Preguntas'!$C$10:$FN$181,4,FALSE),"")</f>
        <v/>
      </c>
      <c r="X178" s="24">
        <f>IF($B178='Formulario de Respuestas'!$D177,'Formulario de Respuestas'!$L177,"ES DIFERENTE")</f>
        <v>0</v>
      </c>
      <c r="Y178" s="1" t="str">
        <f>IFERROR(VLOOKUP(CONCATENATE(X$1,X178),'Formulario de Preguntas'!$C$10:$FN$181,3,FALSE),"")</f>
        <v/>
      </c>
      <c r="Z178" s="1" t="str">
        <f>IFERROR(VLOOKUP(CONCATENATE(X$1,X178),'Formulario de Preguntas'!$C$10:$FN$181,4,FALSE),"")</f>
        <v/>
      </c>
      <c r="AA178" s="24">
        <f>IF($B178='Formulario de Respuestas'!$D177,'Formulario de Respuestas'!$M177,"ES DIFERENTE")</f>
        <v>0</v>
      </c>
      <c r="AB178" s="1" t="str">
        <f>IFERROR(VLOOKUP(CONCATENATE(AA$1,AA178),'Formulario de Preguntas'!$C$10:$FN$181,3,FALSE),"")</f>
        <v/>
      </c>
      <c r="AC178" s="1" t="str">
        <f>IFERROR(VLOOKUP(CONCATENATE(AA$1,AA178),'Formulario de Preguntas'!$C$10:$FN$181,4,FALSE),"")</f>
        <v/>
      </c>
      <c r="AD178" s="24">
        <f>IF($B178='Formulario de Respuestas'!$D177,'Formulario de Respuestas'!$N177,"ES DIFERENTE")</f>
        <v>0</v>
      </c>
      <c r="AE178" s="1" t="str">
        <f>IFERROR(VLOOKUP(CONCATENATE(AD$1,AD178),'Formulario de Preguntas'!$C$10:$FN$181,3,FALSE),"")</f>
        <v/>
      </c>
      <c r="AF178" s="1" t="str">
        <f>IFERROR(VLOOKUP(CONCATENATE(AD$1,AD178),'Formulario de Preguntas'!$C$10:$FN$181,4,FALSE),"")</f>
        <v/>
      </c>
      <c r="AG178" s="24">
        <f>IF($B178='Formulario de Respuestas'!$D177,'Formulario de Respuestas'!$O177,"ES DIFERENTE")</f>
        <v>0</v>
      </c>
      <c r="AH178" s="1" t="str">
        <f>IFERROR(VLOOKUP(CONCATENATE(AG$1,AG178),'Formulario de Preguntas'!$C$10:$FN$181,3,FALSE),"")</f>
        <v/>
      </c>
      <c r="AI178" s="1" t="str">
        <f>IFERROR(VLOOKUP(CONCATENATE(AG$1,AG178),'Formulario de Preguntas'!$C$10:$FN$181,4,FALSE),"")</f>
        <v/>
      </c>
      <c r="AJ178" s="24">
        <f>IF($B178='Formulario de Respuestas'!$D177,'Formulario de Respuestas'!$P177,"ES DIFERENTE")</f>
        <v>0</v>
      </c>
      <c r="AK178" s="1" t="str">
        <f>IFERROR(VLOOKUP(CONCATENATE(AJ$1,AJ178),'Formulario de Preguntas'!$C$10:$FN$181,3,FALSE),"")</f>
        <v/>
      </c>
      <c r="AL178" s="1" t="str">
        <f>IFERROR(VLOOKUP(CONCATENATE(AJ$1,AJ178),'Formulario de Preguntas'!$C$10:$FN$181,4,FALSE),"")</f>
        <v/>
      </c>
      <c r="AM178" s="24">
        <f>IF($B178='Formulario de Respuestas'!$D177,'Formulario de Respuestas'!$Q177,"ES DIFERENTE")</f>
        <v>0</v>
      </c>
      <c r="AN178" s="1" t="str">
        <f>IFERROR(VLOOKUP(CONCATENATE(AM$1,AM178),'Formulario de Preguntas'!$C$10:$FN$181,3,FALSE),"")</f>
        <v/>
      </c>
      <c r="AO178" s="1" t="str">
        <f>IFERROR(VLOOKUP(CONCATENATE(AM$1,AM178),'Formulario de Preguntas'!$C$10:$FN$181,4,FALSE),"")</f>
        <v/>
      </c>
      <c r="AP178" s="24">
        <f>IF($B178='Formulario de Respuestas'!$D177,'Formulario de Respuestas'!$R177,"ES DIFERENTE")</f>
        <v>0</v>
      </c>
      <c r="AQ178" s="1" t="str">
        <f>IFERROR(VLOOKUP(CONCATENATE(AP$1,AP178),'Formulario de Preguntas'!$C$10:$FN$181,3,FALSE),"")</f>
        <v/>
      </c>
      <c r="AR178" s="1" t="str">
        <f>IFERROR(VLOOKUP(CONCATENATE(AP$1,AP178),'Formulario de Preguntas'!$C$10:$FN$181,4,FALSE),"")</f>
        <v/>
      </c>
      <c r="AS178" s="24">
        <f>IF($B178='Formulario de Respuestas'!$D177,'Formulario de Respuestas'!$S177,"ES DIFERENTE")</f>
        <v>0</v>
      </c>
      <c r="AT178" s="1" t="str">
        <f>IFERROR(VLOOKUP(CONCATENATE(AS$1,AS178),'Formulario de Preguntas'!$C$10:$FN$181,3,FALSE),"")</f>
        <v/>
      </c>
      <c r="AU178" s="1" t="str">
        <f>IFERROR(VLOOKUP(CONCATENATE(AS$1,AS178),'Formulario de Preguntas'!$C$10:$FN$181,4,FALSE),"")</f>
        <v/>
      </c>
      <c r="AV178" s="24">
        <f>IF($B178='Formulario de Respuestas'!$D177,'Formulario de Respuestas'!$T177,"ES DIFERENTE")</f>
        <v>0</v>
      </c>
      <c r="AW178" s="1" t="str">
        <f>IFERROR(VLOOKUP(CONCATENATE(AV$1,AV178),'Formulario de Preguntas'!$C$10:$FN$181,3,FALSE),"")</f>
        <v/>
      </c>
      <c r="AX178" s="1" t="str">
        <f>IFERROR(VLOOKUP(CONCATENATE(AV$1,AV178),'Formulario de Preguntas'!$C$10:$FN$181,4,FALSE),"")</f>
        <v/>
      </c>
      <c r="AY178" s="24">
        <f>IF($B178='Formulario de Respuestas'!$D177,'Formulario de Respuestas'!$U177,"ES DIFERENTE")</f>
        <v>0</v>
      </c>
      <c r="AZ178" s="1" t="str">
        <f>IFERROR(VLOOKUP(CONCATENATE(AY$1,AY178),'Formulario de Preguntas'!$C$10:$FN$181,3,FALSE),"")</f>
        <v/>
      </c>
      <c r="BA178" s="1" t="str">
        <f>IFERROR(VLOOKUP(CONCATENATE(AY$1,AY178),'Formulario de Preguntas'!$C$10:$FN$181,4,FALSE),"")</f>
        <v/>
      </c>
      <c r="BB178" s="24">
        <f>IF($B178='Formulario de Respuestas'!$D177,'Formulario de Respuestas'!$V177,"ES DIFERENTE")</f>
        <v>0</v>
      </c>
      <c r="BC178" s="1" t="str">
        <f>IFERROR(VLOOKUP(CONCATENATE(BB$1,BB178),'Formulario de Preguntas'!$C$10:$FN$181,3,FALSE),"")</f>
        <v/>
      </c>
      <c r="BD178" s="1" t="str">
        <f>IFERROR(VLOOKUP(CONCATENATE(BB$1,BB178),'Formulario de Preguntas'!$C$10:$FN$181,4,FALSE),"")</f>
        <v/>
      </c>
      <c r="BE178" s="24">
        <f>IF($B178='Formulario de Respuestas'!$D177,'Formulario de Respuestas'!$W177,"ES DIFERENTE")</f>
        <v>0</v>
      </c>
      <c r="BF178" s="1" t="str">
        <f>IFERROR(VLOOKUP(CONCATENATE(BE$1,BE178),'Formulario de Preguntas'!$C$10:$FN$181,3,FALSE),"")</f>
        <v/>
      </c>
      <c r="BG178" s="1" t="str">
        <f>IFERROR(VLOOKUP(CONCATENATE(BE$1,BE178),'Formulario de Preguntas'!$C$10:$FN$181,4,FALSE),"")</f>
        <v/>
      </c>
      <c r="BH178" s="24">
        <f>IF($B178='Formulario de Respuestas'!$D177,'Formulario de Respuestas'!$X177,"ES DIFERENTE")</f>
        <v>0</v>
      </c>
      <c r="BI178" s="1" t="str">
        <f>IFERROR(VLOOKUP(CONCATENATE(BH$1,BH178),'Formulario de Preguntas'!$C$10:$FN$181,3,FALSE),"")</f>
        <v/>
      </c>
      <c r="BJ178" s="1" t="str">
        <f>IFERROR(VLOOKUP(CONCATENATE(BH$1,BH178),'Formulario de Preguntas'!$C$10:$FN$181,4,FALSE),"")</f>
        <v/>
      </c>
      <c r="BL178" s="26">
        <f>IF($B178='Formulario de Respuestas'!$D177,'Formulario de Respuestas'!$Y177,"ES DIFERENTE")</f>
        <v>0</v>
      </c>
      <c r="BM178" s="1" t="str">
        <f>IFERROR(VLOOKUP(CONCATENATE(BL$1,BL178),'Formulario de Preguntas'!$C$10:$FN$181,3,FALSE),"")</f>
        <v/>
      </c>
      <c r="BN178" s="1" t="str">
        <f>IFERROR(VLOOKUP(CONCATENATE(BL$1,BL178),'Formulario de Preguntas'!$C$10:$FN$181,4,FALSE),"")</f>
        <v/>
      </c>
      <c r="BO178" s="26">
        <f>IF($B178='Formulario de Respuestas'!$D177,'Formulario de Respuestas'!$Z177,"ES DIFERENTE")</f>
        <v>0</v>
      </c>
      <c r="BP178" s="1" t="str">
        <f>IFERROR(VLOOKUP(CONCATENATE(BO$1,BO178),'Formulario de Preguntas'!$C$10:$FN$181,3,FALSE),"")</f>
        <v/>
      </c>
      <c r="BQ178" s="1" t="str">
        <f>IFERROR(VLOOKUP(CONCATENATE(BO$1,BO178),'Formulario de Preguntas'!$C$10:$FN$181,4,FALSE),"")</f>
        <v/>
      </c>
      <c r="BR178" s="26">
        <f>IF($B178='Formulario de Respuestas'!$D177,'Formulario de Respuestas'!$AA177,"ES DIFERENTE")</f>
        <v>0</v>
      </c>
      <c r="BS178" s="1" t="str">
        <f>IFERROR(VLOOKUP(CONCATENATE(BR$1,BR178),'Formulario de Preguntas'!$C$10:$FN$181,3,FALSE),"")</f>
        <v/>
      </c>
      <c r="BT178" s="1" t="str">
        <f>IFERROR(VLOOKUP(CONCATENATE(BR$1,BR178),'Formulario de Preguntas'!$C$10:$FN$181,4,FALSE),"")</f>
        <v/>
      </c>
      <c r="BV178" s="1">
        <f t="shared" si="7"/>
        <v>0</v>
      </c>
      <c r="BW178" s="1">
        <f t="shared" si="8"/>
        <v>0.25</v>
      </c>
      <c r="BX178" s="1">
        <f t="shared" si="9"/>
        <v>0</v>
      </c>
      <c r="BY178" s="1">
        <f>COUNTIF('Formulario de Respuestas'!$E177:$AC177,"A")</f>
        <v>0</v>
      </c>
      <c r="BZ178" s="1">
        <f>COUNTIF('Formulario de Respuestas'!$E177:$AC177,"B")</f>
        <v>0</v>
      </c>
      <c r="CA178" s="1">
        <f>COUNTIF('Formulario de Respuestas'!$E177:$AC177,"C")</f>
        <v>0</v>
      </c>
      <c r="CB178" s="1">
        <f>COUNTIF('Formulario de Respuestas'!$E177:$AC177,"D")</f>
        <v>0</v>
      </c>
      <c r="CC178" s="1">
        <f>COUNTIF('Formulario de Respuestas'!$E177:$AC177,"E (RESPUESTA ANULADA)")</f>
        <v>0</v>
      </c>
    </row>
    <row r="179" spans="1:81" x14ac:dyDescent="0.25">
      <c r="A179" s="1">
        <f>'Formulario de Respuestas'!C178</f>
        <v>0</v>
      </c>
      <c r="B179" s="1">
        <f>'Formulario de Respuestas'!D178</f>
        <v>0</v>
      </c>
      <c r="C179" s="24">
        <f>IF($B179='Formulario de Respuestas'!$D178,'Formulario de Respuestas'!$E178,"ES DIFERENTE")</f>
        <v>0</v>
      </c>
      <c r="D179" s="15" t="str">
        <f>IFERROR(VLOOKUP(CONCATENATE(C$1,C179),'Formulario de Preguntas'!$C$2:$FN$181,3,FALSE),"")</f>
        <v/>
      </c>
      <c r="E179" s="1" t="str">
        <f>IFERROR(VLOOKUP(CONCATENATE(C$1,C179),'Formulario de Preguntas'!$C$2:$FN$181,4,FALSE),"")</f>
        <v/>
      </c>
      <c r="F179" s="24">
        <f>IF($B179='Formulario de Respuestas'!$D178,'Formulario de Respuestas'!$F178,"ES DIFERENTE")</f>
        <v>0</v>
      </c>
      <c r="G179" s="1" t="str">
        <f>IFERROR(VLOOKUP(CONCATENATE(F$1,F179),'Formulario de Preguntas'!$C$2:$FN$181,3,FALSE),"")</f>
        <v/>
      </c>
      <c r="H179" s="1" t="str">
        <f>IFERROR(VLOOKUP(CONCATENATE(F$1,F179),'Formulario de Preguntas'!$C$2:$FN$181,4,FALSE),"")</f>
        <v/>
      </c>
      <c r="I179" s="24">
        <f>IF($B179='Formulario de Respuestas'!$D178,'Formulario de Respuestas'!$G178,"ES DIFERENTE")</f>
        <v>0</v>
      </c>
      <c r="J179" s="1" t="str">
        <f>IFERROR(VLOOKUP(CONCATENATE(I$1,I179),'Formulario de Preguntas'!$C$10:$FN$181,3,FALSE),"")</f>
        <v/>
      </c>
      <c r="K179" s="1" t="str">
        <f>IFERROR(VLOOKUP(CONCATENATE(I$1,I179),'Formulario de Preguntas'!$C$10:$FN$181,4,FALSE),"")</f>
        <v/>
      </c>
      <c r="L179" s="24">
        <f>IF($B179='Formulario de Respuestas'!$D178,'Formulario de Respuestas'!$H178,"ES DIFERENTE")</f>
        <v>0</v>
      </c>
      <c r="M179" s="1" t="str">
        <f>IFERROR(VLOOKUP(CONCATENATE(L$1,L179),'Formulario de Preguntas'!$C$10:$FN$181,3,FALSE),"")</f>
        <v/>
      </c>
      <c r="N179" s="1" t="str">
        <f>IFERROR(VLOOKUP(CONCATENATE(L$1,L179),'Formulario de Preguntas'!$C$10:$FN$181,4,FALSE),"")</f>
        <v/>
      </c>
      <c r="O179" s="24">
        <f>IF($B179='Formulario de Respuestas'!$D178,'Formulario de Respuestas'!$I178,"ES DIFERENTE")</f>
        <v>0</v>
      </c>
      <c r="P179" s="1" t="str">
        <f>IFERROR(VLOOKUP(CONCATENATE(O$1,O179),'Formulario de Preguntas'!$C$10:$FN$181,3,FALSE),"")</f>
        <v/>
      </c>
      <c r="Q179" s="1" t="str">
        <f>IFERROR(VLOOKUP(CONCATENATE(O$1,O179),'Formulario de Preguntas'!$C$10:$FN$181,4,FALSE),"")</f>
        <v/>
      </c>
      <c r="R179" s="24">
        <f>IF($B179='Formulario de Respuestas'!$D178,'Formulario de Respuestas'!$J178,"ES DIFERENTE")</f>
        <v>0</v>
      </c>
      <c r="S179" s="1" t="str">
        <f>IFERROR(VLOOKUP(CONCATENATE(R$1,R179),'Formulario de Preguntas'!$C$10:$FN$181,3,FALSE),"")</f>
        <v/>
      </c>
      <c r="T179" s="1" t="str">
        <f>IFERROR(VLOOKUP(CONCATENATE(R$1,R179),'Formulario de Preguntas'!$C$10:$FN$181,4,FALSE),"")</f>
        <v/>
      </c>
      <c r="U179" s="24">
        <f>IF($B179='Formulario de Respuestas'!$D178,'Formulario de Respuestas'!$K178,"ES DIFERENTE")</f>
        <v>0</v>
      </c>
      <c r="V179" s="1" t="str">
        <f>IFERROR(VLOOKUP(CONCATENATE(U$1,U179),'Formulario de Preguntas'!$C$10:$FN$181,3,FALSE),"")</f>
        <v/>
      </c>
      <c r="W179" s="1" t="str">
        <f>IFERROR(VLOOKUP(CONCATENATE(U$1,U179),'Formulario de Preguntas'!$C$10:$FN$181,4,FALSE),"")</f>
        <v/>
      </c>
      <c r="X179" s="24">
        <f>IF($B179='Formulario de Respuestas'!$D178,'Formulario de Respuestas'!$L178,"ES DIFERENTE")</f>
        <v>0</v>
      </c>
      <c r="Y179" s="1" t="str">
        <f>IFERROR(VLOOKUP(CONCATENATE(X$1,X179),'Formulario de Preguntas'!$C$10:$FN$181,3,FALSE),"")</f>
        <v/>
      </c>
      <c r="Z179" s="1" t="str">
        <f>IFERROR(VLOOKUP(CONCATENATE(X$1,X179),'Formulario de Preguntas'!$C$10:$FN$181,4,FALSE),"")</f>
        <v/>
      </c>
      <c r="AA179" s="24">
        <f>IF($B179='Formulario de Respuestas'!$D178,'Formulario de Respuestas'!$M178,"ES DIFERENTE")</f>
        <v>0</v>
      </c>
      <c r="AB179" s="1" t="str">
        <f>IFERROR(VLOOKUP(CONCATENATE(AA$1,AA179),'Formulario de Preguntas'!$C$10:$FN$181,3,FALSE),"")</f>
        <v/>
      </c>
      <c r="AC179" s="1" t="str">
        <f>IFERROR(VLOOKUP(CONCATENATE(AA$1,AA179),'Formulario de Preguntas'!$C$10:$FN$181,4,FALSE),"")</f>
        <v/>
      </c>
      <c r="AD179" s="24">
        <f>IF($B179='Formulario de Respuestas'!$D178,'Formulario de Respuestas'!$N178,"ES DIFERENTE")</f>
        <v>0</v>
      </c>
      <c r="AE179" s="1" t="str">
        <f>IFERROR(VLOOKUP(CONCATENATE(AD$1,AD179),'Formulario de Preguntas'!$C$10:$FN$181,3,FALSE),"")</f>
        <v/>
      </c>
      <c r="AF179" s="1" t="str">
        <f>IFERROR(VLOOKUP(CONCATENATE(AD$1,AD179),'Formulario de Preguntas'!$C$10:$FN$181,4,FALSE),"")</f>
        <v/>
      </c>
      <c r="AG179" s="24">
        <f>IF($B179='Formulario de Respuestas'!$D178,'Formulario de Respuestas'!$O178,"ES DIFERENTE")</f>
        <v>0</v>
      </c>
      <c r="AH179" s="1" t="str">
        <f>IFERROR(VLOOKUP(CONCATENATE(AG$1,AG179),'Formulario de Preguntas'!$C$10:$FN$181,3,FALSE),"")</f>
        <v/>
      </c>
      <c r="AI179" s="1" t="str">
        <f>IFERROR(VLOOKUP(CONCATENATE(AG$1,AG179),'Formulario de Preguntas'!$C$10:$FN$181,4,FALSE),"")</f>
        <v/>
      </c>
      <c r="AJ179" s="24">
        <f>IF($B179='Formulario de Respuestas'!$D178,'Formulario de Respuestas'!$P178,"ES DIFERENTE")</f>
        <v>0</v>
      </c>
      <c r="AK179" s="1" t="str">
        <f>IFERROR(VLOOKUP(CONCATENATE(AJ$1,AJ179),'Formulario de Preguntas'!$C$10:$FN$181,3,FALSE),"")</f>
        <v/>
      </c>
      <c r="AL179" s="1" t="str">
        <f>IFERROR(VLOOKUP(CONCATENATE(AJ$1,AJ179),'Formulario de Preguntas'!$C$10:$FN$181,4,FALSE),"")</f>
        <v/>
      </c>
      <c r="AM179" s="24">
        <f>IF($B179='Formulario de Respuestas'!$D178,'Formulario de Respuestas'!$Q178,"ES DIFERENTE")</f>
        <v>0</v>
      </c>
      <c r="AN179" s="1" t="str">
        <f>IFERROR(VLOOKUP(CONCATENATE(AM$1,AM179),'Formulario de Preguntas'!$C$10:$FN$181,3,FALSE),"")</f>
        <v/>
      </c>
      <c r="AO179" s="1" t="str">
        <f>IFERROR(VLOOKUP(CONCATENATE(AM$1,AM179),'Formulario de Preguntas'!$C$10:$FN$181,4,FALSE),"")</f>
        <v/>
      </c>
      <c r="AP179" s="24">
        <f>IF($B179='Formulario de Respuestas'!$D178,'Formulario de Respuestas'!$R178,"ES DIFERENTE")</f>
        <v>0</v>
      </c>
      <c r="AQ179" s="1" t="str">
        <f>IFERROR(VLOOKUP(CONCATENATE(AP$1,AP179),'Formulario de Preguntas'!$C$10:$FN$181,3,FALSE),"")</f>
        <v/>
      </c>
      <c r="AR179" s="1" t="str">
        <f>IFERROR(VLOOKUP(CONCATENATE(AP$1,AP179),'Formulario de Preguntas'!$C$10:$FN$181,4,FALSE),"")</f>
        <v/>
      </c>
      <c r="AS179" s="24">
        <f>IF($B179='Formulario de Respuestas'!$D178,'Formulario de Respuestas'!$S178,"ES DIFERENTE")</f>
        <v>0</v>
      </c>
      <c r="AT179" s="1" t="str">
        <f>IFERROR(VLOOKUP(CONCATENATE(AS$1,AS179),'Formulario de Preguntas'!$C$10:$FN$181,3,FALSE),"")</f>
        <v/>
      </c>
      <c r="AU179" s="1" t="str">
        <f>IFERROR(VLOOKUP(CONCATENATE(AS$1,AS179),'Formulario de Preguntas'!$C$10:$FN$181,4,FALSE),"")</f>
        <v/>
      </c>
      <c r="AV179" s="24">
        <f>IF($B179='Formulario de Respuestas'!$D178,'Formulario de Respuestas'!$T178,"ES DIFERENTE")</f>
        <v>0</v>
      </c>
      <c r="AW179" s="1" t="str">
        <f>IFERROR(VLOOKUP(CONCATENATE(AV$1,AV179),'Formulario de Preguntas'!$C$10:$FN$181,3,FALSE),"")</f>
        <v/>
      </c>
      <c r="AX179" s="1" t="str">
        <f>IFERROR(VLOOKUP(CONCATENATE(AV$1,AV179),'Formulario de Preguntas'!$C$10:$FN$181,4,FALSE),"")</f>
        <v/>
      </c>
      <c r="AY179" s="24">
        <f>IF($B179='Formulario de Respuestas'!$D178,'Formulario de Respuestas'!$U178,"ES DIFERENTE")</f>
        <v>0</v>
      </c>
      <c r="AZ179" s="1" t="str">
        <f>IFERROR(VLOOKUP(CONCATENATE(AY$1,AY179),'Formulario de Preguntas'!$C$10:$FN$181,3,FALSE),"")</f>
        <v/>
      </c>
      <c r="BA179" s="1" t="str">
        <f>IFERROR(VLOOKUP(CONCATENATE(AY$1,AY179),'Formulario de Preguntas'!$C$10:$FN$181,4,FALSE),"")</f>
        <v/>
      </c>
      <c r="BB179" s="24">
        <f>IF($B179='Formulario de Respuestas'!$D178,'Formulario de Respuestas'!$V178,"ES DIFERENTE")</f>
        <v>0</v>
      </c>
      <c r="BC179" s="1" t="str">
        <f>IFERROR(VLOOKUP(CONCATENATE(BB$1,BB179),'Formulario de Preguntas'!$C$10:$FN$181,3,FALSE),"")</f>
        <v/>
      </c>
      <c r="BD179" s="1" t="str">
        <f>IFERROR(VLOOKUP(CONCATENATE(BB$1,BB179),'Formulario de Preguntas'!$C$10:$FN$181,4,FALSE),"")</f>
        <v/>
      </c>
      <c r="BE179" s="24">
        <f>IF($B179='Formulario de Respuestas'!$D178,'Formulario de Respuestas'!$W178,"ES DIFERENTE")</f>
        <v>0</v>
      </c>
      <c r="BF179" s="1" t="str">
        <f>IFERROR(VLOOKUP(CONCATENATE(BE$1,BE179),'Formulario de Preguntas'!$C$10:$FN$181,3,FALSE),"")</f>
        <v/>
      </c>
      <c r="BG179" s="1" t="str">
        <f>IFERROR(VLOOKUP(CONCATENATE(BE$1,BE179),'Formulario de Preguntas'!$C$10:$FN$181,4,FALSE),"")</f>
        <v/>
      </c>
      <c r="BH179" s="24">
        <f>IF($B179='Formulario de Respuestas'!$D178,'Formulario de Respuestas'!$X178,"ES DIFERENTE")</f>
        <v>0</v>
      </c>
      <c r="BI179" s="1" t="str">
        <f>IFERROR(VLOOKUP(CONCATENATE(BH$1,BH179),'Formulario de Preguntas'!$C$10:$FN$181,3,FALSE),"")</f>
        <v/>
      </c>
      <c r="BJ179" s="1" t="str">
        <f>IFERROR(VLOOKUP(CONCATENATE(BH$1,BH179),'Formulario de Preguntas'!$C$10:$FN$181,4,FALSE),"")</f>
        <v/>
      </c>
      <c r="BL179" s="26">
        <f>IF($B179='Formulario de Respuestas'!$D178,'Formulario de Respuestas'!$Y178,"ES DIFERENTE")</f>
        <v>0</v>
      </c>
      <c r="BM179" s="1" t="str">
        <f>IFERROR(VLOOKUP(CONCATENATE(BL$1,BL179),'Formulario de Preguntas'!$C$10:$FN$181,3,FALSE),"")</f>
        <v/>
      </c>
      <c r="BN179" s="1" t="str">
        <f>IFERROR(VLOOKUP(CONCATENATE(BL$1,BL179),'Formulario de Preguntas'!$C$10:$FN$181,4,FALSE),"")</f>
        <v/>
      </c>
      <c r="BO179" s="26">
        <f>IF($B179='Formulario de Respuestas'!$D178,'Formulario de Respuestas'!$Z178,"ES DIFERENTE")</f>
        <v>0</v>
      </c>
      <c r="BP179" s="1" t="str">
        <f>IFERROR(VLOOKUP(CONCATENATE(BO$1,BO179),'Formulario de Preguntas'!$C$10:$FN$181,3,FALSE),"")</f>
        <v/>
      </c>
      <c r="BQ179" s="1" t="str">
        <f>IFERROR(VLOOKUP(CONCATENATE(BO$1,BO179),'Formulario de Preguntas'!$C$10:$FN$181,4,FALSE),"")</f>
        <v/>
      </c>
      <c r="BR179" s="26">
        <f>IF($B179='Formulario de Respuestas'!$D178,'Formulario de Respuestas'!$AA178,"ES DIFERENTE")</f>
        <v>0</v>
      </c>
      <c r="BS179" s="1" t="str">
        <f>IFERROR(VLOOKUP(CONCATENATE(BR$1,BR179),'Formulario de Preguntas'!$C$10:$FN$181,3,FALSE),"")</f>
        <v/>
      </c>
      <c r="BT179" s="1" t="str">
        <f>IFERROR(VLOOKUP(CONCATENATE(BR$1,BR179),'Formulario de Preguntas'!$C$10:$FN$181,4,FALSE),"")</f>
        <v/>
      </c>
      <c r="BV179" s="1">
        <f t="shared" si="7"/>
        <v>0</v>
      </c>
      <c r="BW179" s="1">
        <f t="shared" si="8"/>
        <v>0.25</v>
      </c>
      <c r="BX179" s="1">
        <f t="shared" si="9"/>
        <v>0</v>
      </c>
      <c r="BY179" s="1">
        <f>COUNTIF('Formulario de Respuestas'!$E178:$AC178,"A")</f>
        <v>0</v>
      </c>
      <c r="BZ179" s="1">
        <f>COUNTIF('Formulario de Respuestas'!$E178:$AC178,"B")</f>
        <v>0</v>
      </c>
      <c r="CA179" s="1">
        <f>COUNTIF('Formulario de Respuestas'!$E178:$AC178,"C")</f>
        <v>0</v>
      </c>
      <c r="CB179" s="1">
        <f>COUNTIF('Formulario de Respuestas'!$E178:$AC178,"D")</f>
        <v>0</v>
      </c>
      <c r="CC179" s="1">
        <f>COUNTIF('Formulario de Respuestas'!$E178:$AC178,"E (RESPUESTA ANULADA)")</f>
        <v>0</v>
      </c>
    </row>
    <row r="180" spans="1:81" x14ac:dyDescent="0.25">
      <c r="A180" s="1">
        <f>'Formulario de Respuestas'!C179</f>
        <v>0</v>
      </c>
      <c r="B180" s="1">
        <f>'Formulario de Respuestas'!D179</f>
        <v>0</v>
      </c>
      <c r="C180" s="24">
        <f>IF($B180='Formulario de Respuestas'!$D179,'Formulario de Respuestas'!$E179,"ES DIFERENTE")</f>
        <v>0</v>
      </c>
      <c r="D180" s="15" t="str">
        <f>IFERROR(VLOOKUP(CONCATENATE(C$1,C180),'Formulario de Preguntas'!$C$2:$FN$181,3,FALSE),"")</f>
        <v/>
      </c>
      <c r="E180" s="1" t="str">
        <f>IFERROR(VLOOKUP(CONCATENATE(C$1,C180),'Formulario de Preguntas'!$C$2:$FN$181,4,FALSE),"")</f>
        <v/>
      </c>
      <c r="F180" s="24">
        <f>IF($B180='Formulario de Respuestas'!$D179,'Formulario de Respuestas'!$F179,"ES DIFERENTE")</f>
        <v>0</v>
      </c>
      <c r="G180" s="1" t="str">
        <f>IFERROR(VLOOKUP(CONCATENATE(F$1,F180),'Formulario de Preguntas'!$C$2:$FN$181,3,FALSE),"")</f>
        <v/>
      </c>
      <c r="H180" s="1" t="str">
        <f>IFERROR(VLOOKUP(CONCATENATE(F$1,F180),'Formulario de Preguntas'!$C$2:$FN$181,4,FALSE),"")</f>
        <v/>
      </c>
      <c r="I180" s="24">
        <f>IF($B180='Formulario de Respuestas'!$D179,'Formulario de Respuestas'!$G179,"ES DIFERENTE")</f>
        <v>0</v>
      </c>
      <c r="J180" s="1" t="str">
        <f>IFERROR(VLOOKUP(CONCATENATE(I$1,I180),'Formulario de Preguntas'!$C$10:$FN$181,3,FALSE),"")</f>
        <v/>
      </c>
      <c r="K180" s="1" t="str">
        <f>IFERROR(VLOOKUP(CONCATENATE(I$1,I180),'Formulario de Preguntas'!$C$10:$FN$181,4,FALSE),"")</f>
        <v/>
      </c>
      <c r="L180" s="24">
        <f>IF($B180='Formulario de Respuestas'!$D179,'Formulario de Respuestas'!$H179,"ES DIFERENTE")</f>
        <v>0</v>
      </c>
      <c r="M180" s="1" t="str">
        <f>IFERROR(VLOOKUP(CONCATENATE(L$1,L180),'Formulario de Preguntas'!$C$10:$FN$181,3,FALSE),"")</f>
        <v/>
      </c>
      <c r="N180" s="1" t="str">
        <f>IFERROR(VLOOKUP(CONCATENATE(L$1,L180),'Formulario de Preguntas'!$C$10:$FN$181,4,FALSE),"")</f>
        <v/>
      </c>
      <c r="O180" s="24">
        <f>IF($B180='Formulario de Respuestas'!$D179,'Formulario de Respuestas'!$I179,"ES DIFERENTE")</f>
        <v>0</v>
      </c>
      <c r="P180" s="1" t="str">
        <f>IFERROR(VLOOKUP(CONCATENATE(O$1,O180),'Formulario de Preguntas'!$C$10:$FN$181,3,FALSE),"")</f>
        <v/>
      </c>
      <c r="Q180" s="1" t="str">
        <f>IFERROR(VLOOKUP(CONCATENATE(O$1,O180),'Formulario de Preguntas'!$C$10:$FN$181,4,FALSE),"")</f>
        <v/>
      </c>
      <c r="R180" s="24">
        <f>IF($B180='Formulario de Respuestas'!$D179,'Formulario de Respuestas'!$J179,"ES DIFERENTE")</f>
        <v>0</v>
      </c>
      <c r="S180" s="1" t="str">
        <f>IFERROR(VLOOKUP(CONCATENATE(R$1,R180),'Formulario de Preguntas'!$C$10:$FN$181,3,FALSE),"")</f>
        <v/>
      </c>
      <c r="T180" s="1" t="str">
        <f>IFERROR(VLOOKUP(CONCATENATE(R$1,R180),'Formulario de Preguntas'!$C$10:$FN$181,4,FALSE),"")</f>
        <v/>
      </c>
      <c r="U180" s="24">
        <f>IF($B180='Formulario de Respuestas'!$D179,'Formulario de Respuestas'!$K179,"ES DIFERENTE")</f>
        <v>0</v>
      </c>
      <c r="V180" s="1" t="str">
        <f>IFERROR(VLOOKUP(CONCATENATE(U$1,U180),'Formulario de Preguntas'!$C$10:$FN$181,3,FALSE),"")</f>
        <v/>
      </c>
      <c r="W180" s="1" t="str">
        <f>IFERROR(VLOOKUP(CONCATENATE(U$1,U180),'Formulario de Preguntas'!$C$10:$FN$181,4,FALSE),"")</f>
        <v/>
      </c>
      <c r="X180" s="24">
        <f>IF($B180='Formulario de Respuestas'!$D179,'Formulario de Respuestas'!$L179,"ES DIFERENTE")</f>
        <v>0</v>
      </c>
      <c r="Y180" s="1" t="str">
        <f>IFERROR(VLOOKUP(CONCATENATE(X$1,X180),'Formulario de Preguntas'!$C$10:$FN$181,3,FALSE),"")</f>
        <v/>
      </c>
      <c r="Z180" s="1" t="str">
        <f>IFERROR(VLOOKUP(CONCATENATE(X$1,X180),'Formulario de Preguntas'!$C$10:$FN$181,4,FALSE),"")</f>
        <v/>
      </c>
      <c r="AA180" s="24">
        <f>IF($B180='Formulario de Respuestas'!$D179,'Formulario de Respuestas'!$M179,"ES DIFERENTE")</f>
        <v>0</v>
      </c>
      <c r="AB180" s="1" t="str">
        <f>IFERROR(VLOOKUP(CONCATENATE(AA$1,AA180),'Formulario de Preguntas'!$C$10:$FN$181,3,FALSE),"")</f>
        <v/>
      </c>
      <c r="AC180" s="1" t="str">
        <f>IFERROR(VLOOKUP(CONCATENATE(AA$1,AA180),'Formulario de Preguntas'!$C$10:$FN$181,4,FALSE),"")</f>
        <v/>
      </c>
      <c r="AD180" s="24">
        <f>IF($B180='Formulario de Respuestas'!$D179,'Formulario de Respuestas'!$N179,"ES DIFERENTE")</f>
        <v>0</v>
      </c>
      <c r="AE180" s="1" t="str">
        <f>IFERROR(VLOOKUP(CONCATENATE(AD$1,AD180),'Formulario de Preguntas'!$C$10:$FN$181,3,FALSE),"")</f>
        <v/>
      </c>
      <c r="AF180" s="1" t="str">
        <f>IFERROR(VLOOKUP(CONCATENATE(AD$1,AD180),'Formulario de Preguntas'!$C$10:$FN$181,4,FALSE),"")</f>
        <v/>
      </c>
      <c r="AG180" s="24">
        <f>IF($B180='Formulario de Respuestas'!$D179,'Formulario de Respuestas'!$O179,"ES DIFERENTE")</f>
        <v>0</v>
      </c>
      <c r="AH180" s="1" t="str">
        <f>IFERROR(VLOOKUP(CONCATENATE(AG$1,AG180),'Formulario de Preguntas'!$C$10:$FN$181,3,FALSE),"")</f>
        <v/>
      </c>
      <c r="AI180" s="1" t="str">
        <f>IFERROR(VLOOKUP(CONCATENATE(AG$1,AG180),'Formulario de Preguntas'!$C$10:$FN$181,4,FALSE),"")</f>
        <v/>
      </c>
      <c r="AJ180" s="24">
        <f>IF($B180='Formulario de Respuestas'!$D179,'Formulario de Respuestas'!$P179,"ES DIFERENTE")</f>
        <v>0</v>
      </c>
      <c r="AK180" s="1" t="str">
        <f>IFERROR(VLOOKUP(CONCATENATE(AJ$1,AJ180),'Formulario de Preguntas'!$C$10:$FN$181,3,FALSE),"")</f>
        <v/>
      </c>
      <c r="AL180" s="1" t="str">
        <f>IFERROR(VLOOKUP(CONCATENATE(AJ$1,AJ180),'Formulario de Preguntas'!$C$10:$FN$181,4,FALSE),"")</f>
        <v/>
      </c>
      <c r="AM180" s="24">
        <f>IF($B180='Formulario de Respuestas'!$D179,'Formulario de Respuestas'!$Q179,"ES DIFERENTE")</f>
        <v>0</v>
      </c>
      <c r="AN180" s="1" t="str">
        <f>IFERROR(VLOOKUP(CONCATENATE(AM$1,AM180),'Formulario de Preguntas'!$C$10:$FN$181,3,FALSE),"")</f>
        <v/>
      </c>
      <c r="AO180" s="1" t="str">
        <f>IFERROR(VLOOKUP(CONCATENATE(AM$1,AM180),'Formulario de Preguntas'!$C$10:$FN$181,4,FALSE),"")</f>
        <v/>
      </c>
      <c r="AP180" s="24">
        <f>IF($B180='Formulario de Respuestas'!$D179,'Formulario de Respuestas'!$R179,"ES DIFERENTE")</f>
        <v>0</v>
      </c>
      <c r="AQ180" s="1" t="str">
        <f>IFERROR(VLOOKUP(CONCATENATE(AP$1,AP180),'Formulario de Preguntas'!$C$10:$FN$181,3,FALSE),"")</f>
        <v/>
      </c>
      <c r="AR180" s="1" t="str">
        <f>IFERROR(VLOOKUP(CONCATENATE(AP$1,AP180),'Formulario de Preguntas'!$C$10:$FN$181,4,FALSE),"")</f>
        <v/>
      </c>
      <c r="AS180" s="24">
        <f>IF($B180='Formulario de Respuestas'!$D179,'Formulario de Respuestas'!$S179,"ES DIFERENTE")</f>
        <v>0</v>
      </c>
      <c r="AT180" s="1" t="str">
        <f>IFERROR(VLOOKUP(CONCATENATE(AS$1,AS180),'Formulario de Preguntas'!$C$10:$FN$181,3,FALSE),"")</f>
        <v/>
      </c>
      <c r="AU180" s="1" t="str">
        <f>IFERROR(VLOOKUP(CONCATENATE(AS$1,AS180),'Formulario de Preguntas'!$C$10:$FN$181,4,FALSE),"")</f>
        <v/>
      </c>
      <c r="AV180" s="24">
        <f>IF($B180='Formulario de Respuestas'!$D179,'Formulario de Respuestas'!$T179,"ES DIFERENTE")</f>
        <v>0</v>
      </c>
      <c r="AW180" s="1" t="str">
        <f>IFERROR(VLOOKUP(CONCATENATE(AV$1,AV180),'Formulario de Preguntas'!$C$10:$FN$181,3,FALSE),"")</f>
        <v/>
      </c>
      <c r="AX180" s="1" t="str">
        <f>IFERROR(VLOOKUP(CONCATENATE(AV$1,AV180),'Formulario de Preguntas'!$C$10:$FN$181,4,FALSE),"")</f>
        <v/>
      </c>
      <c r="AY180" s="24">
        <f>IF($B180='Formulario de Respuestas'!$D179,'Formulario de Respuestas'!$U179,"ES DIFERENTE")</f>
        <v>0</v>
      </c>
      <c r="AZ180" s="1" t="str">
        <f>IFERROR(VLOOKUP(CONCATENATE(AY$1,AY180),'Formulario de Preguntas'!$C$10:$FN$181,3,FALSE),"")</f>
        <v/>
      </c>
      <c r="BA180" s="1" t="str">
        <f>IFERROR(VLOOKUP(CONCATENATE(AY$1,AY180),'Formulario de Preguntas'!$C$10:$FN$181,4,FALSE),"")</f>
        <v/>
      </c>
      <c r="BB180" s="24">
        <f>IF($B180='Formulario de Respuestas'!$D179,'Formulario de Respuestas'!$V179,"ES DIFERENTE")</f>
        <v>0</v>
      </c>
      <c r="BC180" s="1" t="str">
        <f>IFERROR(VLOOKUP(CONCATENATE(BB$1,BB180),'Formulario de Preguntas'!$C$10:$FN$181,3,FALSE),"")</f>
        <v/>
      </c>
      <c r="BD180" s="1" t="str">
        <f>IFERROR(VLOOKUP(CONCATENATE(BB$1,BB180),'Formulario de Preguntas'!$C$10:$FN$181,4,FALSE),"")</f>
        <v/>
      </c>
      <c r="BE180" s="24">
        <f>IF($B180='Formulario de Respuestas'!$D179,'Formulario de Respuestas'!$W179,"ES DIFERENTE")</f>
        <v>0</v>
      </c>
      <c r="BF180" s="1" t="str">
        <f>IFERROR(VLOOKUP(CONCATENATE(BE$1,BE180),'Formulario de Preguntas'!$C$10:$FN$181,3,FALSE),"")</f>
        <v/>
      </c>
      <c r="BG180" s="1" t="str">
        <f>IFERROR(VLOOKUP(CONCATENATE(BE$1,BE180),'Formulario de Preguntas'!$C$10:$FN$181,4,FALSE),"")</f>
        <v/>
      </c>
      <c r="BH180" s="24">
        <f>IF($B180='Formulario de Respuestas'!$D179,'Formulario de Respuestas'!$X179,"ES DIFERENTE")</f>
        <v>0</v>
      </c>
      <c r="BI180" s="1" t="str">
        <f>IFERROR(VLOOKUP(CONCATENATE(BH$1,BH180),'Formulario de Preguntas'!$C$10:$FN$181,3,FALSE),"")</f>
        <v/>
      </c>
      <c r="BJ180" s="1" t="str">
        <f>IFERROR(VLOOKUP(CONCATENATE(BH$1,BH180),'Formulario de Preguntas'!$C$10:$FN$181,4,FALSE),"")</f>
        <v/>
      </c>
      <c r="BL180" s="26">
        <f>IF($B180='Formulario de Respuestas'!$D179,'Formulario de Respuestas'!$Y179,"ES DIFERENTE")</f>
        <v>0</v>
      </c>
      <c r="BM180" s="1" t="str">
        <f>IFERROR(VLOOKUP(CONCATENATE(BL$1,BL180),'Formulario de Preguntas'!$C$10:$FN$181,3,FALSE),"")</f>
        <v/>
      </c>
      <c r="BN180" s="1" t="str">
        <f>IFERROR(VLOOKUP(CONCATENATE(BL$1,BL180),'Formulario de Preguntas'!$C$10:$FN$181,4,FALSE),"")</f>
        <v/>
      </c>
      <c r="BO180" s="26">
        <f>IF($B180='Formulario de Respuestas'!$D179,'Formulario de Respuestas'!$Z179,"ES DIFERENTE")</f>
        <v>0</v>
      </c>
      <c r="BP180" s="1" t="str">
        <f>IFERROR(VLOOKUP(CONCATENATE(BO$1,BO180),'Formulario de Preguntas'!$C$10:$FN$181,3,FALSE),"")</f>
        <v/>
      </c>
      <c r="BQ180" s="1" t="str">
        <f>IFERROR(VLOOKUP(CONCATENATE(BO$1,BO180),'Formulario de Preguntas'!$C$10:$FN$181,4,FALSE),"")</f>
        <v/>
      </c>
      <c r="BR180" s="26">
        <f>IF($B180='Formulario de Respuestas'!$D179,'Formulario de Respuestas'!$AA179,"ES DIFERENTE")</f>
        <v>0</v>
      </c>
      <c r="BS180" s="1" t="str">
        <f>IFERROR(VLOOKUP(CONCATENATE(BR$1,BR180),'Formulario de Preguntas'!$C$10:$FN$181,3,FALSE),"")</f>
        <v/>
      </c>
      <c r="BT180" s="1" t="str">
        <f>IFERROR(VLOOKUP(CONCATENATE(BR$1,BR180),'Formulario de Preguntas'!$C$10:$FN$181,4,FALSE),"")</f>
        <v/>
      </c>
      <c r="BV180" s="1">
        <f t="shared" si="7"/>
        <v>0</v>
      </c>
      <c r="BW180" s="1">
        <f t="shared" si="8"/>
        <v>0.25</v>
      </c>
      <c r="BX180" s="1">
        <f t="shared" si="9"/>
        <v>0</v>
      </c>
      <c r="BY180" s="1">
        <f>COUNTIF('Formulario de Respuestas'!$E179:$AC179,"A")</f>
        <v>0</v>
      </c>
      <c r="BZ180" s="1">
        <f>COUNTIF('Formulario de Respuestas'!$E179:$AC179,"B")</f>
        <v>0</v>
      </c>
      <c r="CA180" s="1">
        <f>COUNTIF('Formulario de Respuestas'!$E179:$AC179,"C")</f>
        <v>0</v>
      </c>
      <c r="CB180" s="1">
        <f>COUNTIF('Formulario de Respuestas'!$E179:$AC179,"D")</f>
        <v>0</v>
      </c>
      <c r="CC180" s="1">
        <f>COUNTIF('Formulario de Respuestas'!$E179:$AC179,"E (RESPUESTA ANULADA)")</f>
        <v>0</v>
      </c>
    </row>
    <row r="181" spans="1:81" x14ac:dyDescent="0.25">
      <c r="A181" s="1">
        <f>'Formulario de Respuestas'!C180</f>
        <v>0</v>
      </c>
      <c r="B181" s="1">
        <f>'Formulario de Respuestas'!D180</f>
        <v>0</v>
      </c>
      <c r="C181" s="24">
        <f>IF($B181='Formulario de Respuestas'!$D180,'Formulario de Respuestas'!$E180,"ES DIFERENTE")</f>
        <v>0</v>
      </c>
      <c r="D181" s="15" t="str">
        <f>IFERROR(VLOOKUP(CONCATENATE(C$1,C181),'Formulario de Preguntas'!$C$2:$FN$181,3,FALSE),"")</f>
        <v/>
      </c>
      <c r="E181" s="1" t="str">
        <f>IFERROR(VLOOKUP(CONCATENATE(C$1,C181),'Formulario de Preguntas'!$C$2:$FN$181,4,FALSE),"")</f>
        <v/>
      </c>
      <c r="F181" s="24">
        <f>IF($B181='Formulario de Respuestas'!$D180,'Formulario de Respuestas'!$F180,"ES DIFERENTE")</f>
        <v>0</v>
      </c>
      <c r="G181" s="1" t="str">
        <f>IFERROR(VLOOKUP(CONCATENATE(F$1,F181),'Formulario de Preguntas'!$C$2:$FN$181,3,FALSE),"")</f>
        <v/>
      </c>
      <c r="H181" s="1" t="str">
        <f>IFERROR(VLOOKUP(CONCATENATE(F$1,F181),'Formulario de Preguntas'!$C$2:$FN$181,4,FALSE),"")</f>
        <v/>
      </c>
      <c r="I181" s="24">
        <f>IF($B181='Formulario de Respuestas'!$D180,'Formulario de Respuestas'!$G180,"ES DIFERENTE")</f>
        <v>0</v>
      </c>
      <c r="J181" s="1" t="str">
        <f>IFERROR(VLOOKUP(CONCATENATE(I$1,I181),'Formulario de Preguntas'!$C$10:$FN$181,3,FALSE),"")</f>
        <v/>
      </c>
      <c r="K181" s="1" t="str">
        <f>IFERROR(VLOOKUP(CONCATENATE(I$1,I181),'Formulario de Preguntas'!$C$10:$FN$181,4,FALSE),"")</f>
        <v/>
      </c>
      <c r="L181" s="24">
        <f>IF($B181='Formulario de Respuestas'!$D180,'Formulario de Respuestas'!$H180,"ES DIFERENTE")</f>
        <v>0</v>
      </c>
      <c r="M181" s="1" t="str">
        <f>IFERROR(VLOOKUP(CONCATENATE(L$1,L181),'Formulario de Preguntas'!$C$10:$FN$181,3,FALSE),"")</f>
        <v/>
      </c>
      <c r="N181" s="1" t="str">
        <f>IFERROR(VLOOKUP(CONCATENATE(L$1,L181),'Formulario de Preguntas'!$C$10:$FN$181,4,FALSE),"")</f>
        <v/>
      </c>
      <c r="O181" s="24">
        <f>IF($B181='Formulario de Respuestas'!$D180,'Formulario de Respuestas'!$I180,"ES DIFERENTE")</f>
        <v>0</v>
      </c>
      <c r="P181" s="1" t="str">
        <f>IFERROR(VLOOKUP(CONCATENATE(O$1,O181),'Formulario de Preguntas'!$C$10:$FN$181,3,FALSE),"")</f>
        <v/>
      </c>
      <c r="Q181" s="1" t="str">
        <f>IFERROR(VLOOKUP(CONCATENATE(O$1,O181),'Formulario de Preguntas'!$C$10:$FN$181,4,FALSE),"")</f>
        <v/>
      </c>
      <c r="R181" s="24">
        <f>IF($B181='Formulario de Respuestas'!$D180,'Formulario de Respuestas'!$J180,"ES DIFERENTE")</f>
        <v>0</v>
      </c>
      <c r="S181" s="1" t="str">
        <f>IFERROR(VLOOKUP(CONCATENATE(R$1,R181),'Formulario de Preguntas'!$C$10:$FN$181,3,FALSE),"")</f>
        <v/>
      </c>
      <c r="T181" s="1" t="str">
        <f>IFERROR(VLOOKUP(CONCATENATE(R$1,R181),'Formulario de Preguntas'!$C$10:$FN$181,4,FALSE),"")</f>
        <v/>
      </c>
      <c r="U181" s="24">
        <f>IF($B181='Formulario de Respuestas'!$D180,'Formulario de Respuestas'!$K180,"ES DIFERENTE")</f>
        <v>0</v>
      </c>
      <c r="V181" s="1" t="str">
        <f>IFERROR(VLOOKUP(CONCATENATE(U$1,U181),'Formulario de Preguntas'!$C$10:$FN$181,3,FALSE),"")</f>
        <v/>
      </c>
      <c r="W181" s="1" t="str">
        <f>IFERROR(VLOOKUP(CONCATENATE(U$1,U181),'Formulario de Preguntas'!$C$10:$FN$181,4,FALSE),"")</f>
        <v/>
      </c>
      <c r="X181" s="24">
        <f>IF($B181='Formulario de Respuestas'!$D180,'Formulario de Respuestas'!$L180,"ES DIFERENTE")</f>
        <v>0</v>
      </c>
      <c r="Y181" s="1" t="str">
        <f>IFERROR(VLOOKUP(CONCATENATE(X$1,X181),'Formulario de Preguntas'!$C$10:$FN$181,3,FALSE),"")</f>
        <v/>
      </c>
      <c r="Z181" s="1" t="str">
        <f>IFERROR(VLOOKUP(CONCATENATE(X$1,X181),'Formulario de Preguntas'!$C$10:$FN$181,4,FALSE),"")</f>
        <v/>
      </c>
      <c r="AA181" s="24">
        <f>IF($B181='Formulario de Respuestas'!$D180,'Formulario de Respuestas'!$M180,"ES DIFERENTE")</f>
        <v>0</v>
      </c>
      <c r="AB181" s="1" t="str">
        <f>IFERROR(VLOOKUP(CONCATENATE(AA$1,AA181),'Formulario de Preguntas'!$C$10:$FN$181,3,FALSE),"")</f>
        <v/>
      </c>
      <c r="AC181" s="1" t="str">
        <f>IFERROR(VLOOKUP(CONCATENATE(AA$1,AA181),'Formulario de Preguntas'!$C$10:$FN$181,4,FALSE),"")</f>
        <v/>
      </c>
      <c r="AD181" s="24">
        <f>IF($B181='Formulario de Respuestas'!$D180,'Formulario de Respuestas'!$N180,"ES DIFERENTE")</f>
        <v>0</v>
      </c>
      <c r="AE181" s="1" t="str">
        <f>IFERROR(VLOOKUP(CONCATENATE(AD$1,AD181),'Formulario de Preguntas'!$C$10:$FN$181,3,FALSE),"")</f>
        <v/>
      </c>
      <c r="AF181" s="1" t="str">
        <f>IFERROR(VLOOKUP(CONCATENATE(AD$1,AD181),'Formulario de Preguntas'!$C$10:$FN$181,4,FALSE),"")</f>
        <v/>
      </c>
      <c r="AG181" s="24">
        <f>IF($B181='Formulario de Respuestas'!$D180,'Formulario de Respuestas'!$O180,"ES DIFERENTE")</f>
        <v>0</v>
      </c>
      <c r="AH181" s="1" t="str">
        <f>IFERROR(VLOOKUP(CONCATENATE(AG$1,AG181),'Formulario de Preguntas'!$C$10:$FN$181,3,FALSE),"")</f>
        <v/>
      </c>
      <c r="AI181" s="1" t="str">
        <f>IFERROR(VLOOKUP(CONCATENATE(AG$1,AG181),'Formulario de Preguntas'!$C$10:$FN$181,4,FALSE),"")</f>
        <v/>
      </c>
      <c r="AJ181" s="24">
        <f>IF($B181='Formulario de Respuestas'!$D180,'Formulario de Respuestas'!$P180,"ES DIFERENTE")</f>
        <v>0</v>
      </c>
      <c r="AK181" s="1" t="str">
        <f>IFERROR(VLOOKUP(CONCATENATE(AJ$1,AJ181),'Formulario de Preguntas'!$C$10:$FN$181,3,FALSE),"")</f>
        <v/>
      </c>
      <c r="AL181" s="1" t="str">
        <f>IFERROR(VLOOKUP(CONCATENATE(AJ$1,AJ181),'Formulario de Preguntas'!$C$10:$FN$181,4,FALSE),"")</f>
        <v/>
      </c>
      <c r="AM181" s="24">
        <f>IF($B181='Formulario de Respuestas'!$D180,'Formulario de Respuestas'!$Q180,"ES DIFERENTE")</f>
        <v>0</v>
      </c>
      <c r="AN181" s="1" t="str">
        <f>IFERROR(VLOOKUP(CONCATENATE(AM$1,AM181),'Formulario de Preguntas'!$C$10:$FN$181,3,FALSE),"")</f>
        <v/>
      </c>
      <c r="AO181" s="1" t="str">
        <f>IFERROR(VLOOKUP(CONCATENATE(AM$1,AM181),'Formulario de Preguntas'!$C$10:$FN$181,4,FALSE),"")</f>
        <v/>
      </c>
      <c r="AP181" s="24">
        <f>IF($B181='Formulario de Respuestas'!$D180,'Formulario de Respuestas'!$R180,"ES DIFERENTE")</f>
        <v>0</v>
      </c>
      <c r="AQ181" s="1" t="str">
        <f>IFERROR(VLOOKUP(CONCATENATE(AP$1,AP181),'Formulario de Preguntas'!$C$10:$FN$181,3,FALSE),"")</f>
        <v/>
      </c>
      <c r="AR181" s="1" t="str">
        <f>IFERROR(VLOOKUP(CONCATENATE(AP$1,AP181),'Formulario de Preguntas'!$C$10:$FN$181,4,FALSE),"")</f>
        <v/>
      </c>
      <c r="AS181" s="24">
        <f>IF($B181='Formulario de Respuestas'!$D180,'Formulario de Respuestas'!$S180,"ES DIFERENTE")</f>
        <v>0</v>
      </c>
      <c r="AT181" s="1" t="str">
        <f>IFERROR(VLOOKUP(CONCATENATE(AS$1,AS181),'Formulario de Preguntas'!$C$10:$FN$181,3,FALSE),"")</f>
        <v/>
      </c>
      <c r="AU181" s="1" t="str">
        <f>IFERROR(VLOOKUP(CONCATENATE(AS$1,AS181),'Formulario de Preguntas'!$C$10:$FN$181,4,FALSE),"")</f>
        <v/>
      </c>
      <c r="AV181" s="24">
        <f>IF($B181='Formulario de Respuestas'!$D180,'Formulario de Respuestas'!$T180,"ES DIFERENTE")</f>
        <v>0</v>
      </c>
      <c r="AW181" s="1" t="str">
        <f>IFERROR(VLOOKUP(CONCATENATE(AV$1,AV181),'Formulario de Preguntas'!$C$10:$FN$181,3,FALSE),"")</f>
        <v/>
      </c>
      <c r="AX181" s="1" t="str">
        <f>IFERROR(VLOOKUP(CONCATENATE(AV$1,AV181),'Formulario de Preguntas'!$C$10:$FN$181,4,FALSE),"")</f>
        <v/>
      </c>
      <c r="AY181" s="24">
        <f>IF($B181='Formulario de Respuestas'!$D180,'Formulario de Respuestas'!$U180,"ES DIFERENTE")</f>
        <v>0</v>
      </c>
      <c r="AZ181" s="1" t="str">
        <f>IFERROR(VLOOKUP(CONCATENATE(AY$1,AY181),'Formulario de Preguntas'!$C$10:$FN$181,3,FALSE),"")</f>
        <v/>
      </c>
      <c r="BA181" s="1" t="str">
        <f>IFERROR(VLOOKUP(CONCATENATE(AY$1,AY181),'Formulario de Preguntas'!$C$10:$FN$181,4,FALSE),"")</f>
        <v/>
      </c>
      <c r="BB181" s="24">
        <f>IF($B181='Formulario de Respuestas'!$D180,'Formulario de Respuestas'!$V180,"ES DIFERENTE")</f>
        <v>0</v>
      </c>
      <c r="BC181" s="1" t="str">
        <f>IFERROR(VLOOKUP(CONCATENATE(BB$1,BB181),'Formulario de Preguntas'!$C$10:$FN$181,3,FALSE),"")</f>
        <v/>
      </c>
      <c r="BD181" s="1" t="str">
        <f>IFERROR(VLOOKUP(CONCATENATE(BB$1,BB181),'Formulario de Preguntas'!$C$10:$FN$181,4,FALSE),"")</f>
        <v/>
      </c>
      <c r="BE181" s="24">
        <f>IF($B181='Formulario de Respuestas'!$D180,'Formulario de Respuestas'!$W180,"ES DIFERENTE")</f>
        <v>0</v>
      </c>
      <c r="BF181" s="1" t="str">
        <f>IFERROR(VLOOKUP(CONCATENATE(BE$1,BE181),'Formulario de Preguntas'!$C$10:$FN$181,3,FALSE),"")</f>
        <v/>
      </c>
      <c r="BG181" s="1" t="str">
        <f>IFERROR(VLOOKUP(CONCATENATE(BE$1,BE181),'Formulario de Preguntas'!$C$10:$FN$181,4,FALSE),"")</f>
        <v/>
      </c>
      <c r="BH181" s="24">
        <f>IF($B181='Formulario de Respuestas'!$D180,'Formulario de Respuestas'!$X180,"ES DIFERENTE")</f>
        <v>0</v>
      </c>
      <c r="BI181" s="1" t="str">
        <f>IFERROR(VLOOKUP(CONCATENATE(BH$1,BH181),'Formulario de Preguntas'!$C$10:$FN$181,3,FALSE),"")</f>
        <v/>
      </c>
      <c r="BJ181" s="1" t="str">
        <f>IFERROR(VLOOKUP(CONCATENATE(BH$1,BH181),'Formulario de Preguntas'!$C$10:$FN$181,4,FALSE),"")</f>
        <v/>
      </c>
      <c r="BL181" s="26">
        <f>IF($B181='Formulario de Respuestas'!$D180,'Formulario de Respuestas'!$Y180,"ES DIFERENTE")</f>
        <v>0</v>
      </c>
      <c r="BM181" s="1" t="str">
        <f>IFERROR(VLOOKUP(CONCATENATE(BL$1,BL181),'Formulario de Preguntas'!$C$10:$FN$181,3,FALSE),"")</f>
        <v/>
      </c>
      <c r="BN181" s="1" t="str">
        <f>IFERROR(VLOOKUP(CONCATENATE(BL$1,BL181),'Formulario de Preguntas'!$C$10:$FN$181,4,FALSE),"")</f>
        <v/>
      </c>
      <c r="BO181" s="26">
        <f>IF($B181='Formulario de Respuestas'!$D180,'Formulario de Respuestas'!$Z180,"ES DIFERENTE")</f>
        <v>0</v>
      </c>
      <c r="BP181" s="1" t="str">
        <f>IFERROR(VLOOKUP(CONCATENATE(BO$1,BO181),'Formulario de Preguntas'!$C$10:$FN$181,3,FALSE),"")</f>
        <v/>
      </c>
      <c r="BQ181" s="1" t="str">
        <f>IFERROR(VLOOKUP(CONCATENATE(BO$1,BO181),'Formulario de Preguntas'!$C$10:$FN$181,4,FALSE),"")</f>
        <v/>
      </c>
      <c r="BR181" s="26">
        <f>IF($B181='Formulario de Respuestas'!$D180,'Formulario de Respuestas'!$AA180,"ES DIFERENTE")</f>
        <v>0</v>
      </c>
      <c r="BS181" s="1" t="str">
        <f>IFERROR(VLOOKUP(CONCATENATE(BR$1,BR181),'Formulario de Preguntas'!$C$10:$FN$181,3,FALSE),"")</f>
        <v/>
      </c>
      <c r="BT181" s="1" t="str">
        <f>IFERROR(VLOOKUP(CONCATENATE(BR$1,BR181),'Formulario de Preguntas'!$C$10:$FN$181,4,FALSE),"")</f>
        <v/>
      </c>
      <c r="BV181" s="1">
        <f t="shared" si="7"/>
        <v>0</v>
      </c>
      <c r="BW181" s="1">
        <f t="shared" si="8"/>
        <v>0.25</v>
      </c>
      <c r="BX181" s="1">
        <f t="shared" si="9"/>
        <v>0</v>
      </c>
      <c r="BY181" s="1">
        <f>COUNTIF('Formulario de Respuestas'!$E180:$AC180,"A")</f>
        <v>0</v>
      </c>
      <c r="BZ181" s="1">
        <f>COUNTIF('Formulario de Respuestas'!$E180:$AC180,"B")</f>
        <v>0</v>
      </c>
      <c r="CA181" s="1">
        <f>COUNTIF('Formulario de Respuestas'!$E180:$AC180,"C")</f>
        <v>0</v>
      </c>
      <c r="CB181" s="1">
        <f>COUNTIF('Formulario de Respuestas'!$E180:$AC180,"D")</f>
        <v>0</v>
      </c>
      <c r="CC181" s="1">
        <f>COUNTIF('Formulario de Respuestas'!$E180:$AC180,"E (RESPUESTA ANULADA)")</f>
        <v>0</v>
      </c>
    </row>
    <row r="182" spans="1:81" x14ac:dyDescent="0.25">
      <c r="A182" s="1">
        <f>'Formulario de Respuestas'!C181</f>
        <v>0</v>
      </c>
      <c r="B182" s="1">
        <f>'Formulario de Respuestas'!D181</f>
        <v>0</v>
      </c>
      <c r="C182" s="24">
        <f>IF($B182='Formulario de Respuestas'!$D181,'Formulario de Respuestas'!$E181,"ES DIFERENTE")</f>
        <v>0</v>
      </c>
      <c r="D182" s="15" t="str">
        <f>IFERROR(VLOOKUP(CONCATENATE(C$1,C182),'Formulario de Preguntas'!$C$2:$FN$181,3,FALSE),"")</f>
        <v/>
      </c>
      <c r="E182" s="1" t="str">
        <f>IFERROR(VLOOKUP(CONCATENATE(C$1,C182),'Formulario de Preguntas'!$C$2:$FN$181,4,FALSE),"")</f>
        <v/>
      </c>
      <c r="F182" s="24">
        <f>IF($B182='Formulario de Respuestas'!$D181,'Formulario de Respuestas'!$F181,"ES DIFERENTE")</f>
        <v>0</v>
      </c>
      <c r="G182" s="1" t="str">
        <f>IFERROR(VLOOKUP(CONCATENATE(F$1,F182),'Formulario de Preguntas'!$C$2:$FN$181,3,FALSE),"")</f>
        <v/>
      </c>
      <c r="H182" s="1" t="str">
        <f>IFERROR(VLOOKUP(CONCATENATE(F$1,F182),'Formulario de Preguntas'!$C$2:$FN$181,4,FALSE),"")</f>
        <v/>
      </c>
      <c r="I182" s="24">
        <f>IF($B182='Formulario de Respuestas'!$D181,'Formulario de Respuestas'!$G181,"ES DIFERENTE")</f>
        <v>0</v>
      </c>
      <c r="J182" s="1" t="str">
        <f>IFERROR(VLOOKUP(CONCATENATE(I$1,I182),'Formulario de Preguntas'!$C$10:$FN$181,3,FALSE),"")</f>
        <v/>
      </c>
      <c r="K182" s="1" t="str">
        <f>IFERROR(VLOOKUP(CONCATENATE(I$1,I182),'Formulario de Preguntas'!$C$10:$FN$181,4,FALSE),"")</f>
        <v/>
      </c>
      <c r="L182" s="24">
        <f>IF($B182='Formulario de Respuestas'!$D181,'Formulario de Respuestas'!$H181,"ES DIFERENTE")</f>
        <v>0</v>
      </c>
      <c r="M182" s="1" t="str">
        <f>IFERROR(VLOOKUP(CONCATENATE(L$1,L182),'Formulario de Preguntas'!$C$10:$FN$181,3,FALSE),"")</f>
        <v/>
      </c>
      <c r="N182" s="1" t="str">
        <f>IFERROR(VLOOKUP(CONCATENATE(L$1,L182),'Formulario de Preguntas'!$C$10:$FN$181,4,FALSE),"")</f>
        <v/>
      </c>
      <c r="O182" s="24">
        <f>IF($B182='Formulario de Respuestas'!$D181,'Formulario de Respuestas'!$I181,"ES DIFERENTE")</f>
        <v>0</v>
      </c>
      <c r="P182" s="1" t="str">
        <f>IFERROR(VLOOKUP(CONCATENATE(O$1,O182),'Formulario de Preguntas'!$C$10:$FN$181,3,FALSE),"")</f>
        <v/>
      </c>
      <c r="Q182" s="1" t="str">
        <f>IFERROR(VLOOKUP(CONCATENATE(O$1,O182),'Formulario de Preguntas'!$C$10:$FN$181,4,FALSE),"")</f>
        <v/>
      </c>
      <c r="R182" s="24">
        <f>IF($B182='Formulario de Respuestas'!$D181,'Formulario de Respuestas'!$J181,"ES DIFERENTE")</f>
        <v>0</v>
      </c>
      <c r="S182" s="1" t="str">
        <f>IFERROR(VLOOKUP(CONCATENATE(R$1,R182),'Formulario de Preguntas'!$C$10:$FN$181,3,FALSE),"")</f>
        <v/>
      </c>
      <c r="T182" s="1" t="str">
        <f>IFERROR(VLOOKUP(CONCATENATE(R$1,R182),'Formulario de Preguntas'!$C$10:$FN$181,4,FALSE),"")</f>
        <v/>
      </c>
      <c r="U182" s="24">
        <f>IF($B182='Formulario de Respuestas'!$D181,'Formulario de Respuestas'!$K181,"ES DIFERENTE")</f>
        <v>0</v>
      </c>
      <c r="V182" s="1" t="str">
        <f>IFERROR(VLOOKUP(CONCATENATE(U$1,U182),'Formulario de Preguntas'!$C$10:$FN$181,3,FALSE),"")</f>
        <v/>
      </c>
      <c r="W182" s="1" t="str">
        <f>IFERROR(VLOOKUP(CONCATENATE(U$1,U182),'Formulario de Preguntas'!$C$10:$FN$181,4,FALSE),"")</f>
        <v/>
      </c>
      <c r="X182" s="24">
        <f>IF($B182='Formulario de Respuestas'!$D181,'Formulario de Respuestas'!$L181,"ES DIFERENTE")</f>
        <v>0</v>
      </c>
      <c r="Y182" s="1" t="str">
        <f>IFERROR(VLOOKUP(CONCATENATE(X$1,X182),'Formulario de Preguntas'!$C$10:$FN$181,3,FALSE),"")</f>
        <v/>
      </c>
      <c r="Z182" s="1" t="str">
        <f>IFERROR(VLOOKUP(CONCATENATE(X$1,X182),'Formulario de Preguntas'!$C$10:$FN$181,4,FALSE),"")</f>
        <v/>
      </c>
      <c r="AA182" s="24">
        <f>IF($B182='Formulario de Respuestas'!$D181,'Formulario de Respuestas'!$M181,"ES DIFERENTE")</f>
        <v>0</v>
      </c>
      <c r="AB182" s="1" t="str">
        <f>IFERROR(VLOOKUP(CONCATENATE(AA$1,AA182),'Formulario de Preguntas'!$C$10:$FN$181,3,FALSE),"")</f>
        <v/>
      </c>
      <c r="AC182" s="1" t="str">
        <f>IFERROR(VLOOKUP(CONCATENATE(AA$1,AA182),'Formulario de Preguntas'!$C$10:$FN$181,4,FALSE),"")</f>
        <v/>
      </c>
      <c r="AD182" s="24">
        <f>IF($B182='Formulario de Respuestas'!$D181,'Formulario de Respuestas'!$N181,"ES DIFERENTE")</f>
        <v>0</v>
      </c>
      <c r="AE182" s="1" t="str">
        <f>IFERROR(VLOOKUP(CONCATENATE(AD$1,AD182),'Formulario de Preguntas'!$C$10:$FN$181,3,FALSE),"")</f>
        <v/>
      </c>
      <c r="AF182" s="1" t="str">
        <f>IFERROR(VLOOKUP(CONCATENATE(AD$1,AD182),'Formulario de Preguntas'!$C$10:$FN$181,4,FALSE),"")</f>
        <v/>
      </c>
      <c r="AG182" s="24">
        <f>IF($B182='Formulario de Respuestas'!$D181,'Formulario de Respuestas'!$O181,"ES DIFERENTE")</f>
        <v>0</v>
      </c>
      <c r="AH182" s="1" t="str">
        <f>IFERROR(VLOOKUP(CONCATENATE(AG$1,AG182),'Formulario de Preguntas'!$C$10:$FN$181,3,FALSE),"")</f>
        <v/>
      </c>
      <c r="AI182" s="1" t="str">
        <f>IFERROR(VLOOKUP(CONCATENATE(AG$1,AG182),'Formulario de Preguntas'!$C$10:$FN$181,4,FALSE),"")</f>
        <v/>
      </c>
      <c r="AJ182" s="24">
        <f>IF($B182='Formulario de Respuestas'!$D181,'Formulario de Respuestas'!$P181,"ES DIFERENTE")</f>
        <v>0</v>
      </c>
      <c r="AK182" s="1" t="str">
        <f>IFERROR(VLOOKUP(CONCATENATE(AJ$1,AJ182),'Formulario de Preguntas'!$C$10:$FN$181,3,FALSE),"")</f>
        <v/>
      </c>
      <c r="AL182" s="1" t="str">
        <f>IFERROR(VLOOKUP(CONCATENATE(AJ$1,AJ182),'Formulario de Preguntas'!$C$10:$FN$181,4,FALSE),"")</f>
        <v/>
      </c>
      <c r="AM182" s="24">
        <f>IF($B182='Formulario de Respuestas'!$D181,'Formulario de Respuestas'!$Q181,"ES DIFERENTE")</f>
        <v>0</v>
      </c>
      <c r="AN182" s="1" t="str">
        <f>IFERROR(VLOOKUP(CONCATENATE(AM$1,AM182),'Formulario de Preguntas'!$C$10:$FN$181,3,FALSE),"")</f>
        <v/>
      </c>
      <c r="AO182" s="1" t="str">
        <f>IFERROR(VLOOKUP(CONCATENATE(AM$1,AM182),'Formulario de Preguntas'!$C$10:$FN$181,4,FALSE),"")</f>
        <v/>
      </c>
      <c r="AP182" s="24">
        <f>IF($B182='Formulario de Respuestas'!$D181,'Formulario de Respuestas'!$R181,"ES DIFERENTE")</f>
        <v>0</v>
      </c>
      <c r="AQ182" s="1" t="str">
        <f>IFERROR(VLOOKUP(CONCATENATE(AP$1,AP182),'Formulario de Preguntas'!$C$10:$FN$181,3,FALSE),"")</f>
        <v/>
      </c>
      <c r="AR182" s="1" t="str">
        <f>IFERROR(VLOOKUP(CONCATENATE(AP$1,AP182),'Formulario de Preguntas'!$C$10:$FN$181,4,FALSE),"")</f>
        <v/>
      </c>
      <c r="AS182" s="24">
        <f>IF($B182='Formulario de Respuestas'!$D181,'Formulario de Respuestas'!$S181,"ES DIFERENTE")</f>
        <v>0</v>
      </c>
      <c r="AT182" s="1" t="str">
        <f>IFERROR(VLOOKUP(CONCATENATE(AS$1,AS182),'Formulario de Preguntas'!$C$10:$FN$181,3,FALSE),"")</f>
        <v/>
      </c>
      <c r="AU182" s="1" t="str">
        <f>IFERROR(VLOOKUP(CONCATENATE(AS$1,AS182),'Formulario de Preguntas'!$C$10:$FN$181,4,FALSE),"")</f>
        <v/>
      </c>
      <c r="AV182" s="24">
        <f>IF($B182='Formulario de Respuestas'!$D181,'Formulario de Respuestas'!$T181,"ES DIFERENTE")</f>
        <v>0</v>
      </c>
      <c r="AW182" s="1" t="str">
        <f>IFERROR(VLOOKUP(CONCATENATE(AV$1,AV182),'Formulario de Preguntas'!$C$10:$FN$181,3,FALSE),"")</f>
        <v/>
      </c>
      <c r="AX182" s="1" t="str">
        <f>IFERROR(VLOOKUP(CONCATENATE(AV$1,AV182),'Formulario de Preguntas'!$C$10:$FN$181,4,FALSE),"")</f>
        <v/>
      </c>
      <c r="AY182" s="24">
        <f>IF($B182='Formulario de Respuestas'!$D181,'Formulario de Respuestas'!$U181,"ES DIFERENTE")</f>
        <v>0</v>
      </c>
      <c r="AZ182" s="1" t="str">
        <f>IFERROR(VLOOKUP(CONCATENATE(AY$1,AY182),'Formulario de Preguntas'!$C$10:$FN$181,3,FALSE),"")</f>
        <v/>
      </c>
      <c r="BA182" s="1" t="str">
        <f>IFERROR(VLOOKUP(CONCATENATE(AY$1,AY182),'Formulario de Preguntas'!$C$10:$FN$181,4,FALSE),"")</f>
        <v/>
      </c>
      <c r="BB182" s="24">
        <f>IF($B182='Formulario de Respuestas'!$D181,'Formulario de Respuestas'!$V181,"ES DIFERENTE")</f>
        <v>0</v>
      </c>
      <c r="BC182" s="1" t="str">
        <f>IFERROR(VLOOKUP(CONCATENATE(BB$1,BB182),'Formulario de Preguntas'!$C$10:$FN$181,3,FALSE),"")</f>
        <v/>
      </c>
      <c r="BD182" s="1" t="str">
        <f>IFERROR(VLOOKUP(CONCATENATE(BB$1,BB182),'Formulario de Preguntas'!$C$10:$FN$181,4,FALSE),"")</f>
        <v/>
      </c>
      <c r="BE182" s="24">
        <f>IF($B182='Formulario de Respuestas'!$D181,'Formulario de Respuestas'!$W181,"ES DIFERENTE")</f>
        <v>0</v>
      </c>
      <c r="BF182" s="1" t="str">
        <f>IFERROR(VLOOKUP(CONCATENATE(BE$1,BE182),'Formulario de Preguntas'!$C$10:$FN$181,3,FALSE),"")</f>
        <v/>
      </c>
      <c r="BG182" s="1" t="str">
        <f>IFERROR(VLOOKUP(CONCATENATE(BE$1,BE182),'Formulario de Preguntas'!$C$10:$FN$181,4,FALSE),"")</f>
        <v/>
      </c>
      <c r="BH182" s="24">
        <f>IF($B182='Formulario de Respuestas'!$D181,'Formulario de Respuestas'!$X181,"ES DIFERENTE")</f>
        <v>0</v>
      </c>
      <c r="BI182" s="1" t="str">
        <f>IFERROR(VLOOKUP(CONCATENATE(BH$1,BH182),'Formulario de Preguntas'!$C$10:$FN$181,3,FALSE),"")</f>
        <v/>
      </c>
      <c r="BJ182" s="1" t="str">
        <f>IFERROR(VLOOKUP(CONCATENATE(BH$1,BH182),'Formulario de Preguntas'!$C$10:$FN$181,4,FALSE),"")</f>
        <v/>
      </c>
      <c r="BL182" s="26">
        <f>IF($B182='Formulario de Respuestas'!$D181,'Formulario de Respuestas'!$Y181,"ES DIFERENTE")</f>
        <v>0</v>
      </c>
      <c r="BM182" s="1" t="str">
        <f>IFERROR(VLOOKUP(CONCATENATE(BL$1,BL182),'Formulario de Preguntas'!$C$10:$FN$181,3,FALSE),"")</f>
        <v/>
      </c>
      <c r="BN182" s="1" t="str">
        <f>IFERROR(VLOOKUP(CONCATENATE(BL$1,BL182),'Formulario de Preguntas'!$C$10:$FN$181,4,FALSE),"")</f>
        <v/>
      </c>
      <c r="BO182" s="26">
        <f>IF($B182='Formulario de Respuestas'!$D181,'Formulario de Respuestas'!$Z181,"ES DIFERENTE")</f>
        <v>0</v>
      </c>
      <c r="BP182" s="1" t="str">
        <f>IFERROR(VLOOKUP(CONCATENATE(BO$1,BO182),'Formulario de Preguntas'!$C$10:$FN$181,3,FALSE),"")</f>
        <v/>
      </c>
      <c r="BQ182" s="1" t="str">
        <f>IFERROR(VLOOKUP(CONCATENATE(BO$1,BO182),'Formulario de Preguntas'!$C$10:$FN$181,4,FALSE),"")</f>
        <v/>
      </c>
      <c r="BR182" s="26">
        <f>IF($B182='Formulario de Respuestas'!$D181,'Formulario de Respuestas'!$AA181,"ES DIFERENTE")</f>
        <v>0</v>
      </c>
      <c r="BS182" s="1" t="str">
        <f>IFERROR(VLOOKUP(CONCATENATE(BR$1,BR182),'Formulario de Preguntas'!$C$10:$FN$181,3,FALSE),"")</f>
        <v/>
      </c>
      <c r="BT182" s="1" t="str">
        <f>IFERROR(VLOOKUP(CONCATENATE(BR$1,BR182),'Formulario de Preguntas'!$C$10:$FN$181,4,FALSE),"")</f>
        <v/>
      </c>
      <c r="BV182" s="1">
        <f t="shared" si="7"/>
        <v>0</v>
      </c>
      <c r="BW182" s="1">
        <f t="shared" si="8"/>
        <v>0.25</v>
      </c>
      <c r="BX182" s="1">
        <f t="shared" si="9"/>
        <v>0</v>
      </c>
      <c r="BY182" s="1">
        <f>COUNTIF('Formulario de Respuestas'!$E181:$AC181,"A")</f>
        <v>0</v>
      </c>
      <c r="BZ182" s="1">
        <f>COUNTIF('Formulario de Respuestas'!$E181:$AC181,"B")</f>
        <v>0</v>
      </c>
      <c r="CA182" s="1">
        <f>COUNTIF('Formulario de Respuestas'!$E181:$AC181,"C")</f>
        <v>0</v>
      </c>
      <c r="CB182" s="1">
        <f>COUNTIF('Formulario de Respuestas'!$E181:$AC181,"D")</f>
        <v>0</v>
      </c>
      <c r="CC182" s="1">
        <f>COUNTIF('Formulario de Respuestas'!$E181:$AC181,"E (RESPUESTA ANULADA)")</f>
        <v>0</v>
      </c>
    </row>
    <row r="183" spans="1:81" x14ac:dyDescent="0.25">
      <c r="A183" s="1">
        <f>'Formulario de Respuestas'!C182</f>
        <v>0</v>
      </c>
      <c r="B183" s="1">
        <f>'Formulario de Respuestas'!D182</f>
        <v>0</v>
      </c>
      <c r="C183" s="24">
        <f>IF($B183='Formulario de Respuestas'!$D182,'Formulario de Respuestas'!$E182,"ES DIFERENTE")</f>
        <v>0</v>
      </c>
      <c r="D183" s="15" t="str">
        <f>IFERROR(VLOOKUP(CONCATENATE(C$1,C183),'Formulario de Preguntas'!$C$2:$FN$181,3,FALSE),"")</f>
        <v/>
      </c>
      <c r="E183" s="1" t="str">
        <f>IFERROR(VLOOKUP(CONCATENATE(C$1,C183),'Formulario de Preguntas'!$C$2:$FN$181,4,FALSE),"")</f>
        <v/>
      </c>
      <c r="F183" s="24">
        <f>IF($B183='Formulario de Respuestas'!$D182,'Formulario de Respuestas'!$F182,"ES DIFERENTE")</f>
        <v>0</v>
      </c>
      <c r="G183" s="1" t="str">
        <f>IFERROR(VLOOKUP(CONCATENATE(F$1,F183),'Formulario de Preguntas'!$C$2:$FN$181,3,FALSE),"")</f>
        <v/>
      </c>
      <c r="H183" s="1" t="str">
        <f>IFERROR(VLOOKUP(CONCATENATE(F$1,F183),'Formulario de Preguntas'!$C$2:$FN$181,4,FALSE),"")</f>
        <v/>
      </c>
      <c r="I183" s="24">
        <f>IF($B183='Formulario de Respuestas'!$D182,'Formulario de Respuestas'!$G182,"ES DIFERENTE")</f>
        <v>0</v>
      </c>
      <c r="J183" s="1" t="str">
        <f>IFERROR(VLOOKUP(CONCATENATE(I$1,I183),'Formulario de Preguntas'!$C$10:$FN$181,3,FALSE),"")</f>
        <v/>
      </c>
      <c r="K183" s="1" t="str">
        <f>IFERROR(VLOOKUP(CONCATENATE(I$1,I183),'Formulario de Preguntas'!$C$10:$FN$181,4,FALSE),"")</f>
        <v/>
      </c>
      <c r="L183" s="24">
        <f>IF($B183='Formulario de Respuestas'!$D182,'Formulario de Respuestas'!$H182,"ES DIFERENTE")</f>
        <v>0</v>
      </c>
      <c r="M183" s="1" t="str">
        <f>IFERROR(VLOOKUP(CONCATENATE(L$1,L183),'Formulario de Preguntas'!$C$10:$FN$181,3,FALSE),"")</f>
        <v/>
      </c>
      <c r="N183" s="1" t="str">
        <f>IFERROR(VLOOKUP(CONCATENATE(L$1,L183),'Formulario de Preguntas'!$C$10:$FN$181,4,FALSE),"")</f>
        <v/>
      </c>
      <c r="O183" s="24">
        <f>IF($B183='Formulario de Respuestas'!$D182,'Formulario de Respuestas'!$I182,"ES DIFERENTE")</f>
        <v>0</v>
      </c>
      <c r="P183" s="1" t="str">
        <f>IFERROR(VLOOKUP(CONCATENATE(O$1,O183),'Formulario de Preguntas'!$C$10:$FN$181,3,FALSE),"")</f>
        <v/>
      </c>
      <c r="Q183" s="1" t="str">
        <f>IFERROR(VLOOKUP(CONCATENATE(O$1,O183),'Formulario de Preguntas'!$C$10:$FN$181,4,FALSE),"")</f>
        <v/>
      </c>
      <c r="R183" s="24">
        <f>IF($B183='Formulario de Respuestas'!$D182,'Formulario de Respuestas'!$J182,"ES DIFERENTE")</f>
        <v>0</v>
      </c>
      <c r="S183" s="1" t="str">
        <f>IFERROR(VLOOKUP(CONCATENATE(R$1,R183),'Formulario de Preguntas'!$C$10:$FN$181,3,FALSE),"")</f>
        <v/>
      </c>
      <c r="T183" s="1" t="str">
        <f>IFERROR(VLOOKUP(CONCATENATE(R$1,R183),'Formulario de Preguntas'!$C$10:$FN$181,4,FALSE),"")</f>
        <v/>
      </c>
      <c r="U183" s="24">
        <f>IF($B183='Formulario de Respuestas'!$D182,'Formulario de Respuestas'!$K182,"ES DIFERENTE")</f>
        <v>0</v>
      </c>
      <c r="V183" s="1" t="str">
        <f>IFERROR(VLOOKUP(CONCATENATE(U$1,U183),'Formulario de Preguntas'!$C$10:$FN$181,3,FALSE),"")</f>
        <v/>
      </c>
      <c r="W183" s="1" t="str">
        <f>IFERROR(VLOOKUP(CONCATENATE(U$1,U183),'Formulario de Preguntas'!$C$10:$FN$181,4,FALSE),"")</f>
        <v/>
      </c>
      <c r="X183" s="24">
        <f>IF($B183='Formulario de Respuestas'!$D182,'Formulario de Respuestas'!$L182,"ES DIFERENTE")</f>
        <v>0</v>
      </c>
      <c r="Y183" s="1" t="str">
        <f>IFERROR(VLOOKUP(CONCATENATE(X$1,X183),'Formulario de Preguntas'!$C$10:$FN$181,3,FALSE),"")</f>
        <v/>
      </c>
      <c r="Z183" s="1" t="str">
        <f>IFERROR(VLOOKUP(CONCATENATE(X$1,X183),'Formulario de Preguntas'!$C$10:$FN$181,4,FALSE),"")</f>
        <v/>
      </c>
      <c r="AA183" s="24">
        <f>IF($B183='Formulario de Respuestas'!$D182,'Formulario de Respuestas'!$M182,"ES DIFERENTE")</f>
        <v>0</v>
      </c>
      <c r="AB183" s="1" t="str">
        <f>IFERROR(VLOOKUP(CONCATENATE(AA$1,AA183),'Formulario de Preguntas'!$C$10:$FN$181,3,FALSE),"")</f>
        <v/>
      </c>
      <c r="AC183" s="1" t="str">
        <f>IFERROR(VLOOKUP(CONCATENATE(AA$1,AA183),'Formulario de Preguntas'!$C$10:$FN$181,4,FALSE),"")</f>
        <v/>
      </c>
      <c r="AD183" s="24">
        <f>IF($B183='Formulario de Respuestas'!$D182,'Formulario de Respuestas'!$N182,"ES DIFERENTE")</f>
        <v>0</v>
      </c>
      <c r="AE183" s="1" t="str">
        <f>IFERROR(VLOOKUP(CONCATENATE(AD$1,AD183),'Formulario de Preguntas'!$C$10:$FN$181,3,FALSE),"")</f>
        <v/>
      </c>
      <c r="AF183" s="1" t="str">
        <f>IFERROR(VLOOKUP(CONCATENATE(AD$1,AD183),'Formulario de Preguntas'!$C$10:$FN$181,4,FALSE),"")</f>
        <v/>
      </c>
      <c r="AG183" s="24">
        <f>IF($B183='Formulario de Respuestas'!$D182,'Formulario de Respuestas'!$O182,"ES DIFERENTE")</f>
        <v>0</v>
      </c>
      <c r="AH183" s="1" t="str">
        <f>IFERROR(VLOOKUP(CONCATENATE(AG$1,AG183),'Formulario de Preguntas'!$C$10:$FN$181,3,FALSE),"")</f>
        <v/>
      </c>
      <c r="AI183" s="1" t="str">
        <f>IFERROR(VLOOKUP(CONCATENATE(AG$1,AG183),'Formulario de Preguntas'!$C$10:$FN$181,4,FALSE),"")</f>
        <v/>
      </c>
      <c r="AJ183" s="24">
        <f>IF($B183='Formulario de Respuestas'!$D182,'Formulario de Respuestas'!$P182,"ES DIFERENTE")</f>
        <v>0</v>
      </c>
      <c r="AK183" s="1" t="str">
        <f>IFERROR(VLOOKUP(CONCATENATE(AJ$1,AJ183),'Formulario de Preguntas'!$C$10:$FN$181,3,FALSE),"")</f>
        <v/>
      </c>
      <c r="AL183" s="1" t="str">
        <f>IFERROR(VLOOKUP(CONCATENATE(AJ$1,AJ183),'Formulario de Preguntas'!$C$10:$FN$181,4,FALSE),"")</f>
        <v/>
      </c>
      <c r="AM183" s="24">
        <f>IF($B183='Formulario de Respuestas'!$D182,'Formulario de Respuestas'!$Q182,"ES DIFERENTE")</f>
        <v>0</v>
      </c>
      <c r="AN183" s="1" t="str">
        <f>IFERROR(VLOOKUP(CONCATENATE(AM$1,AM183),'Formulario de Preguntas'!$C$10:$FN$181,3,FALSE),"")</f>
        <v/>
      </c>
      <c r="AO183" s="1" t="str">
        <f>IFERROR(VLOOKUP(CONCATENATE(AM$1,AM183),'Formulario de Preguntas'!$C$10:$FN$181,4,FALSE),"")</f>
        <v/>
      </c>
      <c r="AP183" s="24">
        <f>IF($B183='Formulario de Respuestas'!$D182,'Formulario de Respuestas'!$R182,"ES DIFERENTE")</f>
        <v>0</v>
      </c>
      <c r="AQ183" s="1" t="str">
        <f>IFERROR(VLOOKUP(CONCATENATE(AP$1,AP183),'Formulario de Preguntas'!$C$10:$FN$181,3,FALSE),"")</f>
        <v/>
      </c>
      <c r="AR183" s="1" t="str">
        <f>IFERROR(VLOOKUP(CONCATENATE(AP$1,AP183),'Formulario de Preguntas'!$C$10:$FN$181,4,FALSE),"")</f>
        <v/>
      </c>
      <c r="AS183" s="24">
        <f>IF($B183='Formulario de Respuestas'!$D182,'Formulario de Respuestas'!$S182,"ES DIFERENTE")</f>
        <v>0</v>
      </c>
      <c r="AT183" s="1" t="str">
        <f>IFERROR(VLOOKUP(CONCATENATE(AS$1,AS183),'Formulario de Preguntas'!$C$10:$FN$181,3,FALSE),"")</f>
        <v/>
      </c>
      <c r="AU183" s="1" t="str">
        <f>IFERROR(VLOOKUP(CONCATENATE(AS$1,AS183),'Formulario de Preguntas'!$C$10:$FN$181,4,FALSE),"")</f>
        <v/>
      </c>
      <c r="AV183" s="24">
        <f>IF($B183='Formulario de Respuestas'!$D182,'Formulario de Respuestas'!$T182,"ES DIFERENTE")</f>
        <v>0</v>
      </c>
      <c r="AW183" s="1" t="str">
        <f>IFERROR(VLOOKUP(CONCATENATE(AV$1,AV183),'Formulario de Preguntas'!$C$10:$FN$181,3,FALSE),"")</f>
        <v/>
      </c>
      <c r="AX183" s="1" t="str">
        <f>IFERROR(VLOOKUP(CONCATENATE(AV$1,AV183),'Formulario de Preguntas'!$C$10:$FN$181,4,FALSE),"")</f>
        <v/>
      </c>
      <c r="AY183" s="24">
        <f>IF($B183='Formulario de Respuestas'!$D182,'Formulario de Respuestas'!$U182,"ES DIFERENTE")</f>
        <v>0</v>
      </c>
      <c r="AZ183" s="1" t="str">
        <f>IFERROR(VLOOKUP(CONCATENATE(AY$1,AY183),'Formulario de Preguntas'!$C$10:$FN$181,3,FALSE),"")</f>
        <v/>
      </c>
      <c r="BA183" s="1" t="str">
        <f>IFERROR(VLOOKUP(CONCATENATE(AY$1,AY183),'Formulario de Preguntas'!$C$10:$FN$181,4,FALSE),"")</f>
        <v/>
      </c>
      <c r="BB183" s="24">
        <f>IF($B183='Formulario de Respuestas'!$D182,'Formulario de Respuestas'!$V182,"ES DIFERENTE")</f>
        <v>0</v>
      </c>
      <c r="BC183" s="1" t="str">
        <f>IFERROR(VLOOKUP(CONCATENATE(BB$1,BB183),'Formulario de Preguntas'!$C$10:$FN$181,3,FALSE),"")</f>
        <v/>
      </c>
      <c r="BD183" s="1" t="str">
        <f>IFERROR(VLOOKUP(CONCATENATE(BB$1,BB183),'Formulario de Preguntas'!$C$10:$FN$181,4,FALSE),"")</f>
        <v/>
      </c>
      <c r="BE183" s="24">
        <f>IF($B183='Formulario de Respuestas'!$D182,'Formulario de Respuestas'!$W182,"ES DIFERENTE")</f>
        <v>0</v>
      </c>
      <c r="BF183" s="1" t="str">
        <f>IFERROR(VLOOKUP(CONCATENATE(BE$1,BE183),'Formulario de Preguntas'!$C$10:$FN$181,3,FALSE),"")</f>
        <v/>
      </c>
      <c r="BG183" s="1" t="str">
        <f>IFERROR(VLOOKUP(CONCATENATE(BE$1,BE183),'Formulario de Preguntas'!$C$10:$FN$181,4,FALSE),"")</f>
        <v/>
      </c>
      <c r="BH183" s="24">
        <f>IF($B183='Formulario de Respuestas'!$D182,'Formulario de Respuestas'!$X182,"ES DIFERENTE")</f>
        <v>0</v>
      </c>
      <c r="BI183" s="1" t="str">
        <f>IFERROR(VLOOKUP(CONCATENATE(BH$1,BH183),'Formulario de Preguntas'!$C$10:$FN$181,3,FALSE),"")</f>
        <v/>
      </c>
      <c r="BJ183" s="1" t="str">
        <f>IFERROR(VLOOKUP(CONCATENATE(BH$1,BH183),'Formulario de Preguntas'!$C$10:$FN$181,4,FALSE),"")</f>
        <v/>
      </c>
      <c r="BL183" s="26">
        <f>IF($B183='Formulario de Respuestas'!$D182,'Formulario de Respuestas'!$Y182,"ES DIFERENTE")</f>
        <v>0</v>
      </c>
      <c r="BM183" s="1" t="str">
        <f>IFERROR(VLOOKUP(CONCATENATE(BL$1,BL183),'Formulario de Preguntas'!$C$10:$FN$181,3,FALSE),"")</f>
        <v/>
      </c>
      <c r="BN183" s="1" t="str">
        <f>IFERROR(VLOOKUP(CONCATENATE(BL$1,BL183),'Formulario de Preguntas'!$C$10:$FN$181,4,FALSE),"")</f>
        <v/>
      </c>
      <c r="BO183" s="26">
        <f>IF($B183='Formulario de Respuestas'!$D182,'Formulario de Respuestas'!$Z182,"ES DIFERENTE")</f>
        <v>0</v>
      </c>
      <c r="BP183" s="1" t="str">
        <f>IFERROR(VLOOKUP(CONCATENATE(BO$1,BO183),'Formulario de Preguntas'!$C$10:$FN$181,3,FALSE),"")</f>
        <v/>
      </c>
      <c r="BQ183" s="1" t="str">
        <f>IFERROR(VLOOKUP(CONCATENATE(BO$1,BO183),'Formulario de Preguntas'!$C$10:$FN$181,4,FALSE),"")</f>
        <v/>
      </c>
      <c r="BR183" s="26">
        <f>IF($B183='Formulario de Respuestas'!$D182,'Formulario de Respuestas'!$AA182,"ES DIFERENTE")</f>
        <v>0</v>
      </c>
      <c r="BS183" s="1" t="str">
        <f>IFERROR(VLOOKUP(CONCATENATE(BR$1,BR183),'Formulario de Preguntas'!$C$10:$FN$181,3,FALSE),"")</f>
        <v/>
      </c>
      <c r="BT183" s="1" t="str">
        <f>IFERROR(VLOOKUP(CONCATENATE(BR$1,BR183),'Formulario de Preguntas'!$C$10:$FN$181,4,FALSE),"")</f>
        <v/>
      </c>
      <c r="BV183" s="1">
        <f t="shared" si="7"/>
        <v>0</v>
      </c>
      <c r="BW183" s="1">
        <f t="shared" si="8"/>
        <v>0.25</v>
      </c>
      <c r="BX183" s="1">
        <f t="shared" si="9"/>
        <v>0</v>
      </c>
      <c r="BY183" s="1">
        <f>COUNTIF('Formulario de Respuestas'!$E182:$AC182,"A")</f>
        <v>0</v>
      </c>
      <c r="BZ183" s="1">
        <f>COUNTIF('Formulario de Respuestas'!$E182:$AC182,"B")</f>
        <v>0</v>
      </c>
      <c r="CA183" s="1">
        <f>COUNTIF('Formulario de Respuestas'!$E182:$AC182,"C")</f>
        <v>0</v>
      </c>
      <c r="CB183" s="1">
        <f>COUNTIF('Formulario de Respuestas'!$E182:$AC182,"D")</f>
        <v>0</v>
      </c>
      <c r="CC183" s="1">
        <f>COUNTIF('Formulario de Respuestas'!$E182:$AC182,"E (RESPUESTA ANULADA)")</f>
        <v>0</v>
      </c>
    </row>
    <row r="184" spans="1:81" x14ac:dyDescent="0.25">
      <c r="A184" s="1">
        <f>'Formulario de Respuestas'!C183</f>
        <v>0</v>
      </c>
      <c r="B184" s="1">
        <f>'Formulario de Respuestas'!D183</f>
        <v>0</v>
      </c>
      <c r="C184" s="24">
        <f>IF($B184='Formulario de Respuestas'!$D183,'Formulario de Respuestas'!$E183,"ES DIFERENTE")</f>
        <v>0</v>
      </c>
      <c r="D184" s="15" t="str">
        <f>IFERROR(VLOOKUP(CONCATENATE(C$1,C184),'Formulario de Preguntas'!$C$2:$FN$181,3,FALSE),"")</f>
        <v/>
      </c>
      <c r="E184" s="1" t="str">
        <f>IFERROR(VLOOKUP(CONCATENATE(C$1,C184),'Formulario de Preguntas'!$C$2:$FN$181,4,FALSE),"")</f>
        <v/>
      </c>
      <c r="F184" s="24">
        <f>IF($B184='Formulario de Respuestas'!$D183,'Formulario de Respuestas'!$F183,"ES DIFERENTE")</f>
        <v>0</v>
      </c>
      <c r="G184" s="1" t="str">
        <f>IFERROR(VLOOKUP(CONCATENATE(F$1,F184),'Formulario de Preguntas'!$C$2:$FN$181,3,FALSE),"")</f>
        <v/>
      </c>
      <c r="H184" s="1" t="str">
        <f>IFERROR(VLOOKUP(CONCATENATE(F$1,F184),'Formulario de Preguntas'!$C$2:$FN$181,4,FALSE),"")</f>
        <v/>
      </c>
      <c r="I184" s="24">
        <f>IF($B184='Formulario de Respuestas'!$D183,'Formulario de Respuestas'!$G183,"ES DIFERENTE")</f>
        <v>0</v>
      </c>
      <c r="J184" s="1" t="str">
        <f>IFERROR(VLOOKUP(CONCATENATE(I$1,I184),'Formulario de Preguntas'!$C$10:$FN$181,3,FALSE),"")</f>
        <v/>
      </c>
      <c r="K184" s="1" t="str">
        <f>IFERROR(VLOOKUP(CONCATENATE(I$1,I184),'Formulario de Preguntas'!$C$10:$FN$181,4,FALSE),"")</f>
        <v/>
      </c>
      <c r="L184" s="24">
        <f>IF($B184='Formulario de Respuestas'!$D183,'Formulario de Respuestas'!$H183,"ES DIFERENTE")</f>
        <v>0</v>
      </c>
      <c r="M184" s="1" t="str">
        <f>IFERROR(VLOOKUP(CONCATENATE(L$1,L184),'Formulario de Preguntas'!$C$10:$FN$181,3,FALSE),"")</f>
        <v/>
      </c>
      <c r="N184" s="1" t="str">
        <f>IFERROR(VLOOKUP(CONCATENATE(L$1,L184),'Formulario de Preguntas'!$C$10:$FN$181,4,FALSE),"")</f>
        <v/>
      </c>
      <c r="O184" s="24">
        <f>IF($B184='Formulario de Respuestas'!$D183,'Formulario de Respuestas'!$I183,"ES DIFERENTE")</f>
        <v>0</v>
      </c>
      <c r="P184" s="1" t="str">
        <f>IFERROR(VLOOKUP(CONCATENATE(O$1,O184),'Formulario de Preguntas'!$C$10:$FN$181,3,FALSE),"")</f>
        <v/>
      </c>
      <c r="Q184" s="1" t="str">
        <f>IFERROR(VLOOKUP(CONCATENATE(O$1,O184),'Formulario de Preguntas'!$C$10:$FN$181,4,FALSE),"")</f>
        <v/>
      </c>
      <c r="R184" s="24">
        <f>IF($B184='Formulario de Respuestas'!$D183,'Formulario de Respuestas'!$J183,"ES DIFERENTE")</f>
        <v>0</v>
      </c>
      <c r="S184" s="1" t="str">
        <f>IFERROR(VLOOKUP(CONCATENATE(R$1,R184),'Formulario de Preguntas'!$C$10:$FN$181,3,FALSE),"")</f>
        <v/>
      </c>
      <c r="T184" s="1" t="str">
        <f>IFERROR(VLOOKUP(CONCATENATE(R$1,R184),'Formulario de Preguntas'!$C$10:$FN$181,4,FALSE),"")</f>
        <v/>
      </c>
      <c r="U184" s="24">
        <f>IF($B184='Formulario de Respuestas'!$D183,'Formulario de Respuestas'!$K183,"ES DIFERENTE")</f>
        <v>0</v>
      </c>
      <c r="V184" s="1" t="str">
        <f>IFERROR(VLOOKUP(CONCATENATE(U$1,U184),'Formulario de Preguntas'!$C$10:$FN$181,3,FALSE),"")</f>
        <v/>
      </c>
      <c r="W184" s="1" t="str">
        <f>IFERROR(VLOOKUP(CONCATENATE(U$1,U184),'Formulario de Preguntas'!$C$10:$FN$181,4,FALSE),"")</f>
        <v/>
      </c>
      <c r="X184" s="24">
        <f>IF($B184='Formulario de Respuestas'!$D183,'Formulario de Respuestas'!$L183,"ES DIFERENTE")</f>
        <v>0</v>
      </c>
      <c r="Y184" s="1" t="str">
        <f>IFERROR(VLOOKUP(CONCATENATE(X$1,X184),'Formulario de Preguntas'!$C$10:$FN$181,3,FALSE),"")</f>
        <v/>
      </c>
      <c r="Z184" s="1" t="str">
        <f>IFERROR(VLOOKUP(CONCATENATE(X$1,X184),'Formulario de Preguntas'!$C$10:$FN$181,4,FALSE),"")</f>
        <v/>
      </c>
      <c r="AA184" s="24">
        <f>IF($B184='Formulario de Respuestas'!$D183,'Formulario de Respuestas'!$M183,"ES DIFERENTE")</f>
        <v>0</v>
      </c>
      <c r="AB184" s="1" t="str">
        <f>IFERROR(VLOOKUP(CONCATENATE(AA$1,AA184),'Formulario de Preguntas'!$C$10:$FN$181,3,FALSE),"")</f>
        <v/>
      </c>
      <c r="AC184" s="1" t="str">
        <f>IFERROR(VLOOKUP(CONCATENATE(AA$1,AA184),'Formulario de Preguntas'!$C$10:$FN$181,4,FALSE),"")</f>
        <v/>
      </c>
      <c r="AD184" s="24">
        <f>IF($B184='Formulario de Respuestas'!$D183,'Formulario de Respuestas'!$N183,"ES DIFERENTE")</f>
        <v>0</v>
      </c>
      <c r="AE184" s="1" t="str">
        <f>IFERROR(VLOOKUP(CONCATENATE(AD$1,AD184),'Formulario de Preguntas'!$C$10:$FN$181,3,FALSE),"")</f>
        <v/>
      </c>
      <c r="AF184" s="1" t="str">
        <f>IFERROR(VLOOKUP(CONCATENATE(AD$1,AD184),'Formulario de Preguntas'!$C$10:$FN$181,4,FALSE),"")</f>
        <v/>
      </c>
      <c r="AG184" s="24">
        <f>IF($B184='Formulario de Respuestas'!$D183,'Formulario de Respuestas'!$O183,"ES DIFERENTE")</f>
        <v>0</v>
      </c>
      <c r="AH184" s="1" t="str">
        <f>IFERROR(VLOOKUP(CONCATENATE(AG$1,AG184),'Formulario de Preguntas'!$C$10:$FN$181,3,FALSE),"")</f>
        <v/>
      </c>
      <c r="AI184" s="1" t="str">
        <f>IFERROR(VLOOKUP(CONCATENATE(AG$1,AG184),'Formulario de Preguntas'!$C$10:$FN$181,4,FALSE),"")</f>
        <v/>
      </c>
      <c r="AJ184" s="24">
        <f>IF($B184='Formulario de Respuestas'!$D183,'Formulario de Respuestas'!$P183,"ES DIFERENTE")</f>
        <v>0</v>
      </c>
      <c r="AK184" s="1" t="str">
        <f>IFERROR(VLOOKUP(CONCATENATE(AJ$1,AJ184),'Formulario de Preguntas'!$C$10:$FN$181,3,FALSE),"")</f>
        <v/>
      </c>
      <c r="AL184" s="1" t="str">
        <f>IFERROR(VLOOKUP(CONCATENATE(AJ$1,AJ184),'Formulario de Preguntas'!$C$10:$FN$181,4,FALSE),"")</f>
        <v/>
      </c>
      <c r="AM184" s="24">
        <f>IF($B184='Formulario de Respuestas'!$D183,'Formulario de Respuestas'!$Q183,"ES DIFERENTE")</f>
        <v>0</v>
      </c>
      <c r="AN184" s="1" t="str">
        <f>IFERROR(VLOOKUP(CONCATENATE(AM$1,AM184),'Formulario de Preguntas'!$C$10:$FN$181,3,FALSE),"")</f>
        <v/>
      </c>
      <c r="AO184" s="1" t="str">
        <f>IFERROR(VLOOKUP(CONCATENATE(AM$1,AM184),'Formulario de Preguntas'!$C$10:$FN$181,4,FALSE),"")</f>
        <v/>
      </c>
      <c r="AP184" s="24">
        <f>IF($B184='Formulario de Respuestas'!$D183,'Formulario de Respuestas'!$R183,"ES DIFERENTE")</f>
        <v>0</v>
      </c>
      <c r="AQ184" s="1" t="str">
        <f>IFERROR(VLOOKUP(CONCATENATE(AP$1,AP184),'Formulario de Preguntas'!$C$10:$FN$181,3,FALSE),"")</f>
        <v/>
      </c>
      <c r="AR184" s="1" t="str">
        <f>IFERROR(VLOOKUP(CONCATENATE(AP$1,AP184),'Formulario de Preguntas'!$C$10:$FN$181,4,FALSE),"")</f>
        <v/>
      </c>
      <c r="AS184" s="24">
        <f>IF($B184='Formulario de Respuestas'!$D183,'Formulario de Respuestas'!$S183,"ES DIFERENTE")</f>
        <v>0</v>
      </c>
      <c r="AT184" s="1" t="str">
        <f>IFERROR(VLOOKUP(CONCATENATE(AS$1,AS184),'Formulario de Preguntas'!$C$10:$FN$181,3,FALSE),"")</f>
        <v/>
      </c>
      <c r="AU184" s="1" t="str">
        <f>IFERROR(VLOOKUP(CONCATENATE(AS$1,AS184),'Formulario de Preguntas'!$C$10:$FN$181,4,FALSE),"")</f>
        <v/>
      </c>
      <c r="AV184" s="24">
        <f>IF($B184='Formulario de Respuestas'!$D183,'Formulario de Respuestas'!$T183,"ES DIFERENTE")</f>
        <v>0</v>
      </c>
      <c r="AW184" s="1" t="str">
        <f>IFERROR(VLOOKUP(CONCATENATE(AV$1,AV184),'Formulario de Preguntas'!$C$10:$FN$181,3,FALSE),"")</f>
        <v/>
      </c>
      <c r="AX184" s="1" t="str">
        <f>IFERROR(VLOOKUP(CONCATENATE(AV$1,AV184),'Formulario de Preguntas'!$C$10:$FN$181,4,FALSE),"")</f>
        <v/>
      </c>
      <c r="AY184" s="24">
        <f>IF($B184='Formulario de Respuestas'!$D183,'Formulario de Respuestas'!$U183,"ES DIFERENTE")</f>
        <v>0</v>
      </c>
      <c r="AZ184" s="1" t="str">
        <f>IFERROR(VLOOKUP(CONCATENATE(AY$1,AY184),'Formulario de Preguntas'!$C$10:$FN$181,3,FALSE),"")</f>
        <v/>
      </c>
      <c r="BA184" s="1" t="str">
        <f>IFERROR(VLOOKUP(CONCATENATE(AY$1,AY184),'Formulario de Preguntas'!$C$10:$FN$181,4,FALSE),"")</f>
        <v/>
      </c>
      <c r="BB184" s="24">
        <f>IF($B184='Formulario de Respuestas'!$D183,'Formulario de Respuestas'!$V183,"ES DIFERENTE")</f>
        <v>0</v>
      </c>
      <c r="BC184" s="1" t="str">
        <f>IFERROR(VLOOKUP(CONCATENATE(BB$1,BB184),'Formulario de Preguntas'!$C$10:$FN$181,3,FALSE),"")</f>
        <v/>
      </c>
      <c r="BD184" s="1" t="str">
        <f>IFERROR(VLOOKUP(CONCATENATE(BB$1,BB184),'Formulario de Preguntas'!$C$10:$FN$181,4,FALSE),"")</f>
        <v/>
      </c>
      <c r="BE184" s="24">
        <f>IF($B184='Formulario de Respuestas'!$D183,'Formulario de Respuestas'!$W183,"ES DIFERENTE")</f>
        <v>0</v>
      </c>
      <c r="BF184" s="1" t="str">
        <f>IFERROR(VLOOKUP(CONCATENATE(BE$1,BE184),'Formulario de Preguntas'!$C$10:$FN$181,3,FALSE),"")</f>
        <v/>
      </c>
      <c r="BG184" s="1" t="str">
        <f>IFERROR(VLOOKUP(CONCATENATE(BE$1,BE184),'Formulario de Preguntas'!$C$10:$FN$181,4,FALSE),"")</f>
        <v/>
      </c>
      <c r="BH184" s="24">
        <f>IF($B184='Formulario de Respuestas'!$D183,'Formulario de Respuestas'!$X183,"ES DIFERENTE")</f>
        <v>0</v>
      </c>
      <c r="BI184" s="1" t="str">
        <f>IFERROR(VLOOKUP(CONCATENATE(BH$1,BH184),'Formulario de Preguntas'!$C$10:$FN$181,3,FALSE),"")</f>
        <v/>
      </c>
      <c r="BJ184" s="1" t="str">
        <f>IFERROR(VLOOKUP(CONCATENATE(BH$1,BH184),'Formulario de Preguntas'!$C$10:$FN$181,4,FALSE),"")</f>
        <v/>
      </c>
      <c r="BL184" s="26">
        <f>IF($B184='Formulario de Respuestas'!$D183,'Formulario de Respuestas'!$Y183,"ES DIFERENTE")</f>
        <v>0</v>
      </c>
      <c r="BM184" s="1" t="str">
        <f>IFERROR(VLOOKUP(CONCATENATE(BL$1,BL184),'Formulario de Preguntas'!$C$10:$FN$181,3,FALSE),"")</f>
        <v/>
      </c>
      <c r="BN184" s="1" t="str">
        <f>IFERROR(VLOOKUP(CONCATENATE(BL$1,BL184),'Formulario de Preguntas'!$C$10:$FN$181,4,FALSE),"")</f>
        <v/>
      </c>
      <c r="BO184" s="26">
        <f>IF($B184='Formulario de Respuestas'!$D183,'Formulario de Respuestas'!$Z183,"ES DIFERENTE")</f>
        <v>0</v>
      </c>
      <c r="BP184" s="1" t="str">
        <f>IFERROR(VLOOKUP(CONCATENATE(BO$1,BO184),'Formulario de Preguntas'!$C$10:$FN$181,3,FALSE),"")</f>
        <v/>
      </c>
      <c r="BQ184" s="1" t="str">
        <f>IFERROR(VLOOKUP(CONCATENATE(BO$1,BO184),'Formulario de Preguntas'!$C$10:$FN$181,4,FALSE),"")</f>
        <v/>
      </c>
      <c r="BR184" s="26">
        <f>IF($B184='Formulario de Respuestas'!$D183,'Formulario de Respuestas'!$AA183,"ES DIFERENTE")</f>
        <v>0</v>
      </c>
      <c r="BS184" s="1" t="str">
        <f>IFERROR(VLOOKUP(CONCATENATE(BR$1,BR184),'Formulario de Preguntas'!$C$10:$FN$181,3,FALSE),"")</f>
        <v/>
      </c>
      <c r="BT184" s="1" t="str">
        <f>IFERROR(VLOOKUP(CONCATENATE(BR$1,BR184),'Formulario de Preguntas'!$C$10:$FN$181,4,FALSE),"")</f>
        <v/>
      </c>
      <c r="BV184" s="1">
        <f t="shared" si="7"/>
        <v>0</v>
      </c>
      <c r="BW184" s="1">
        <f t="shared" si="8"/>
        <v>0.25</v>
      </c>
      <c r="BX184" s="1">
        <f t="shared" si="9"/>
        <v>0</v>
      </c>
      <c r="BY184" s="1">
        <f>COUNTIF('Formulario de Respuestas'!$E183:$AC183,"A")</f>
        <v>0</v>
      </c>
      <c r="BZ184" s="1">
        <f>COUNTIF('Formulario de Respuestas'!$E183:$AC183,"B")</f>
        <v>0</v>
      </c>
      <c r="CA184" s="1">
        <f>COUNTIF('Formulario de Respuestas'!$E183:$AC183,"C")</f>
        <v>0</v>
      </c>
      <c r="CB184" s="1">
        <f>COUNTIF('Formulario de Respuestas'!$E183:$AC183,"D")</f>
        <v>0</v>
      </c>
      <c r="CC184" s="1">
        <f>COUNTIF('Formulario de Respuestas'!$E183:$AC183,"E (RESPUESTA ANULADA)")</f>
        <v>0</v>
      </c>
    </row>
    <row r="185" spans="1:81" x14ac:dyDescent="0.25">
      <c r="A185" s="1">
        <f>'Formulario de Respuestas'!C184</f>
        <v>0</v>
      </c>
      <c r="B185" s="1">
        <f>'Formulario de Respuestas'!D184</f>
        <v>0</v>
      </c>
      <c r="C185" s="24">
        <f>IF($B185='Formulario de Respuestas'!$D184,'Formulario de Respuestas'!$E184,"ES DIFERENTE")</f>
        <v>0</v>
      </c>
      <c r="D185" s="15" t="str">
        <f>IFERROR(VLOOKUP(CONCATENATE(C$1,C185),'Formulario de Preguntas'!$C$2:$FN$181,3,FALSE),"")</f>
        <v/>
      </c>
      <c r="E185" s="1" t="str">
        <f>IFERROR(VLOOKUP(CONCATENATE(C$1,C185),'Formulario de Preguntas'!$C$2:$FN$181,4,FALSE),"")</f>
        <v/>
      </c>
      <c r="F185" s="24">
        <f>IF($B185='Formulario de Respuestas'!$D184,'Formulario de Respuestas'!$F184,"ES DIFERENTE")</f>
        <v>0</v>
      </c>
      <c r="G185" s="1" t="str">
        <f>IFERROR(VLOOKUP(CONCATENATE(F$1,F185),'Formulario de Preguntas'!$C$2:$FN$181,3,FALSE),"")</f>
        <v/>
      </c>
      <c r="H185" s="1" t="str">
        <f>IFERROR(VLOOKUP(CONCATENATE(F$1,F185),'Formulario de Preguntas'!$C$2:$FN$181,4,FALSE),"")</f>
        <v/>
      </c>
      <c r="I185" s="24">
        <f>IF($B185='Formulario de Respuestas'!$D184,'Formulario de Respuestas'!$G184,"ES DIFERENTE")</f>
        <v>0</v>
      </c>
      <c r="J185" s="1" t="str">
        <f>IFERROR(VLOOKUP(CONCATENATE(I$1,I185),'Formulario de Preguntas'!$C$10:$FN$181,3,FALSE),"")</f>
        <v/>
      </c>
      <c r="K185" s="1" t="str">
        <f>IFERROR(VLOOKUP(CONCATENATE(I$1,I185),'Formulario de Preguntas'!$C$10:$FN$181,4,FALSE),"")</f>
        <v/>
      </c>
      <c r="L185" s="24">
        <f>IF($B185='Formulario de Respuestas'!$D184,'Formulario de Respuestas'!$H184,"ES DIFERENTE")</f>
        <v>0</v>
      </c>
      <c r="M185" s="1" t="str">
        <f>IFERROR(VLOOKUP(CONCATENATE(L$1,L185),'Formulario de Preguntas'!$C$10:$FN$181,3,FALSE),"")</f>
        <v/>
      </c>
      <c r="N185" s="1" t="str">
        <f>IFERROR(VLOOKUP(CONCATENATE(L$1,L185),'Formulario de Preguntas'!$C$10:$FN$181,4,FALSE),"")</f>
        <v/>
      </c>
      <c r="O185" s="24">
        <f>IF($B185='Formulario de Respuestas'!$D184,'Formulario de Respuestas'!$I184,"ES DIFERENTE")</f>
        <v>0</v>
      </c>
      <c r="P185" s="1" t="str">
        <f>IFERROR(VLOOKUP(CONCATENATE(O$1,O185),'Formulario de Preguntas'!$C$10:$FN$181,3,FALSE),"")</f>
        <v/>
      </c>
      <c r="Q185" s="1" t="str">
        <f>IFERROR(VLOOKUP(CONCATENATE(O$1,O185),'Formulario de Preguntas'!$C$10:$FN$181,4,FALSE),"")</f>
        <v/>
      </c>
      <c r="R185" s="24">
        <f>IF($B185='Formulario de Respuestas'!$D184,'Formulario de Respuestas'!$J184,"ES DIFERENTE")</f>
        <v>0</v>
      </c>
      <c r="S185" s="1" t="str">
        <f>IFERROR(VLOOKUP(CONCATENATE(R$1,R185),'Formulario de Preguntas'!$C$10:$FN$181,3,FALSE),"")</f>
        <v/>
      </c>
      <c r="T185" s="1" t="str">
        <f>IFERROR(VLOOKUP(CONCATENATE(R$1,R185),'Formulario de Preguntas'!$C$10:$FN$181,4,FALSE),"")</f>
        <v/>
      </c>
      <c r="U185" s="24">
        <f>IF($B185='Formulario de Respuestas'!$D184,'Formulario de Respuestas'!$K184,"ES DIFERENTE")</f>
        <v>0</v>
      </c>
      <c r="V185" s="1" t="str">
        <f>IFERROR(VLOOKUP(CONCATENATE(U$1,U185),'Formulario de Preguntas'!$C$10:$FN$181,3,FALSE),"")</f>
        <v/>
      </c>
      <c r="W185" s="1" t="str">
        <f>IFERROR(VLOOKUP(CONCATENATE(U$1,U185),'Formulario de Preguntas'!$C$10:$FN$181,4,FALSE),"")</f>
        <v/>
      </c>
      <c r="X185" s="24">
        <f>IF($B185='Formulario de Respuestas'!$D184,'Formulario de Respuestas'!$L184,"ES DIFERENTE")</f>
        <v>0</v>
      </c>
      <c r="Y185" s="1" t="str">
        <f>IFERROR(VLOOKUP(CONCATENATE(X$1,X185),'Formulario de Preguntas'!$C$10:$FN$181,3,FALSE),"")</f>
        <v/>
      </c>
      <c r="Z185" s="1" t="str">
        <f>IFERROR(VLOOKUP(CONCATENATE(X$1,X185),'Formulario de Preguntas'!$C$10:$FN$181,4,FALSE),"")</f>
        <v/>
      </c>
      <c r="AA185" s="24">
        <f>IF($B185='Formulario de Respuestas'!$D184,'Formulario de Respuestas'!$M184,"ES DIFERENTE")</f>
        <v>0</v>
      </c>
      <c r="AB185" s="1" t="str">
        <f>IFERROR(VLOOKUP(CONCATENATE(AA$1,AA185),'Formulario de Preguntas'!$C$10:$FN$181,3,FALSE),"")</f>
        <v/>
      </c>
      <c r="AC185" s="1" t="str">
        <f>IFERROR(VLOOKUP(CONCATENATE(AA$1,AA185),'Formulario de Preguntas'!$C$10:$FN$181,4,FALSE),"")</f>
        <v/>
      </c>
      <c r="AD185" s="24">
        <f>IF($B185='Formulario de Respuestas'!$D184,'Formulario de Respuestas'!$N184,"ES DIFERENTE")</f>
        <v>0</v>
      </c>
      <c r="AE185" s="1" t="str">
        <f>IFERROR(VLOOKUP(CONCATENATE(AD$1,AD185),'Formulario de Preguntas'!$C$10:$FN$181,3,FALSE),"")</f>
        <v/>
      </c>
      <c r="AF185" s="1" t="str">
        <f>IFERROR(VLOOKUP(CONCATENATE(AD$1,AD185),'Formulario de Preguntas'!$C$10:$FN$181,4,FALSE),"")</f>
        <v/>
      </c>
      <c r="AG185" s="24">
        <f>IF($B185='Formulario de Respuestas'!$D184,'Formulario de Respuestas'!$O184,"ES DIFERENTE")</f>
        <v>0</v>
      </c>
      <c r="AH185" s="1" t="str">
        <f>IFERROR(VLOOKUP(CONCATENATE(AG$1,AG185),'Formulario de Preguntas'!$C$10:$FN$181,3,FALSE),"")</f>
        <v/>
      </c>
      <c r="AI185" s="1" t="str">
        <f>IFERROR(VLOOKUP(CONCATENATE(AG$1,AG185),'Formulario de Preguntas'!$C$10:$FN$181,4,FALSE),"")</f>
        <v/>
      </c>
      <c r="AJ185" s="24">
        <f>IF($B185='Formulario de Respuestas'!$D184,'Formulario de Respuestas'!$P184,"ES DIFERENTE")</f>
        <v>0</v>
      </c>
      <c r="AK185" s="1" t="str">
        <f>IFERROR(VLOOKUP(CONCATENATE(AJ$1,AJ185),'Formulario de Preguntas'!$C$10:$FN$181,3,FALSE),"")</f>
        <v/>
      </c>
      <c r="AL185" s="1" t="str">
        <f>IFERROR(VLOOKUP(CONCATENATE(AJ$1,AJ185),'Formulario de Preguntas'!$C$10:$FN$181,4,FALSE),"")</f>
        <v/>
      </c>
      <c r="AM185" s="24">
        <f>IF($B185='Formulario de Respuestas'!$D184,'Formulario de Respuestas'!$Q184,"ES DIFERENTE")</f>
        <v>0</v>
      </c>
      <c r="AN185" s="1" t="str">
        <f>IFERROR(VLOOKUP(CONCATENATE(AM$1,AM185),'Formulario de Preguntas'!$C$10:$FN$181,3,FALSE),"")</f>
        <v/>
      </c>
      <c r="AO185" s="1" t="str">
        <f>IFERROR(VLOOKUP(CONCATENATE(AM$1,AM185),'Formulario de Preguntas'!$C$10:$FN$181,4,FALSE),"")</f>
        <v/>
      </c>
      <c r="AP185" s="24">
        <f>IF($B185='Formulario de Respuestas'!$D184,'Formulario de Respuestas'!$R184,"ES DIFERENTE")</f>
        <v>0</v>
      </c>
      <c r="AQ185" s="1" t="str">
        <f>IFERROR(VLOOKUP(CONCATENATE(AP$1,AP185),'Formulario de Preguntas'!$C$10:$FN$181,3,FALSE),"")</f>
        <v/>
      </c>
      <c r="AR185" s="1" t="str">
        <f>IFERROR(VLOOKUP(CONCATENATE(AP$1,AP185),'Formulario de Preguntas'!$C$10:$FN$181,4,FALSE),"")</f>
        <v/>
      </c>
      <c r="AS185" s="24">
        <f>IF($B185='Formulario de Respuestas'!$D184,'Formulario de Respuestas'!$S184,"ES DIFERENTE")</f>
        <v>0</v>
      </c>
      <c r="AT185" s="1" t="str">
        <f>IFERROR(VLOOKUP(CONCATENATE(AS$1,AS185),'Formulario de Preguntas'!$C$10:$FN$181,3,FALSE),"")</f>
        <v/>
      </c>
      <c r="AU185" s="1" t="str">
        <f>IFERROR(VLOOKUP(CONCATENATE(AS$1,AS185),'Formulario de Preguntas'!$C$10:$FN$181,4,FALSE),"")</f>
        <v/>
      </c>
      <c r="AV185" s="24">
        <f>IF($B185='Formulario de Respuestas'!$D184,'Formulario de Respuestas'!$T184,"ES DIFERENTE")</f>
        <v>0</v>
      </c>
      <c r="AW185" s="1" t="str">
        <f>IFERROR(VLOOKUP(CONCATENATE(AV$1,AV185),'Formulario de Preguntas'!$C$10:$FN$181,3,FALSE),"")</f>
        <v/>
      </c>
      <c r="AX185" s="1" t="str">
        <f>IFERROR(VLOOKUP(CONCATENATE(AV$1,AV185),'Formulario de Preguntas'!$C$10:$FN$181,4,FALSE),"")</f>
        <v/>
      </c>
      <c r="AY185" s="24">
        <f>IF($B185='Formulario de Respuestas'!$D184,'Formulario de Respuestas'!$U184,"ES DIFERENTE")</f>
        <v>0</v>
      </c>
      <c r="AZ185" s="1" t="str">
        <f>IFERROR(VLOOKUP(CONCATENATE(AY$1,AY185),'Formulario de Preguntas'!$C$10:$FN$181,3,FALSE),"")</f>
        <v/>
      </c>
      <c r="BA185" s="1" t="str">
        <f>IFERROR(VLOOKUP(CONCATENATE(AY$1,AY185),'Formulario de Preguntas'!$C$10:$FN$181,4,FALSE),"")</f>
        <v/>
      </c>
      <c r="BB185" s="24">
        <f>IF($B185='Formulario de Respuestas'!$D184,'Formulario de Respuestas'!$V184,"ES DIFERENTE")</f>
        <v>0</v>
      </c>
      <c r="BC185" s="1" t="str">
        <f>IFERROR(VLOOKUP(CONCATENATE(BB$1,BB185),'Formulario de Preguntas'!$C$10:$FN$181,3,FALSE),"")</f>
        <v/>
      </c>
      <c r="BD185" s="1" t="str">
        <f>IFERROR(VLOOKUP(CONCATENATE(BB$1,BB185),'Formulario de Preguntas'!$C$10:$FN$181,4,FALSE),"")</f>
        <v/>
      </c>
      <c r="BE185" s="24">
        <f>IF($B185='Formulario de Respuestas'!$D184,'Formulario de Respuestas'!$W184,"ES DIFERENTE")</f>
        <v>0</v>
      </c>
      <c r="BF185" s="1" t="str">
        <f>IFERROR(VLOOKUP(CONCATENATE(BE$1,BE185),'Formulario de Preguntas'!$C$10:$FN$181,3,FALSE),"")</f>
        <v/>
      </c>
      <c r="BG185" s="1" t="str">
        <f>IFERROR(VLOOKUP(CONCATENATE(BE$1,BE185),'Formulario de Preguntas'!$C$10:$FN$181,4,FALSE),"")</f>
        <v/>
      </c>
      <c r="BH185" s="24">
        <f>IF($B185='Formulario de Respuestas'!$D184,'Formulario de Respuestas'!$X184,"ES DIFERENTE")</f>
        <v>0</v>
      </c>
      <c r="BI185" s="1" t="str">
        <f>IFERROR(VLOOKUP(CONCATENATE(BH$1,BH185),'Formulario de Preguntas'!$C$10:$FN$181,3,FALSE),"")</f>
        <v/>
      </c>
      <c r="BJ185" s="1" t="str">
        <f>IFERROR(VLOOKUP(CONCATENATE(BH$1,BH185),'Formulario de Preguntas'!$C$10:$FN$181,4,FALSE),"")</f>
        <v/>
      </c>
      <c r="BL185" s="26">
        <f>IF($B185='Formulario de Respuestas'!$D184,'Formulario de Respuestas'!$Y184,"ES DIFERENTE")</f>
        <v>0</v>
      </c>
      <c r="BM185" s="1" t="str">
        <f>IFERROR(VLOOKUP(CONCATENATE(BL$1,BL185),'Formulario de Preguntas'!$C$10:$FN$181,3,FALSE),"")</f>
        <v/>
      </c>
      <c r="BN185" s="1" t="str">
        <f>IFERROR(VLOOKUP(CONCATENATE(BL$1,BL185),'Formulario de Preguntas'!$C$10:$FN$181,4,FALSE),"")</f>
        <v/>
      </c>
      <c r="BO185" s="26">
        <f>IF($B185='Formulario de Respuestas'!$D184,'Formulario de Respuestas'!$Z184,"ES DIFERENTE")</f>
        <v>0</v>
      </c>
      <c r="BP185" s="1" t="str">
        <f>IFERROR(VLOOKUP(CONCATENATE(BO$1,BO185),'Formulario de Preguntas'!$C$10:$FN$181,3,FALSE),"")</f>
        <v/>
      </c>
      <c r="BQ185" s="1" t="str">
        <f>IFERROR(VLOOKUP(CONCATENATE(BO$1,BO185),'Formulario de Preguntas'!$C$10:$FN$181,4,FALSE),"")</f>
        <v/>
      </c>
      <c r="BR185" s="26">
        <f>IF($B185='Formulario de Respuestas'!$D184,'Formulario de Respuestas'!$AA184,"ES DIFERENTE")</f>
        <v>0</v>
      </c>
      <c r="BS185" s="1" t="str">
        <f>IFERROR(VLOOKUP(CONCATENATE(BR$1,BR185),'Formulario de Preguntas'!$C$10:$FN$181,3,FALSE),"")</f>
        <v/>
      </c>
      <c r="BT185" s="1" t="str">
        <f>IFERROR(VLOOKUP(CONCATENATE(BR$1,BR185),'Formulario de Preguntas'!$C$10:$FN$181,4,FALSE),"")</f>
        <v/>
      </c>
      <c r="BV185" s="1">
        <f t="shared" si="7"/>
        <v>0</v>
      </c>
      <c r="BW185" s="1">
        <f t="shared" si="8"/>
        <v>0.25</v>
      </c>
      <c r="BX185" s="1">
        <f t="shared" si="9"/>
        <v>0</v>
      </c>
      <c r="BY185" s="1">
        <f>COUNTIF('Formulario de Respuestas'!$E184:$AC184,"A")</f>
        <v>0</v>
      </c>
      <c r="BZ185" s="1">
        <f>COUNTIF('Formulario de Respuestas'!$E184:$AC184,"B")</f>
        <v>0</v>
      </c>
      <c r="CA185" s="1">
        <f>COUNTIF('Formulario de Respuestas'!$E184:$AC184,"C")</f>
        <v>0</v>
      </c>
      <c r="CB185" s="1">
        <f>COUNTIF('Formulario de Respuestas'!$E184:$AC184,"D")</f>
        <v>0</v>
      </c>
      <c r="CC185" s="1">
        <f>COUNTIF('Formulario de Respuestas'!$E184:$AC184,"E (RESPUESTA ANULADA)")</f>
        <v>0</v>
      </c>
    </row>
    <row r="186" spans="1:81" x14ac:dyDescent="0.25">
      <c r="A186" s="1">
        <f>'Formulario de Respuestas'!C185</f>
        <v>0</v>
      </c>
      <c r="B186" s="1">
        <f>'Formulario de Respuestas'!D185</f>
        <v>0</v>
      </c>
      <c r="C186" s="24">
        <f>IF($B186='Formulario de Respuestas'!$D185,'Formulario de Respuestas'!$E185,"ES DIFERENTE")</f>
        <v>0</v>
      </c>
      <c r="D186" s="15" t="str">
        <f>IFERROR(VLOOKUP(CONCATENATE(C$1,C186),'Formulario de Preguntas'!$C$2:$FN$181,3,FALSE),"")</f>
        <v/>
      </c>
      <c r="E186" s="1" t="str">
        <f>IFERROR(VLOOKUP(CONCATENATE(C$1,C186),'Formulario de Preguntas'!$C$2:$FN$181,4,FALSE),"")</f>
        <v/>
      </c>
      <c r="F186" s="24">
        <f>IF($B186='Formulario de Respuestas'!$D185,'Formulario de Respuestas'!$F185,"ES DIFERENTE")</f>
        <v>0</v>
      </c>
      <c r="G186" s="1" t="str">
        <f>IFERROR(VLOOKUP(CONCATENATE(F$1,F186),'Formulario de Preguntas'!$C$2:$FN$181,3,FALSE),"")</f>
        <v/>
      </c>
      <c r="H186" s="1" t="str">
        <f>IFERROR(VLOOKUP(CONCATENATE(F$1,F186),'Formulario de Preguntas'!$C$2:$FN$181,4,FALSE),"")</f>
        <v/>
      </c>
      <c r="I186" s="24">
        <f>IF($B186='Formulario de Respuestas'!$D185,'Formulario de Respuestas'!$G185,"ES DIFERENTE")</f>
        <v>0</v>
      </c>
      <c r="J186" s="1" t="str">
        <f>IFERROR(VLOOKUP(CONCATENATE(I$1,I186),'Formulario de Preguntas'!$C$10:$FN$181,3,FALSE),"")</f>
        <v/>
      </c>
      <c r="K186" s="1" t="str">
        <f>IFERROR(VLOOKUP(CONCATENATE(I$1,I186),'Formulario de Preguntas'!$C$10:$FN$181,4,FALSE),"")</f>
        <v/>
      </c>
      <c r="L186" s="24">
        <f>IF($B186='Formulario de Respuestas'!$D185,'Formulario de Respuestas'!$H185,"ES DIFERENTE")</f>
        <v>0</v>
      </c>
      <c r="M186" s="1" t="str">
        <f>IFERROR(VLOOKUP(CONCATENATE(L$1,L186),'Formulario de Preguntas'!$C$10:$FN$181,3,FALSE),"")</f>
        <v/>
      </c>
      <c r="N186" s="1" t="str">
        <f>IFERROR(VLOOKUP(CONCATENATE(L$1,L186),'Formulario de Preguntas'!$C$10:$FN$181,4,FALSE),"")</f>
        <v/>
      </c>
      <c r="O186" s="24">
        <f>IF($B186='Formulario de Respuestas'!$D185,'Formulario de Respuestas'!$I185,"ES DIFERENTE")</f>
        <v>0</v>
      </c>
      <c r="P186" s="1" t="str">
        <f>IFERROR(VLOOKUP(CONCATENATE(O$1,O186),'Formulario de Preguntas'!$C$10:$FN$181,3,FALSE),"")</f>
        <v/>
      </c>
      <c r="Q186" s="1" t="str">
        <f>IFERROR(VLOOKUP(CONCATENATE(O$1,O186),'Formulario de Preguntas'!$C$10:$FN$181,4,FALSE),"")</f>
        <v/>
      </c>
      <c r="R186" s="24">
        <f>IF($B186='Formulario de Respuestas'!$D185,'Formulario de Respuestas'!$J185,"ES DIFERENTE")</f>
        <v>0</v>
      </c>
      <c r="S186" s="1" t="str">
        <f>IFERROR(VLOOKUP(CONCATENATE(R$1,R186),'Formulario de Preguntas'!$C$10:$FN$181,3,FALSE),"")</f>
        <v/>
      </c>
      <c r="T186" s="1" t="str">
        <f>IFERROR(VLOOKUP(CONCATENATE(R$1,R186),'Formulario de Preguntas'!$C$10:$FN$181,4,FALSE),"")</f>
        <v/>
      </c>
      <c r="U186" s="24">
        <f>IF($B186='Formulario de Respuestas'!$D185,'Formulario de Respuestas'!$K185,"ES DIFERENTE")</f>
        <v>0</v>
      </c>
      <c r="V186" s="1" t="str">
        <f>IFERROR(VLOOKUP(CONCATENATE(U$1,U186),'Formulario de Preguntas'!$C$10:$FN$181,3,FALSE),"")</f>
        <v/>
      </c>
      <c r="W186" s="1" t="str">
        <f>IFERROR(VLOOKUP(CONCATENATE(U$1,U186),'Formulario de Preguntas'!$C$10:$FN$181,4,FALSE),"")</f>
        <v/>
      </c>
      <c r="X186" s="24">
        <f>IF($B186='Formulario de Respuestas'!$D185,'Formulario de Respuestas'!$L185,"ES DIFERENTE")</f>
        <v>0</v>
      </c>
      <c r="Y186" s="1" t="str">
        <f>IFERROR(VLOOKUP(CONCATENATE(X$1,X186),'Formulario de Preguntas'!$C$10:$FN$181,3,FALSE),"")</f>
        <v/>
      </c>
      <c r="Z186" s="1" t="str">
        <f>IFERROR(VLOOKUP(CONCATENATE(X$1,X186),'Formulario de Preguntas'!$C$10:$FN$181,4,FALSE),"")</f>
        <v/>
      </c>
      <c r="AA186" s="24">
        <f>IF($B186='Formulario de Respuestas'!$D185,'Formulario de Respuestas'!$M185,"ES DIFERENTE")</f>
        <v>0</v>
      </c>
      <c r="AB186" s="1" t="str">
        <f>IFERROR(VLOOKUP(CONCATENATE(AA$1,AA186),'Formulario de Preguntas'!$C$10:$FN$181,3,FALSE),"")</f>
        <v/>
      </c>
      <c r="AC186" s="1" t="str">
        <f>IFERROR(VLOOKUP(CONCATENATE(AA$1,AA186),'Formulario de Preguntas'!$C$10:$FN$181,4,FALSE),"")</f>
        <v/>
      </c>
      <c r="AD186" s="24">
        <f>IF($B186='Formulario de Respuestas'!$D185,'Formulario de Respuestas'!$N185,"ES DIFERENTE")</f>
        <v>0</v>
      </c>
      <c r="AE186" s="1" t="str">
        <f>IFERROR(VLOOKUP(CONCATENATE(AD$1,AD186),'Formulario de Preguntas'!$C$10:$FN$181,3,FALSE),"")</f>
        <v/>
      </c>
      <c r="AF186" s="1" t="str">
        <f>IFERROR(VLOOKUP(CONCATENATE(AD$1,AD186),'Formulario de Preguntas'!$C$10:$FN$181,4,FALSE),"")</f>
        <v/>
      </c>
      <c r="AG186" s="24">
        <f>IF($B186='Formulario de Respuestas'!$D185,'Formulario de Respuestas'!$O185,"ES DIFERENTE")</f>
        <v>0</v>
      </c>
      <c r="AH186" s="1" t="str">
        <f>IFERROR(VLOOKUP(CONCATENATE(AG$1,AG186),'Formulario de Preguntas'!$C$10:$FN$181,3,FALSE),"")</f>
        <v/>
      </c>
      <c r="AI186" s="1" t="str">
        <f>IFERROR(VLOOKUP(CONCATENATE(AG$1,AG186),'Formulario de Preguntas'!$C$10:$FN$181,4,FALSE),"")</f>
        <v/>
      </c>
      <c r="AJ186" s="24">
        <f>IF($B186='Formulario de Respuestas'!$D185,'Formulario de Respuestas'!$P185,"ES DIFERENTE")</f>
        <v>0</v>
      </c>
      <c r="AK186" s="1" t="str">
        <f>IFERROR(VLOOKUP(CONCATENATE(AJ$1,AJ186),'Formulario de Preguntas'!$C$10:$FN$181,3,FALSE),"")</f>
        <v/>
      </c>
      <c r="AL186" s="1" t="str">
        <f>IFERROR(VLOOKUP(CONCATENATE(AJ$1,AJ186),'Formulario de Preguntas'!$C$10:$FN$181,4,FALSE),"")</f>
        <v/>
      </c>
      <c r="AM186" s="24">
        <f>IF($B186='Formulario de Respuestas'!$D185,'Formulario de Respuestas'!$Q185,"ES DIFERENTE")</f>
        <v>0</v>
      </c>
      <c r="AN186" s="1" t="str">
        <f>IFERROR(VLOOKUP(CONCATENATE(AM$1,AM186),'Formulario de Preguntas'!$C$10:$FN$181,3,FALSE),"")</f>
        <v/>
      </c>
      <c r="AO186" s="1" t="str">
        <f>IFERROR(VLOOKUP(CONCATENATE(AM$1,AM186),'Formulario de Preguntas'!$C$10:$FN$181,4,FALSE),"")</f>
        <v/>
      </c>
      <c r="AP186" s="24">
        <f>IF($B186='Formulario de Respuestas'!$D185,'Formulario de Respuestas'!$R185,"ES DIFERENTE")</f>
        <v>0</v>
      </c>
      <c r="AQ186" s="1" t="str">
        <f>IFERROR(VLOOKUP(CONCATENATE(AP$1,AP186),'Formulario de Preguntas'!$C$10:$FN$181,3,FALSE),"")</f>
        <v/>
      </c>
      <c r="AR186" s="1" t="str">
        <f>IFERROR(VLOOKUP(CONCATENATE(AP$1,AP186),'Formulario de Preguntas'!$C$10:$FN$181,4,FALSE),"")</f>
        <v/>
      </c>
      <c r="AS186" s="24">
        <f>IF($B186='Formulario de Respuestas'!$D185,'Formulario de Respuestas'!$S185,"ES DIFERENTE")</f>
        <v>0</v>
      </c>
      <c r="AT186" s="1" t="str">
        <f>IFERROR(VLOOKUP(CONCATENATE(AS$1,AS186),'Formulario de Preguntas'!$C$10:$FN$181,3,FALSE),"")</f>
        <v/>
      </c>
      <c r="AU186" s="1" t="str">
        <f>IFERROR(VLOOKUP(CONCATENATE(AS$1,AS186),'Formulario de Preguntas'!$C$10:$FN$181,4,FALSE),"")</f>
        <v/>
      </c>
      <c r="AV186" s="24">
        <f>IF($B186='Formulario de Respuestas'!$D185,'Formulario de Respuestas'!$T185,"ES DIFERENTE")</f>
        <v>0</v>
      </c>
      <c r="AW186" s="1" t="str">
        <f>IFERROR(VLOOKUP(CONCATENATE(AV$1,AV186),'Formulario de Preguntas'!$C$10:$FN$181,3,FALSE),"")</f>
        <v/>
      </c>
      <c r="AX186" s="1" t="str">
        <f>IFERROR(VLOOKUP(CONCATENATE(AV$1,AV186),'Formulario de Preguntas'!$C$10:$FN$181,4,FALSE),"")</f>
        <v/>
      </c>
      <c r="AY186" s="24">
        <f>IF($B186='Formulario de Respuestas'!$D185,'Formulario de Respuestas'!$U185,"ES DIFERENTE")</f>
        <v>0</v>
      </c>
      <c r="AZ186" s="1" t="str">
        <f>IFERROR(VLOOKUP(CONCATENATE(AY$1,AY186),'Formulario de Preguntas'!$C$10:$FN$181,3,FALSE),"")</f>
        <v/>
      </c>
      <c r="BA186" s="1" t="str">
        <f>IFERROR(VLOOKUP(CONCATENATE(AY$1,AY186),'Formulario de Preguntas'!$C$10:$FN$181,4,FALSE),"")</f>
        <v/>
      </c>
      <c r="BB186" s="24">
        <f>IF($B186='Formulario de Respuestas'!$D185,'Formulario de Respuestas'!$V185,"ES DIFERENTE")</f>
        <v>0</v>
      </c>
      <c r="BC186" s="1" t="str">
        <f>IFERROR(VLOOKUP(CONCATENATE(BB$1,BB186),'Formulario de Preguntas'!$C$10:$FN$181,3,FALSE),"")</f>
        <v/>
      </c>
      <c r="BD186" s="1" t="str">
        <f>IFERROR(VLOOKUP(CONCATENATE(BB$1,BB186),'Formulario de Preguntas'!$C$10:$FN$181,4,FALSE),"")</f>
        <v/>
      </c>
      <c r="BE186" s="24">
        <f>IF($B186='Formulario de Respuestas'!$D185,'Formulario de Respuestas'!$W185,"ES DIFERENTE")</f>
        <v>0</v>
      </c>
      <c r="BF186" s="1" t="str">
        <f>IFERROR(VLOOKUP(CONCATENATE(BE$1,BE186),'Formulario de Preguntas'!$C$10:$FN$181,3,FALSE),"")</f>
        <v/>
      </c>
      <c r="BG186" s="1" t="str">
        <f>IFERROR(VLOOKUP(CONCATENATE(BE$1,BE186),'Formulario de Preguntas'!$C$10:$FN$181,4,FALSE),"")</f>
        <v/>
      </c>
      <c r="BH186" s="24">
        <f>IF($B186='Formulario de Respuestas'!$D185,'Formulario de Respuestas'!$X185,"ES DIFERENTE")</f>
        <v>0</v>
      </c>
      <c r="BI186" s="1" t="str">
        <f>IFERROR(VLOOKUP(CONCATENATE(BH$1,BH186),'Formulario de Preguntas'!$C$10:$FN$181,3,FALSE),"")</f>
        <v/>
      </c>
      <c r="BJ186" s="1" t="str">
        <f>IFERROR(VLOOKUP(CONCATENATE(BH$1,BH186),'Formulario de Preguntas'!$C$10:$FN$181,4,FALSE),"")</f>
        <v/>
      </c>
      <c r="BL186" s="26">
        <f>IF($B186='Formulario de Respuestas'!$D185,'Formulario de Respuestas'!$Y185,"ES DIFERENTE")</f>
        <v>0</v>
      </c>
      <c r="BM186" s="1" t="str">
        <f>IFERROR(VLOOKUP(CONCATENATE(BL$1,BL186),'Formulario de Preguntas'!$C$10:$FN$181,3,FALSE),"")</f>
        <v/>
      </c>
      <c r="BN186" s="1" t="str">
        <f>IFERROR(VLOOKUP(CONCATENATE(BL$1,BL186),'Formulario de Preguntas'!$C$10:$FN$181,4,FALSE),"")</f>
        <v/>
      </c>
      <c r="BO186" s="26">
        <f>IF($B186='Formulario de Respuestas'!$D185,'Formulario de Respuestas'!$Z185,"ES DIFERENTE")</f>
        <v>0</v>
      </c>
      <c r="BP186" s="1" t="str">
        <f>IFERROR(VLOOKUP(CONCATENATE(BO$1,BO186),'Formulario de Preguntas'!$C$10:$FN$181,3,FALSE),"")</f>
        <v/>
      </c>
      <c r="BQ186" s="1" t="str">
        <f>IFERROR(VLOOKUP(CONCATENATE(BO$1,BO186),'Formulario de Preguntas'!$C$10:$FN$181,4,FALSE),"")</f>
        <v/>
      </c>
      <c r="BR186" s="26">
        <f>IF($B186='Formulario de Respuestas'!$D185,'Formulario de Respuestas'!$AA185,"ES DIFERENTE")</f>
        <v>0</v>
      </c>
      <c r="BS186" s="1" t="str">
        <f>IFERROR(VLOOKUP(CONCATENATE(BR$1,BR186),'Formulario de Preguntas'!$C$10:$FN$181,3,FALSE),"")</f>
        <v/>
      </c>
      <c r="BT186" s="1" t="str">
        <f>IFERROR(VLOOKUP(CONCATENATE(BR$1,BR186),'Formulario de Preguntas'!$C$10:$FN$181,4,FALSE),"")</f>
        <v/>
      </c>
      <c r="BV186" s="1">
        <f t="shared" si="7"/>
        <v>0</v>
      </c>
      <c r="BW186" s="1">
        <f t="shared" si="8"/>
        <v>0.25</v>
      </c>
      <c r="BX186" s="1">
        <f t="shared" si="9"/>
        <v>0</v>
      </c>
      <c r="BY186" s="1">
        <f>COUNTIF('Formulario de Respuestas'!$E185:$AC185,"A")</f>
        <v>0</v>
      </c>
      <c r="BZ186" s="1">
        <f>COUNTIF('Formulario de Respuestas'!$E185:$AC185,"B")</f>
        <v>0</v>
      </c>
      <c r="CA186" s="1">
        <f>COUNTIF('Formulario de Respuestas'!$E185:$AC185,"C")</f>
        <v>0</v>
      </c>
      <c r="CB186" s="1">
        <f>COUNTIF('Formulario de Respuestas'!$E185:$AC185,"D")</f>
        <v>0</v>
      </c>
      <c r="CC186" s="1">
        <f>COUNTIF('Formulario de Respuestas'!$E185:$AC185,"E (RESPUESTA ANULADA)")</f>
        <v>0</v>
      </c>
    </row>
    <row r="187" spans="1:81" x14ac:dyDescent="0.25">
      <c r="A187" s="1">
        <f>'Formulario de Respuestas'!C186</f>
        <v>0</v>
      </c>
      <c r="B187" s="1">
        <f>'Formulario de Respuestas'!D186</f>
        <v>0</v>
      </c>
      <c r="C187" s="24">
        <f>IF($B187='Formulario de Respuestas'!$D186,'Formulario de Respuestas'!$E186,"ES DIFERENTE")</f>
        <v>0</v>
      </c>
      <c r="D187" s="15" t="str">
        <f>IFERROR(VLOOKUP(CONCATENATE(C$1,C187),'Formulario de Preguntas'!$C$2:$FN$181,3,FALSE),"")</f>
        <v/>
      </c>
      <c r="E187" s="1" t="str">
        <f>IFERROR(VLOOKUP(CONCATENATE(C$1,C187),'Formulario de Preguntas'!$C$2:$FN$181,4,FALSE),"")</f>
        <v/>
      </c>
      <c r="F187" s="24">
        <f>IF($B187='Formulario de Respuestas'!$D186,'Formulario de Respuestas'!$F186,"ES DIFERENTE")</f>
        <v>0</v>
      </c>
      <c r="G187" s="1" t="str">
        <f>IFERROR(VLOOKUP(CONCATENATE(F$1,F187),'Formulario de Preguntas'!$C$2:$FN$181,3,FALSE),"")</f>
        <v/>
      </c>
      <c r="H187" s="1" t="str">
        <f>IFERROR(VLOOKUP(CONCATENATE(F$1,F187),'Formulario de Preguntas'!$C$2:$FN$181,4,FALSE),"")</f>
        <v/>
      </c>
      <c r="I187" s="24">
        <f>IF($B187='Formulario de Respuestas'!$D186,'Formulario de Respuestas'!$G186,"ES DIFERENTE")</f>
        <v>0</v>
      </c>
      <c r="J187" s="1" t="str">
        <f>IFERROR(VLOOKUP(CONCATENATE(I$1,I187),'Formulario de Preguntas'!$C$10:$FN$181,3,FALSE),"")</f>
        <v/>
      </c>
      <c r="K187" s="1" t="str">
        <f>IFERROR(VLOOKUP(CONCATENATE(I$1,I187),'Formulario de Preguntas'!$C$10:$FN$181,4,FALSE),"")</f>
        <v/>
      </c>
      <c r="L187" s="24">
        <f>IF($B187='Formulario de Respuestas'!$D186,'Formulario de Respuestas'!$H186,"ES DIFERENTE")</f>
        <v>0</v>
      </c>
      <c r="M187" s="1" t="str">
        <f>IFERROR(VLOOKUP(CONCATENATE(L$1,L187),'Formulario de Preguntas'!$C$10:$FN$181,3,FALSE),"")</f>
        <v/>
      </c>
      <c r="N187" s="1" t="str">
        <f>IFERROR(VLOOKUP(CONCATENATE(L$1,L187),'Formulario de Preguntas'!$C$10:$FN$181,4,FALSE),"")</f>
        <v/>
      </c>
      <c r="O187" s="24">
        <f>IF($B187='Formulario de Respuestas'!$D186,'Formulario de Respuestas'!$I186,"ES DIFERENTE")</f>
        <v>0</v>
      </c>
      <c r="P187" s="1" t="str">
        <f>IFERROR(VLOOKUP(CONCATENATE(O$1,O187),'Formulario de Preguntas'!$C$10:$FN$181,3,FALSE),"")</f>
        <v/>
      </c>
      <c r="Q187" s="1" t="str">
        <f>IFERROR(VLOOKUP(CONCATENATE(O$1,O187),'Formulario de Preguntas'!$C$10:$FN$181,4,FALSE),"")</f>
        <v/>
      </c>
      <c r="R187" s="24">
        <f>IF($B187='Formulario de Respuestas'!$D186,'Formulario de Respuestas'!$J186,"ES DIFERENTE")</f>
        <v>0</v>
      </c>
      <c r="S187" s="1" t="str">
        <f>IFERROR(VLOOKUP(CONCATENATE(R$1,R187),'Formulario de Preguntas'!$C$10:$FN$181,3,FALSE),"")</f>
        <v/>
      </c>
      <c r="T187" s="1" t="str">
        <f>IFERROR(VLOOKUP(CONCATENATE(R$1,R187),'Formulario de Preguntas'!$C$10:$FN$181,4,FALSE),"")</f>
        <v/>
      </c>
      <c r="U187" s="24">
        <f>IF($B187='Formulario de Respuestas'!$D186,'Formulario de Respuestas'!$K186,"ES DIFERENTE")</f>
        <v>0</v>
      </c>
      <c r="V187" s="1" t="str">
        <f>IFERROR(VLOOKUP(CONCATENATE(U$1,U187),'Formulario de Preguntas'!$C$10:$FN$181,3,FALSE),"")</f>
        <v/>
      </c>
      <c r="W187" s="1" t="str">
        <f>IFERROR(VLOOKUP(CONCATENATE(U$1,U187),'Formulario de Preguntas'!$C$10:$FN$181,4,FALSE),"")</f>
        <v/>
      </c>
      <c r="X187" s="24">
        <f>IF($B187='Formulario de Respuestas'!$D186,'Formulario de Respuestas'!$L186,"ES DIFERENTE")</f>
        <v>0</v>
      </c>
      <c r="Y187" s="1" t="str">
        <f>IFERROR(VLOOKUP(CONCATENATE(X$1,X187),'Formulario de Preguntas'!$C$10:$FN$181,3,FALSE),"")</f>
        <v/>
      </c>
      <c r="Z187" s="1" t="str">
        <f>IFERROR(VLOOKUP(CONCATENATE(X$1,X187),'Formulario de Preguntas'!$C$10:$FN$181,4,FALSE),"")</f>
        <v/>
      </c>
      <c r="AA187" s="24">
        <f>IF($B187='Formulario de Respuestas'!$D186,'Formulario de Respuestas'!$M186,"ES DIFERENTE")</f>
        <v>0</v>
      </c>
      <c r="AB187" s="1" t="str">
        <f>IFERROR(VLOOKUP(CONCATENATE(AA$1,AA187),'Formulario de Preguntas'!$C$10:$FN$181,3,FALSE),"")</f>
        <v/>
      </c>
      <c r="AC187" s="1" t="str">
        <f>IFERROR(VLOOKUP(CONCATENATE(AA$1,AA187),'Formulario de Preguntas'!$C$10:$FN$181,4,FALSE),"")</f>
        <v/>
      </c>
      <c r="AD187" s="24">
        <f>IF($B187='Formulario de Respuestas'!$D186,'Formulario de Respuestas'!$N186,"ES DIFERENTE")</f>
        <v>0</v>
      </c>
      <c r="AE187" s="1" t="str">
        <f>IFERROR(VLOOKUP(CONCATENATE(AD$1,AD187),'Formulario de Preguntas'!$C$10:$FN$181,3,FALSE),"")</f>
        <v/>
      </c>
      <c r="AF187" s="1" t="str">
        <f>IFERROR(VLOOKUP(CONCATENATE(AD$1,AD187),'Formulario de Preguntas'!$C$10:$FN$181,4,FALSE),"")</f>
        <v/>
      </c>
      <c r="AG187" s="24">
        <f>IF($B187='Formulario de Respuestas'!$D186,'Formulario de Respuestas'!$O186,"ES DIFERENTE")</f>
        <v>0</v>
      </c>
      <c r="AH187" s="1" t="str">
        <f>IFERROR(VLOOKUP(CONCATENATE(AG$1,AG187),'Formulario de Preguntas'!$C$10:$FN$181,3,FALSE),"")</f>
        <v/>
      </c>
      <c r="AI187" s="1" t="str">
        <f>IFERROR(VLOOKUP(CONCATENATE(AG$1,AG187),'Formulario de Preguntas'!$C$10:$FN$181,4,FALSE),"")</f>
        <v/>
      </c>
      <c r="AJ187" s="24">
        <f>IF($B187='Formulario de Respuestas'!$D186,'Formulario de Respuestas'!$P186,"ES DIFERENTE")</f>
        <v>0</v>
      </c>
      <c r="AK187" s="1" t="str">
        <f>IFERROR(VLOOKUP(CONCATENATE(AJ$1,AJ187),'Formulario de Preguntas'!$C$10:$FN$181,3,FALSE),"")</f>
        <v/>
      </c>
      <c r="AL187" s="1" t="str">
        <f>IFERROR(VLOOKUP(CONCATENATE(AJ$1,AJ187),'Formulario de Preguntas'!$C$10:$FN$181,4,FALSE),"")</f>
        <v/>
      </c>
      <c r="AM187" s="24">
        <f>IF($B187='Formulario de Respuestas'!$D186,'Formulario de Respuestas'!$Q186,"ES DIFERENTE")</f>
        <v>0</v>
      </c>
      <c r="AN187" s="1" t="str">
        <f>IFERROR(VLOOKUP(CONCATENATE(AM$1,AM187),'Formulario de Preguntas'!$C$10:$FN$181,3,FALSE),"")</f>
        <v/>
      </c>
      <c r="AO187" s="1" t="str">
        <f>IFERROR(VLOOKUP(CONCATENATE(AM$1,AM187),'Formulario de Preguntas'!$C$10:$FN$181,4,FALSE),"")</f>
        <v/>
      </c>
      <c r="AP187" s="24">
        <f>IF($B187='Formulario de Respuestas'!$D186,'Formulario de Respuestas'!$R186,"ES DIFERENTE")</f>
        <v>0</v>
      </c>
      <c r="AQ187" s="1" t="str">
        <f>IFERROR(VLOOKUP(CONCATENATE(AP$1,AP187),'Formulario de Preguntas'!$C$10:$FN$181,3,FALSE),"")</f>
        <v/>
      </c>
      <c r="AR187" s="1" t="str">
        <f>IFERROR(VLOOKUP(CONCATENATE(AP$1,AP187),'Formulario de Preguntas'!$C$10:$FN$181,4,FALSE),"")</f>
        <v/>
      </c>
      <c r="AS187" s="24">
        <f>IF($B187='Formulario de Respuestas'!$D186,'Formulario de Respuestas'!$S186,"ES DIFERENTE")</f>
        <v>0</v>
      </c>
      <c r="AT187" s="1" t="str">
        <f>IFERROR(VLOOKUP(CONCATENATE(AS$1,AS187),'Formulario de Preguntas'!$C$10:$FN$181,3,FALSE),"")</f>
        <v/>
      </c>
      <c r="AU187" s="1" t="str">
        <f>IFERROR(VLOOKUP(CONCATENATE(AS$1,AS187),'Formulario de Preguntas'!$C$10:$FN$181,4,FALSE),"")</f>
        <v/>
      </c>
      <c r="AV187" s="24">
        <f>IF($B187='Formulario de Respuestas'!$D186,'Formulario de Respuestas'!$T186,"ES DIFERENTE")</f>
        <v>0</v>
      </c>
      <c r="AW187" s="1" t="str">
        <f>IFERROR(VLOOKUP(CONCATENATE(AV$1,AV187),'Formulario de Preguntas'!$C$10:$FN$181,3,FALSE),"")</f>
        <v/>
      </c>
      <c r="AX187" s="1" t="str">
        <f>IFERROR(VLOOKUP(CONCATENATE(AV$1,AV187),'Formulario de Preguntas'!$C$10:$FN$181,4,FALSE),"")</f>
        <v/>
      </c>
      <c r="AY187" s="24">
        <f>IF($B187='Formulario de Respuestas'!$D186,'Formulario de Respuestas'!$U186,"ES DIFERENTE")</f>
        <v>0</v>
      </c>
      <c r="AZ187" s="1" t="str">
        <f>IFERROR(VLOOKUP(CONCATENATE(AY$1,AY187),'Formulario de Preguntas'!$C$10:$FN$181,3,FALSE),"")</f>
        <v/>
      </c>
      <c r="BA187" s="1" t="str">
        <f>IFERROR(VLOOKUP(CONCATENATE(AY$1,AY187),'Formulario de Preguntas'!$C$10:$FN$181,4,FALSE),"")</f>
        <v/>
      </c>
      <c r="BB187" s="24">
        <f>IF($B187='Formulario de Respuestas'!$D186,'Formulario de Respuestas'!$V186,"ES DIFERENTE")</f>
        <v>0</v>
      </c>
      <c r="BC187" s="1" t="str">
        <f>IFERROR(VLOOKUP(CONCATENATE(BB$1,BB187),'Formulario de Preguntas'!$C$10:$FN$181,3,FALSE),"")</f>
        <v/>
      </c>
      <c r="BD187" s="1" t="str">
        <f>IFERROR(VLOOKUP(CONCATENATE(BB$1,BB187),'Formulario de Preguntas'!$C$10:$FN$181,4,FALSE),"")</f>
        <v/>
      </c>
      <c r="BE187" s="24">
        <f>IF($B187='Formulario de Respuestas'!$D186,'Formulario de Respuestas'!$W186,"ES DIFERENTE")</f>
        <v>0</v>
      </c>
      <c r="BF187" s="1" t="str">
        <f>IFERROR(VLOOKUP(CONCATENATE(BE$1,BE187),'Formulario de Preguntas'!$C$10:$FN$181,3,FALSE),"")</f>
        <v/>
      </c>
      <c r="BG187" s="1" t="str">
        <f>IFERROR(VLOOKUP(CONCATENATE(BE$1,BE187),'Formulario de Preguntas'!$C$10:$FN$181,4,FALSE),"")</f>
        <v/>
      </c>
      <c r="BH187" s="24">
        <f>IF($B187='Formulario de Respuestas'!$D186,'Formulario de Respuestas'!$X186,"ES DIFERENTE")</f>
        <v>0</v>
      </c>
      <c r="BI187" s="1" t="str">
        <f>IFERROR(VLOOKUP(CONCATENATE(BH$1,BH187),'Formulario de Preguntas'!$C$10:$FN$181,3,FALSE),"")</f>
        <v/>
      </c>
      <c r="BJ187" s="1" t="str">
        <f>IFERROR(VLOOKUP(CONCATENATE(BH$1,BH187),'Formulario de Preguntas'!$C$10:$FN$181,4,FALSE),"")</f>
        <v/>
      </c>
      <c r="BL187" s="26">
        <f>IF($B187='Formulario de Respuestas'!$D186,'Formulario de Respuestas'!$Y186,"ES DIFERENTE")</f>
        <v>0</v>
      </c>
      <c r="BM187" s="1" t="str">
        <f>IFERROR(VLOOKUP(CONCATENATE(BL$1,BL187),'Formulario de Preguntas'!$C$10:$FN$181,3,FALSE),"")</f>
        <v/>
      </c>
      <c r="BN187" s="1" t="str">
        <f>IFERROR(VLOOKUP(CONCATENATE(BL$1,BL187),'Formulario de Preguntas'!$C$10:$FN$181,4,FALSE),"")</f>
        <v/>
      </c>
      <c r="BO187" s="26">
        <f>IF($B187='Formulario de Respuestas'!$D186,'Formulario de Respuestas'!$Z186,"ES DIFERENTE")</f>
        <v>0</v>
      </c>
      <c r="BP187" s="1" t="str">
        <f>IFERROR(VLOOKUP(CONCATENATE(BO$1,BO187),'Formulario de Preguntas'!$C$10:$FN$181,3,FALSE),"")</f>
        <v/>
      </c>
      <c r="BQ187" s="1" t="str">
        <f>IFERROR(VLOOKUP(CONCATENATE(BO$1,BO187),'Formulario de Preguntas'!$C$10:$FN$181,4,FALSE),"")</f>
        <v/>
      </c>
      <c r="BR187" s="26">
        <f>IF($B187='Formulario de Respuestas'!$D186,'Formulario de Respuestas'!$AA186,"ES DIFERENTE")</f>
        <v>0</v>
      </c>
      <c r="BS187" s="1" t="str">
        <f>IFERROR(VLOOKUP(CONCATENATE(BR$1,BR187),'Formulario de Preguntas'!$C$10:$FN$181,3,FALSE),"")</f>
        <v/>
      </c>
      <c r="BT187" s="1" t="str">
        <f>IFERROR(VLOOKUP(CONCATENATE(BR$1,BR187),'Formulario de Preguntas'!$C$10:$FN$181,4,FALSE),"")</f>
        <v/>
      </c>
      <c r="BV187" s="1">
        <f t="shared" si="7"/>
        <v>0</v>
      </c>
      <c r="BW187" s="1">
        <f t="shared" si="8"/>
        <v>0.25</v>
      </c>
      <c r="BX187" s="1">
        <f t="shared" si="9"/>
        <v>0</v>
      </c>
      <c r="BY187" s="1">
        <f>COUNTIF('Formulario de Respuestas'!$E186:$AC186,"A")</f>
        <v>0</v>
      </c>
      <c r="BZ187" s="1">
        <f>COUNTIF('Formulario de Respuestas'!$E186:$AC186,"B")</f>
        <v>0</v>
      </c>
      <c r="CA187" s="1">
        <f>COUNTIF('Formulario de Respuestas'!$E186:$AC186,"C")</f>
        <v>0</v>
      </c>
      <c r="CB187" s="1">
        <f>COUNTIF('Formulario de Respuestas'!$E186:$AC186,"D")</f>
        <v>0</v>
      </c>
      <c r="CC187" s="1">
        <f>COUNTIF('Formulario de Respuestas'!$E186:$AC186,"E (RESPUESTA ANULADA)")</f>
        <v>0</v>
      </c>
    </row>
    <row r="188" spans="1:81" x14ac:dyDescent="0.25">
      <c r="A188" s="1">
        <f>'Formulario de Respuestas'!C187</f>
        <v>0</v>
      </c>
      <c r="B188" s="1">
        <f>'Formulario de Respuestas'!D187</f>
        <v>0</v>
      </c>
      <c r="C188" s="24">
        <f>IF($B188='Formulario de Respuestas'!$D187,'Formulario de Respuestas'!$E187,"ES DIFERENTE")</f>
        <v>0</v>
      </c>
      <c r="D188" s="15" t="str">
        <f>IFERROR(VLOOKUP(CONCATENATE(C$1,C188),'Formulario de Preguntas'!$C$2:$FN$181,3,FALSE),"")</f>
        <v/>
      </c>
      <c r="E188" s="1" t="str">
        <f>IFERROR(VLOOKUP(CONCATENATE(C$1,C188),'Formulario de Preguntas'!$C$2:$FN$181,4,FALSE),"")</f>
        <v/>
      </c>
      <c r="F188" s="24">
        <f>IF($B188='Formulario de Respuestas'!$D187,'Formulario de Respuestas'!$F187,"ES DIFERENTE")</f>
        <v>0</v>
      </c>
      <c r="G188" s="1" t="str">
        <f>IFERROR(VLOOKUP(CONCATENATE(F$1,F188),'Formulario de Preguntas'!$C$2:$FN$181,3,FALSE),"")</f>
        <v/>
      </c>
      <c r="H188" s="1" t="str">
        <f>IFERROR(VLOOKUP(CONCATENATE(F$1,F188),'Formulario de Preguntas'!$C$2:$FN$181,4,FALSE),"")</f>
        <v/>
      </c>
      <c r="I188" s="24">
        <f>IF($B188='Formulario de Respuestas'!$D187,'Formulario de Respuestas'!$G187,"ES DIFERENTE")</f>
        <v>0</v>
      </c>
      <c r="J188" s="1" t="str">
        <f>IFERROR(VLOOKUP(CONCATENATE(I$1,I188),'Formulario de Preguntas'!$C$10:$FN$181,3,FALSE),"")</f>
        <v/>
      </c>
      <c r="K188" s="1" t="str">
        <f>IFERROR(VLOOKUP(CONCATENATE(I$1,I188),'Formulario de Preguntas'!$C$10:$FN$181,4,FALSE),"")</f>
        <v/>
      </c>
      <c r="L188" s="24">
        <f>IF($B188='Formulario de Respuestas'!$D187,'Formulario de Respuestas'!$H187,"ES DIFERENTE")</f>
        <v>0</v>
      </c>
      <c r="M188" s="1" t="str">
        <f>IFERROR(VLOOKUP(CONCATENATE(L$1,L188),'Formulario de Preguntas'!$C$10:$FN$181,3,FALSE),"")</f>
        <v/>
      </c>
      <c r="N188" s="1" t="str">
        <f>IFERROR(VLOOKUP(CONCATENATE(L$1,L188),'Formulario de Preguntas'!$C$10:$FN$181,4,FALSE),"")</f>
        <v/>
      </c>
      <c r="O188" s="24">
        <f>IF($B188='Formulario de Respuestas'!$D187,'Formulario de Respuestas'!$I187,"ES DIFERENTE")</f>
        <v>0</v>
      </c>
      <c r="P188" s="1" t="str">
        <f>IFERROR(VLOOKUP(CONCATENATE(O$1,O188),'Formulario de Preguntas'!$C$10:$FN$181,3,FALSE),"")</f>
        <v/>
      </c>
      <c r="Q188" s="1" t="str">
        <f>IFERROR(VLOOKUP(CONCATENATE(O$1,O188),'Formulario de Preguntas'!$C$10:$FN$181,4,FALSE),"")</f>
        <v/>
      </c>
      <c r="R188" s="24">
        <f>IF($B188='Formulario de Respuestas'!$D187,'Formulario de Respuestas'!$J187,"ES DIFERENTE")</f>
        <v>0</v>
      </c>
      <c r="S188" s="1" t="str">
        <f>IFERROR(VLOOKUP(CONCATENATE(R$1,R188),'Formulario de Preguntas'!$C$10:$FN$181,3,FALSE),"")</f>
        <v/>
      </c>
      <c r="T188" s="1" t="str">
        <f>IFERROR(VLOOKUP(CONCATENATE(R$1,R188),'Formulario de Preguntas'!$C$10:$FN$181,4,FALSE),"")</f>
        <v/>
      </c>
      <c r="U188" s="24">
        <f>IF($B188='Formulario de Respuestas'!$D187,'Formulario de Respuestas'!$K187,"ES DIFERENTE")</f>
        <v>0</v>
      </c>
      <c r="V188" s="1" t="str">
        <f>IFERROR(VLOOKUP(CONCATENATE(U$1,U188),'Formulario de Preguntas'!$C$10:$FN$181,3,FALSE),"")</f>
        <v/>
      </c>
      <c r="W188" s="1" t="str">
        <f>IFERROR(VLOOKUP(CONCATENATE(U$1,U188),'Formulario de Preguntas'!$C$10:$FN$181,4,FALSE),"")</f>
        <v/>
      </c>
      <c r="X188" s="24">
        <f>IF($B188='Formulario de Respuestas'!$D187,'Formulario de Respuestas'!$L187,"ES DIFERENTE")</f>
        <v>0</v>
      </c>
      <c r="Y188" s="1" t="str">
        <f>IFERROR(VLOOKUP(CONCATENATE(X$1,X188),'Formulario de Preguntas'!$C$10:$FN$181,3,FALSE),"")</f>
        <v/>
      </c>
      <c r="Z188" s="1" t="str">
        <f>IFERROR(VLOOKUP(CONCATENATE(X$1,X188),'Formulario de Preguntas'!$C$10:$FN$181,4,FALSE),"")</f>
        <v/>
      </c>
      <c r="AA188" s="24">
        <f>IF($B188='Formulario de Respuestas'!$D187,'Formulario de Respuestas'!$M187,"ES DIFERENTE")</f>
        <v>0</v>
      </c>
      <c r="AB188" s="1" t="str">
        <f>IFERROR(VLOOKUP(CONCATENATE(AA$1,AA188),'Formulario de Preguntas'!$C$10:$FN$181,3,FALSE),"")</f>
        <v/>
      </c>
      <c r="AC188" s="1" t="str">
        <f>IFERROR(VLOOKUP(CONCATENATE(AA$1,AA188),'Formulario de Preguntas'!$C$10:$FN$181,4,FALSE),"")</f>
        <v/>
      </c>
      <c r="AD188" s="24">
        <f>IF($B188='Formulario de Respuestas'!$D187,'Formulario de Respuestas'!$N187,"ES DIFERENTE")</f>
        <v>0</v>
      </c>
      <c r="AE188" s="1" t="str">
        <f>IFERROR(VLOOKUP(CONCATENATE(AD$1,AD188),'Formulario de Preguntas'!$C$10:$FN$181,3,FALSE),"")</f>
        <v/>
      </c>
      <c r="AF188" s="1" t="str">
        <f>IFERROR(VLOOKUP(CONCATENATE(AD$1,AD188),'Formulario de Preguntas'!$C$10:$FN$181,4,FALSE),"")</f>
        <v/>
      </c>
      <c r="AG188" s="24">
        <f>IF($B188='Formulario de Respuestas'!$D187,'Formulario de Respuestas'!$O187,"ES DIFERENTE")</f>
        <v>0</v>
      </c>
      <c r="AH188" s="1" t="str">
        <f>IFERROR(VLOOKUP(CONCATENATE(AG$1,AG188),'Formulario de Preguntas'!$C$10:$FN$181,3,FALSE),"")</f>
        <v/>
      </c>
      <c r="AI188" s="1" t="str">
        <f>IFERROR(VLOOKUP(CONCATENATE(AG$1,AG188),'Formulario de Preguntas'!$C$10:$FN$181,4,FALSE),"")</f>
        <v/>
      </c>
      <c r="AJ188" s="24">
        <f>IF($B188='Formulario de Respuestas'!$D187,'Formulario de Respuestas'!$P187,"ES DIFERENTE")</f>
        <v>0</v>
      </c>
      <c r="AK188" s="1" t="str">
        <f>IFERROR(VLOOKUP(CONCATENATE(AJ$1,AJ188),'Formulario de Preguntas'!$C$10:$FN$181,3,FALSE),"")</f>
        <v/>
      </c>
      <c r="AL188" s="1" t="str">
        <f>IFERROR(VLOOKUP(CONCATENATE(AJ$1,AJ188),'Formulario de Preguntas'!$C$10:$FN$181,4,FALSE),"")</f>
        <v/>
      </c>
      <c r="AM188" s="24">
        <f>IF($B188='Formulario de Respuestas'!$D187,'Formulario de Respuestas'!$Q187,"ES DIFERENTE")</f>
        <v>0</v>
      </c>
      <c r="AN188" s="1" t="str">
        <f>IFERROR(VLOOKUP(CONCATENATE(AM$1,AM188),'Formulario de Preguntas'!$C$10:$FN$181,3,FALSE),"")</f>
        <v/>
      </c>
      <c r="AO188" s="1" t="str">
        <f>IFERROR(VLOOKUP(CONCATENATE(AM$1,AM188),'Formulario de Preguntas'!$C$10:$FN$181,4,FALSE),"")</f>
        <v/>
      </c>
      <c r="AP188" s="24">
        <f>IF($B188='Formulario de Respuestas'!$D187,'Formulario de Respuestas'!$R187,"ES DIFERENTE")</f>
        <v>0</v>
      </c>
      <c r="AQ188" s="1" t="str">
        <f>IFERROR(VLOOKUP(CONCATENATE(AP$1,AP188),'Formulario de Preguntas'!$C$10:$FN$181,3,FALSE),"")</f>
        <v/>
      </c>
      <c r="AR188" s="1" t="str">
        <f>IFERROR(VLOOKUP(CONCATENATE(AP$1,AP188),'Formulario de Preguntas'!$C$10:$FN$181,4,FALSE),"")</f>
        <v/>
      </c>
      <c r="AS188" s="24">
        <f>IF($B188='Formulario de Respuestas'!$D187,'Formulario de Respuestas'!$S187,"ES DIFERENTE")</f>
        <v>0</v>
      </c>
      <c r="AT188" s="1" t="str">
        <f>IFERROR(VLOOKUP(CONCATENATE(AS$1,AS188),'Formulario de Preguntas'!$C$10:$FN$181,3,FALSE),"")</f>
        <v/>
      </c>
      <c r="AU188" s="1" t="str">
        <f>IFERROR(VLOOKUP(CONCATENATE(AS$1,AS188),'Formulario de Preguntas'!$C$10:$FN$181,4,FALSE),"")</f>
        <v/>
      </c>
      <c r="AV188" s="24">
        <f>IF($B188='Formulario de Respuestas'!$D187,'Formulario de Respuestas'!$T187,"ES DIFERENTE")</f>
        <v>0</v>
      </c>
      <c r="AW188" s="1" t="str">
        <f>IFERROR(VLOOKUP(CONCATENATE(AV$1,AV188),'Formulario de Preguntas'!$C$10:$FN$181,3,FALSE),"")</f>
        <v/>
      </c>
      <c r="AX188" s="1" t="str">
        <f>IFERROR(VLOOKUP(CONCATENATE(AV$1,AV188),'Formulario de Preguntas'!$C$10:$FN$181,4,FALSE),"")</f>
        <v/>
      </c>
      <c r="AY188" s="24">
        <f>IF($B188='Formulario de Respuestas'!$D187,'Formulario de Respuestas'!$U187,"ES DIFERENTE")</f>
        <v>0</v>
      </c>
      <c r="AZ188" s="1" t="str">
        <f>IFERROR(VLOOKUP(CONCATENATE(AY$1,AY188),'Formulario de Preguntas'!$C$10:$FN$181,3,FALSE),"")</f>
        <v/>
      </c>
      <c r="BA188" s="1" t="str">
        <f>IFERROR(VLOOKUP(CONCATENATE(AY$1,AY188),'Formulario de Preguntas'!$C$10:$FN$181,4,FALSE),"")</f>
        <v/>
      </c>
      <c r="BB188" s="24">
        <f>IF($B188='Formulario de Respuestas'!$D187,'Formulario de Respuestas'!$V187,"ES DIFERENTE")</f>
        <v>0</v>
      </c>
      <c r="BC188" s="1" t="str">
        <f>IFERROR(VLOOKUP(CONCATENATE(BB$1,BB188),'Formulario de Preguntas'!$C$10:$FN$181,3,FALSE),"")</f>
        <v/>
      </c>
      <c r="BD188" s="1" t="str">
        <f>IFERROR(VLOOKUP(CONCATENATE(BB$1,BB188),'Formulario de Preguntas'!$C$10:$FN$181,4,FALSE),"")</f>
        <v/>
      </c>
      <c r="BE188" s="24">
        <f>IF($B188='Formulario de Respuestas'!$D187,'Formulario de Respuestas'!$W187,"ES DIFERENTE")</f>
        <v>0</v>
      </c>
      <c r="BF188" s="1" t="str">
        <f>IFERROR(VLOOKUP(CONCATENATE(BE$1,BE188),'Formulario de Preguntas'!$C$10:$FN$181,3,FALSE),"")</f>
        <v/>
      </c>
      <c r="BG188" s="1" t="str">
        <f>IFERROR(VLOOKUP(CONCATENATE(BE$1,BE188),'Formulario de Preguntas'!$C$10:$FN$181,4,FALSE),"")</f>
        <v/>
      </c>
      <c r="BH188" s="24">
        <f>IF($B188='Formulario de Respuestas'!$D187,'Formulario de Respuestas'!$X187,"ES DIFERENTE")</f>
        <v>0</v>
      </c>
      <c r="BI188" s="1" t="str">
        <f>IFERROR(VLOOKUP(CONCATENATE(BH$1,BH188),'Formulario de Preguntas'!$C$10:$FN$181,3,FALSE),"")</f>
        <v/>
      </c>
      <c r="BJ188" s="1" t="str">
        <f>IFERROR(VLOOKUP(CONCATENATE(BH$1,BH188),'Formulario de Preguntas'!$C$10:$FN$181,4,FALSE),"")</f>
        <v/>
      </c>
      <c r="BL188" s="26">
        <f>IF($B188='Formulario de Respuestas'!$D187,'Formulario de Respuestas'!$Y187,"ES DIFERENTE")</f>
        <v>0</v>
      </c>
      <c r="BM188" s="1" t="str">
        <f>IFERROR(VLOOKUP(CONCATENATE(BL$1,BL188),'Formulario de Preguntas'!$C$10:$FN$181,3,FALSE),"")</f>
        <v/>
      </c>
      <c r="BN188" s="1" t="str">
        <f>IFERROR(VLOOKUP(CONCATENATE(BL$1,BL188),'Formulario de Preguntas'!$C$10:$FN$181,4,FALSE),"")</f>
        <v/>
      </c>
      <c r="BO188" s="26">
        <f>IF($B188='Formulario de Respuestas'!$D187,'Formulario de Respuestas'!$Z187,"ES DIFERENTE")</f>
        <v>0</v>
      </c>
      <c r="BP188" s="1" t="str">
        <f>IFERROR(VLOOKUP(CONCATENATE(BO$1,BO188),'Formulario de Preguntas'!$C$10:$FN$181,3,FALSE),"")</f>
        <v/>
      </c>
      <c r="BQ188" s="1" t="str">
        <f>IFERROR(VLOOKUP(CONCATENATE(BO$1,BO188),'Formulario de Preguntas'!$C$10:$FN$181,4,FALSE),"")</f>
        <v/>
      </c>
      <c r="BR188" s="26">
        <f>IF($B188='Formulario de Respuestas'!$D187,'Formulario de Respuestas'!$AA187,"ES DIFERENTE")</f>
        <v>0</v>
      </c>
      <c r="BS188" s="1" t="str">
        <f>IFERROR(VLOOKUP(CONCATENATE(BR$1,BR188),'Formulario de Preguntas'!$C$10:$FN$181,3,FALSE),"")</f>
        <v/>
      </c>
      <c r="BT188" s="1" t="str">
        <f>IFERROR(VLOOKUP(CONCATENATE(BR$1,BR188),'Formulario de Preguntas'!$C$10:$FN$181,4,FALSE),"")</f>
        <v/>
      </c>
      <c r="BV188" s="1">
        <f t="shared" si="7"/>
        <v>0</v>
      </c>
      <c r="BW188" s="1">
        <f t="shared" si="8"/>
        <v>0.25</v>
      </c>
      <c r="BX188" s="1">
        <f t="shared" si="9"/>
        <v>0</v>
      </c>
      <c r="BY188" s="1">
        <f>COUNTIF('Formulario de Respuestas'!$E187:$AC187,"A")</f>
        <v>0</v>
      </c>
      <c r="BZ188" s="1">
        <f>COUNTIF('Formulario de Respuestas'!$E187:$AC187,"B")</f>
        <v>0</v>
      </c>
      <c r="CA188" s="1">
        <f>COUNTIF('Formulario de Respuestas'!$E187:$AC187,"C")</f>
        <v>0</v>
      </c>
      <c r="CB188" s="1">
        <f>COUNTIF('Formulario de Respuestas'!$E187:$AC187,"D")</f>
        <v>0</v>
      </c>
      <c r="CC188" s="1">
        <f>COUNTIF('Formulario de Respuestas'!$E187:$AC187,"E (RESPUESTA ANULADA)")</f>
        <v>0</v>
      </c>
    </row>
    <row r="189" spans="1:81" x14ac:dyDescent="0.25">
      <c r="A189" s="1">
        <f>'Formulario de Respuestas'!C188</f>
        <v>0</v>
      </c>
      <c r="B189" s="1">
        <f>'Formulario de Respuestas'!D188</f>
        <v>0</v>
      </c>
      <c r="C189" s="24">
        <f>IF($B189='Formulario de Respuestas'!$D188,'Formulario de Respuestas'!$E188,"ES DIFERENTE")</f>
        <v>0</v>
      </c>
      <c r="D189" s="15" t="str">
        <f>IFERROR(VLOOKUP(CONCATENATE(C$1,C189),'Formulario de Preguntas'!$C$2:$FN$181,3,FALSE),"")</f>
        <v/>
      </c>
      <c r="E189" s="1" t="str">
        <f>IFERROR(VLOOKUP(CONCATENATE(C$1,C189),'Formulario de Preguntas'!$C$2:$FN$181,4,FALSE),"")</f>
        <v/>
      </c>
      <c r="F189" s="24">
        <f>IF($B189='Formulario de Respuestas'!$D188,'Formulario de Respuestas'!$F188,"ES DIFERENTE")</f>
        <v>0</v>
      </c>
      <c r="G189" s="1" t="str">
        <f>IFERROR(VLOOKUP(CONCATENATE(F$1,F189),'Formulario de Preguntas'!$C$2:$FN$181,3,FALSE),"")</f>
        <v/>
      </c>
      <c r="H189" s="1" t="str">
        <f>IFERROR(VLOOKUP(CONCATENATE(F$1,F189),'Formulario de Preguntas'!$C$2:$FN$181,4,FALSE),"")</f>
        <v/>
      </c>
      <c r="I189" s="24">
        <f>IF($B189='Formulario de Respuestas'!$D188,'Formulario de Respuestas'!$G188,"ES DIFERENTE")</f>
        <v>0</v>
      </c>
      <c r="J189" s="1" t="str">
        <f>IFERROR(VLOOKUP(CONCATENATE(I$1,I189),'Formulario de Preguntas'!$C$10:$FN$181,3,FALSE),"")</f>
        <v/>
      </c>
      <c r="K189" s="1" t="str">
        <f>IFERROR(VLOOKUP(CONCATENATE(I$1,I189),'Formulario de Preguntas'!$C$10:$FN$181,4,FALSE),"")</f>
        <v/>
      </c>
      <c r="L189" s="24">
        <f>IF($B189='Formulario de Respuestas'!$D188,'Formulario de Respuestas'!$H188,"ES DIFERENTE")</f>
        <v>0</v>
      </c>
      <c r="M189" s="1" t="str">
        <f>IFERROR(VLOOKUP(CONCATENATE(L$1,L189),'Formulario de Preguntas'!$C$10:$FN$181,3,FALSE),"")</f>
        <v/>
      </c>
      <c r="N189" s="1" t="str">
        <f>IFERROR(VLOOKUP(CONCATENATE(L$1,L189),'Formulario de Preguntas'!$C$10:$FN$181,4,FALSE),"")</f>
        <v/>
      </c>
      <c r="O189" s="24">
        <f>IF($B189='Formulario de Respuestas'!$D188,'Formulario de Respuestas'!$I188,"ES DIFERENTE")</f>
        <v>0</v>
      </c>
      <c r="P189" s="1" t="str">
        <f>IFERROR(VLOOKUP(CONCATENATE(O$1,O189),'Formulario de Preguntas'!$C$10:$FN$181,3,FALSE),"")</f>
        <v/>
      </c>
      <c r="Q189" s="1" t="str">
        <f>IFERROR(VLOOKUP(CONCATENATE(O$1,O189),'Formulario de Preguntas'!$C$10:$FN$181,4,FALSE),"")</f>
        <v/>
      </c>
      <c r="R189" s="24">
        <f>IF($B189='Formulario de Respuestas'!$D188,'Formulario de Respuestas'!$J188,"ES DIFERENTE")</f>
        <v>0</v>
      </c>
      <c r="S189" s="1" t="str">
        <f>IFERROR(VLOOKUP(CONCATENATE(R$1,R189),'Formulario de Preguntas'!$C$10:$FN$181,3,FALSE),"")</f>
        <v/>
      </c>
      <c r="T189" s="1" t="str">
        <f>IFERROR(VLOOKUP(CONCATENATE(R$1,R189),'Formulario de Preguntas'!$C$10:$FN$181,4,FALSE),"")</f>
        <v/>
      </c>
      <c r="U189" s="24">
        <f>IF($B189='Formulario de Respuestas'!$D188,'Formulario de Respuestas'!$K188,"ES DIFERENTE")</f>
        <v>0</v>
      </c>
      <c r="V189" s="1" t="str">
        <f>IFERROR(VLOOKUP(CONCATENATE(U$1,U189),'Formulario de Preguntas'!$C$10:$FN$181,3,FALSE),"")</f>
        <v/>
      </c>
      <c r="W189" s="1" t="str">
        <f>IFERROR(VLOOKUP(CONCATENATE(U$1,U189),'Formulario de Preguntas'!$C$10:$FN$181,4,FALSE),"")</f>
        <v/>
      </c>
      <c r="X189" s="24">
        <f>IF($B189='Formulario de Respuestas'!$D188,'Formulario de Respuestas'!$L188,"ES DIFERENTE")</f>
        <v>0</v>
      </c>
      <c r="Y189" s="1" t="str">
        <f>IFERROR(VLOOKUP(CONCATENATE(X$1,X189),'Formulario de Preguntas'!$C$10:$FN$181,3,FALSE),"")</f>
        <v/>
      </c>
      <c r="Z189" s="1" t="str">
        <f>IFERROR(VLOOKUP(CONCATENATE(X$1,X189),'Formulario de Preguntas'!$C$10:$FN$181,4,FALSE),"")</f>
        <v/>
      </c>
      <c r="AA189" s="24">
        <f>IF($B189='Formulario de Respuestas'!$D188,'Formulario de Respuestas'!$M188,"ES DIFERENTE")</f>
        <v>0</v>
      </c>
      <c r="AB189" s="1" t="str">
        <f>IFERROR(VLOOKUP(CONCATENATE(AA$1,AA189),'Formulario de Preguntas'!$C$10:$FN$181,3,FALSE),"")</f>
        <v/>
      </c>
      <c r="AC189" s="1" t="str">
        <f>IFERROR(VLOOKUP(CONCATENATE(AA$1,AA189),'Formulario de Preguntas'!$C$10:$FN$181,4,FALSE),"")</f>
        <v/>
      </c>
      <c r="AD189" s="24">
        <f>IF($B189='Formulario de Respuestas'!$D188,'Formulario de Respuestas'!$N188,"ES DIFERENTE")</f>
        <v>0</v>
      </c>
      <c r="AE189" s="1" t="str">
        <f>IFERROR(VLOOKUP(CONCATENATE(AD$1,AD189),'Formulario de Preguntas'!$C$10:$FN$181,3,FALSE),"")</f>
        <v/>
      </c>
      <c r="AF189" s="1" t="str">
        <f>IFERROR(VLOOKUP(CONCATENATE(AD$1,AD189),'Formulario de Preguntas'!$C$10:$FN$181,4,FALSE),"")</f>
        <v/>
      </c>
      <c r="AG189" s="24">
        <f>IF($B189='Formulario de Respuestas'!$D188,'Formulario de Respuestas'!$O188,"ES DIFERENTE")</f>
        <v>0</v>
      </c>
      <c r="AH189" s="1" t="str">
        <f>IFERROR(VLOOKUP(CONCATENATE(AG$1,AG189),'Formulario de Preguntas'!$C$10:$FN$181,3,FALSE),"")</f>
        <v/>
      </c>
      <c r="AI189" s="1" t="str">
        <f>IFERROR(VLOOKUP(CONCATENATE(AG$1,AG189),'Formulario de Preguntas'!$C$10:$FN$181,4,FALSE),"")</f>
        <v/>
      </c>
      <c r="AJ189" s="24">
        <f>IF($B189='Formulario de Respuestas'!$D188,'Formulario de Respuestas'!$P188,"ES DIFERENTE")</f>
        <v>0</v>
      </c>
      <c r="AK189" s="1" t="str">
        <f>IFERROR(VLOOKUP(CONCATENATE(AJ$1,AJ189),'Formulario de Preguntas'!$C$10:$FN$181,3,FALSE),"")</f>
        <v/>
      </c>
      <c r="AL189" s="1" t="str">
        <f>IFERROR(VLOOKUP(CONCATENATE(AJ$1,AJ189),'Formulario de Preguntas'!$C$10:$FN$181,4,FALSE),"")</f>
        <v/>
      </c>
      <c r="AM189" s="24">
        <f>IF($B189='Formulario de Respuestas'!$D188,'Formulario de Respuestas'!$Q188,"ES DIFERENTE")</f>
        <v>0</v>
      </c>
      <c r="AN189" s="1" t="str">
        <f>IFERROR(VLOOKUP(CONCATENATE(AM$1,AM189),'Formulario de Preguntas'!$C$10:$FN$181,3,FALSE),"")</f>
        <v/>
      </c>
      <c r="AO189" s="1" t="str">
        <f>IFERROR(VLOOKUP(CONCATENATE(AM$1,AM189),'Formulario de Preguntas'!$C$10:$FN$181,4,FALSE),"")</f>
        <v/>
      </c>
      <c r="AP189" s="24">
        <f>IF($B189='Formulario de Respuestas'!$D188,'Formulario de Respuestas'!$R188,"ES DIFERENTE")</f>
        <v>0</v>
      </c>
      <c r="AQ189" s="1" t="str">
        <f>IFERROR(VLOOKUP(CONCATENATE(AP$1,AP189),'Formulario de Preguntas'!$C$10:$FN$181,3,FALSE),"")</f>
        <v/>
      </c>
      <c r="AR189" s="1" t="str">
        <f>IFERROR(VLOOKUP(CONCATENATE(AP$1,AP189),'Formulario de Preguntas'!$C$10:$FN$181,4,FALSE),"")</f>
        <v/>
      </c>
      <c r="AS189" s="24">
        <f>IF($B189='Formulario de Respuestas'!$D188,'Formulario de Respuestas'!$S188,"ES DIFERENTE")</f>
        <v>0</v>
      </c>
      <c r="AT189" s="1" t="str">
        <f>IFERROR(VLOOKUP(CONCATENATE(AS$1,AS189),'Formulario de Preguntas'!$C$10:$FN$181,3,FALSE),"")</f>
        <v/>
      </c>
      <c r="AU189" s="1" t="str">
        <f>IFERROR(VLOOKUP(CONCATENATE(AS$1,AS189),'Formulario de Preguntas'!$C$10:$FN$181,4,FALSE),"")</f>
        <v/>
      </c>
      <c r="AV189" s="24">
        <f>IF($B189='Formulario de Respuestas'!$D188,'Formulario de Respuestas'!$T188,"ES DIFERENTE")</f>
        <v>0</v>
      </c>
      <c r="AW189" s="1" t="str">
        <f>IFERROR(VLOOKUP(CONCATENATE(AV$1,AV189),'Formulario de Preguntas'!$C$10:$FN$181,3,FALSE),"")</f>
        <v/>
      </c>
      <c r="AX189" s="1" t="str">
        <f>IFERROR(VLOOKUP(CONCATENATE(AV$1,AV189),'Formulario de Preguntas'!$C$10:$FN$181,4,FALSE),"")</f>
        <v/>
      </c>
      <c r="AY189" s="24">
        <f>IF($B189='Formulario de Respuestas'!$D188,'Formulario de Respuestas'!$U188,"ES DIFERENTE")</f>
        <v>0</v>
      </c>
      <c r="AZ189" s="1" t="str">
        <f>IFERROR(VLOOKUP(CONCATENATE(AY$1,AY189),'Formulario de Preguntas'!$C$10:$FN$181,3,FALSE),"")</f>
        <v/>
      </c>
      <c r="BA189" s="1" t="str">
        <f>IFERROR(VLOOKUP(CONCATENATE(AY$1,AY189),'Formulario de Preguntas'!$C$10:$FN$181,4,FALSE),"")</f>
        <v/>
      </c>
      <c r="BB189" s="24">
        <f>IF($B189='Formulario de Respuestas'!$D188,'Formulario de Respuestas'!$V188,"ES DIFERENTE")</f>
        <v>0</v>
      </c>
      <c r="BC189" s="1" t="str">
        <f>IFERROR(VLOOKUP(CONCATENATE(BB$1,BB189),'Formulario de Preguntas'!$C$10:$FN$181,3,FALSE),"")</f>
        <v/>
      </c>
      <c r="BD189" s="1" t="str">
        <f>IFERROR(VLOOKUP(CONCATENATE(BB$1,BB189),'Formulario de Preguntas'!$C$10:$FN$181,4,FALSE),"")</f>
        <v/>
      </c>
      <c r="BE189" s="24">
        <f>IF($B189='Formulario de Respuestas'!$D188,'Formulario de Respuestas'!$W188,"ES DIFERENTE")</f>
        <v>0</v>
      </c>
      <c r="BF189" s="1" t="str">
        <f>IFERROR(VLOOKUP(CONCATENATE(BE$1,BE189),'Formulario de Preguntas'!$C$10:$FN$181,3,FALSE),"")</f>
        <v/>
      </c>
      <c r="BG189" s="1" t="str">
        <f>IFERROR(VLOOKUP(CONCATENATE(BE$1,BE189),'Formulario de Preguntas'!$C$10:$FN$181,4,FALSE),"")</f>
        <v/>
      </c>
      <c r="BH189" s="24">
        <f>IF($B189='Formulario de Respuestas'!$D188,'Formulario de Respuestas'!$X188,"ES DIFERENTE")</f>
        <v>0</v>
      </c>
      <c r="BI189" s="1" t="str">
        <f>IFERROR(VLOOKUP(CONCATENATE(BH$1,BH189),'Formulario de Preguntas'!$C$10:$FN$181,3,FALSE),"")</f>
        <v/>
      </c>
      <c r="BJ189" s="1" t="str">
        <f>IFERROR(VLOOKUP(CONCATENATE(BH$1,BH189),'Formulario de Preguntas'!$C$10:$FN$181,4,FALSE),"")</f>
        <v/>
      </c>
      <c r="BL189" s="26">
        <f>IF($B189='Formulario de Respuestas'!$D188,'Formulario de Respuestas'!$Y188,"ES DIFERENTE")</f>
        <v>0</v>
      </c>
      <c r="BM189" s="1" t="str">
        <f>IFERROR(VLOOKUP(CONCATENATE(BL$1,BL189),'Formulario de Preguntas'!$C$10:$FN$181,3,FALSE),"")</f>
        <v/>
      </c>
      <c r="BN189" s="1" t="str">
        <f>IFERROR(VLOOKUP(CONCATENATE(BL$1,BL189),'Formulario de Preguntas'!$C$10:$FN$181,4,FALSE),"")</f>
        <v/>
      </c>
      <c r="BO189" s="26">
        <f>IF($B189='Formulario de Respuestas'!$D188,'Formulario de Respuestas'!$Z188,"ES DIFERENTE")</f>
        <v>0</v>
      </c>
      <c r="BP189" s="1" t="str">
        <f>IFERROR(VLOOKUP(CONCATENATE(BO$1,BO189),'Formulario de Preguntas'!$C$10:$FN$181,3,FALSE),"")</f>
        <v/>
      </c>
      <c r="BQ189" s="1" t="str">
        <f>IFERROR(VLOOKUP(CONCATENATE(BO$1,BO189),'Formulario de Preguntas'!$C$10:$FN$181,4,FALSE),"")</f>
        <v/>
      </c>
      <c r="BR189" s="26">
        <f>IF($B189='Formulario de Respuestas'!$D188,'Formulario de Respuestas'!$AA188,"ES DIFERENTE")</f>
        <v>0</v>
      </c>
      <c r="BS189" s="1" t="str">
        <f>IFERROR(VLOOKUP(CONCATENATE(BR$1,BR189),'Formulario de Preguntas'!$C$10:$FN$181,3,FALSE),"")</f>
        <v/>
      </c>
      <c r="BT189" s="1" t="str">
        <f>IFERROR(VLOOKUP(CONCATENATE(BR$1,BR189),'Formulario de Preguntas'!$C$10:$FN$181,4,FALSE),"")</f>
        <v/>
      </c>
      <c r="BV189" s="1">
        <f t="shared" si="7"/>
        <v>0</v>
      </c>
      <c r="BW189" s="1">
        <f t="shared" si="8"/>
        <v>0.25</v>
      </c>
      <c r="BX189" s="1">
        <f t="shared" si="9"/>
        <v>0</v>
      </c>
      <c r="BY189" s="1">
        <f>COUNTIF('Formulario de Respuestas'!$E188:$AC188,"A")</f>
        <v>0</v>
      </c>
      <c r="BZ189" s="1">
        <f>COUNTIF('Formulario de Respuestas'!$E188:$AC188,"B")</f>
        <v>0</v>
      </c>
      <c r="CA189" s="1">
        <f>COUNTIF('Formulario de Respuestas'!$E188:$AC188,"C")</f>
        <v>0</v>
      </c>
      <c r="CB189" s="1">
        <f>COUNTIF('Formulario de Respuestas'!$E188:$AC188,"D")</f>
        <v>0</v>
      </c>
      <c r="CC189" s="1">
        <f>COUNTIF('Formulario de Respuestas'!$E188:$AC188,"E (RESPUESTA ANULADA)")</f>
        <v>0</v>
      </c>
    </row>
    <row r="190" spans="1:81" x14ac:dyDescent="0.25">
      <c r="A190" s="1">
        <f>'Formulario de Respuestas'!C189</f>
        <v>0</v>
      </c>
      <c r="B190" s="1">
        <f>'Formulario de Respuestas'!D189</f>
        <v>0</v>
      </c>
      <c r="C190" s="24">
        <f>IF($B190='Formulario de Respuestas'!$D189,'Formulario de Respuestas'!$E189,"ES DIFERENTE")</f>
        <v>0</v>
      </c>
      <c r="D190" s="15" t="str">
        <f>IFERROR(VLOOKUP(CONCATENATE(C$1,C190),'Formulario de Preguntas'!$C$2:$FN$181,3,FALSE),"")</f>
        <v/>
      </c>
      <c r="E190" s="1" t="str">
        <f>IFERROR(VLOOKUP(CONCATENATE(C$1,C190),'Formulario de Preguntas'!$C$2:$FN$181,4,FALSE),"")</f>
        <v/>
      </c>
      <c r="F190" s="24">
        <f>IF($B190='Formulario de Respuestas'!$D189,'Formulario de Respuestas'!$F189,"ES DIFERENTE")</f>
        <v>0</v>
      </c>
      <c r="G190" s="1" t="str">
        <f>IFERROR(VLOOKUP(CONCATENATE(F$1,F190),'Formulario de Preguntas'!$C$2:$FN$181,3,FALSE),"")</f>
        <v/>
      </c>
      <c r="H190" s="1" t="str">
        <f>IFERROR(VLOOKUP(CONCATENATE(F$1,F190),'Formulario de Preguntas'!$C$2:$FN$181,4,FALSE),"")</f>
        <v/>
      </c>
      <c r="I190" s="24">
        <f>IF($B190='Formulario de Respuestas'!$D189,'Formulario de Respuestas'!$G189,"ES DIFERENTE")</f>
        <v>0</v>
      </c>
      <c r="J190" s="1" t="str">
        <f>IFERROR(VLOOKUP(CONCATENATE(I$1,I190),'Formulario de Preguntas'!$C$10:$FN$181,3,FALSE),"")</f>
        <v/>
      </c>
      <c r="K190" s="1" t="str">
        <f>IFERROR(VLOOKUP(CONCATENATE(I$1,I190),'Formulario de Preguntas'!$C$10:$FN$181,4,FALSE),"")</f>
        <v/>
      </c>
      <c r="L190" s="24">
        <f>IF($B190='Formulario de Respuestas'!$D189,'Formulario de Respuestas'!$H189,"ES DIFERENTE")</f>
        <v>0</v>
      </c>
      <c r="M190" s="1" t="str">
        <f>IFERROR(VLOOKUP(CONCATENATE(L$1,L190),'Formulario de Preguntas'!$C$10:$FN$181,3,FALSE),"")</f>
        <v/>
      </c>
      <c r="N190" s="1" t="str">
        <f>IFERROR(VLOOKUP(CONCATENATE(L$1,L190),'Formulario de Preguntas'!$C$10:$FN$181,4,FALSE),"")</f>
        <v/>
      </c>
      <c r="O190" s="24">
        <f>IF($B190='Formulario de Respuestas'!$D189,'Formulario de Respuestas'!$I189,"ES DIFERENTE")</f>
        <v>0</v>
      </c>
      <c r="P190" s="1" t="str">
        <f>IFERROR(VLOOKUP(CONCATENATE(O$1,O190),'Formulario de Preguntas'!$C$10:$FN$181,3,FALSE),"")</f>
        <v/>
      </c>
      <c r="Q190" s="1" t="str">
        <f>IFERROR(VLOOKUP(CONCATENATE(O$1,O190),'Formulario de Preguntas'!$C$10:$FN$181,4,FALSE),"")</f>
        <v/>
      </c>
      <c r="R190" s="24">
        <f>IF($B190='Formulario de Respuestas'!$D189,'Formulario de Respuestas'!$J189,"ES DIFERENTE")</f>
        <v>0</v>
      </c>
      <c r="S190" s="1" t="str">
        <f>IFERROR(VLOOKUP(CONCATENATE(R$1,R190),'Formulario de Preguntas'!$C$10:$FN$181,3,FALSE),"")</f>
        <v/>
      </c>
      <c r="T190" s="1" t="str">
        <f>IFERROR(VLOOKUP(CONCATENATE(R$1,R190),'Formulario de Preguntas'!$C$10:$FN$181,4,FALSE),"")</f>
        <v/>
      </c>
      <c r="U190" s="24">
        <f>IF($B190='Formulario de Respuestas'!$D189,'Formulario de Respuestas'!$K189,"ES DIFERENTE")</f>
        <v>0</v>
      </c>
      <c r="V190" s="1" t="str">
        <f>IFERROR(VLOOKUP(CONCATENATE(U$1,U190),'Formulario de Preguntas'!$C$10:$FN$181,3,FALSE),"")</f>
        <v/>
      </c>
      <c r="W190" s="1" t="str">
        <f>IFERROR(VLOOKUP(CONCATENATE(U$1,U190),'Formulario de Preguntas'!$C$10:$FN$181,4,FALSE),"")</f>
        <v/>
      </c>
      <c r="X190" s="24">
        <f>IF($B190='Formulario de Respuestas'!$D189,'Formulario de Respuestas'!$L189,"ES DIFERENTE")</f>
        <v>0</v>
      </c>
      <c r="Y190" s="1" t="str">
        <f>IFERROR(VLOOKUP(CONCATENATE(X$1,X190),'Formulario de Preguntas'!$C$10:$FN$181,3,FALSE),"")</f>
        <v/>
      </c>
      <c r="Z190" s="1" t="str">
        <f>IFERROR(VLOOKUP(CONCATENATE(X$1,X190),'Formulario de Preguntas'!$C$10:$FN$181,4,FALSE),"")</f>
        <v/>
      </c>
      <c r="AA190" s="24">
        <f>IF($B190='Formulario de Respuestas'!$D189,'Formulario de Respuestas'!$M189,"ES DIFERENTE")</f>
        <v>0</v>
      </c>
      <c r="AB190" s="1" t="str">
        <f>IFERROR(VLOOKUP(CONCATENATE(AA$1,AA190),'Formulario de Preguntas'!$C$10:$FN$181,3,FALSE),"")</f>
        <v/>
      </c>
      <c r="AC190" s="1" t="str">
        <f>IFERROR(VLOOKUP(CONCATENATE(AA$1,AA190),'Formulario de Preguntas'!$C$10:$FN$181,4,FALSE),"")</f>
        <v/>
      </c>
      <c r="AD190" s="24">
        <f>IF($B190='Formulario de Respuestas'!$D189,'Formulario de Respuestas'!$N189,"ES DIFERENTE")</f>
        <v>0</v>
      </c>
      <c r="AE190" s="1" t="str">
        <f>IFERROR(VLOOKUP(CONCATENATE(AD$1,AD190),'Formulario de Preguntas'!$C$10:$FN$181,3,FALSE),"")</f>
        <v/>
      </c>
      <c r="AF190" s="1" t="str">
        <f>IFERROR(VLOOKUP(CONCATENATE(AD$1,AD190),'Formulario de Preguntas'!$C$10:$FN$181,4,FALSE),"")</f>
        <v/>
      </c>
      <c r="AG190" s="24">
        <f>IF($B190='Formulario de Respuestas'!$D189,'Formulario de Respuestas'!$O189,"ES DIFERENTE")</f>
        <v>0</v>
      </c>
      <c r="AH190" s="1" t="str">
        <f>IFERROR(VLOOKUP(CONCATENATE(AG$1,AG190),'Formulario de Preguntas'!$C$10:$FN$181,3,FALSE),"")</f>
        <v/>
      </c>
      <c r="AI190" s="1" t="str">
        <f>IFERROR(VLOOKUP(CONCATENATE(AG$1,AG190),'Formulario de Preguntas'!$C$10:$FN$181,4,FALSE),"")</f>
        <v/>
      </c>
      <c r="AJ190" s="24">
        <f>IF($B190='Formulario de Respuestas'!$D189,'Formulario de Respuestas'!$P189,"ES DIFERENTE")</f>
        <v>0</v>
      </c>
      <c r="AK190" s="1" t="str">
        <f>IFERROR(VLOOKUP(CONCATENATE(AJ$1,AJ190),'Formulario de Preguntas'!$C$10:$FN$181,3,FALSE),"")</f>
        <v/>
      </c>
      <c r="AL190" s="1" t="str">
        <f>IFERROR(VLOOKUP(CONCATENATE(AJ$1,AJ190),'Formulario de Preguntas'!$C$10:$FN$181,4,FALSE),"")</f>
        <v/>
      </c>
      <c r="AM190" s="24">
        <f>IF($B190='Formulario de Respuestas'!$D189,'Formulario de Respuestas'!$Q189,"ES DIFERENTE")</f>
        <v>0</v>
      </c>
      <c r="AN190" s="1" t="str">
        <f>IFERROR(VLOOKUP(CONCATENATE(AM$1,AM190),'Formulario de Preguntas'!$C$10:$FN$181,3,FALSE),"")</f>
        <v/>
      </c>
      <c r="AO190" s="1" t="str">
        <f>IFERROR(VLOOKUP(CONCATENATE(AM$1,AM190),'Formulario de Preguntas'!$C$10:$FN$181,4,FALSE),"")</f>
        <v/>
      </c>
      <c r="AP190" s="24">
        <f>IF($B190='Formulario de Respuestas'!$D189,'Formulario de Respuestas'!$R189,"ES DIFERENTE")</f>
        <v>0</v>
      </c>
      <c r="AQ190" s="1" t="str">
        <f>IFERROR(VLOOKUP(CONCATENATE(AP$1,AP190),'Formulario de Preguntas'!$C$10:$FN$181,3,FALSE),"")</f>
        <v/>
      </c>
      <c r="AR190" s="1" t="str">
        <f>IFERROR(VLOOKUP(CONCATENATE(AP$1,AP190),'Formulario de Preguntas'!$C$10:$FN$181,4,FALSE),"")</f>
        <v/>
      </c>
      <c r="AS190" s="24">
        <f>IF($B190='Formulario de Respuestas'!$D189,'Formulario de Respuestas'!$S189,"ES DIFERENTE")</f>
        <v>0</v>
      </c>
      <c r="AT190" s="1" t="str">
        <f>IFERROR(VLOOKUP(CONCATENATE(AS$1,AS190),'Formulario de Preguntas'!$C$10:$FN$181,3,FALSE),"")</f>
        <v/>
      </c>
      <c r="AU190" s="1" t="str">
        <f>IFERROR(VLOOKUP(CONCATENATE(AS$1,AS190),'Formulario de Preguntas'!$C$10:$FN$181,4,FALSE),"")</f>
        <v/>
      </c>
      <c r="AV190" s="24">
        <f>IF($B190='Formulario de Respuestas'!$D189,'Formulario de Respuestas'!$T189,"ES DIFERENTE")</f>
        <v>0</v>
      </c>
      <c r="AW190" s="1" t="str">
        <f>IFERROR(VLOOKUP(CONCATENATE(AV$1,AV190),'Formulario de Preguntas'!$C$10:$FN$181,3,FALSE),"")</f>
        <v/>
      </c>
      <c r="AX190" s="1" t="str">
        <f>IFERROR(VLOOKUP(CONCATENATE(AV$1,AV190),'Formulario de Preguntas'!$C$10:$FN$181,4,FALSE),"")</f>
        <v/>
      </c>
      <c r="AY190" s="24">
        <f>IF($B190='Formulario de Respuestas'!$D189,'Formulario de Respuestas'!$U189,"ES DIFERENTE")</f>
        <v>0</v>
      </c>
      <c r="AZ190" s="1" t="str">
        <f>IFERROR(VLOOKUP(CONCATENATE(AY$1,AY190),'Formulario de Preguntas'!$C$10:$FN$181,3,FALSE),"")</f>
        <v/>
      </c>
      <c r="BA190" s="1" t="str">
        <f>IFERROR(VLOOKUP(CONCATENATE(AY$1,AY190),'Formulario de Preguntas'!$C$10:$FN$181,4,FALSE),"")</f>
        <v/>
      </c>
      <c r="BB190" s="24">
        <f>IF($B190='Formulario de Respuestas'!$D189,'Formulario de Respuestas'!$V189,"ES DIFERENTE")</f>
        <v>0</v>
      </c>
      <c r="BC190" s="1" t="str">
        <f>IFERROR(VLOOKUP(CONCATENATE(BB$1,BB190),'Formulario de Preguntas'!$C$10:$FN$181,3,FALSE),"")</f>
        <v/>
      </c>
      <c r="BD190" s="1" t="str">
        <f>IFERROR(VLOOKUP(CONCATENATE(BB$1,BB190),'Formulario de Preguntas'!$C$10:$FN$181,4,FALSE),"")</f>
        <v/>
      </c>
      <c r="BE190" s="24">
        <f>IF($B190='Formulario de Respuestas'!$D189,'Formulario de Respuestas'!$W189,"ES DIFERENTE")</f>
        <v>0</v>
      </c>
      <c r="BF190" s="1" t="str">
        <f>IFERROR(VLOOKUP(CONCATENATE(BE$1,BE190),'Formulario de Preguntas'!$C$10:$FN$181,3,FALSE),"")</f>
        <v/>
      </c>
      <c r="BG190" s="1" t="str">
        <f>IFERROR(VLOOKUP(CONCATENATE(BE$1,BE190),'Formulario de Preguntas'!$C$10:$FN$181,4,FALSE),"")</f>
        <v/>
      </c>
      <c r="BH190" s="24">
        <f>IF($B190='Formulario de Respuestas'!$D189,'Formulario de Respuestas'!$X189,"ES DIFERENTE")</f>
        <v>0</v>
      </c>
      <c r="BI190" s="1" t="str">
        <f>IFERROR(VLOOKUP(CONCATENATE(BH$1,BH190),'Formulario de Preguntas'!$C$10:$FN$181,3,FALSE),"")</f>
        <v/>
      </c>
      <c r="BJ190" s="1" t="str">
        <f>IFERROR(VLOOKUP(CONCATENATE(BH$1,BH190),'Formulario de Preguntas'!$C$10:$FN$181,4,FALSE),"")</f>
        <v/>
      </c>
      <c r="BL190" s="26">
        <f>IF($B190='Formulario de Respuestas'!$D189,'Formulario de Respuestas'!$Y189,"ES DIFERENTE")</f>
        <v>0</v>
      </c>
      <c r="BM190" s="1" t="str">
        <f>IFERROR(VLOOKUP(CONCATENATE(BL$1,BL190),'Formulario de Preguntas'!$C$10:$FN$181,3,FALSE),"")</f>
        <v/>
      </c>
      <c r="BN190" s="1" t="str">
        <f>IFERROR(VLOOKUP(CONCATENATE(BL$1,BL190),'Formulario de Preguntas'!$C$10:$FN$181,4,FALSE),"")</f>
        <v/>
      </c>
      <c r="BO190" s="26">
        <f>IF($B190='Formulario de Respuestas'!$D189,'Formulario de Respuestas'!$Z189,"ES DIFERENTE")</f>
        <v>0</v>
      </c>
      <c r="BP190" s="1" t="str">
        <f>IFERROR(VLOOKUP(CONCATENATE(BO$1,BO190),'Formulario de Preguntas'!$C$10:$FN$181,3,FALSE),"")</f>
        <v/>
      </c>
      <c r="BQ190" s="1" t="str">
        <f>IFERROR(VLOOKUP(CONCATENATE(BO$1,BO190),'Formulario de Preguntas'!$C$10:$FN$181,4,FALSE),"")</f>
        <v/>
      </c>
      <c r="BR190" s="26">
        <f>IF($B190='Formulario de Respuestas'!$D189,'Formulario de Respuestas'!$AA189,"ES DIFERENTE")</f>
        <v>0</v>
      </c>
      <c r="BS190" s="1" t="str">
        <f>IFERROR(VLOOKUP(CONCATENATE(BR$1,BR190),'Formulario de Preguntas'!$C$10:$FN$181,3,FALSE),"")</f>
        <v/>
      </c>
      <c r="BT190" s="1" t="str">
        <f>IFERROR(VLOOKUP(CONCATENATE(BR$1,BR190),'Formulario de Preguntas'!$C$10:$FN$181,4,FALSE),"")</f>
        <v/>
      </c>
      <c r="BV190" s="1">
        <f t="shared" si="7"/>
        <v>0</v>
      </c>
      <c r="BW190" s="1">
        <f t="shared" si="8"/>
        <v>0.25</v>
      </c>
      <c r="BX190" s="1">
        <f t="shared" si="9"/>
        <v>0</v>
      </c>
      <c r="BY190" s="1">
        <f>COUNTIF('Formulario de Respuestas'!$E189:$AC189,"A")</f>
        <v>0</v>
      </c>
      <c r="BZ190" s="1">
        <f>COUNTIF('Formulario de Respuestas'!$E189:$AC189,"B")</f>
        <v>0</v>
      </c>
      <c r="CA190" s="1">
        <f>COUNTIF('Formulario de Respuestas'!$E189:$AC189,"C")</f>
        <v>0</v>
      </c>
      <c r="CB190" s="1">
        <f>COUNTIF('Formulario de Respuestas'!$E189:$AC189,"D")</f>
        <v>0</v>
      </c>
      <c r="CC190" s="1">
        <f>COUNTIF('Formulario de Respuestas'!$E189:$AC189,"E (RESPUESTA ANULADA)")</f>
        <v>0</v>
      </c>
    </row>
    <row r="191" spans="1:81" x14ac:dyDescent="0.25">
      <c r="A191" s="1">
        <f>'Formulario de Respuestas'!C190</f>
        <v>0</v>
      </c>
      <c r="B191" s="1">
        <f>'Formulario de Respuestas'!D190</f>
        <v>0</v>
      </c>
      <c r="C191" s="24">
        <f>IF($B191='Formulario de Respuestas'!$D190,'Formulario de Respuestas'!$E190,"ES DIFERENTE")</f>
        <v>0</v>
      </c>
      <c r="D191" s="15" t="str">
        <f>IFERROR(VLOOKUP(CONCATENATE(C$1,C191),'Formulario de Preguntas'!$C$2:$FN$181,3,FALSE),"")</f>
        <v/>
      </c>
      <c r="E191" s="1" t="str">
        <f>IFERROR(VLOOKUP(CONCATENATE(C$1,C191),'Formulario de Preguntas'!$C$2:$FN$181,4,FALSE),"")</f>
        <v/>
      </c>
      <c r="F191" s="24">
        <f>IF($B191='Formulario de Respuestas'!$D190,'Formulario de Respuestas'!$F190,"ES DIFERENTE")</f>
        <v>0</v>
      </c>
      <c r="G191" s="1" t="str">
        <f>IFERROR(VLOOKUP(CONCATENATE(F$1,F191),'Formulario de Preguntas'!$C$2:$FN$181,3,FALSE),"")</f>
        <v/>
      </c>
      <c r="H191" s="1" t="str">
        <f>IFERROR(VLOOKUP(CONCATENATE(F$1,F191),'Formulario de Preguntas'!$C$2:$FN$181,4,FALSE),"")</f>
        <v/>
      </c>
      <c r="I191" s="24">
        <f>IF($B191='Formulario de Respuestas'!$D190,'Formulario de Respuestas'!$G190,"ES DIFERENTE")</f>
        <v>0</v>
      </c>
      <c r="J191" s="1" t="str">
        <f>IFERROR(VLOOKUP(CONCATENATE(I$1,I191),'Formulario de Preguntas'!$C$10:$FN$181,3,FALSE),"")</f>
        <v/>
      </c>
      <c r="K191" s="1" t="str">
        <f>IFERROR(VLOOKUP(CONCATENATE(I$1,I191),'Formulario de Preguntas'!$C$10:$FN$181,4,FALSE),"")</f>
        <v/>
      </c>
      <c r="L191" s="24">
        <f>IF($B191='Formulario de Respuestas'!$D190,'Formulario de Respuestas'!$H190,"ES DIFERENTE")</f>
        <v>0</v>
      </c>
      <c r="M191" s="1" t="str">
        <f>IFERROR(VLOOKUP(CONCATENATE(L$1,L191),'Formulario de Preguntas'!$C$10:$FN$181,3,FALSE),"")</f>
        <v/>
      </c>
      <c r="N191" s="1" t="str">
        <f>IFERROR(VLOOKUP(CONCATENATE(L$1,L191),'Formulario de Preguntas'!$C$10:$FN$181,4,FALSE),"")</f>
        <v/>
      </c>
      <c r="O191" s="24">
        <f>IF($B191='Formulario de Respuestas'!$D190,'Formulario de Respuestas'!$I190,"ES DIFERENTE")</f>
        <v>0</v>
      </c>
      <c r="P191" s="1" t="str">
        <f>IFERROR(VLOOKUP(CONCATENATE(O$1,O191),'Formulario de Preguntas'!$C$10:$FN$181,3,FALSE),"")</f>
        <v/>
      </c>
      <c r="Q191" s="1" t="str">
        <f>IFERROR(VLOOKUP(CONCATENATE(O$1,O191),'Formulario de Preguntas'!$C$10:$FN$181,4,FALSE),"")</f>
        <v/>
      </c>
      <c r="R191" s="24">
        <f>IF($B191='Formulario de Respuestas'!$D190,'Formulario de Respuestas'!$J190,"ES DIFERENTE")</f>
        <v>0</v>
      </c>
      <c r="S191" s="1" t="str">
        <f>IFERROR(VLOOKUP(CONCATENATE(R$1,R191),'Formulario de Preguntas'!$C$10:$FN$181,3,FALSE),"")</f>
        <v/>
      </c>
      <c r="T191" s="1" t="str">
        <f>IFERROR(VLOOKUP(CONCATENATE(R$1,R191),'Formulario de Preguntas'!$C$10:$FN$181,4,FALSE),"")</f>
        <v/>
      </c>
      <c r="U191" s="24">
        <f>IF($B191='Formulario de Respuestas'!$D190,'Formulario de Respuestas'!$K190,"ES DIFERENTE")</f>
        <v>0</v>
      </c>
      <c r="V191" s="1" t="str">
        <f>IFERROR(VLOOKUP(CONCATENATE(U$1,U191),'Formulario de Preguntas'!$C$10:$FN$181,3,FALSE),"")</f>
        <v/>
      </c>
      <c r="W191" s="1" t="str">
        <f>IFERROR(VLOOKUP(CONCATENATE(U$1,U191),'Formulario de Preguntas'!$C$10:$FN$181,4,FALSE),"")</f>
        <v/>
      </c>
      <c r="X191" s="24">
        <f>IF($B191='Formulario de Respuestas'!$D190,'Formulario de Respuestas'!$L190,"ES DIFERENTE")</f>
        <v>0</v>
      </c>
      <c r="Y191" s="1" t="str">
        <f>IFERROR(VLOOKUP(CONCATENATE(X$1,X191),'Formulario de Preguntas'!$C$10:$FN$181,3,FALSE),"")</f>
        <v/>
      </c>
      <c r="Z191" s="1" t="str">
        <f>IFERROR(VLOOKUP(CONCATENATE(X$1,X191),'Formulario de Preguntas'!$C$10:$FN$181,4,FALSE),"")</f>
        <v/>
      </c>
      <c r="AA191" s="24">
        <f>IF($B191='Formulario de Respuestas'!$D190,'Formulario de Respuestas'!$M190,"ES DIFERENTE")</f>
        <v>0</v>
      </c>
      <c r="AB191" s="1" t="str">
        <f>IFERROR(VLOOKUP(CONCATENATE(AA$1,AA191),'Formulario de Preguntas'!$C$10:$FN$181,3,FALSE),"")</f>
        <v/>
      </c>
      <c r="AC191" s="1" t="str">
        <f>IFERROR(VLOOKUP(CONCATENATE(AA$1,AA191),'Formulario de Preguntas'!$C$10:$FN$181,4,FALSE),"")</f>
        <v/>
      </c>
      <c r="AD191" s="24">
        <f>IF($B191='Formulario de Respuestas'!$D190,'Formulario de Respuestas'!$N190,"ES DIFERENTE")</f>
        <v>0</v>
      </c>
      <c r="AE191" s="1" t="str">
        <f>IFERROR(VLOOKUP(CONCATENATE(AD$1,AD191),'Formulario de Preguntas'!$C$10:$FN$181,3,FALSE),"")</f>
        <v/>
      </c>
      <c r="AF191" s="1" t="str">
        <f>IFERROR(VLOOKUP(CONCATENATE(AD$1,AD191),'Formulario de Preguntas'!$C$10:$FN$181,4,FALSE),"")</f>
        <v/>
      </c>
      <c r="AG191" s="24">
        <f>IF($B191='Formulario de Respuestas'!$D190,'Formulario de Respuestas'!$O190,"ES DIFERENTE")</f>
        <v>0</v>
      </c>
      <c r="AH191" s="1" t="str">
        <f>IFERROR(VLOOKUP(CONCATENATE(AG$1,AG191),'Formulario de Preguntas'!$C$10:$FN$181,3,FALSE),"")</f>
        <v/>
      </c>
      <c r="AI191" s="1" t="str">
        <f>IFERROR(VLOOKUP(CONCATENATE(AG$1,AG191),'Formulario de Preguntas'!$C$10:$FN$181,4,FALSE),"")</f>
        <v/>
      </c>
      <c r="AJ191" s="24">
        <f>IF($B191='Formulario de Respuestas'!$D190,'Formulario de Respuestas'!$P190,"ES DIFERENTE")</f>
        <v>0</v>
      </c>
      <c r="AK191" s="1" t="str">
        <f>IFERROR(VLOOKUP(CONCATENATE(AJ$1,AJ191),'Formulario de Preguntas'!$C$10:$FN$181,3,FALSE),"")</f>
        <v/>
      </c>
      <c r="AL191" s="1" t="str">
        <f>IFERROR(VLOOKUP(CONCATENATE(AJ$1,AJ191),'Formulario de Preguntas'!$C$10:$FN$181,4,FALSE),"")</f>
        <v/>
      </c>
      <c r="AM191" s="24">
        <f>IF($B191='Formulario de Respuestas'!$D190,'Formulario de Respuestas'!$Q190,"ES DIFERENTE")</f>
        <v>0</v>
      </c>
      <c r="AN191" s="1" t="str">
        <f>IFERROR(VLOOKUP(CONCATENATE(AM$1,AM191),'Formulario de Preguntas'!$C$10:$FN$181,3,FALSE),"")</f>
        <v/>
      </c>
      <c r="AO191" s="1" t="str">
        <f>IFERROR(VLOOKUP(CONCATENATE(AM$1,AM191),'Formulario de Preguntas'!$C$10:$FN$181,4,FALSE),"")</f>
        <v/>
      </c>
      <c r="AP191" s="24">
        <f>IF($B191='Formulario de Respuestas'!$D190,'Formulario de Respuestas'!$R190,"ES DIFERENTE")</f>
        <v>0</v>
      </c>
      <c r="AQ191" s="1" t="str">
        <f>IFERROR(VLOOKUP(CONCATENATE(AP$1,AP191),'Formulario de Preguntas'!$C$10:$FN$181,3,FALSE),"")</f>
        <v/>
      </c>
      <c r="AR191" s="1" t="str">
        <f>IFERROR(VLOOKUP(CONCATENATE(AP$1,AP191),'Formulario de Preguntas'!$C$10:$FN$181,4,FALSE),"")</f>
        <v/>
      </c>
      <c r="AS191" s="24">
        <f>IF($B191='Formulario de Respuestas'!$D190,'Formulario de Respuestas'!$S190,"ES DIFERENTE")</f>
        <v>0</v>
      </c>
      <c r="AT191" s="1" t="str">
        <f>IFERROR(VLOOKUP(CONCATENATE(AS$1,AS191),'Formulario de Preguntas'!$C$10:$FN$181,3,FALSE),"")</f>
        <v/>
      </c>
      <c r="AU191" s="1" t="str">
        <f>IFERROR(VLOOKUP(CONCATENATE(AS$1,AS191),'Formulario de Preguntas'!$C$10:$FN$181,4,FALSE),"")</f>
        <v/>
      </c>
      <c r="AV191" s="24">
        <f>IF($B191='Formulario de Respuestas'!$D190,'Formulario de Respuestas'!$T190,"ES DIFERENTE")</f>
        <v>0</v>
      </c>
      <c r="AW191" s="1" t="str">
        <f>IFERROR(VLOOKUP(CONCATENATE(AV$1,AV191),'Formulario de Preguntas'!$C$10:$FN$181,3,FALSE),"")</f>
        <v/>
      </c>
      <c r="AX191" s="1" t="str">
        <f>IFERROR(VLOOKUP(CONCATENATE(AV$1,AV191),'Formulario de Preguntas'!$C$10:$FN$181,4,FALSE),"")</f>
        <v/>
      </c>
      <c r="AY191" s="24">
        <f>IF($B191='Formulario de Respuestas'!$D190,'Formulario de Respuestas'!$U190,"ES DIFERENTE")</f>
        <v>0</v>
      </c>
      <c r="AZ191" s="1" t="str">
        <f>IFERROR(VLOOKUP(CONCATENATE(AY$1,AY191),'Formulario de Preguntas'!$C$10:$FN$181,3,FALSE),"")</f>
        <v/>
      </c>
      <c r="BA191" s="1" t="str">
        <f>IFERROR(VLOOKUP(CONCATENATE(AY$1,AY191),'Formulario de Preguntas'!$C$10:$FN$181,4,FALSE),"")</f>
        <v/>
      </c>
      <c r="BB191" s="24">
        <f>IF($B191='Formulario de Respuestas'!$D190,'Formulario de Respuestas'!$V190,"ES DIFERENTE")</f>
        <v>0</v>
      </c>
      <c r="BC191" s="1" t="str">
        <f>IFERROR(VLOOKUP(CONCATENATE(BB$1,BB191),'Formulario de Preguntas'!$C$10:$FN$181,3,FALSE),"")</f>
        <v/>
      </c>
      <c r="BD191" s="1" t="str">
        <f>IFERROR(VLOOKUP(CONCATENATE(BB$1,BB191),'Formulario de Preguntas'!$C$10:$FN$181,4,FALSE),"")</f>
        <v/>
      </c>
      <c r="BE191" s="24">
        <f>IF($B191='Formulario de Respuestas'!$D190,'Formulario de Respuestas'!$W190,"ES DIFERENTE")</f>
        <v>0</v>
      </c>
      <c r="BF191" s="1" t="str">
        <f>IFERROR(VLOOKUP(CONCATENATE(BE$1,BE191),'Formulario de Preguntas'!$C$10:$FN$181,3,FALSE),"")</f>
        <v/>
      </c>
      <c r="BG191" s="1" t="str">
        <f>IFERROR(VLOOKUP(CONCATENATE(BE$1,BE191),'Formulario de Preguntas'!$C$10:$FN$181,4,FALSE),"")</f>
        <v/>
      </c>
      <c r="BH191" s="24">
        <f>IF($B191='Formulario de Respuestas'!$D190,'Formulario de Respuestas'!$X190,"ES DIFERENTE")</f>
        <v>0</v>
      </c>
      <c r="BI191" s="1" t="str">
        <f>IFERROR(VLOOKUP(CONCATENATE(BH$1,BH191),'Formulario de Preguntas'!$C$10:$FN$181,3,FALSE),"")</f>
        <v/>
      </c>
      <c r="BJ191" s="1" t="str">
        <f>IFERROR(VLOOKUP(CONCATENATE(BH$1,BH191),'Formulario de Preguntas'!$C$10:$FN$181,4,FALSE),"")</f>
        <v/>
      </c>
      <c r="BL191" s="26">
        <f>IF($B191='Formulario de Respuestas'!$D190,'Formulario de Respuestas'!$Y190,"ES DIFERENTE")</f>
        <v>0</v>
      </c>
      <c r="BM191" s="1" t="str">
        <f>IFERROR(VLOOKUP(CONCATENATE(BL$1,BL191),'Formulario de Preguntas'!$C$10:$FN$181,3,FALSE),"")</f>
        <v/>
      </c>
      <c r="BN191" s="1" t="str">
        <f>IFERROR(VLOOKUP(CONCATENATE(BL$1,BL191),'Formulario de Preguntas'!$C$10:$FN$181,4,FALSE),"")</f>
        <v/>
      </c>
      <c r="BO191" s="26">
        <f>IF($B191='Formulario de Respuestas'!$D190,'Formulario de Respuestas'!$Z190,"ES DIFERENTE")</f>
        <v>0</v>
      </c>
      <c r="BP191" s="1" t="str">
        <f>IFERROR(VLOOKUP(CONCATENATE(BO$1,BO191),'Formulario de Preguntas'!$C$10:$FN$181,3,FALSE),"")</f>
        <v/>
      </c>
      <c r="BQ191" s="1" t="str">
        <f>IFERROR(VLOOKUP(CONCATENATE(BO$1,BO191),'Formulario de Preguntas'!$C$10:$FN$181,4,FALSE),"")</f>
        <v/>
      </c>
      <c r="BR191" s="26">
        <f>IF($B191='Formulario de Respuestas'!$D190,'Formulario de Respuestas'!$AA190,"ES DIFERENTE")</f>
        <v>0</v>
      </c>
      <c r="BS191" s="1" t="str">
        <f>IFERROR(VLOOKUP(CONCATENATE(BR$1,BR191),'Formulario de Preguntas'!$C$10:$FN$181,3,FALSE),"")</f>
        <v/>
      </c>
      <c r="BT191" s="1" t="str">
        <f>IFERROR(VLOOKUP(CONCATENATE(BR$1,BR191),'Formulario de Preguntas'!$C$10:$FN$181,4,FALSE),"")</f>
        <v/>
      </c>
      <c r="BV191" s="1">
        <f t="shared" si="7"/>
        <v>0</v>
      </c>
      <c r="BW191" s="1">
        <f t="shared" si="8"/>
        <v>0.25</v>
      </c>
      <c r="BX191" s="1">
        <f t="shared" si="9"/>
        <v>0</v>
      </c>
      <c r="BY191" s="1">
        <f>COUNTIF('Formulario de Respuestas'!$E190:$AC190,"A")</f>
        <v>0</v>
      </c>
      <c r="BZ191" s="1">
        <f>COUNTIF('Formulario de Respuestas'!$E190:$AC190,"B")</f>
        <v>0</v>
      </c>
      <c r="CA191" s="1">
        <f>COUNTIF('Formulario de Respuestas'!$E190:$AC190,"C")</f>
        <v>0</v>
      </c>
      <c r="CB191" s="1">
        <f>COUNTIF('Formulario de Respuestas'!$E190:$AC190,"D")</f>
        <v>0</v>
      </c>
      <c r="CC191" s="1">
        <f>COUNTIF('Formulario de Respuestas'!$E190:$AC190,"E (RESPUESTA ANULADA)")</f>
        <v>0</v>
      </c>
    </row>
    <row r="192" spans="1:81" x14ac:dyDescent="0.25">
      <c r="A192" s="1">
        <f>'Formulario de Respuestas'!C191</f>
        <v>0</v>
      </c>
      <c r="B192" s="1">
        <f>'Formulario de Respuestas'!D191</f>
        <v>0</v>
      </c>
      <c r="C192" s="24">
        <f>IF($B192='Formulario de Respuestas'!$D191,'Formulario de Respuestas'!$E191,"ES DIFERENTE")</f>
        <v>0</v>
      </c>
      <c r="D192" s="15" t="str">
        <f>IFERROR(VLOOKUP(CONCATENATE(C$1,C192),'Formulario de Preguntas'!$C$2:$FN$181,3,FALSE),"")</f>
        <v/>
      </c>
      <c r="E192" s="1" t="str">
        <f>IFERROR(VLOOKUP(CONCATENATE(C$1,C192),'Formulario de Preguntas'!$C$2:$FN$181,4,FALSE),"")</f>
        <v/>
      </c>
      <c r="F192" s="24">
        <f>IF($B192='Formulario de Respuestas'!$D191,'Formulario de Respuestas'!$F191,"ES DIFERENTE")</f>
        <v>0</v>
      </c>
      <c r="G192" s="1" t="str">
        <f>IFERROR(VLOOKUP(CONCATENATE(F$1,F192),'Formulario de Preguntas'!$C$2:$FN$181,3,FALSE),"")</f>
        <v/>
      </c>
      <c r="H192" s="1" t="str">
        <f>IFERROR(VLOOKUP(CONCATENATE(F$1,F192),'Formulario de Preguntas'!$C$2:$FN$181,4,FALSE),"")</f>
        <v/>
      </c>
      <c r="I192" s="24">
        <f>IF($B192='Formulario de Respuestas'!$D191,'Formulario de Respuestas'!$G191,"ES DIFERENTE")</f>
        <v>0</v>
      </c>
      <c r="J192" s="1" t="str">
        <f>IFERROR(VLOOKUP(CONCATENATE(I$1,I192),'Formulario de Preguntas'!$C$10:$FN$181,3,FALSE),"")</f>
        <v/>
      </c>
      <c r="K192" s="1" t="str">
        <f>IFERROR(VLOOKUP(CONCATENATE(I$1,I192),'Formulario de Preguntas'!$C$10:$FN$181,4,FALSE),"")</f>
        <v/>
      </c>
      <c r="L192" s="24">
        <f>IF($B192='Formulario de Respuestas'!$D191,'Formulario de Respuestas'!$H191,"ES DIFERENTE")</f>
        <v>0</v>
      </c>
      <c r="M192" s="1" t="str">
        <f>IFERROR(VLOOKUP(CONCATENATE(L$1,L192),'Formulario de Preguntas'!$C$10:$FN$181,3,FALSE),"")</f>
        <v/>
      </c>
      <c r="N192" s="1" t="str">
        <f>IFERROR(VLOOKUP(CONCATENATE(L$1,L192),'Formulario de Preguntas'!$C$10:$FN$181,4,FALSE),"")</f>
        <v/>
      </c>
      <c r="O192" s="24">
        <f>IF($B192='Formulario de Respuestas'!$D191,'Formulario de Respuestas'!$I191,"ES DIFERENTE")</f>
        <v>0</v>
      </c>
      <c r="P192" s="1" t="str">
        <f>IFERROR(VLOOKUP(CONCATENATE(O$1,O192),'Formulario de Preguntas'!$C$10:$FN$181,3,FALSE),"")</f>
        <v/>
      </c>
      <c r="Q192" s="1" t="str">
        <f>IFERROR(VLOOKUP(CONCATENATE(O$1,O192),'Formulario de Preguntas'!$C$10:$FN$181,4,FALSE),"")</f>
        <v/>
      </c>
      <c r="R192" s="24">
        <f>IF($B192='Formulario de Respuestas'!$D191,'Formulario de Respuestas'!$J191,"ES DIFERENTE")</f>
        <v>0</v>
      </c>
      <c r="S192" s="1" t="str">
        <f>IFERROR(VLOOKUP(CONCATENATE(R$1,R192),'Formulario de Preguntas'!$C$10:$FN$181,3,FALSE),"")</f>
        <v/>
      </c>
      <c r="T192" s="1" t="str">
        <f>IFERROR(VLOOKUP(CONCATENATE(R$1,R192),'Formulario de Preguntas'!$C$10:$FN$181,4,FALSE),"")</f>
        <v/>
      </c>
      <c r="U192" s="24">
        <f>IF($B192='Formulario de Respuestas'!$D191,'Formulario de Respuestas'!$K191,"ES DIFERENTE")</f>
        <v>0</v>
      </c>
      <c r="V192" s="1" t="str">
        <f>IFERROR(VLOOKUP(CONCATENATE(U$1,U192),'Formulario de Preguntas'!$C$10:$FN$181,3,FALSE),"")</f>
        <v/>
      </c>
      <c r="W192" s="1" t="str">
        <f>IFERROR(VLOOKUP(CONCATENATE(U$1,U192),'Formulario de Preguntas'!$C$10:$FN$181,4,FALSE),"")</f>
        <v/>
      </c>
      <c r="X192" s="24">
        <f>IF($B192='Formulario de Respuestas'!$D191,'Formulario de Respuestas'!$L191,"ES DIFERENTE")</f>
        <v>0</v>
      </c>
      <c r="Y192" s="1" t="str">
        <f>IFERROR(VLOOKUP(CONCATENATE(X$1,X192),'Formulario de Preguntas'!$C$10:$FN$181,3,FALSE),"")</f>
        <v/>
      </c>
      <c r="Z192" s="1" t="str">
        <f>IFERROR(VLOOKUP(CONCATENATE(X$1,X192),'Formulario de Preguntas'!$C$10:$FN$181,4,FALSE),"")</f>
        <v/>
      </c>
      <c r="AA192" s="24">
        <f>IF($B192='Formulario de Respuestas'!$D191,'Formulario de Respuestas'!$M191,"ES DIFERENTE")</f>
        <v>0</v>
      </c>
      <c r="AB192" s="1" t="str">
        <f>IFERROR(VLOOKUP(CONCATENATE(AA$1,AA192),'Formulario de Preguntas'!$C$10:$FN$181,3,FALSE),"")</f>
        <v/>
      </c>
      <c r="AC192" s="1" t="str">
        <f>IFERROR(VLOOKUP(CONCATENATE(AA$1,AA192),'Formulario de Preguntas'!$C$10:$FN$181,4,FALSE),"")</f>
        <v/>
      </c>
      <c r="AD192" s="24">
        <f>IF($B192='Formulario de Respuestas'!$D191,'Formulario de Respuestas'!$N191,"ES DIFERENTE")</f>
        <v>0</v>
      </c>
      <c r="AE192" s="1" t="str">
        <f>IFERROR(VLOOKUP(CONCATENATE(AD$1,AD192),'Formulario de Preguntas'!$C$10:$FN$181,3,FALSE),"")</f>
        <v/>
      </c>
      <c r="AF192" s="1" t="str">
        <f>IFERROR(VLOOKUP(CONCATENATE(AD$1,AD192),'Formulario de Preguntas'!$C$10:$FN$181,4,FALSE),"")</f>
        <v/>
      </c>
      <c r="AG192" s="24">
        <f>IF($B192='Formulario de Respuestas'!$D191,'Formulario de Respuestas'!$O191,"ES DIFERENTE")</f>
        <v>0</v>
      </c>
      <c r="AH192" s="1" t="str">
        <f>IFERROR(VLOOKUP(CONCATENATE(AG$1,AG192),'Formulario de Preguntas'!$C$10:$FN$181,3,FALSE),"")</f>
        <v/>
      </c>
      <c r="AI192" s="1" t="str">
        <f>IFERROR(VLOOKUP(CONCATENATE(AG$1,AG192),'Formulario de Preguntas'!$C$10:$FN$181,4,FALSE),"")</f>
        <v/>
      </c>
      <c r="AJ192" s="24">
        <f>IF($B192='Formulario de Respuestas'!$D191,'Formulario de Respuestas'!$P191,"ES DIFERENTE")</f>
        <v>0</v>
      </c>
      <c r="AK192" s="1" t="str">
        <f>IFERROR(VLOOKUP(CONCATENATE(AJ$1,AJ192),'Formulario de Preguntas'!$C$10:$FN$181,3,FALSE),"")</f>
        <v/>
      </c>
      <c r="AL192" s="1" t="str">
        <f>IFERROR(VLOOKUP(CONCATENATE(AJ$1,AJ192),'Formulario de Preguntas'!$C$10:$FN$181,4,FALSE),"")</f>
        <v/>
      </c>
      <c r="AM192" s="24">
        <f>IF($B192='Formulario de Respuestas'!$D191,'Formulario de Respuestas'!$Q191,"ES DIFERENTE")</f>
        <v>0</v>
      </c>
      <c r="AN192" s="1" t="str">
        <f>IFERROR(VLOOKUP(CONCATENATE(AM$1,AM192),'Formulario de Preguntas'!$C$10:$FN$181,3,FALSE),"")</f>
        <v/>
      </c>
      <c r="AO192" s="1" t="str">
        <f>IFERROR(VLOOKUP(CONCATENATE(AM$1,AM192),'Formulario de Preguntas'!$C$10:$FN$181,4,FALSE),"")</f>
        <v/>
      </c>
      <c r="AP192" s="24">
        <f>IF($B192='Formulario de Respuestas'!$D191,'Formulario de Respuestas'!$R191,"ES DIFERENTE")</f>
        <v>0</v>
      </c>
      <c r="AQ192" s="1" t="str">
        <f>IFERROR(VLOOKUP(CONCATENATE(AP$1,AP192),'Formulario de Preguntas'!$C$10:$FN$181,3,FALSE),"")</f>
        <v/>
      </c>
      <c r="AR192" s="1" t="str">
        <f>IFERROR(VLOOKUP(CONCATENATE(AP$1,AP192),'Formulario de Preguntas'!$C$10:$FN$181,4,FALSE),"")</f>
        <v/>
      </c>
      <c r="AS192" s="24">
        <f>IF($B192='Formulario de Respuestas'!$D191,'Formulario de Respuestas'!$S191,"ES DIFERENTE")</f>
        <v>0</v>
      </c>
      <c r="AT192" s="1" t="str">
        <f>IFERROR(VLOOKUP(CONCATENATE(AS$1,AS192),'Formulario de Preguntas'!$C$10:$FN$181,3,FALSE),"")</f>
        <v/>
      </c>
      <c r="AU192" s="1" t="str">
        <f>IFERROR(VLOOKUP(CONCATENATE(AS$1,AS192),'Formulario de Preguntas'!$C$10:$FN$181,4,FALSE),"")</f>
        <v/>
      </c>
      <c r="AV192" s="24">
        <f>IF($B192='Formulario de Respuestas'!$D191,'Formulario de Respuestas'!$T191,"ES DIFERENTE")</f>
        <v>0</v>
      </c>
      <c r="AW192" s="1" t="str">
        <f>IFERROR(VLOOKUP(CONCATENATE(AV$1,AV192),'Formulario de Preguntas'!$C$10:$FN$181,3,FALSE),"")</f>
        <v/>
      </c>
      <c r="AX192" s="1" t="str">
        <f>IFERROR(VLOOKUP(CONCATENATE(AV$1,AV192),'Formulario de Preguntas'!$C$10:$FN$181,4,FALSE),"")</f>
        <v/>
      </c>
      <c r="AY192" s="24">
        <f>IF($B192='Formulario de Respuestas'!$D191,'Formulario de Respuestas'!$U191,"ES DIFERENTE")</f>
        <v>0</v>
      </c>
      <c r="AZ192" s="1" t="str">
        <f>IFERROR(VLOOKUP(CONCATENATE(AY$1,AY192),'Formulario de Preguntas'!$C$10:$FN$181,3,FALSE),"")</f>
        <v/>
      </c>
      <c r="BA192" s="1" t="str">
        <f>IFERROR(VLOOKUP(CONCATENATE(AY$1,AY192),'Formulario de Preguntas'!$C$10:$FN$181,4,FALSE),"")</f>
        <v/>
      </c>
      <c r="BB192" s="24">
        <f>IF($B192='Formulario de Respuestas'!$D191,'Formulario de Respuestas'!$V191,"ES DIFERENTE")</f>
        <v>0</v>
      </c>
      <c r="BC192" s="1" t="str">
        <f>IFERROR(VLOOKUP(CONCATENATE(BB$1,BB192),'Formulario de Preguntas'!$C$10:$FN$181,3,FALSE),"")</f>
        <v/>
      </c>
      <c r="BD192" s="1" t="str">
        <f>IFERROR(VLOOKUP(CONCATENATE(BB$1,BB192),'Formulario de Preguntas'!$C$10:$FN$181,4,FALSE),"")</f>
        <v/>
      </c>
      <c r="BE192" s="24">
        <f>IF($B192='Formulario de Respuestas'!$D191,'Formulario de Respuestas'!$W191,"ES DIFERENTE")</f>
        <v>0</v>
      </c>
      <c r="BF192" s="1" t="str">
        <f>IFERROR(VLOOKUP(CONCATENATE(BE$1,BE192),'Formulario de Preguntas'!$C$10:$FN$181,3,FALSE),"")</f>
        <v/>
      </c>
      <c r="BG192" s="1" t="str">
        <f>IFERROR(VLOOKUP(CONCATENATE(BE$1,BE192),'Formulario de Preguntas'!$C$10:$FN$181,4,FALSE),"")</f>
        <v/>
      </c>
      <c r="BH192" s="24">
        <f>IF($B192='Formulario de Respuestas'!$D191,'Formulario de Respuestas'!$X191,"ES DIFERENTE")</f>
        <v>0</v>
      </c>
      <c r="BI192" s="1" t="str">
        <f>IFERROR(VLOOKUP(CONCATENATE(BH$1,BH192),'Formulario de Preguntas'!$C$10:$FN$181,3,FALSE),"")</f>
        <v/>
      </c>
      <c r="BJ192" s="1" t="str">
        <f>IFERROR(VLOOKUP(CONCATENATE(BH$1,BH192),'Formulario de Preguntas'!$C$10:$FN$181,4,FALSE),"")</f>
        <v/>
      </c>
      <c r="BL192" s="26">
        <f>IF($B192='Formulario de Respuestas'!$D191,'Formulario de Respuestas'!$Y191,"ES DIFERENTE")</f>
        <v>0</v>
      </c>
      <c r="BM192" s="1" t="str">
        <f>IFERROR(VLOOKUP(CONCATENATE(BL$1,BL192),'Formulario de Preguntas'!$C$10:$FN$181,3,FALSE),"")</f>
        <v/>
      </c>
      <c r="BN192" s="1" t="str">
        <f>IFERROR(VLOOKUP(CONCATENATE(BL$1,BL192),'Formulario de Preguntas'!$C$10:$FN$181,4,FALSE),"")</f>
        <v/>
      </c>
      <c r="BO192" s="26">
        <f>IF($B192='Formulario de Respuestas'!$D191,'Formulario de Respuestas'!$Z191,"ES DIFERENTE")</f>
        <v>0</v>
      </c>
      <c r="BP192" s="1" t="str">
        <f>IFERROR(VLOOKUP(CONCATENATE(BO$1,BO192),'Formulario de Preguntas'!$C$10:$FN$181,3,FALSE),"")</f>
        <v/>
      </c>
      <c r="BQ192" s="1" t="str">
        <f>IFERROR(VLOOKUP(CONCATENATE(BO$1,BO192),'Formulario de Preguntas'!$C$10:$FN$181,4,FALSE),"")</f>
        <v/>
      </c>
      <c r="BR192" s="26">
        <f>IF($B192='Formulario de Respuestas'!$D191,'Formulario de Respuestas'!$AA191,"ES DIFERENTE")</f>
        <v>0</v>
      </c>
      <c r="BS192" s="1" t="str">
        <f>IFERROR(VLOOKUP(CONCATENATE(BR$1,BR192),'Formulario de Preguntas'!$C$10:$FN$181,3,FALSE),"")</f>
        <v/>
      </c>
      <c r="BT192" s="1" t="str">
        <f>IFERROR(VLOOKUP(CONCATENATE(BR$1,BR192),'Formulario de Preguntas'!$C$10:$FN$181,4,FALSE),"")</f>
        <v/>
      </c>
      <c r="BV192" s="1">
        <f t="shared" si="7"/>
        <v>0</v>
      </c>
      <c r="BW192" s="1">
        <f t="shared" si="8"/>
        <v>0.25</v>
      </c>
      <c r="BX192" s="1">
        <f t="shared" si="9"/>
        <v>0</v>
      </c>
      <c r="BY192" s="1">
        <f>COUNTIF('Formulario de Respuestas'!$E191:$AC191,"A")</f>
        <v>0</v>
      </c>
      <c r="BZ192" s="1">
        <f>COUNTIF('Formulario de Respuestas'!$E191:$AC191,"B")</f>
        <v>0</v>
      </c>
      <c r="CA192" s="1">
        <f>COUNTIF('Formulario de Respuestas'!$E191:$AC191,"C")</f>
        <v>0</v>
      </c>
      <c r="CB192" s="1">
        <f>COUNTIF('Formulario de Respuestas'!$E191:$AC191,"D")</f>
        <v>0</v>
      </c>
      <c r="CC192" s="1">
        <f>COUNTIF('Formulario de Respuestas'!$E191:$AC191,"E (RESPUESTA ANULADA)")</f>
        <v>0</v>
      </c>
    </row>
    <row r="193" spans="1:81" x14ac:dyDescent="0.25">
      <c r="A193" s="1">
        <f>'Formulario de Respuestas'!C192</f>
        <v>0</v>
      </c>
      <c r="B193" s="1">
        <f>'Formulario de Respuestas'!D192</f>
        <v>0</v>
      </c>
      <c r="C193" s="24">
        <f>IF($B193='Formulario de Respuestas'!$D192,'Formulario de Respuestas'!$E192,"ES DIFERENTE")</f>
        <v>0</v>
      </c>
      <c r="D193" s="15" t="str">
        <f>IFERROR(VLOOKUP(CONCATENATE(C$1,C193),'Formulario de Preguntas'!$C$2:$FN$181,3,FALSE),"")</f>
        <v/>
      </c>
      <c r="E193" s="1" t="str">
        <f>IFERROR(VLOOKUP(CONCATENATE(C$1,C193),'Formulario de Preguntas'!$C$2:$FN$181,4,FALSE),"")</f>
        <v/>
      </c>
      <c r="F193" s="24">
        <f>IF($B193='Formulario de Respuestas'!$D192,'Formulario de Respuestas'!$F192,"ES DIFERENTE")</f>
        <v>0</v>
      </c>
      <c r="G193" s="1" t="str">
        <f>IFERROR(VLOOKUP(CONCATENATE(F$1,F193),'Formulario de Preguntas'!$C$2:$FN$181,3,FALSE),"")</f>
        <v/>
      </c>
      <c r="H193" s="1" t="str">
        <f>IFERROR(VLOOKUP(CONCATENATE(F$1,F193),'Formulario de Preguntas'!$C$2:$FN$181,4,FALSE),"")</f>
        <v/>
      </c>
      <c r="I193" s="24">
        <f>IF($B193='Formulario de Respuestas'!$D192,'Formulario de Respuestas'!$G192,"ES DIFERENTE")</f>
        <v>0</v>
      </c>
      <c r="J193" s="1" t="str">
        <f>IFERROR(VLOOKUP(CONCATENATE(I$1,I193),'Formulario de Preguntas'!$C$10:$FN$181,3,FALSE),"")</f>
        <v/>
      </c>
      <c r="K193" s="1" t="str">
        <f>IFERROR(VLOOKUP(CONCATENATE(I$1,I193),'Formulario de Preguntas'!$C$10:$FN$181,4,FALSE),"")</f>
        <v/>
      </c>
      <c r="L193" s="24">
        <f>IF($B193='Formulario de Respuestas'!$D192,'Formulario de Respuestas'!$H192,"ES DIFERENTE")</f>
        <v>0</v>
      </c>
      <c r="M193" s="1" t="str">
        <f>IFERROR(VLOOKUP(CONCATENATE(L$1,L193),'Formulario de Preguntas'!$C$10:$FN$181,3,FALSE),"")</f>
        <v/>
      </c>
      <c r="N193" s="1" t="str">
        <f>IFERROR(VLOOKUP(CONCATENATE(L$1,L193),'Formulario de Preguntas'!$C$10:$FN$181,4,FALSE),"")</f>
        <v/>
      </c>
      <c r="O193" s="24">
        <f>IF($B193='Formulario de Respuestas'!$D192,'Formulario de Respuestas'!$I192,"ES DIFERENTE")</f>
        <v>0</v>
      </c>
      <c r="P193" s="1" t="str">
        <f>IFERROR(VLOOKUP(CONCATENATE(O$1,O193),'Formulario de Preguntas'!$C$10:$FN$181,3,FALSE),"")</f>
        <v/>
      </c>
      <c r="Q193" s="1" t="str">
        <f>IFERROR(VLOOKUP(CONCATENATE(O$1,O193),'Formulario de Preguntas'!$C$10:$FN$181,4,FALSE),"")</f>
        <v/>
      </c>
      <c r="R193" s="24">
        <f>IF($B193='Formulario de Respuestas'!$D192,'Formulario de Respuestas'!$J192,"ES DIFERENTE")</f>
        <v>0</v>
      </c>
      <c r="S193" s="1" t="str">
        <f>IFERROR(VLOOKUP(CONCATENATE(R$1,R193),'Formulario de Preguntas'!$C$10:$FN$181,3,FALSE),"")</f>
        <v/>
      </c>
      <c r="T193" s="1" t="str">
        <f>IFERROR(VLOOKUP(CONCATENATE(R$1,R193),'Formulario de Preguntas'!$C$10:$FN$181,4,FALSE),"")</f>
        <v/>
      </c>
      <c r="U193" s="24">
        <f>IF($B193='Formulario de Respuestas'!$D192,'Formulario de Respuestas'!$K192,"ES DIFERENTE")</f>
        <v>0</v>
      </c>
      <c r="V193" s="1" t="str">
        <f>IFERROR(VLOOKUP(CONCATENATE(U$1,U193),'Formulario de Preguntas'!$C$10:$FN$181,3,FALSE),"")</f>
        <v/>
      </c>
      <c r="W193" s="1" t="str">
        <f>IFERROR(VLOOKUP(CONCATENATE(U$1,U193),'Formulario de Preguntas'!$C$10:$FN$181,4,FALSE),"")</f>
        <v/>
      </c>
      <c r="X193" s="24">
        <f>IF($B193='Formulario de Respuestas'!$D192,'Formulario de Respuestas'!$L192,"ES DIFERENTE")</f>
        <v>0</v>
      </c>
      <c r="Y193" s="1" t="str">
        <f>IFERROR(VLOOKUP(CONCATENATE(X$1,X193),'Formulario de Preguntas'!$C$10:$FN$181,3,FALSE),"")</f>
        <v/>
      </c>
      <c r="Z193" s="1" t="str">
        <f>IFERROR(VLOOKUP(CONCATENATE(X$1,X193),'Formulario de Preguntas'!$C$10:$FN$181,4,FALSE),"")</f>
        <v/>
      </c>
      <c r="AA193" s="24">
        <f>IF($B193='Formulario de Respuestas'!$D192,'Formulario de Respuestas'!$M192,"ES DIFERENTE")</f>
        <v>0</v>
      </c>
      <c r="AB193" s="1" t="str">
        <f>IFERROR(VLOOKUP(CONCATENATE(AA$1,AA193),'Formulario de Preguntas'!$C$10:$FN$181,3,FALSE),"")</f>
        <v/>
      </c>
      <c r="AC193" s="1" t="str">
        <f>IFERROR(VLOOKUP(CONCATENATE(AA$1,AA193),'Formulario de Preguntas'!$C$10:$FN$181,4,FALSE),"")</f>
        <v/>
      </c>
      <c r="AD193" s="24">
        <f>IF($B193='Formulario de Respuestas'!$D192,'Formulario de Respuestas'!$N192,"ES DIFERENTE")</f>
        <v>0</v>
      </c>
      <c r="AE193" s="1" t="str">
        <f>IFERROR(VLOOKUP(CONCATENATE(AD$1,AD193),'Formulario de Preguntas'!$C$10:$FN$181,3,FALSE),"")</f>
        <v/>
      </c>
      <c r="AF193" s="1" t="str">
        <f>IFERROR(VLOOKUP(CONCATENATE(AD$1,AD193),'Formulario de Preguntas'!$C$10:$FN$181,4,FALSE),"")</f>
        <v/>
      </c>
      <c r="AG193" s="24">
        <f>IF($B193='Formulario de Respuestas'!$D192,'Formulario de Respuestas'!$O192,"ES DIFERENTE")</f>
        <v>0</v>
      </c>
      <c r="AH193" s="1" t="str">
        <f>IFERROR(VLOOKUP(CONCATENATE(AG$1,AG193),'Formulario de Preguntas'!$C$10:$FN$181,3,FALSE),"")</f>
        <v/>
      </c>
      <c r="AI193" s="1" t="str">
        <f>IFERROR(VLOOKUP(CONCATENATE(AG$1,AG193),'Formulario de Preguntas'!$C$10:$FN$181,4,FALSE),"")</f>
        <v/>
      </c>
      <c r="AJ193" s="24">
        <f>IF($B193='Formulario de Respuestas'!$D192,'Formulario de Respuestas'!$P192,"ES DIFERENTE")</f>
        <v>0</v>
      </c>
      <c r="AK193" s="1" t="str">
        <f>IFERROR(VLOOKUP(CONCATENATE(AJ$1,AJ193),'Formulario de Preguntas'!$C$10:$FN$181,3,FALSE),"")</f>
        <v/>
      </c>
      <c r="AL193" s="1" t="str">
        <f>IFERROR(VLOOKUP(CONCATENATE(AJ$1,AJ193),'Formulario de Preguntas'!$C$10:$FN$181,4,FALSE),"")</f>
        <v/>
      </c>
      <c r="AM193" s="24">
        <f>IF($B193='Formulario de Respuestas'!$D192,'Formulario de Respuestas'!$Q192,"ES DIFERENTE")</f>
        <v>0</v>
      </c>
      <c r="AN193" s="1" t="str">
        <f>IFERROR(VLOOKUP(CONCATENATE(AM$1,AM193),'Formulario de Preguntas'!$C$10:$FN$181,3,FALSE),"")</f>
        <v/>
      </c>
      <c r="AO193" s="1" t="str">
        <f>IFERROR(VLOOKUP(CONCATENATE(AM$1,AM193),'Formulario de Preguntas'!$C$10:$FN$181,4,FALSE),"")</f>
        <v/>
      </c>
      <c r="AP193" s="24">
        <f>IF($B193='Formulario de Respuestas'!$D192,'Formulario de Respuestas'!$R192,"ES DIFERENTE")</f>
        <v>0</v>
      </c>
      <c r="AQ193" s="1" t="str">
        <f>IFERROR(VLOOKUP(CONCATENATE(AP$1,AP193),'Formulario de Preguntas'!$C$10:$FN$181,3,FALSE),"")</f>
        <v/>
      </c>
      <c r="AR193" s="1" t="str">
        <f>IFERROR(VLOOKUP(CONCATENATE(AP$1,AP193),'Formulario de Preguntas'!$C$10:$FN$181,4,FALSE),"")</f>
        <v/>
      </c>
      <c r="AS193" s="24">
        <f>IF($B193='Formulario de Respuestas'!$D192,'Formulario de Respuestas'!$S192,"ES DIFERENTE")</f>
        <v>0</v>
      </c>
      <c r="AT193" s="1" t="str">
        <f>IFERROR(VLOOKUP(CONCATENATE(AS$1,AS193),'Formulario de Preguntas'!$C$10:$FN$181,3,FALSE),"")</f>
        <v/>
      </c>
      <c r="AU193" s="1" t="str">
        <f>IFERROR(VLOOKUP(CONCATENATE(AS$1,AS193),'Formulario de Preguntas'!$C$10:$FN$181,4,FALSE),"")</f>
        <v/>
      </c>
      <c r="AV193" s="24">
        <f>IF($B193='Formulario de Respuestas'!$D192,'Formulario de Respuestas'!$T192,"ES DIFERENTE")</f>
        <v>0</v>
      </c>
      <c r="AW193" s="1" t="str">
        <f>IFERROR(VLOOKUP(CONCATENATE(AV$1,AV193),'Formulario de Preguntas'!$C$10:$FN$181,3,FALSE),"")</f>
        <v/>
      </c>
      <c r="AX193" s="1" t="str">
        <f>IFERROR(VLOOKUP(CONCATENATE(AV$1,AV193),'Formulario de Preguntas'!$C$10:$FN$181,4,FALSE),"")</f>
        <v/>
      </c>
      <c r="AY193" s="24">
        <f>IF($B193='Formulario de Respuestas'!$D192,'Formulario de Respuestas'!$U192,"ES DIFERENTE")</f>
        <v>0</v>
      </c>
      <c r="AZ193" s="1" t="str">
        <f>IFERROR(VLOOKUP(CONCATENATE(AY$1,AY193),'Formulario de Preguntas'!$C$10:$FN$181,3,FALSE),"")</f>
        <v/>
      </c>
      <c r="BA193" s="1" t="str">
        <f>IFERROR(VLOOKUP(CONCATENATE(AY$1,AY193),'Formulario de Preguntas'!$C$10:$FN$181,4,FALSE),"")</f>
        <v/>
      </c>
      <c r="BB193" s="24">
        <f>IF($B193='Formulario de Respuestas'!$D192,'Formulario de Respuestas'!$V192,"ES DIFERENTE")</f>
        <v>0</v>
      </c>
      <c r="BC193" s="1" t="str">
        <f>IFERROR(VLOOKUP(CONCATENATE(BB$1,BB193),'Formulario de Preguntas'!$C$10:$FN$181,3,FALSE),"")</f>
        <v/>
      </c>
      <c r="BD193" s="1" t="str">
        <f>IFERROR(VLOOKUP(CONCATENATE(BB$1,BB193),'Formulario de Preguntas'!$C$10:$FN$181,4,FALSE),"")</f>
        <v/>
      </c>
      <c r="BE193" s="24">
        <f>IF($B193='Formulario de Respuestas'!$D192,'Formulario de Respuestas'!$W192,"ES DIFERENTE")</f>
        <v>0</v>
      </c>
      <c r="BF193" s="1" t="str">
        <f>IFERROR(VLOOKUP(CONCATENATE(BE$1,BE193),'Formulario de Preguntas'!$C$10:$FN$181,3,FALSE),"")</f>
        <v/>
      </c>
      <c r="BG193" s="1" t="str">
        <f>IFERROR(VLOOKUP(CONCATENATE(BE$1,BE193),'Formulario de Preguntas'!$C$10:$FN$181,4,FALSE),"")</f>
        <v/>
      </c>
      <c r="BH193" s="24">
        <f>IF($B193='Formulario de Respuestas'!$D192,'Formulario de Respuestas'!$X192,"ES DIFERENTE")</f>
        <v>0</v>
      </c>
      <c r="BI193" s="1" t="str">
        <f>IFERROR(VLOOKUP(CONCATENATE(BH$1,BH193),'Formulario de Preguntas'!$C$10:$FN$181,3,FALSE),"")</f>
        <v/>
      </c>
      <c r="BJ193" s="1" t="str">
        <f>IFERROR(VLOOKUP(CONCATENATE(BH$1,BH193),'Formulario de Preguntas'!$C$10:$FN$181,4,FALSE),"")</f>
        <v/>
      </c>
      <c r="BL193" s="26">
        <f>IF($B193='Formulario de Respuestas'!$D192,'Formulario de Respuestas'!$Y192,"ES DIFERENTE")</f>
        <v>0</v>
      </c>
      <c r="BM193" s="1" t="str">
        <f>IFERROR(VLOOKUP(CONCATENATE(BL$1,BL193),'Formulario de Preguntas'!$C$10:$FN$181,3,FALSE),"")</f>
        <v/>
      </c>
      <c r="BN193" s="1" t="str">
        <f>IFERROR(VLOOKUP(CONCATENATE(BL$1,BL193),'Formulario de Preguntas'!$C$10:$FN$181,4,FALSE),"")</f>
        <v/>
      </c>
      <c r="BO193" s="26">
        <f>IF($B193='Formulario de Respuestas'!$D192,'Formulario de Respuestas'!$Z192,"ES DIFERENTE")</f>
        <v>0</v>
      </c>
      <c r="BP193" s="1" t="str">
        <f>IFERROR(VLOOKUP(CONCATENATE(BO$1,BO193),'Formulario de Preguntas'!$C$10:$FN$181,3,FALSE),"")</f>
        <v/>
      </c>
      <c r="BQ193" s="1" t="str">
        <f>IFERROR(VLOOKUP(CONCATENATE(BO$1,BO193),'Formulario de Preguntas'!$C$10:$FN$181,4,FALSE),"")</f>
        <v/>
      </c>
      <c r="BR193" s="26">
        <f>IF($B193='Formulario de Respuestas'!$D192,'Formulario de Respuestas'!$AA192,"ES DIFERENTE")</f>
        <v>0</v>
      </c>
      <c r="BS193" s="1" t="str">
        <f>IFERROR(VLOOKUP(CONCATENATE(BR$1,BR193),'Formulario de Preguntas'!$C$10:$FN$181,3,FALSE),"")</f>
        <v/>
      </c>
      <c r="BT193" s="1" t="str">
        <f>IFERROR(VLOOKUP(CONCATENATE(BR$1,BR193),'Formulario de Preguntas'!$C$10:$FN$181,4,FALSE),"")</f>
        <v/>
      </c>
      <c r="BV193" s="1">
        <f t="shared" si="7"/>
        <v>0</v>
      </c>
      <c r="BW193" s="1">
        <f t="shared" si="8"/>
        <v>0.25</v>
      </c>
      <c r="BX193" s="1">
        <f t="shared" si="9"/>
        <v>0</v>
      </c>
      <c r="BY193" s="1">
        <f>COUNTIF('Formulario de Respuestas'!$E192:$AC192,"A")</f>
        <v>0</v>
      </c>
      <c r="BZ193" s="1">
        <f>COUNTIF('Formulario de Respuestas'!$E192:$AC192,"B")</f>
        <v>0</v>
      </c>
      <c r="CA193" s="1">
        <f>COUNTIF('Formulario de Respuestas'!$E192:$AC192,"C")</f>
        <v>0</v>
      </c>
      <c r="CB193" s="1">
        <f>COUNTIF('Formulario de Respuestas'!$E192:$AC192,"D")</f>
        <v>0</v>
      </c>
      <c r="CC193" s="1">
        <f>COUNTIF('Formulario de Respuestas'!$E192:$AC192,"E (RESPUESTA ANULADA)")</f>
        <v>0</v>
      </c>
    </row>
    <row r="194" spans="1:81" x14ac:dyDescent="0.25">
      <c r="A194" s="1">
        <f>'Formulario de Respuestas'!C193</f>
        <v>0</v>
      </c>
      <c r="B194" s="1">
        <f>'Formulario de Respuestas'!D193</f>
        <v>0</v>
      </c>
      <c r="C194" s="24">
        <f>IF($B194='Formulario de Respuestas'!$D193,'Formulario de Respuestas'!$E193,"ES DIFERENTE")</f>
        <v>0</v>
      </c>
      <c r="D194" s="15" t="str">
        <f>IFERROR(VLOOKUP(CONCATENATE(C$1,C194),'Formulario de Preguntas'!$C$2:$FN$181,3,FALSE),"")</f>
        <v/>
      </c>
      <c r="E194" s="1" t="str">
        <f>IFERROR(VLOOKUP(CONCATENATE(C$1,C194),'Formulario de Preguntas'!$C$2:$FN$181,4,FALSE),"")</f>
        <v/>
      </c>
      <c r="F194" s="24">
        <f>IF($B194='Formulario de Respuestas'!$D193,'Formulario de Respuestas'!$F193,"ES DIFERENTE")</f>
        <v>0</v>
      </c>
      <c r="G194" s="1" t="str">
        <f>IFERROR(VLOOKUP(CONCATENATE(F$1,F194),'Formulario de Preguntas'!$C$2:$FN$181,3,FALSE),"")</f>
        <v/>
      </c>
      <c r="H194" s="1" t="str">
        <f>IFERROR(VLOOKUP(CONCATENATE(F$1,F194),'Formulario de Preguntas'!$C$2:$FN$181,4,FALSE),"")</f>
        <v/>
      </c>
      <c r="I194" s="24">
        <f>IF($B194='Formulario de Respuestas'!$D193,'Formulario de Respuestas'!$G193,"ES DIFERENTE")</f>
        <v>0</v>
      </c>
      <c r="J194" s="1" t="str">
        <f>IFERROR(VLOOKUP(CONCATENATE(I$1,I194),'Formulario de Preguntas'!$C$10:$FN$181,3,FALSE),"")</f>
        <v/>
      </c>
      <c r="K194" s="1" t="str">
        <f>IFERROR(VLOOKUP(CONCATENATE(I$1,I194),'Formulario de Preguntas'!$C$10:$FN$181,4,FALSE),"")</f>
        <v/>
      </c>
      <c r="L194" s="24">
        <f>IF($B194='Formulario de Respuestas'!$D193,'Formulario de Respuestas'!$H193,"ES DIFERENTE")</f>
        <v>0</v>
      </c>
      <c r="M194" s="1" t="str">
        <f>IFERROR(VLOOKUP(CONCATENATE(L$1,L194),'Formulario de Preguntas'!$C$10:$FN$181,3,FALSE),"")</f>
        <v/>
      </c>
      <c r="N194" s="1" t="str">
        <f>IFERROR(VLOOKUP(CONCATENATE(L$1,L194),'Formulario de Preguntas'!$C$10:$FN$181,4,FALSE),"")</f>
        <v/>
      </c>
      <c r="O194" s="24">
        <f>IF($B194='Formulario de Respuestas'!$D193,'Formulario de Respuestas'!$I193,"ES DIFERENTE")</f>
        <v>0</v>
      </c>
      <c r="P194" s="1" t="str">
        <f>IFERROR(VLOOKUP(CONCATENATE(O$1,O194),'Formulario de Preguntas'!$C$10:$FN$181,3,FALSE),"")</f>
        <v/>
      </c>
      <c r="Q194" s="1" t="str">
        <f>IFERROR(VLOOKUP(CONCATENATE(O$1,O194),'Formulario de Preguntas'!$C$10:$FN$181,4,FALSE),"")</f>
        <v/>
      </c>
      <c r="R194" s="24">
        <f>IF($B194='Formulario de Respuestas'!$D193,'Formulario de Respuestas'!$J193,"ES DIFERENTE")</f>
        <v>0</v>
      </c>
      <c r="S194" s="1" t="str">
        <f>IFERROR(VLOOKUP(CONCATENATE(R$1,R194),'Formulario de Preguntas'!$C$10:$FN$181,3,FALSE),"")</f>
        <v/>
      </c>
      <c r="T194" s="1" t="str">
        <f>IFERROR(VLOOKUP(CONCATENATE(R$1,R194),'Formulario de Preguntas'!$C$10:$FN$181,4,FALSE),"")</f>
        <v/>
      </c>
      <c r="U194" s="24">
        <f>IF($B194='Formulario de Respuestas'!$D193,'Formulario de Respuestas'!$K193,"ES DIFERENTE")</f>
        <v>0</v>
      </c>
      <c r="V194" s="1" t="str">
        <f>IFERROR(VLOOKUP(CONCATENATE(U$1,U194),'Formulario de Preguntas'!$C$10:$FN$181,3,FALSE),"")</f>
        <v/>
      </c>
      <c r="W194" s="1" t="str">
        <f>IFERROR(VLOOKUP(CONCATENATE(U$1,U194),'Formulario de Preguntas'!$C$10:$FN$181,4,FALSE),"")</f>
        <v/>
      </c>
      <c r="X194" s="24">
        <f>IF($B194='Formulario de Respuestas'!$D193,'Formulario de Respuestas'!$L193,"ES DIFERENTE")</f>
        <v>0</v>
      </c>
      <c r="Y194" s="1" t="str">
        <f>IFERROR(VLOOKUP(CONCATENATE(X$1,X194),'Formulario de Preguntas'!$C$10:$FN$181,3,FALSE),"")</f>
        <v/>
      </c>
      <c r="Z194" s="1" t="str">
        <f>IFERROR(VLOOKUP(CONCATENATE(X$1,X194),'Formulario de Preguntas'!$C$10:$FN$181,4,FALSE),"")</f>
        <v/>
      </c>
      <c r="AA194" s="24">
        <f>IF($B194='Formulario de Respuestas'!$D193,'Formulario de Respuestas'!$M193,"ES DIFERENTE")</f>
        <v>0</v>
      </c>
      <c r="AB194" s="1" t="str">
        <f>IFERROR(VLOOKUP(CONCATENATE(AA$1,AA194),'Formulario de Preguntas'!$C$10:$FN$181,3,FALSE),"")</f>
        <v/>
      </c>
      <c r="AC194" s="1" t="str">
        <f>IFERROR(VLOOKUP(CONCATENATE(AA$1,AA194),'Formulario de Preguntas'!$C$10:$FN$181,4,FALSE),"")</f>
        <v/>
      </c>
      <c r="AD194" s="24">
        <f>IF($B194='Formulario de Respuestas'!$D193,'Formulario de Respuestas'!$N193,"ES DIFERENTE")</f>
        <v>0</v>
      </c>
      <c r="AE194" s="1" t="str">
        <f>IFERROR(VLOOKUP(CONCATENATE(AD$1,AD194),'Formulario de Preguntas'!$C$10:$FN$181,3,FALSE),"")</f>
        <v/>
      </c>
      <c r="AF194" s="1" t="str">
        <f>IFERROR(VLOOKUP(CONCATENATE(AD$1,AD194),'Formulario de Preguntas'!$C$10:$FN$181,4,FALSE),"")</f>
        <v/>
      </c>
      <c r="AG194" s="24">
        <f>IF($B194='Formulario de Respuestas'!$D193,'Formulario de Respuestas'!$O193,"ES DIFERENTE")</f>
        <v>0</v>
      </c>
      <c r="AH194" s="1" t="str">
        <f>IFERROR(VLOOKUP(CONCATENATE(AG$1,AG194),'Formulario de Preguntas'!$C$10:$FN$181,3,FALSE),"")</f>
        <v/>
      </c>
      <c r="AI194" s="1" t="str">
        <f>IFERROR(VLOOKUP(CONCATENATE(AG$1,AG194),'Formulario de Preguntas'!$C$10:$FN$181,4,FALSE),"")</f>
        <v/>
      </c>
      <c r="AJ194" s="24">
        <f>IF($B194='Formulario de Respuestas'!$D193,'Formulario de Respuestas'!$P193,"ES DIFERENTE")</f>
        <v>0</v>
      </c>
      <c r="AK194" s="1" t="str">
        <f>IFERROR(VLOOKUP(CONCATENATE(AJ$1,AJ194),'Formulario de Preguntas'!$C$10:$FN$181,3,FALSE),"")</f>
        <v/>
      </c>
      <c r="AL194" s="1" t="str">
        <f>IFERROR(VLOOKUP(CONCATENATE(AJ$1,AJ194),'Formulario de Preguntas'!$C$10:$FN$181,4,FALSE),"")</f>
        <v/>
      </c>
      <c r="AM194" s="24">
        <f>IF($B194='Formulario de Respuestas'!$D193,'Formulario de Respuestas'!$Q193,"ES DIFERENTE")</f>
        <v>0</v>
      </c>
      <c r="AN194" s="1" t="str">
        <f>IFERROR(VLOOKUP(CONCATENATE(AM$1,AM194),'Formulario de Preguntas'!$C$10:$FN$181,3,FALSE),"")</f>
        <v/>
      </c>
      <c r="AO194" s="1" t="str">
        <f>IFERROR(VLOOKUP(CONCATENATE(AM$1,AM194),'Formulario de Preguntas'!$C$10:$FN$181,4,FALSE),"")</f>
        <v/>
      </c>
      <c r="AP194" s="24">
        <f>IF($B194='Formulario de Respuestas'!$D193,'Formulario de Respuestas'!$R193,"ES DIFERENTE")</f>
        <v>0</v>
      </c>
      <c r="AQ194" s="1" t="str">
        <f>IFERROR(VLOOKUP(CONCATENATE(AP$1,AP194),'Formulario de Preguntas'!$C$10:$FN$181,3,FALSE),"")</f>
        <v/>
      </c>
      <c r="AR194" s="1" t="str">
        <f>IFERROR(VLOOKUP(CONCATENATE(AP$1,AP194),'Formulario de Preguntas'!$C$10:$FN$181,4,FALSE),"")</f>
        <v/>
      </c>
      <c r="AS194" s="24">
        <f>IF($B194='Formulario de Respuestas'!$D193,'Formulario de Respuestas'!$S193,"ES DIFERENTE")</f>
        <v>0</v>
      </c>
      <c r="AT194" s="1" t="str">
        <f>IFERROR(VLOOKUP(CONCATENATE(AS$1,AS194),'Formulario de Preguntas'!$C$10:$FN$181,3,FALSE),"")</f>
        <v/>
      </c>
      <c r="AU194" s="1" t="str">
        <f>IFERROR(VLOOKUP(CONCATENATE(AS$1,AS194),'Formulario de Preguntas'!$C$10:$FN$181,4,FALSE),"")</f>
        <v/>
      </c>
      <c r="AV194" s="24">
        <f>IF($B194='Formulario de Respuestas'!$D193,'Formulario de Respuestas'!$T193,"ES DIFERENTE")</f>
        <v>0</v>
      </c>
      <c r="AW194" s="1" t="str">
        <f>IFERROR(VLOOKUP(CONCATENATE(AV$1,AV194),'Formulario de Preguntas'!$C$10:$FN$181,3,FALSE),"")</f>
        <v/>
      </c>
      <c r="AX194" s="1" t="str">
        <f>IFERROR(VLOOKUP(CONCATENATE(AV$1,AV194),'Formulario de Preguntas'!$C$10:$FN$181,4,FALSE),"")</f>
        <v/>
      </c>
      <c r="AY194" s="24">
        <f>IF($B194='Formulario de Respuestas'!$D193,'Formulario de Respuestas'!$U193,"ES DIFERENTE")</f>
        <v>0</v>
      </c>
      <c r="AZ194" s="1" t="str">
        <f>IFERROR(VLOOKUP(CONCATENATE(AY$1,AY194),'Formulario de Preguntas'!$C$10:$FN$181,3,FALSE),"")</f>
        <v/>
      </c>
      <c r="BA194" s="1" t="str">
        <f>IFERROR(VLOOKUP(CONCATENATE(AY$1,AY194),'Formulario de Preguntas'!$C$10:$FN$181,4,FALSE),"")</f>
        <v/>
      </c>
      <c r="BB194" s="24">
        <f>IF($B194='Formulario de Respuestas'!$D193,'Formulario de Respuestas'!$V193,"ES DIFERENTE")</f>
        <v>0</v>
      </c>
      <c r="BC194" s="1" t="str">
        <f>IFERROR(VLOOKUP(CONCATENATE(BB$1,BB194),'Formulario de Preguntas'!$C$10:$FN$181,3,FALSE),"")</f>
        <v/>
      </c>
      <c r="BD194" s="1" t="str">
        <f>IFERROR(VLOOKUP(CONCATENATE(BB$1,BB194),'Formulario de Preguntas'!$C$10:$FN$181,4,FALSE),"")</f>
        <v/>
      </c>
      <c r="BE194" s="24">
        <f>IF($B194='Formulario de Respuestas'!$D193,'Formulario de Respuestas'!$W193,"ES DIFERENTE")</f>
        <v>0</v>
      </c>
      <c r="BF194" s="1" t="str">
        <f>IFERROR(VLOOKUP(CONCATENATE(BE$1,BE194),'Formulario de Preguntas'!$C$10:$FN$181,3,FALSE),"")</f>
        <v/>
      </c>
      <c r="BG194" s="1" t="str">
        <f>IFERROR(VLOOKUP(CONCATENATE(BE$1,BE194),'Formulario de Preguntas'!$C$10:$FN$181,4,FALSE),"")</f>
        <v/>
      </c>
      <c r="BH194" s="24">
        <f>IF($B194='Formulario de Respuestas'!$D193,'Formulario de Respuestas'!$X193,"ES DIFERENTE")</f>
        <v>0</v>
      </c>
      <c r="BI194" s="1" t="str">
        <f>IFERROR(VLOOKUP(CONCATENATE(BH$1,BH194),'Formulario de Preguntas'!$C$10:$FN$181,3,FALSE),"")</f>
        <v/>
      </c>
      <c r="BJ194" s="1" t="str">
        <f>IFERROR(VLOOKUP(CONCATENATE(BH$1,BH194),'Formulario de Preguntas'!$C$10:$FN$181,4,FALSE),"")</f>
        <v/>
      </c>
      <c r="BL194" s="26">
        <f>IF($B194='Formulario de Respuestas'!$D193,'Formulario de Respuestas'!$Y193,"ES DIFERENTE")</f>
        <v>0</v>
      </c>
      <c r="BM194" s="1" t="str">
        <f>IFERROR(VLOOKUP(CONCATENATE(BL$1,BL194),'Formulario de Preguntas'!$C$10:$FN$181,3,FALSE),"")</f>
        <v/>
      </c>
      <c r="BN194" s="1" t="str">
        <f>IFERROR(VLOOKUP(CONCATENATE(BL$1,BL194),'Formulario de Preguntas'!$C$10:$FN$181,4,FALSE),"")</f>
        <v/>
      </c>
      <c r="BO194" s="26">
        <f>IF($B194='Formulario de Respuestas'!$D193,'Formulario de Respuestas'!$Z193,"ES DIFERENTE")</f>
        <v>0</v>
      </c>
      <c r="BP194" s="1" t="str">
        <f>IFERROR(VLOOKUP(CONCATENATE(BO$1,BO194),'Formulario de Preguntas'!$C$10:$FN$181,3,FALSE),"")</f>
        <v/>
      </c>
      <c r="BQ194" s="1" t="str">
        <f>IFERROR(VLOOKUP(CONCATENATE(BO$1,BO194),'Formulario de Preguntas'!$C$10:$FN$181,4,FALSE),"")</f>
        <v/>
      </c>
      <c r="BR194" s="26">
        <f>IF($B194='Formulario de Respuestas'!$D193,'Formulario de Respuestas'!$AA193,"ES DIFERENTE")</f>
        <v>0</v>
      </c>
      <c r="BS194" s="1" t="str">
        <f>IFERROR(VLOOKUP(CONCATENATE(BR$1,BR194),'Formulario de Preguntas'!$C$10:$FN$181,3,FALSE),"")</f>
        <v/>
      </c>
      <c r="BT194" s="1" t="str">
        <f>IFERROR(VLOOKUP(CONCATENATE(BR$1,BR194),'Formulario de Preguntas'!$C$10:$FN$181,4,FALSE),"")</f>
        <v/>
      </c>
      <c r="BV194" s="1">
        <f t="shared" si="7"/>
        <v>0</v>
      </c>
      <c r="BW194" s="1">
        <f t="shared" si="8"/>
        <v>0.25</v>
      </c>
      <c r="BX194" s="1">
        <f t="shared" si="9"/>
        <v>0</v>
      </c>
      <c r="BY194" s="1">
        <f>COUNTIF('Formulario de Respuestas'!$E193:$AC193,"A")</f>
        <v>0</v>
      </c>
      <c r="BZ194" s="1">
        <f>COUNTIF('Formulario de Respuestas'!$E193:$AC193,"B")</f>
        <v>0</v>
      </c>
      <c r="CA194" s="1">
        <f>COUNTIF('Formulario de Respuestas'!$E193:$AC193,"C")</f>
        <v>0</v>
      </c>
      <c r="CB194" s="1">
        <f>COUNTIF('Formulario de Respuestas'!$E193:$AC193,"D")</f>
        <v>0</v>
      </c>
      <c r="CC194" s="1">
        <f>COUNTIF('Formulario de Respuestas'!$E193:$AC193,"E (RESPUESTA ANULADA)")</f>
        <v>0</v>
      </c>
    </row>
    <row r="195" spans="1:81" x14ac:dyDescent="0.25">
      <c r="A195" s="1">
        <f>'Formulario de Respuestas'!C194</f>
        <v>0</v>
      </c>
      <c r="B195" s="1">
        <f>'Formulario de Respuestas'!D194</f>
        <v>0</v>
      </c>
      <c r="C195" s="24">
        <f>IF($B195='Formulario de Respuestas'!$D194,'Formulario de Respuestas'!$E194,"ES DIFERENTE")</f>
        <v>0</v>
      </c>
      <c r="D195" s="15" t="str">
        <f>IFERROR(VLOOKUP(CONCATENATE(C$1,C195),'Formulario de Preguntas'!$C$2:$FN$181,3,FALSE),"")</f>
        <v/>
      </c>
      <c r="E195" s="1" t="str">
        <f>IFERROR(VLOOKUP(CONCATENATE(C$1,C195),'Formulario de Preguntas'!$C$2:$FN$181,4,FALSE),"")</f>
        <v/>
      </c>
      <c r="F195" s="24">
        <f>IF($B195='Formulario de Respuestas'!$D194,'Formulario de Respuestas'!$F194,"ES DIFERENTE")</f>
        <v>0</v>
      </c>
      <c r="G195" s="1" t="str">
        <f>IFERROR(VLOOKUP(CONCATENATE(F$1,F195),'Formulario de Preguntas'!$C$2:$FN$181,3,FALSE),"")</f>
        <v/>
      </c>
      <c r="H195" s="1" t="str">
        <f>IFERROR(VLOOKUP(CONCATENATE(F$1,F195),'Formulario de Preguntas'!$C$2:$FN$181,4,FALSE),"")</f>
        <v/>
      </c>
      <c r="I195" s="24">
        <f>IF($B195='Formulario de Respuestas'!$D194,'Formulario de Respuestas'!$G194,"ES DIFERENTE")</f>
        <v>0</v>
      </c>
      <c r="J195" s="1" t="str">
        <f>IFERROR(VLOOKUP(CONCATENATE(I$1,I195),'Formulario de Preguntas'!$C$10:$FN$181,3,FALSE),"")</f>
        <v/>
      </c>
      <c r="K195" s="1" t="str">
        <f>IFERROR(VLOOKUP(CONCATENATE(I$1,I195),'Formulario de Preguntas'!$C$10:$FN$181,4,FALSE),"")</f>
        <v/>
      </c>
      <c r="L195" s="24">
        <f>IF($B195='Formulario de Respuestas'!$D194,'Formulario de Respuestas'!$H194,"ES DIFERENTE")</f>
        <v>0</v>
      </c>
      <c r="M195" s="1" t="str">
        <f>IFERROR(VLOOKUP(CONCATENATE(L$1,L195),'Formulario de Preguntas'!$C$10:$FN$181,3,FALSE),"")</f>
        <v/>
      </c>
      <c r="N195" s="1" t="str">
        <f>IFERROR(VLOOKUP(CONCATENATE(L$1,L195),'Formulario de Preguntas'!$C$10:$FN$181,4,FALSE),"")</f>
        <v/>
      </c>
      <c r="O195" s="24">
        <f>IF($B195='Formulario de Respuestas'!$D194,'Formulario de Respuestas'!$I194,"ES DIFERENTE")</f>
        <v>0</v>
      </c>
      <c r="P195" s="1" t="str">
        <f>IFERROR(VLOOKUP(CONCATENATE(O$1,O195),'Formulario de Preguntas'!$C$10:$FN$181,3,FALSE),"")</f>
        <v/>
      </c>
      <c r="Q195" s="1" t="str">
        <f>IFERROR(VLOOKUP(CONCATENATE(O$1,O195),'Formulario de Preguntas'!$C$10:$FN$181,4,FALSE),"")</f>
        <v/>
      </c>
      <c r="R195" s="24">
        <f>IF($B195='Formulario de Respuestas'!$D194,'Formulario de Respuestas'!$J194,"ES DIFERENTE")</f>
        <v>0</v>
      </c>
      <c r="S195" s="1" t="str">
        <f>IFERROR(VLOOKUP(CONCATENATE(R$1,R195),'Formulario de Preguntas'!$C$10:$FN$181,3,FALSE),"")</f>
        <v/>
      </c>
      <c r="T195" s="1" t="str">
        <f>IFERROR(VLOOKUP(CONCATENATE(R$1,R195),'Formulario de Preguntas'!$C$10:$FN$181,4,FALSE),"")</f>
        <v/>
      </c>
      <c r="U195" s="24">
        <f>IF($B195='Formulario de Respuestas'!$D194,'Formulario de Respuestas'!$K194,"ES DIFERENTE")</f>
        <v>0</v>
      </c>
      <c r="V195" s="1" t="str">
        <f>IFERROR(VLOOKUP(CONCATENATE(U$1,U195),'Formulario de Preguntas'!$C$10:$FN$181,3,FALSE),"")</f>
        <v/>
      </c>
      <c r="W195" s="1" t="str">
        <f>IFERROR(VLOOKUP(CONCATENATE(U$1,U195),'Formulario de Preguntas'!$C$10:$FN$181,4,FALSE),"")</f>
        <v/>
      </c>
      <c r="X195" s="24">
        <f>IF($B195='Formulario de Respuestas'!$D194,'Formulario de Respuestas'!$L194,"ES DIFERENTE")</f>
        <v>0</v>
      </c>
      <c r="Y195" s="1" t="str">
        <f>IFERROR(VLOOKUP(CONCATENATE(X$1,X195),'Formulario de Preguntas'!$C$10:$FN$181,3,FALSE),"")</f>
        <v/>
      </c>
      <c r="Z195" s="1" t="str">
        <f>IFERROR(VLOOKUP(CONCATENATE(X$1,X195),'Formulario de Preguntas'!$C$10:$FN$181,4,FALSE),"")</f>
        <v/>
      </c>
      <c r="AA195" s="24">
        <f>IF($B195='Formulario de Respuestas'!$D194,'Formulario de Respuestas'!$M194,"ES DIFERENTE")</f>
        <v>0</v>
      </c>
      <c r="AB195" s="1" t="str">
        <f>IFERROR(VLOOKUP(CONCATENATE(AA$1,AA195),'Formulario de Preguntas'!$C$10:$FN$181,3,FALSE),"")</f>
        <v/>
      </c>
      <c r="AC195" s="1" t="str">
        <f>IFERROR(VLOOKUP(CONCATENATE(AA$1,AA195),'Formulario de Preguntas'!$C$10:$FN$181,4,FALSE),"")</f>
        <v/>
      </c>
      <c r="AD195" s="24">
        <f>IF($B195='Formulario de Respuestas'!$D194,'Formulario de Respuestas'!$N194,"ES DIFERENTE")</f>
        <v>0</v>
      </c>
      <c r="AE195" s="1" t="str">
        <f>IFERROR(VLOOKUP(CONCATENATE(AD$1,AD195),'Formulario de Preguntas'!$C$10:$FN$181,3,FALSE),"")</f>
        <v/>
      </c>
      <c r="AF195" s="1" t="str">
        <f>IFERROR(VLOOKUP(CONCATENATE(AD$1,AD195),'Formulario de Preguntas'!$C$10:$FN$181,4,FALSE),"")</f>
        <v/>
      </c>
      <c r="AG195" s="24">
        <f>IF($B195='Formulario de Respuestas'!$D194,'Formulario de Respuestas'!$O194,"ES DIFERENTE")</f>
        <v>0</v>
      </c>
      <c r="AH195" s="1" t="str">
        <f>IFERROR(VLOOKUP(CONCATENATE(AG$1,AG195),'Formulario de Preguntas'!$C$10:$FN$181,3,FALSE),"")</f>
        <v/>
      </c>
      <c r="AI195" s="1" t="str">
        <f>IFERROR(VLOOKUP(CONCATENATE(AG$1,AG195),'Formulario de Preguntas'!$C$10:$FN$181,4,FALSE),"")</f>
        <v/>
      </c>
      <c r="AJ195" s="24">
        <f>IF($B195='Formulario de Respuestas'!$D194,'Formulario de Respuestas'!$P194,"ES DIFERENTE")</f>
        <v>0</v>
      </c>
      <c r="AK195" s="1" t="str">
        <f>IFERROR(VLOOKUP(CONCATENATE(AJ$1,AJ195),'Formulario de Preguntas'!$C$10:$FN$181,3,FALSE),"")</f>
        <v/>
      </c>
      <c r="AL195" s="1" t="str">
        <f>IFERROR(VLOOKUP(CONCATENATE(AJ$1,AJ195),'Formulario de Preguntas'!$C$10:$FN$181,4,FALSE),"")</f>
        <v/>
      </c>
      <c r="AM195" s="24">
        <f>IF($B195='Formulario de Respuestas'!$D194,'Formulario de Respuestas'!$Q194,"ES DIFERENTE")</f>
        <v>0</v>
      </c>
      <c r="AN195" s="1" t="str">
        <f>IFERROR(VLOOKUP(CONCATENATE(AM$1,AM195),'Formulario de Preguntas'!$C$10:$FN$181,3,FALSE),"")</f>
        <v/>
      </c>
      <c r="AO195" s="1" t="str">
        <f>IFERROR(VLOOKUP(CONCATENATE(AM$1,AM195),'Formulario de Preguntas'!$C$10:$FN$181,4,FALSE),"")</f>
        <v/>
      </c>
      <c r="AP195" s="24">
        <f>IF($B195='Formulario de Respuestas'!$D194,'Formulario de Respuestas'!$R194,"ES DIFERENTE")</f>
        <v>0</v>
      </c>
      <c r="AQ195" s="1" t="str">
        <f>IFERROR(VLOOKUP(CONCATENATE(AP$1,AP195),'Formulario de Preguntas'!$C$10:$FN$181,3,FALSE),"")</f>
        <v/>
      </c>
      <c r="AR195" s="1" t="str">
        <f>IFERROR(VLOOKUP(CONCATENATE(AP$1,AP195),'Formulario de Preguntas'!$C$10:$FN$181,4,FALSE),"")</f>
        <v/>
      </c>
      <c r="AS195" s="24">
        <f>IF($B195='Formulario de Respuestas'!$D194,'Formulario de Respuestas'!$S194,"ES DIFERENTE")</f>
        <v>0</v>
      </c>
      <c r="AT195" s="1" t="str">
        <f>IFERROR(VLOOKUP(CONCATENATE(AS$1,AS195),'Formulario de Preguntas'!$C$10:$FN$181,3,FALSE),"")</f>
        <v/>
      </c>
      <c r="AU195" s="1" t="str">
        <f>IFERROR(VLOOKUP(CONCATENATE(AS$1,AS195),'Formulario de Preguntas'!$C$10:$FN$181,4,FALSE),"")</f>
        <v/>
      </c>
      <c r="AV195" s="24">
        <f>IF($B195='Formulario de Respuestas'!$D194,'Formulario de Respuestas'!$T194,"ES DIFERENTE")</f>
        <v>0</v>
      </c>
      <c r="AW195" s="1" t="str">
        <f>IFERROR(VLOOKUP(CONCATENATE(AV$1,AV195),'Formulario de Preguntas'!$C$10:$FN$181,3,FALSE),"")</f>
        <v/>
      </c>
      <c r="AX195" s="1" t="str">
        <f>IFERROR(VLOOKUP(CONCATENATE(AV$1,AV195),'Formulario de Preguntas'!$C$10:$FN$181,4,FALSE),"")</f>
        <v/>
      </c>
      <c r="AY195" s="24">
        <f>IF($B195='Formulario de Respuestas'!$D194,'Formulario de Respuestas'!$U194,"ES DIFERENTE")</f>
        <v>0</v>
      </c>
      <c r="AZ195" s="1" t="str">
        <f>IFERROR(VLOOKUP(CONCATENATE(AY$1,AY195),'Formulario de Preguntas'!$C$10:$FN$181,3,FALSE),"")</f>
        <v/>
      </c>
      <c r="BA195" s="1" t="str">
        <f>IFERROR(VLOOKUP(CONCATENATE(AY$1,AY195),'Formulario de Preguntas'!$C$10:$FN$181,4,FALSE),"")</f>
        <v/>
      </c>
      <c r="BB195" s="24">
        <f>IF($B195='Formulario de Respuestas'!$D194,'Formulario de Respuestas'!$V194,"ES DIFERENTE")</f>
        <v>0</v>
      </c>
      <c r="BC195" s="1" t="str">
        <f>IFERROR(VLOOKUP(CONCATENATE(BB$1,BB195),'Formulario de Preguntas'!$C$10:$FN$181,3,FALSE),"")</f>
        <v/>
      </c>
      <c r="BD195" s="1" t="str">
        <f>IFERROR(VLOOKUP(CONCATENATE(BB$1,BB195),'Formulario de Preguntas'!$C$10:$FN$181,4,FALSE),"")</f>
        <v/>
      </c>
      <c r="BE195" s="24">
        <f>IF($B195='Formulario de Respuestas'!$D194,'Formulario de Respuestas'!$W194,"ES DIFERENTE")</f>
        <v>0</v>
      </c>
      <c r="BF195" s="1" t="str">
        <f>IFERROR(VLOOKUP(CONCATENATE(BE$1,BE195),'Formulario de Preguntas'!$C$10:$FN$181,3,FALSE),"")</f>
        <v/>
      </c>
      <c r="BG195" s="1" t="str">
        <f>IFERROR(VLOOKUP(CONCATENATE(BE$1,BE195),'Formulario de Preguntas'!$C$10:$FN$181,4,FALSE),"")</f>
        <v/>
      </c>
      <c r="BH195" s="24">
        <f>IF($B195='Formulario de Respuestas'!$D194,'Formulario de Respuestas'!$X194,"ES DIFERENTE")</f>
        <v>0</v>
      </c>
      <c r="BI195" s="1" t="str">
        <f>IFERROR(VLOOKUP(CONCATENATE(BH$1,BH195),'Formulario de Preguntas'!$C$10:$FN$181,3,FALSE),"")</f>
        <v/>
      </c>
      <c r="BJ195" s="1" t="str">
        <f>IFERROR(VLOOKUP(CONCATENATE(BH$1,BH195),'Formulario de Preguntas'!$C$10:$FN$181,4,FALSE),"")</f>
        <v/>
      </c>
      <c r="BL195" s="26">
        <f>IF($B195='Formulario de Respuestas'!$D194,'Formulario de Respuestas'!$Y194,"ES DIFERENTE")</f>
        <v>0</v>
      </c>
      <c r="BM195" s="1" t="str">
        <f>IFERROR(VLOOKUP(CONCATENATE(BL$1,BL195),'Formulario de Preguntas'!$C$10:$FN$181,3,FALSE),"")</f>
        <v/>
      </c>
      <c r="BN195" s="1" t="str">
        <f>IFERROR(VLOOKUP(CONCATENATE(BL$1,BL195),'Formulario de Preguntas'!$C$10:$FN$181,4,FALSE),"")</f>
        <v/>
      </c>
      <c r="BO195" s="26">
        <f>IF($B195='Formulario de Respuestas'!$D194,'Formulario de Respuestas'!$Z194,"ES DIFERENTE")</f>
        <v>0</v>
      </c>
      <c r="BP195" s="1" t="str">
        <f>IFERROR(VLOOKUP(CONCATENATE(BO$1,BO195),'Formulario de Preguntas'!$C$10:$FN$181,3,FALSE),"")</f>
        <v/>
      </c>
      <c r="BQ195" s="1" t="str">
        <f>IFERROR(VLOOKUP(CONCATENATE(BO$1,BO195),'Formulario de Preguntas'!$C$10:$FN$181,4,FALSE),"")</f>
        <v/>
      </c>
      <c r="BR195" s="26">
        <f>IF($B195='Formulario de Respuestas'!$D194,'Formulario de Respuestas'!$AA194,"ES DIFERENTE")</f>
        <v>0</v>
      </c>
      <c r="BS195" s="1" t="str">
        <f>IFERROR(VLOOKUP(CONCATENATE(BR$1,BR195),'Formulario de Preguntas'!$C$10:$FN$181,3,FALSE),"")</f>
        <v/>
      </c>
      <c r="BT195" s="1" t="str">
        <f>IFERROR(VLOOKUP(CONCATENATE(BR$1,BR195),'Formulario de Preguntas'!$C$10:$FN$181,4,FALSE),"")</f>
        <v/>
      </c>
      <c r="BV195" s="1">
        <f t="shared" si="7"/>
        <v>0</v>
      </c>
      <c r="BW195" s="1">
        <f t="shared" si="8"/>
        <v>0.25</v>
      </c>
      <c r="BX195" s="1">
        <f t="shared" si="9"/>
        <v>0</v>
      </c>
      <c r="BY195" s="1">
        <f>COUNTIF('Formulario de Respuestas'!$E194:$AC194,"A")</f>
        <v>0</v>
      </c>
      <c r="BZ195" s="1">
        <f>COUNTIF('Formulario de Respuestas'!$E194:$AC194,"B")</f>
        <v>0</v>
      </c>
      <c r="CA195" s="1">
        <f>COUNTIF('Formulario de Respuestas'!$E194:$AC194,"C")</f>
        <v>0</v>
      </c>
      <c r="CB195" s="1">
        <f>COUNTIF('Formulario de Respuestas'!$E194:$AC194,"D")</f>
        <v>0</v>
      </c>
      <c r="CC195" s="1">
        <f>COUNTIF('Formulario de Respuestas'!$E194:$AC194,"E (RESPUESTA ANULADA)")</f>
        <v>0</v>
      </c>
    </row>
    <row r="196" spans="1:81" x14ac:dyDescent="0.25">
      <c r="A196" s="1">
        <f>'Formulario de Respuestas'!C195</f>
        <v>0</v>
      </c>
      <c r="B196" s="1">
        <f>'Formulario de Respuestas'!D195</f>
        <v>0</v>
      </c>
      <c r="C196" s="24">
        <f>IF($B196='Formulario de Respuestas'!$D195,'Formulario de Respuestas'!$E195,"ES DIFERENTE")</f>
        <v>0</v>
      </c>
      <c r="D196" s="15" t="str">
        <f>IFERROR(VLOOKUP(CONCATENATE(C$1,C196),'Formulario de Preguntas'!$C$2:$FN$181,3,FALSE),"")</f>
        <v/>
      </c>
      <c r="E196" s="1" t="str">
        <f>IFERROR(VLOOKUP(CONCATENATE(C$1,C196),'Formulario de Preguntas'!$C$2:$FN$181,4,FALSE),"")</f>
        <v/>
      </c>
      <c r="F196" s="24">
        <f>IF($B196='Formulario de Respuestas'!$D195,'Formulario de Respuestas'!$F195,"ES DIFERENTE")</f>
        <v>0</v>
      </c>
      <c r="G196" s="1" t="str">
        <f>IFERROR(VLOOKUP(CONCATENATE(F$1,F196),'Formulario de Preguntas'!$C$2:$FN$181,3,FALSE),"")</f>
        <v/>
      </c>
      <c r="H196" s="1" t="str">
        <f>IFERROR(VLOOKUP(CONCATENATE(F$1,F196),'Formulario de Preguntas'!$C$2:$FN$181,4,FALSE),"")</f>
        <v/>
      </c>
      <c r="I196" s="24">
        <f>IF($B196='Formulario de Respuestas'!$D195,'Formulario de Respuestas'!$G195,"ES DIFERENTE")</f>
        <v>0</v>
      </c>
      <c r="J196" s="1" t="str">
        <f>IFERROR(VLOOKUP(CONCATENATE(I$1,I196),'Formulario de Preguntas'!$C$10:$FN$181,3,FALSE),"")</f>
        <v/>
      </c>
      <c r="K196" s="1" t="str">
        <f>IFERROR(VLOOKUP(CONCATENATE(I$1,I196),'Formulario de Preguntas'!$C$10:$FN$181,4,FALSE),"")</f>
        <v/>
      </c>
      <c r="L196" s="24">
        <f>IF($B196='Formulario de Respuestas'!$D195,'Formulario de Respuestas'!$H195,"ES DIFERENTE")</f>
        <v>0</v>
      </c>
      <c r="M196" s="1" t="str">
        <f>IFERROR(VLOOKUP(CONCATENATE(L$1,L196),'Formulario de Preguntas'!$C$10:$FN$181,3,FALSE),"")</f>
        <v/>
      </c>
      <c r="N196" s="1" t="str">
        <f>IFERROR(VLOOKUP(CONCATENATE(L$1,L196),'Formulario de Preguntas'!$C$10:$FN$181,4,FALSE),"")</f>
        <v/>
      </c>
      <c r="O196" s="24">
        <f>IF($B196='Formulario de Respuestas'!$D195,'Formulario de Respuestas'!$I195,"ES DIFERENTE")</f>
        <v>0</v>
      </c>
      <c r="P196" s="1" t="str">
        <f>IFERROR(VLOOKUP(CONCATENATE(O$1,O196),'Formulario de Preguntas'!$C$10:$FN$181,3,FALSE),"")</f>
        <v/>
      </c>
      <c r="Q196" s="1" t="str">
        <f>IFERROR(VLOOKUP(CONCATENATE(O$1,O196),'Formulario de Preguntas'!$C$10:$FN$181,4,FALSE),"")</f>
        <v/>
      </c>
      <c r="R196" s="24">
        <f>IF($B196='Formulario de Respuestas'!$D195,'Formulario de Respuestas'!$J195,"ES DIFERENTE")</f>
        <v>0</v>
      </c>
      <c r="S196" s="1" t="str">
        <f>IFERROR(VLOOKUP(CONCATENATE(R$1,R196),'Formulario de Preguntas'!$C$10:$FN$181,3,FALSE),"")</f>
        <v/>
      </c>
      <c r="T196" s="1" t="str">
        <f>IFERROR(VLOOKUP(CONCATENATE(R$1,R196),'Formulario de Preguntas'!$C$10:$FN$181,4,FALSE),"")</f>
        <v/>
      </c>
      <c r="U196" s="24">
        <f>IF($B196='Formulario de Respuestas'!$D195,'Formulario de Respuestas'!$K195,"ES DIFERENTE")</f>
        <v>0</v>
      </c>
      <c r="V196" s="1" t="str">
        <f>IFERROR(VLOOKUP(CONCATENATE(U$1,U196),'Formulario de Preguntas'!$C$10:$FN$181,3,FALSE),"")</f>
        <v/>
      </c>
      <c r="W196" s="1" t="str">
        <f>IFERROR(VLOOKUP(CONCATENATE(U$1,U196),'Formulario de Preguntas'!$C$10:$FN$181,4,FALSE),"")</f>
        <v/>
      </c>
      <c r="X196" s="24">
        <f>IF($B196='Formulario de Respuestas'!$D195,'Formulario de Respuestas'!$L195,"ES DIFERENTE")</f>
        <v>0</v>
      </c>
      <c r="Y196" s="1" t="str">
        <f>IFERROR(VLOOKUP(CONCATENATE(X$1,X196),'Formulario de Preguntas'!$C$10:$FN$181,3,FALSE),"")</f>
        <v/>
      </c>
      <c r="Z196" s="1" t="str">
        <f>IFERROR(VLOOKUP(CONCATENATE(X$1,X196),'Formulario de Preguntas'!$C$10:$FN$181,4,FALSE),"")</f>
        <v/>
      </c>
      <c r="AA196" s="24">
        <f>IF($B196='Formulario de Respuestas'!$D195,'Formulario de Respuestas'!$M195,"ES DIFERENTE")</f>
        <v>0</v>
      </c>
      <c r="AB196" s="1" t="str">
        <f>IFERROR(VLOOKUP(CONCATENATE(AA$1,AA196),'Formulario de Preguntas'!$C$10:$FN$181,3,FALSE),"")</f>
        <v/>
      </c>
      <c r="AC196" s="1" t="str">
        <f>IFERROR(VLOOKUP(CONCATENATE(AA$1,AA196),'Formulario de Preguntas'!$C$10:$FN$181,4,FALSE),"")</f>
        <v/>
      </c>
      <c r="AD196" s="24">
        <f>IF($B196='Formulario de Respuestas'!$D195,'Formulario de Respuestas'!$N195,"ES DIFERENTE")</f>
        <v>0</v>
      </c>
      <c r="AE196" s="1" t="str">
        <f>IFERROR(VLOOKUP(CONCATENATE(AD$1,AD196),'Formulario de Preguntas'!$C$10:$FN$181,3,FALSE),"")</f>
        <v/>
      </c>
      <c r="AF196" s="1" t="str">
        <f>IFERROR(VLOOKUP(CONCATENATE(AD$1,AD196),'Formulario de Preguntas'!$C$10:$FN$181,4,FALSE),"")</f>
        <v/>
      </c>
      <c r="AG196" s="24">
        <f>IF($B196='Formulario de Respuestas'!$D195,'Formulario de Respuestas'!$O195,"ES DIFERENTE")</f>
        <v>0</v>
      </c>
      <c r="AH196" s="1" t="str">
        <f>IFERROR(VLOOKUP(CONCATENATE(AG$1,AG196),'Formulario de Preguntas'!$C$10:$FN$181,3,FALSE),"")</f>
        <v/>
      </c>
      <c r="AI196" s="1" t="str">
        <f>IFERROR(VLOOKUP(CONCATENATE(AG$1,AG196),'Formulario de Preguntas'!$C$10:$FN$181,4,FALSE),"")</f>
        <v/>
      </c>
      <c r="AJ196" s="24">
        <f>IF($B196='Formulario de Respuestas'!$D195,'Formulario de Respuestas'!$P195,"ES DIFERENTE")</f>
        <v>0</v>
      </c>
      <c r="AK196" s="1" t="str">
        <f>IFERROR(VLOOKUP(CONCATENATE(AJ$1,AJ196),'Formulario de Preguntas'!$C$10:$FN$181,3,FALSE),"")</f>
        <v/>
      </c>
      <c r="AL196" s="1" t="str">
        <f>IFERROR(VLOOKUP(CONCATENATE(AJ$1,AJ196),'Formulario de Preguntas'!$C$10:$FN$181,4,FALSE),"")</f>
        <v/>
      </c>
      <c r="AM196" s="24">
        <f>IF($B196='Formulario de Respuestas'!$D195,'Formulario de Respuestas'!$Q195,"ES DIFERENTE")</f>
        <v>0</v>
      </c>
      <c r="AN196" s="1" t="str">
        <f>IFERROR(VLOOKUP(CONCATENATE(AM$1,AM196),'Formulario de Preguntas'!$C$10:$FN$181,3,FALSE),"")</f>
        <v/>
      </c>
      <c r="AO196" s="1" t="str">
        <f>IFERROR(VLOOKUP(CONCATENATE(AM$1,AM196),'Formulario de Preguntas'!$C$10:$FN$181,4,FALSE),"")</f>
        <v/>
      </c>
      <c r="AP196" s="24">
        <f>IF($B196='Formulario de Respuestas'!$D195,'Formulario de Respuestas'!$R195,"ES DIFERENTE")</f>
        <v>0</v>
      </c>
      <c r="AQ196" s="1" t="str">
        <f>IFERROR(VLOOKUP(CONCATENATE(AP$1,AP196),'Formulario de Preguntas'!$C$10:$FN$181,3,FALSE),"")</f>
        <v/>
      </c>
      <c r="AR196" s="1" t="str">
        <f>IFERROR(VLOOKUP(CONCATENATE(AP$1,AP196),'Formulario de Preguntas'!$C$10:$FN$181,4,FALSE),"")</f>
        <v/>
      </c>
      <c r="AS196" s="24">
        <f>IF($B196='Formulario de Respuestas'!$D195,'Formulario de Respuestas'!$S195,"ES DIFERENTE")</f>
        <v>0</v>
      </c>
      <c r="AT196" s="1" t="str">
        <f>IFERROR(VLOOKUP(CONCATENATE(AS$1,AS196),'Formulario de Preguntas'!$C$10:$FN$181,3,FALSE),"")</f>
        <v/>
      </c>
      <c r="AU196" s="1" t="str">
        <f>IFERROR(VLOOKUP(CONCATENATE(AS$1,AS196),'Formulario de Preguntas'!$C$10:$FN$181,4,FALSE),"")</f>
        <v/>
      </c>
      <c r="AV196" s="24">
        <f>IF($B196='Formulario de Respuestas'!$D195,'Formulario de Respuestas'!$T195,"ES DIFERENTE")</f>
        <v>0</v>
      </c>
      <c r="AW196" s="1" t="str">
        <f>IFERROR(VLOOKUP(CONCATENATE(AV$1,AV196),'Formulario de Preguntas'!$C$10:$FN$181,3,FALSE),"")</f>
        <v/>
      </c>
      <c r="AX196" s="1" t="str">
        <f>IFERROR(VLOOKUP(CONCATENATE(AV$1,AV196),'Formulario de Preguntas'!$C$10:$FN$181,4,FALSE),"")</f>
        <v/>
      </c>
      <c r="AY196" s="24">
        <f>IF($B196='Formulario de Respuestas'!$D195,'Formulario de Respuestas'!$U195,"ES DIFERENTE")</f>
        <v>0</v>
      </c>
      <c r="AZ196" s="1" t="str">
        <f>IFERROR(VLOOKUP(CONCATENATE(AY$1,AY196),'Formulario de Preguntas'!$C$10:$FN$181,3,FALSE),"")</f>
        <v/>
      </c>
      <c r="BA196" s="1" t="str">
        <f>IFERROR(VLOOKUP(CONCATENATE(AY$1,AY196),'Formulario de Preguntas'!$C$10:$FN$181,4,FALSE),"")</f>
        <v/>
      </c>
      <c r="BB196" s="24">
        <f>IF($B196='Formulario de Respuestas'!$D195,'Formulario de Respuestas'!$V195,"ES DIFERENTE")</f>
        <v>0</v>
      </c>
      <c r="BC196" s="1" t="str">
        <f>IFERROR(VLOOKUP(CONCATENATE(BB$1,BB196),'Formulario de Preguntas'!$C$10:$FN$181,3,FALSE),"")</f>
        <v/>
      </c>
      <c r="BD196" s="1" t="str">
        <f>IFERROR(VLOOKUP(CONCATENATE(BB$1,BB196),'Formulario de Preguntas'!$C$10:$FN$181,4,FALSE),"")</f>
        <v/>
      </c>
      <c r="BE196" s="24">
        <f>IF($B196='Formulario de Respuestas'!$D195,'Formulario de Respuestas'!$W195,"ES DIFERENTE")</f>
        <v>0</v>
      </c>
      <c r="BF196" s="1" t="str">
        <f>IFERROR(VLOOKUP(CONCATENATE(BE$1,BE196),'Formulario de Preguntas'!$C$10:$FN$181,3,FALSE),"")</f>
        <v/>
      </c>
      <c r="BG196" s="1" t="str">
        <f>IFERROR(VLOOKUP(CONCATENATE(BE$1,BE196),'Formulario de Preguntas'!$C$10:$FN$181,4,FALSE),"")</f>
        <v/>
      </c>
      <c r="BH196" s="24">
        <f>IF($B196='Formulario de Respuestas'!$D195,'Formulario de Respuestas'!$X195,"ES DIFERENTE")</f>
        <v>0</v>
      </c>
      <c r="BI196" s="1" t="str">
        <f>IFERROR(VLOOKUP(CONCATENATE(BH$1,BH196),'Formulario de Preguntas'!$C$10:$FN$181,3,FALSE),"")</f>
        <v/>
      </c>
      <c r="BJ196" s="1" t="str">
        <f>IFERROR(VLOOKUP(CONCATENATE(BH$1,BH196),'Formulario de Preguntas'!$C$10:$FN$181,4,FALSE),"")</f>
        <v/>
      </c>
      <c r="BL196" s="26">
        <f>IF($B196='Formulario de Respuestas'!$D195,'Formulario de Respuestas'!$Y195,"ES DIFERENTE")</f>
        <v>0</v>
      </c>
      <c r="BM196" s="1" t="str">
        <f>IFERROR(VLOOKUP(CONCATENATE(BL$1,BL196),'Formulario de Preguntas'!$C$10:$FN$181,3,FALSE),"")</f>
        <v/>
      </c>
      <c r="BN196" s="1" t="str">
        <f>IFERROR(VLOOKUP(CONCATENATE(BL$1,BL196),'Formulario de Preguntas'!$C$10:$FN$181,4,FALSE),"")</f>
        <v/>
      </c>
      <c r="BO196" s="26">
        <f>IF($B196='Formulario de Respuestas'!$D195,'Formulario de Respuestas'!$Z195,"ES DIFERENTE")</f>
        <v>0</v>
      </c>
      <c r="BP196" s="1" t="str">
        <f>IFERROR(VLOOKUP(CONCATENATE(BO$1,BO196),'Formulario de Preguntas'!$C$10:$FN$181,3,FALSE),"")</f>
        <v/>
      </c>
      <c r="BQ196" s="1" t="str">
        <f>IFERROR(VLOOKUP(CONCATENATE(BO$1,BO196),'Formulario de Preguntas'!$C$10:$FN$181,4,FALSE),"")</f>
        <v/>
      </c>
      <c r="BR196" s="26">
        <f>IF($B196='Formulario de Respuestas'!$D195,'Formulario de Respuestas'!$AA195,"ES DIFERENTE")</f>
        <v>0</v>
      </c>
      <c r="BS196" s="1" t="str">
        <f>IFERROR(VLOOKUP(CONCATENATE(BR$1,BR196),'Formulario de Preguntas'!$C$10:$FN$181,3,FALSE),"")</f>
        <v/>
      </c>
      <c r="BT196" s="1" t="str">
        <f>IFERROR(VLOOKUP(CONCATENATE(BR$1,BR196),'Formulario de Preguntas'!$C$10:$FN$181,4,FALSE),"")</f>
        <v/>
      </c>
      <c r="BV196" s="1">
        <f t="shared" ref="BV196:BV259" si="10">COUNTIF(D196:BT196,"RESPUESTA CORRECTA")</f>
        <v>0</v>
      </c>
      <c r="BW196" s="1">
        <f t="shared" ref="BW196:BW259" si="11">5/20</f>
        <v>0.25</v>
      </c>
      <c r="BX196" s="1">
        <f t="shared" si="9"/>
        <v>0</v>
      </c>
      <c r="BY196" s="1">
        <f>COUNTIF('Formulario de Respuestas'!$E195:$AC195,"A")</f>
        <v>0</v>
      </c>
      <c r="BZ196" s="1">
        <f>COUNTIF('Formulario de Respuestas'!$E195:$AC195,"B")</f>
        <v>0</v>
      </c>
      <c r="CA196" s="1">
        <f>COUNTIF('Formulario de Respuestas'!$E195:$AC195,"C")</f>
        <v>0</v>
      </c>
      <c r="CB196" s="1">
        <f>COUNTIF('Formulario de Respuestas'!$E195:$AC195,"D")</f>
        <v>0</v>
      </c>
      <c r="CC196" s="1">
        <f>COUNTIF('Formulario de Respuestas'!$E195:$AC195,"E (RESPUESTA ANULADA)")</f>
        <v>0</v>
      </c>
    </row>
    <row r="197" spans="1:81" x14ac:dyDescent="0.25">
      <c r="A197" s="1">
        <f>'Formulario de Respuestas'!C196</f>
        <v>0</v>
      </c>
      <c r="B197" s="1">
        <f>'Formulario de Respuestas'!D196</f>
        <v>0</v>
      </c>
      <c r="C197" s="24">
        <f>IF($B197='Formulario de Respuestas'!$D196,'Formulario de Respuestas'!$E196,"ES DIFERENTE")</f>
        <v>0</v>
      </c>
      <c r="D197" s="15" t="str">
        <f>IFERROR(VLOOKUP(CONCATENATE(C$1,C197),'Formulario de Preguntas'!$C$2:$FN$181,3,FALSE),"")</f>
        <v/>
      </c>
      <c r="E197" s="1" t="str">
        <f>IFERROR(VLOOKUP(CONCATENATE(C$1,C197),'Formulario de Preguntas'!$C$2:$FN$181,4,FALSE),"")</f>
        <v/>
      </c>
      <c r="F197" s="24">
        <f>IF($B197='Formulario de Respuestas'!$D196,'Formulario de Respuestas'!$F196,"ES DIFERENTE")</f>
        <v>0</v>
      </c>
      <c r="G197" s="1" t="str">
        <f>IFERROR(VLOOKUP(CONCATENATE(F$1,F197),'Formulario de Preguntas'!$C$2:$FN$181,3,FALSE),"")</f>
        <v/>
      </c>
      <c r="H197" s="1" t="str">
        <f>IFERROR(VLOOKUP(CONCATENATE(F$1,F197),'Formulario de Preguntas'!$C$2:$FN$181,4,FALSE),"")</f>
        <v/>
      </c>
      <c r="I197" s="24">
        <f>IF($B197='Formulario de Respuestas'!$D196,'Formulario de Respuestas'!$G196,"ES DIFERENTE")</f>
        <v>0</v>
      </c>
      <c r="J197" s="1" t="str">
        <f>IFERROR(VLOOKUP(CONCATENATE(I$1,I197),'Formulario de Preguntas'!$C$10:$FN$181,3,FALSE),"")</f>
        <v/>
      </c>
      <c r="K197" s="1" t="str">
        <f>IFERROR(VLOOKUP(CONCATENATE(I$1,I197),'Formulario de Preguntas'!$C$10:$FN$181,4,FALSE),"")</f>
        <v/>
      </c>
      <c r="L197" s="24">
        <f>IF($B197='Formulario de Respuestas'!$D196,'Formulario de Respuestas'!$H196,"ES DIFERENTE")</f>
        <v>0</v>
      </c>
      <c r="M197" s="1" t="str">
        <f>IFERROR(VLOOKUP(CONCATENATE(L$1,L197),'Formulario de Preguntas'!$C$10:$FN$181,3,FALSE),"")</f>
        <v/>
      </c>
      <c r="N197" s="1" t="str">
        <f>IFERROR(VLOOKUP(CONCATENATE(L$1,L197),'Formulario de Preguntas'!$C$10:$FN$181,4,FALSE),"")</f>
        <v/>
      </c>
      <c r="O197" s="24">
        <f>IF($B197='Formulario de Respuestas'!$D196,'Formulario de Respuestas'!$I196,"ES DIFERENTE")</f>
        <v>0</v>
      </c>
      <c r="P197" s="1" t="str">
        <f>IFERROR(VLOOKUP(CONCATENATE(O$1,O197),'Formulario de Preguntas'!$C$10:$FN$181,3,FALSE),"")</f>
        <v/>
      </c>
      <c r="Q197" s="1" t="str">
        <f>IFERROR(VLOOKUP(CONCATENATE(O$1,O197),'Formulario de Preguntas'!$C$10:$FN$181,4,FALSE),"")</f>
        <v/>
      </c>
      <c r="R197" s="24">
        <f>IF($B197='Formulario de Respuestas'!$D196,'Formulario de Respuestas'!$J196,"ES DIFERENTE")</f>
        <v>0</v>
      </c>
      <c r="S197" s="1" t="str">
        <f>IFERROR(VLOOKUP(CONCATENATE(R$1,R197),'Formulario de Preguntas'!$C$10:$FN$181,3,FALSE),"")</f>
        <v/>
      </c>
      <c r="T197" s="1" t="str">
        <f>IFERROR(VLOOKUP(CONCATENATE(R$1,R197),'Formulario de Preguntas'!$C$10:$FN$181,4,FALSE),"")</f>
        <v/>
      </c>
      <c r="U197" s="24">
        <f>IF($B197='Formulario de Respuestas'!$D196,'Formulario de Respuestas'!$K196,"ES DIFERENTE")</f>
        <v>0</v>
      </c>
      <c r="V197" s="1" t="str">
        <f>IFERROR(VLOOKUP(CONCATENATE(U$1,U197),'Formulario de Preguntas'!$C$10:$FN$181,3,FALSE),"")</f>
        <v/>
      </c>
      <c r="W197" s="1" t="str">
        <f>IFERROR(VLOOKUP(CONCATENATE(U$1,U197),'Formulario de Preguntas'!$C$10:$FN$181,4,FALSE),"")</f>
        <v/>
      </c>
      <c r="X197" s="24">
        <f>IF($B197='Formulario de Respuestas'!$D196,'Formulario de Respuestas'!$L196,"ES DIFERENTE")</f>
        <v>0</v>
      </c>
      <c r="Y197" s="1" t="str">
        <f>IFERROR(VLOOKUP(CONCATENATE(X$1,X197),'Formulario de Preguntas'!$C$10:$FN$181,3,FALSE),"")</f>
        <v/>
      </c>
      <c r="Z197" s="1" t="str">
        <f>IFERROR(VLOOKUP(CONCATENATE(X$1,X197),'Formulario de Preguntas'!$C$10:$FN$181,4,FALSE),"")</f>
        <v/>
      </c>
      <c r="AA197" s="24">
        <f>IF($B197='Formulario de Respuestas'!$D196,'Formulario de Respuestas'!$M196,"ES DIFERENTE")</f>
        <v>0</v>
      </c>
      <c r="AB197" s="1" t="str">
        <f>IFERROR(VLOOKUP(CONCATENATE(AA$1,AA197),'Formulario de Preguntas'!$C$10:$FN$181,3,FALSE),"")</f>
        <v/>
      </c>
      <c r="AC197" s="1" t="str">
        <f>IFERROR(VLOOKUP(CONCATENATE(AA$1,AA197),'Formulario de Preguntas'!$C$10:$FN$181,4,FALSE),"")</f>
        <v/>
      </c>
      <c r="AD197" s="24">
        <f>IF($B197='Formulario de Respuestas'!$D196,'Formulario de Respuestas'!$N196,"ES DIFERENTE")</f>
        <v>0</v>
      </c>
      <c r="AE197" s="1" t="str">
        <f>IFERROR(VLOOKUP(CONCATENATE(AD$1,AD197),'Formulario de Preguntas'!$C$10:$FN$181,3,FALSE),"")</f>
        <v/>
      </c>
      <c r="AF197" s="1" t="str">
        <f>IFERROR(VLOOKUP(CONCATENATE(AD$1,AD197),'Formulario de Preguntas'!$C$10:$FN$181,4,FALSE),"")</f>
        <v/>
      </c>
      <c r="AG197" s="24">
        <f>IF($B197='Formulario de Respuestas'!$D196,'Formulario de Respuestas'!$O196,"ES DIFERENTE")</f>
        <v>0</v>
      </c>
      <c r="AH197" s="1" t="str">
        <f>IFERROR(VLOOKUP(CONCATENATE(AG$1,AG197),'Formulario de Preguntas'!$C$10:$FN$181,3,FALSE),"")</f>
        <v/>
      </c>
      <c r="AI197" s="1" t="str">
        <f>IFERROR(VLOOKUP(CONCATENATE(AG$1,AG197),'Formulario de Preguntas'!$C$10:$FN$181,4,FALSE),"")</f>
        <v/>
      </c>
      <c r="AJ197" s="24">
        <f>IF($B197='Formulario de Respuestas'!$D196,'Formulario de Respuestas'!$P196,"ES DIFERENTE")</f>
        <v>0</v>
      </c>
      <c r="AK197" s="1" t="str">
        <f>IFERROR(VLOOKUP(CONCATENATE(AJ$1,AJ197),'Formulario de Preguntas'!$C$10:$FN$181,3,FALSE),"")</f>
        <v/>
      </c>
      <c r="AL197" s="1" t="str">
        <f>IFERROR(VLOOKUP(CONCATENATE(AJ$1,AJ197),'Formulario de Preguntas'!$C$10:$FN$181,4,FALSE),"")</f>
        <v/>
      </c>
      <c r="AM197" s="24">
        <f>IF($B197='Formulario de Respuestas'!$D196,'Formulario de Respuestas'!$Q196,"ES DIFERENTE")</f>
        <v>0</v>
      </c>
      <c r="AN197" s="1" t="str">
        <f>IFERROR(VLOOKUP(CONCATENATE(AM$1,AM197),'Formulario de Preguntas'!$C$10:$FN$181,3,FALSE),"")</f>
        <v/>
      </c>
      <c r="AO197" s="1" t="str">
        <f>IFERROR(VLOOKUP(CONCATENATE(AM$1,AM197),'Formulario de Preguntas'!$C$10:$FN$181,4,FALSE),"")</f>
        <v/>
      </c>
      <c r="AP197" s="24">
        <f>IF($B197='Formulario de Respuestas'!$D196,'Formulario de Respuestas'!$R196,"ES DIFERENTE")</f>
        <v>0</v>
      </c>
      <c r="AQ197" s="1" t="str">
        <f>IFERROR(VLOOKUP(CONCATENATE(AP$1,AP197),'Formulario de Preguntas'!$C$10:$FN$181,3,FALSE),"")</f>
        <v/>
      </c>
      <c r="AR197" s="1" t="str">
        <f>IFERROR(VLOOKUP(CONCATENATE(AP$1,AP197),'Formulario de Preguntas'!$C$10:$FN$181,4,FALSE),"")</f>
        <v/>
      </c>
      <c r="AS197" s="24">
        <f>IF($B197='Formulario de Respuestas'!$D196,'Formulario de Respuestas'!$S196,"ES DIFERENTE")</f>
        <v>0</v>
      </c>
      <c r="AT197" s="1" t="str">
        <f>IFERROR(VLOOKUP(CONCATENATE(AS$1,AS197),'Formulario de Preguntas'!$C$10:$FN$181,3,FALSE),"")</f>
        <v/>
      </c>
      <c r="AU197" s="1" t="str">
        <f>IFERROR(VLOOKUP(CONCATENATE(AS$1,AS197),'Formulario de Preguntas'!$C$10:$FN$181,4,FALSE),"")</f>
        <v/>
      </c>
      <c r="AV197" s="24">
        <f>IF($B197='Formulario de Respuestas'!$D196,'Formulario de Respuestas'!$T196,"ES DIFERENTE")</f>
        <v>0</v>
      </c>
      <c r="AW197" s="1" t="str">
        <f>IFERROR(VLOOKUP(CONCATENATE(AV$1,AV197),'Formulario de Preguntas'!$C$10:$FN$181,3,FALSE),"")</f>
        <v/>
      </c>
      <c r="AX197" s="1" t="str">
        <f>IFERROR(VLOOKUP(CONCATENATE(AV$1,AV197),'Formulario de Preguntas'!$C$10:$FN$181,4,FALSE),"")</f>
        <v/>
      </c>
      <c r="AY197" s="24">
        <f>IF($B197='Formulario de Respuestas'!$D196,'Formulario de Respuestas'!$U196,"ES DIFERENTE")</f>
        <v>0</v>
      </c>
      <c r="AZ197" s="1" t="str">
        <f>IFERROR(VLOOKUP(CONCATENATE(AY$1,AY197),'Formulario de Preguntas'!$C$10:$FN$181,3,FALSE),"")</f>
        <v/>
      </c>
      <c r="BA197" s="1" t="str">
        <f>IFERROR(VLOOKUP(CONCATENATE(AY$1,AY197),'Formulario de Preguntas'!$C$10:$FN$181,4,FALSE),"")</f>
        <v/>
      </c>
      <c r="BB197" s="24">
        <f>IF($B197='Formulario de Respuestas'!$D196,'Formulario de Respuestas'!$V196,"ES DIFERENTE")</f>
        <v>0</v>
      </c>
      <c r="BC197" s="1" t="str">
        <f>IFERROR(VLOOKUP(CONCATENATE(BB$1,BB197),'Formulario de Preguntas'!$C$10:$FN$181,3,FALSE),"")</f>
        <v/>
      </c>
      <c r="BD197" s="1" t="str">
        <f>IFERROR(VLOOKUP(CONCATENATE(BB$1,BB197),'Formulario de Preguntas'!$C$10:$FN$181,4,FALSE),"")</f>
        <v/>
      </c>
      <c r="BE197" s="24">
        <f>IF($B197='Formulario de Respuestas'!$D196,'Formulario de Respuestas'!$W196,"ES DIFERENTE")</f>
        <v>0</v>
      </c>
      <c r="BF197" s="1" t="str">
        <f>IFERROR(VLOOKUP(CONCATENATE(BE$1,BE197),'Formulario de Preguntas'!$C$10:$FN$181,3,FALSE),"")</f>
        <v/>
      </c>
      <c r="BG197" s="1" t="str">
        <f>IFERROR(VLOOKUP(CONCATENATE(BE$1,BE197),'Formulario de Preguntas'!$C$10:$FN$181,4,FALSE),"")</f>
        <v/>
      </c>
      <c r="BH197" s="24">
        <f>IF($B197='Formulario de Respuestas'!$D196,'Formulario de Respuestas'!$X196,"ES DIFERENTE")</f>
        <v>0</v>
      </c>
      <c r="BI197" s="1" t="str">
        <f>IFERROR(VLOOKUP(CONCATENATE(BH$1,BH197),'Formulario de Preguntas'!$C$10:$FN$181,3,FALSE),"")</f>
        <v/>
      </c>
      <c r="BJ197" s="1" t="str">
        <f>IFERROR(VLOOKUP(CONCATENATE(BH$1,BH197),'Formulario de Preguntas'!$C$10:$FN$181,4,FALSE),"")</f>
        <v/>
      </c>
      <c r="BL197" s="26">
        <f>IF($B197='Formulario de Respuestas'!$D196,'Formulario de Respuestas'!$Y196,"ES DIFERENTE")</f>
        <v>0</v>
      </c>
      <c r="BM197" s="1" t="str">
        <f>IFERROR(VLOOKUP(CONCATENATE(BL$1,BL197),'Formulario de Preguntas'!$C$10:$FN$181,3,FALSE),"")</f>
        <v/>
      </c>
      <c r="BN197" s="1" t="str">
        <f>IFERROR(VLOOKUP(CONCATENATE(BL$1,BL197),'Formulario de Preguntas'!$C$10:$FN$181,4,FALSE),"")</f>
        <v/>
      </c>
      <c r="BO197" s="26">
        <f>IF($B197='Formulario de Respuestas'!$D196,'Formulario de Respuestas'!$Z196,"ES DIFERENTE")</f>
        <v>0</v>
      </c>
      <c r="BP197" s="1" t="str">
        <f>IFERROR(VLOOKUP(CONCATENATE(BO$1,BO197),'Formulario de Preguntas'!$C$10:$FN$181,3,FALSE),"")</f>
        <v/>
      </c>
      <c r="BQ197" s="1" t="str">
        <f>IFERROR(VLOOKUP(CONCATENATE(BO$1,BO197),'Formulario de Preguntas'!$C$10:$FN$181,4,FALSE),"")</f>
        <v/>
      </c>
      <c r="BR197" s="26">
        <f>IF($B197='Formulario de Respuestas'!$D196,'Formulario de Respuestas'!$AA196,"ES DIFERENTE")</f>
        <v>0</v>
      </c>
      <c r="BS197" s="1" t="str">
        <f>IFERROR(VLOOKUP(CONCATENATE(BR$1,BR197),'Formulario de Preguntas'!$C$10:$FN$181,3,FALSE),"")</f>
        <v/>
      </c>
      <c r="BT197" s="1" t="str">
        <f>IFERROR(VLOOKUP(CONCATENATE(BR$1,BR197),'Formulario de Preguntas'!$C$10:$FN$181,4,FALSE),"")</f>
        <v/>
      </c>
      <c r="BV197" s="1">
        <f t="shared" si="10"/>
        <v>0</v>
      </c>
      <c r="BW197" s="1">
        <f t="shared" si="11"/>
        <v>0.25</v>
      </c>
      <c r="BX197" s="1">
        <f t="shared" si="9"/>
        <v>0</v>
      </c>
      <c r="BY197" s="1">
        <f>COUNTIF('Formulario de Respuestas'!$E196:$AC196,"A")</f>
        <v>0</v>
      </c>
      <c r="BZ197" s="1">
        <f>COUNTIF('Formulario de Respuestas'!$E196:$AC196,"B")</f>
        <v>0</v>
      </c>
      <c r="CA197" s="1">
        <f>COUNTIF('Formulario de Respuestas'!$E196:$AC196,"C")</f>
        <v>0</v>
      </c>
      <c r="CB197" s="1">
        <f>COUNTIF('Formulario de Respuestas'!$E196:$AC196,"D")</f>
        <v>0</v>
      </c>
      <c r="CC197" s="1">
        <f>COUNTIF('Formulario de Respuestas'!$E196:$AC196,"E (RESPUESTA ANULADA)")</f>
        <v>0</v>
      </c>
    </row>
    <row r="198" spans="1:81" x14ac:dyDescent="0.25">
      <c r="A198" s="1">
        <f>'Formulario de Respuestas'!C197</f>
        <v>0</v>
      </c>
      <c r="B198" s="1">
        <f>'Formulario de Respuestas'!D197</f>
        <v>0</v>
      </c>
      <c r="C198" s="24">
        <f>IF($B198='Formulario de Respuestas'!$D197,'Formulario de Respuestas'!$E197,"ES DIFERENTE")</f>
        <v>0</v>
      </c>
      <c r="D198" s="15" t="str">
        <f>IFERROR(VLOOKUP(CONCATENATE(C$1,C198),'Formulario de Preguntas'!$C$2:$FN$181,3,FALSE),"")</f>
        <v/>
      </c>
      <c r="E198" s="1" t="str">
        <f>IFERROR(VLOOKUP(CONCATENATE(C$1,C198),'Formulario de Preguntas'!$C$2:$FN$181,4,FALSE),"")</f>
        <v/>
      </c>
      <c r="F198" s="24">
        <f>IF($B198='Formulario de Respuestas'!$D197,'Formulario de Respuestas'!$F197,"ES DIFERENTE")</f>
        <v>0</v>
      </c>
      <c r="G198" s="1" t="str">
        <f>IFERROR(VLOOKUP(CONCATENATE(F$1,F198),'Formulario de Preguntas'!$C$2:$FN$181,3,FALSE),"")</f>
        <v/>
      </c>
      <c r="H198" s="1" t="str">
        <f>IFERROR(VLOOKUP(CONCATENATE(F$1,F198),'Formulario de Preguntas'!$C$2:$FN$181,4,FALSE),"")</f>
        <v/>
      </c>
      <c r="I198" s="24">
        <f>IF($B198='Formulario de Respuestas'!$D197,'Formulario de Respuestas'!$G197,"ES DIFERENTE")</f>
        <v>0</v>
      </c>
      <c r="J198" s="1" t="str">
        <f>IFERROR(VLOOKUP(CONCATENATE(I$1,I198),'Formulario de Preguntas'!$C$10:$FN$181,3,FALSE),"")</f>
        <v/>
      </c>
      <c r="K198" s="1" t="str">
        <f>IFERROR(VLOOKUP(CONCATENATE(I$1,I198),'Formulario de Preguntas'!$C$10:$FN$181,4,FALSE),"")</f>
        <v/>
      </c>
      <c r="L198" s="24">
        <f>IF($B198='Formulario de Respuestas'!$D197,'Formulario de Respuestas'!$H197,"ES DIFERENTE")</f>
        <v>0</v>
      </c>
      <c r="M198" s="1" t="str">
        <f>IFERROR(VLOOKUP(CONCATENATE(L$1,L198),'Formulario de Preguntas'!$C$10:$FN$181,3,FALSE),"")</f>
        <v/>
      </c>
      <c r="N198" s="1" t="str">
        <f>IFERROR(VLOOKUP(CONCATENATE(L$1,L198),'Formulario de Preguntas'!$C$10:$FN$181,4,FALSE),"")</f>
        <v/>
      </c>
      <c r="O198" s="24">
        <f>IF($B198='Formulario de Respuestas'!$D197,'Formulario de Respuestas'!$I197,"ES DIFERENTE")</f>
        <v>0</v>
      </c>
      <c r="P198" s="1" t="str">
        <f>IFERROR(VLOOKUP(CONCATENATE(O$1,O198),'Formulario de Preguntas'!$C$10:$FN$181,3,FALSE),"")</f>
        <v/>
      </c>
      <c r="Q198" s="1" t="str">
        <f>IFERROR(VLOOKUP(CONCATENATE(O$1,O198),'Formulario de Preguntas'!$C$10:$FN$181,4,FALSE),"")</f>
        <v/>
      </c>
      <c r="R198" s="24">
        <f>IF($B198='Formulario de Respuestas'!$D197,'Formulario de Respuestas'!$J197,"ES DIFERENTE")</f>
        <v>0</v>
      </c>
      <c r="S198" s="1" t="str">
        <f>IFERROR(VLOOKUP(CONCATENATE(R$1,R198),'Formulario de Preguntas'!$C$10:$FN$181,3,FALSE),"")</f>
        <v/>
      </c>
      <c r="T198" s="1" t="str">
        <f>IFERROR(VLOOKUP(CONCATENATE(R$1,R198),'Formulario de Preguntas'!$C$10:$FN$181,4,FALSE),"")</f>
        <v/>
      </c>
      <c r="U198" s="24">
        <f>IF($B198='Formulario de Respuestas'!$D197,'Formulario de Respuestas'!$K197,"ES DIFERENTE")</f>
        <v>0</v>
      </c>
      <c r="V198" s="1" t="str">
        <f>IFERROR(VLOOKUP(CONCATENATE(U$1,U198),'Formulario de Preguntas'!$C$10:$FN$181,3,FALSE),"")</f>
        <v/>
      </c>
      <c r="W198" s="1" t="str">
        <f>IFERROR(VLOOKUP(CONCATENATE(U$1,U198),'Formulario de Preguntas'!$C$10:$FN$181,4,FALSE),"")</f>
        <v/>
      </c>
      <c r="X198" s="24">
        <f>IF($B198='Formulario de Respuestas'!$D197,'Formulario de Respuestas'!$L197,"ES DIFERENTE")</f>
        <v>0</v>
      </c>
      <c r="Y198" s="1" t="str">
        <f>IFERROR(VLOOKUP(CONCATENATE(X$1,X198),'Formulario de Preguntas'!$C$10:$FN$181,3,FALSE),"")</f>
        <v/>
      </c>
      <c r="Z198" s="1" t="str">
        <f>IFERROR(VLOOKUP(CONCATENATE(X$1,X198),'Formulario de Preguntas'!$C$10:$FN$181,4,FALSE),"")</f>
        <v/>
      </c>
      <c r="AA198" s="24">
        <f>IF($B198='Formulario de Respuestas'!$D197,'Formulario de Respuestas'!$M197,"ES DIFERENTE")</f>
        <v>0</v>
      </c>
      <c r="AB198" s="1" t="str">
        <f>IFERROR(VLOOKUP(CONCATENATE(AA$1,AA198),'Formulario de Preguntas'!$C$10:$FN$181,3,FALSE),"")</f>
        <v/>
      </c>
      <c r="AC198" s="1" t="str">
        <f>IFERROR(VLOOKUP(CONCATENATE(AA$1,AA198),'Formulario de Preguntas'!$C$10:$FN$181,4,FALSE),"")</f>
        <v/>
      </c>
      <c r="AD198" s="24">
        <f>IF($B198='Formulario de Respuestas'!$D197,'Formulario de Respuestas'!$N197,"ES DIFERENTE")</f>
        <v>0</v>
      </c>
      <c r="AE198" s="1" t="str">
        <f>IFERROR(VLOOKUP(CONCATENATE(AD$1,AD198),'Formulario de Preguntas'!$C$10:$FN$181,3,FALSE),"")</f>
        <v/>
      </c>
      <c r="AF198" s="1" t="str">
        <f>IFERROR(VLOOKUP(CONCATENATE(AD$1,AD198),'Formulario de Preguntas'!$C$10:$FN$181,4,FALSE),"")</f>
        <v/>
      </c>
      <c r="AG198" s="24">
        <f>IF($B198='Formulario de Respuestas'!$D197,'Formulario de Respuestas'!$O197,"ES DIFERENTE")</f>
        <v>0</v>
      </c>
      <c r="AH198" s="1" t="str">
        <f>IFERROR(VLOOKUP(CONCATENATE(AG$1,AG198),'Formulario de Preguntas'!$C$10:$FN$181,3,FALSE),"")</f>
        <v/>
      </c>
      <c r="AI198" s="1" t="str">
        <f>IFERROR(VLOOKUP(CONCATENATE(AG$1,AG198),'Formulario de Preguntas'!$C$10:$FN$181,4,FALSE),"")</f>
        <v/>
      </c>
      <c r="AJ198" s="24">
        <f>IF($B198='Formulario de Respuestas'!$D197,'Formulario de Respuestas'!$P197,"ES DIFERENTE")</f>
        <v>0</v>
      </c>
      <c r="AK198" s="1" t="str">
        <f>IFERROR(VLOOKUP(CONCATENATE(AJ$1,AJ198),'Formulario de Preguntas'!$C$10:$FN$181,3,FALSE),"")</f>
        <v/>
      </c>
      <c r="AL198" s="1" t="str">
        <f>IFERROR(VLOOKUP(CONCATENATE(AJ$1,AJ198),'Formulario de Preguntas'!$C$10:$FN$181,4,FALSE),"")</f>
        <v/>
      </c>
      <c r="AM198" s="24">
        <f>IF($B198='Formulario de Respuestas'!$D197,'Formulario de Respuestas'!$Q197,"ES DIFERENTE")</f>
        <v>0</v>
      </c>
      <c r="AN198" s="1" t="str">
        <f>IFERROR(VLOOKUP(CONCATENATE(AM$1,AM198),'Formulario de Preguntas'!$C$10:$FN$181,3,FALSE),"")</f>
        <v/>
      </c>
      <c r="AO198" s="1" t="str">
        <f>IFERROR(VLOOKUP(CONCATENATE(AM$1,AM198),'Formulario de Preguntas'!$C$10:$FN$181,4,FALSE),"")</f>
        <v/>
      </c>
      <c r="AP198" s="24">
        <f>IF($B198='Formulario de Respuestas'!$D197,'Formulario de Respuestas'!$R197,"ES DIFERENTE")</f>
        <v>0</v>
      </c>
      <c r="AQ198" s="1" t="str">
        <f>IFERROR(VLOOKUP(CONCATENATE(AP$1,AP198),'Formulario de Preguntas'!$C$10:$FN$181,3,FALSE),"")</f>
        <v/>
      </c>
      <c r="AR198" s="1" t="str">
        <f>IFERROR(VLOOKUP(CONCATENATE(AP$1,AP198),'Formulario de Preguntas'!$C$10:$FN$181,4,FALSE),"")</f>
        <v/>
      </c>
      <c r="AS198" s="24">
        <f>IF($B198='Formulario de Respuestas'!$D197,'Formulario de Respuestas'!$S197,"ES DIFERENTE")</f>
        <v>0</v>
      </c>
      <c r="AT198" s="1" t="str">
        <f>IFERROR(VLOOKUP(CONCATENATE(AS$1,AS198),'Formulario de Preguntas'!$C$10:$FN$181,3,FALSE),"")</f>
        <v/>
      </c>
      <c r="AU198" s="1" t="str">
        <f>IFERROR(VLOOKUP(CONCATENATE(AS$1,AS198),'Formulario de Preguntas'!$C$10:$FN$181,4,FALSE),"")</f>
        <v/>
      </c>
      <c r="AV198" s="24">
        <f>IF($B198='Formulario de Respuestas'!$D197,'Formulario de Respuestas'!$T197,"ES DIFERENTE")</f>
        <v>0</v>
      </c>
      <c r="AW198" s="1" t="str">
        <f>IFERROR(VLOOKUP(CONCATENATE(AV$1,AV198),'Formulario de Preguntas'!$C$10:$FN$181,3,FALSE),"")</f>
        <v/>
      </c>
      <c r="AX198" s="1" t="str">
        <f>IFERROR(VLOOKUP(CONCATENATE(AV$1,AV198),'Formulario de Preguntas'!$C$10:$FN$181,4,FALSE),"")</f>
        <v/>
      </c>
      <c r="AY198" s="24">
        <f>IF($B198='Formulario de Respuestas'!$D197,'Formulario de Respuestas'!$U197,"ES DIFERENTE")</f>
        <v>0</v>
      </c>
      <c r="AZ198" s="1" t="str">
        <f>IFERROR(VLOOKUP(CONCATENATE(AY$1,AY198),'Formulario de Preguntas'!$C$10:$FN$181,3,FALSE),"")</f>
        <v/>
      </c>
      <c r="BA198" s="1" t="str">
        <f>IFERROR(VLOOKUP(CONCATENATE(AY$1,AY198),'Formulario de Preguntas'!$C$10:$FN$181,4,FALSE),"")</f>
        <v/>
      </c>
      <c r="BB198" s="24">
        <f>IF($B198='Formulario de Respuestas'!$D197,'Formulario de Respuestas'!$V197,"ES DIFERENTE")</f>
        <v>0</v>
      </c>
      <c r="BC198" s="1" t="str">
        <f>IFERROR(VLOOKUP(CONCATENATE(BB$1,BB198),'Formulario de Preguntas'!$C$10:$FN$181,3,FALSE),"")</f>
        <v/>
      </c>
      <c r="BD198" s="1" t="str">
        <f>IFERROR(VLOOKUP(CONCATENATE(BB$1,BB198),'Formulario de Preguntas'!$C$10:$FN$181,4,FALSE),"")</f>
        <v/>
      </c>
      <c r="BE198" s="24">
        <f>IF($B198='Formulario de Respuestas'!$D197,'Formulario de Respuestas'!$W197,"ES DIFERENTE")</f>
        <v>0</v>
      </c>
      <c r="BF198" s="1" t="str">
        <f>IFERROR(VLOOKUP(CONCATENATE(BE$1,BE198),'Formulario de Preguntas'!$C$10:$FN$181,3,FALSE),"")</f>
        <v/>
      </c>
      <c r="BG198" s="1" t="str">
        <f>IFERROR(VLOOKUP(CONCATENATE(BE$1,BE198),'Formulario de Preguntas'!$C$10:$FN$181,4,FALSE),"")</f>
        <v/>
      </c>
      <c r="BH198" s="24">
        <f>IF($B198='Formulario de Respuestas'!$D197,'Formulario de Respuestas'!$X197,"ES DIFERENTE")</f>
        <v>0</v>
      </c>
      <c r="BI198" s="1" t="str">
        <f>IFERROR(VLOOKUP(CONCATENATE(BH$1,BH198),'Formulario de Preguntas'!$C$10:$FN$181,3,FALSE),"")</f>
        <v/>
      </c>
      <c r="BJ198" s="1" t="str">
        <f>IFERROR(VLOOKUP(CONCATENATE(BH$1,BH198),'Formulario de Preguntas'!$C$10:$FN$181,4,FALSE),"")</f>
        <v/>
      </c>
      <c r="BL198" s="26">
        <f>IF($B198='Formulario de Respuestas'!$D197,'Formulario de Respuestas'!$Y197,"ES DIFERENTE")</f>
        <v>0</v>
      </c>
      <c r="BM198" s="1" t="str">
        <f>IFERROR(VLOOKUP(CONCATENATE(BL$1,BL198),'Formulario de Preguntas'!$C$10:$FN$181,3,FALSE),"")</f>
        <v/>
      </c>
      <c r="BN198" s="1" t="str">
        <f>IFERROR(VLOOKUP(CONCATENATE(BL$1,BL198),'Formulario de Preguntas'!$C$10:$FN$181,4,FALSE),"")</f>
        <v/>
      </c>
      <c r="BO198" s="26">
        <f>IF($B198='Formulario de Respuestas'!$D197,'Formulario de Respuestas'!$Z197,"ES DIFERENTE")</f>
        <v>0</v>
      </c>
      <c r="BP198" s="1" t="str">
        <f>IFERROR(VLOOKUP(CONCATENATE(BO$1,BO198),'Formulario de Preguntas'!$C$10:$FN$181,3,FALSE),"")</f>
        <v/>
      </c>
      <c r="BQ198" s="1" t="str">
        <f>IFERROR(VLOOKUP(CONCATENATE(BO$1,BO198),'Formulario de Preguntas'!$C$10:$FN$181,4,FALSE),"")</f>
        <v/>
      </c>
      <c r="BR198" s="26">
        <f>IF($B198='Formulario de Respuestas'!$D197,'Formulario de Respuestas'!$AA197,"ES DIFERENTE")</f>
        <v>0</v>
      </c>
      <c r="BS198" s="1" t="str">
        <f>IFERROR(VLOOKUP(CONCATENATE(BR$1,BR198),'Formulario de Preguntas'!$C$10:$FN$181,3,FALSE),"")</f>
        <v/>
      </c>
      <c r="BT198" s="1" t="str">
        <f>IFERROR(VLOOKUP(CONCATENATE(BR$1,BR198),'Formulario de Preguntas'!$C$10:$FN$181,4,FALSE),"")</f>
        <v/>
      </c>
      <c r="BV198" s="1">
        <f t="shared" si="10"/>
        <v>0</v>
      </c>
      <c r="BW198" s="1">
        <f t="shared" si="11"/>
        <v>0.25</v>
      </c>
      <c r="BX198" s="1">
        <f t="shared" si="9"/>
        <v>0</v>
      </c>
      <c r="BY198" s="1">
        <f>COUNTIF('Formulario de Respuestas'!$E197:$AC197,"A")</f>
        <v>0</v>
      </c>
      <c r="BZ198" s="1">
        <f>COUNTIF('Formulario de Respuestas'!$E197:$AC197,"B")</f>
        <v>0</v>
      </c>
      <c r="CA198" s="1">
        <f>COUNTIF('Formulario de Respuestas'!$E197:$AC197,"C")</f>
        <v>0</v>
      </c>
      <c r="CB198" s="1">
        <f>COUNTIF('Formulario de Respuestas'!$E197:$AC197,"D")</f>
        <v>0</v>
      </c>
      <c r="CC198" s="1">
        <f>COUNTIF('Formulario de Respuestas'!$E197:$AC197,"E (RESPUESTA ANULADA)")</f>
        <v>0</v>
      </c>
    </row>
    <row r="199" spans="1:81" x14ac:dyDescent="0.25">
      <c r="A199" s="1">
        <f>'Formulario de Respuestas'!C198</f>
        <v>0</v>
      </c>
      <c r="B199" s="1">
        <f>'Formulario de Respuestas'!D198</f>
        <v>0</v>
      </c>
      <c r="C199" s="24">
        <f>IF($B199='Formulario de Respuestas'!$D198,'Formulario de Respuestas'!$E198,"ES DIFERENTE")</f>
        <v>0</v>
      </c>
      <c r="D199" s="15" t="str">
        <f>IFERROR(VLOOKUP(CONCATENATE(C$1,C199),'Formulario de Preguntas'!$C$2:$FN$181,3,FALSE),"")</f>
        <v/>
      </c>
      <c r="E199" s="1" t="str">
        <f>IFERROR(VLOOKUP(CONCATENATE(C$1,C199),'Formulario de Preguntas'!$C$2:$FN$181,4,FALSE),"")</f>
        <v/>
      </c>
      <c r="F199" s="24">
        <f>IF($B199='Formulario de Respuestas'!$D198,'Formulario de Respuestas'!$F198,"ES DIFERENTE")</f>
        <v>0</v>
      </c>
      <c r="G199" s="1" t="str">
        <f>IFERROR(VLOOKUP(CONCATENATE(F$1,F199),'Formulario de Preguntas'!$C$2:$FN$181,3,FALSE),"")</f>
        <v/>
      </c>
      <c r="H199" s="1" t="str">
        <f>IFERROR(VLOOKUP(CONCATENATE(F$1,F199),'Formulario de Preguntas'!$C$2:$FN$181,4,FALSE),"")</f>
        <v/>
      </c>
      <c r="I199" s="24">
        <f>IF($B199='Formulario de Respuestas'!$D198,'Formulario de Respuestas'!$G198,"ES DIFERENTE")</f>
        <v>0</v>
      </c>
      <c r="J199" s="1" t="str">
        <f>IFERROR(VLOOKUP(CONCATENATE(I$1,I199),'Formulario de Preguntas'!$C$10:$FN$181,3,FALSE),"")</f>
        <v/>
      </c>
      <c r="K199" s="1" t="str">
        <f>IFERROR(VLOOKUP(CONCATENATE(I$1,I199),'Formulario de Preguntas'!$C$10:$FN$181,4,FALSE),"")</f>
        <v/>
      </c>
      <c r="L199" s="24">
        <f>IF($B199='Formulario de Respuestas'!$D198,'Formulario de Respuestas'!$H198,"ES DIFERENTE")</f>
        <v>0</v>
      </c>
      <c r="M199" s="1" t="str">
        <f>IFERROR(VLOOKUP(CONCATENATE(L$1,L199),'Formulario de Preguntas'!$C$10:$FN$181,3,FALSE),"")</f>
        <v/>
      </c>
      <c r="N199" s="1" t="str">
        <f>IFERROR(VLOOKUP(CONCATENATE(L$1,L199),'Formulario de Preguntas'!$C$10:$FN$181,4,FALSE),"")</f>
        <v/>
      </c>
      <c r="O199" s="24">
        <f>IF($B199='Formulario de Respuestas'!$D198,'Formulario de Respuestas'!$I198,"ES DIFERENTE")</f>
        <v>0</v>
      </c>
      <c r="P199" s="1" t="str">
        <f>IFERROR(VLOOKUP(CONCATENATE(O$1,O199),'Formulario de Preguntas'!$C$10:$FN$181,3,FALSE),"")</f>
        <v/>
      </c>
      <c r="Q199" s="1" t="str">
        <f>IFERROR(VLOOKUP(CONCATENATE(O$1,O199),'Formulario de Preguntas'!$C$10:$FN$181,4,FALSE),"")</f>
        <v/>
      </c>
      <c r="R199" s="24">
        <f>IF($B199='Formulario de Respuestas'!$D198,'Formulario de Respuestas'!$J198,"ES DIFERENTE")</f>
        <v>0</v>
      </c>
      <c r="S199" s="1" t="str">
        <f>IFERROR(VLOOKUP(CONCATENATE(R$1,R199),'Formulario de Preguntas'!$C$10:$FN$181,3,FALSE),"")</f>
        <v/>
      </c>
      <c r="T199" s="1" t="str">
        <f>IFERROR(VLOOKUP(CONCATENATE(R$1,R199),'Formulario de Preguntas'!$C$10:$FN$181,4,FALSE),"")</f>
        <v/>
      </c>
      <c r="U199" s="24">
        <f>IF($B199='Formulario de Respuestas'!$D198,'Formulario de Respuestas'!$K198,"ES DIFERENTE")</f>
        <v>0</v>
      </c>
      <c r="V199" s="1" t="str">
        <f>IFERROR(VLOOKUP(CONCATENATE(U$1,U199),'Formulario de Preguntas'!$C$10:$FN$181,3,FALSE),"")</f>
        <v/>
      </c>
      <c r="W199" s="1" t="str">
        <f>IFERROR(VLOOKUP(CONCATENATE(U$1,U199),'Formulario de Preguntas'!$C$10:$FN$181,4,FALSE),"")</f>
        <v/>
      </c>
      <c r="X199" s="24">
        <f>IF($B199='Formulario de Respuestas'!$D198,'Formulario de Respuestas'!$L198,"ES DIFERENTE")</f>
        <v>0</v>
      </c>
      <c r="Y199" s="1" t="str">
        <f>IFERROR(VLOOKUP(CONCATENATE(X$1,X199),'Formulario de Preguntas'!$C$10:$FN$181,3,FALSE),"")</f>
        <v/>
      </c>
      <c r="Z199" s="1" t="str">
        <f>IFERROR(VLOOKUP(CONCATENATE(X$1,X199),'Formulario de Preguntas'!$C$10:$FN$181,4,FALSE),"")</f>
        <v/>
      </c>
      <c r="AA199" s="24">
        <f>IF($B199='Formulario de Respuestas'!$D198,'Formulario de Respuestas'!$M198,"ES DIFERENTE")</f>
        <v>0</v>
      </c>
      <c r="AB199" s="1" t="str">
        <f>IFERROR(VLOOKUP(CONCATENATE(AA$1,AA199),'Formulario de Preguntas'!$C$10:$FN$181,3,FALSE),"")</f>
        <v/>
      </c>
      <c r="AC199" s="1" t="str">
        <f>IFERROR(VLOOKUP(CONCATENATE(AA$1,AA199),'Formulario de Preguntas'!$C$10:$FN$181,4,FALSE),"")</f>
        <v/>
      </c>
      <c r="AD199" s="24">
        <f>IF($B199='Formulario de Respuestas'!$D198,'Formulario de Respuestas'!$N198,"ES DIFERENTE")</f>
        <v>0</v>
      </c>
      <c r="AE199" s="1" t="str">
        <f>IFERROR(VLOOKUP(CONCATENATE(AD$1,AD199),'Formulario de Preguntas'!$C$10:$FN$181,3,FALSE),"")</f>
        <v/>
      </c>
      <c r="AF199" s="1" t="str">
        <f>IFERROR(VLOOKUP(CONCATENATE(AD$1,AD199),'Formulario de Preguntas'!$C$10:$FN$181,4,FALSE),"")</f>
        <v/>
      </c>
      <c r="AG199" s="24">
        <f>IF($B199='Formulario de Respuestas'!$D198,'Formulario de Respuestas'!$O198,"ES DIFERENTE")</f>
        <v>0</v>
      </c>
      <c r="AH199" s="1" t="str">
        <f>IFERROR(VLOOKUP(CONCATENATE(AG$1,AG199),'Formulario de Preguntas'!$C$10:$FN$181,3,FALSE),"")</f>
        <v/>
      </c>
      <c r="AI199" s="1" t="str">
        <f>IFERROR(VLOOKUP(CONCATENATE(AG$1,AG199),'Formulario de Preguntas'!$C$10:$FN$181,4,FALSE),"")</f>
        <v/>
      </c>
      <c r="AJ199" s="24">
        <f>IF($B199='Formulario de Respuestas'!$D198,'Formulario de Respuestas'!$P198,"ES DIFERENTE")</f>
        <v>0</v>
      </c>
      <c r="AK199" s="1" t="str">
        <f>IFERROR(VLOOKUP(CONCATENATE(AJ$1,AJ199),'Formulario de Preguntas'!$C$10:$FN$181,3,FALSE),"")</f>
        <v/>
      </c>
      <c r="AL199" s="1" t="str">
        <f>IFERROR(VLOOKUP(CONCATENATE(AJ$1,AJ199),'Formulario de Preguntas'!$C$10:$FN$181,4,FALSE),"")</f>
        <v/>
      </c>
      <c r="AM199" s="24">
        <f>IF($B199='Formulario de Respuestas'!$D198,'Formulario de Respuestas'!$Q198,"ES DIFERENTE")</f>
        <v>0</v>
      </c>
      <c r="AN199" s="1" t="str">
        <f>IFERROR(VLOOKUP(CONCATENATE(AM$1,AM199),'Formulario de Preguntas'!$C$10:$FN$181,3,FALSE),"")</f>
        <v/>
      </c>
      <c r="AO199" s="1" t="str">
        <f>IFERROR(VLOOKUP(CONCATENATE(AM$1,AM199),'Formulario de Preguntas'!$C$10:$FN$181,4,FALSE),"")</f>
        <v/>
      </c>
      <c r="AP199" s="24">
        <f>IF($B199='Formulario de Respuestas'!$D198,'Formulario de Respuestas'!$R198,"ES DIFERENTE")</f>
        <v>0</v>
      </c>
      <c r="AQ199" s="1" t="str">
        <f>IFERROR(VLOOKUP(CONCATENATE(AP$1,AP199),'Formulario de Preguntas'!$C$10:$FN$181,3,FALSE),"")</f>
        <v/>
      </c>
      <c r="AR199" s="1" t="str">
        <f>IFERROR(VLOOKUP(CONCATENATE(AP$1,AP199),'Formulario de Preguntas'!$C$10:$FN$181,4,FALSE),"")</f>
        <v/>
      </c>
      <c r="AS199" s="24">
        <f>IF($B199='Formulario de Respuestas'!$D198,'Formulario de Respuestas'!$S198,"ES DIFERENTE")</f>
        <v>0</v>
      </c>
      <c r="AT199" s="1" t="str">
        <f>IFERROR(VLOOKUP(CONCATENATE(AS$1,AS199),'Formulario de Preguntas'!$C$10:$FN$181,3,FALSE),"")</f>
        <v/>
      </c>
      <c r="AU199" s="1" t="str">
        <f>IFERROR(VLOOKUP(CONCATENATE(AS$1,AS199),'Formulario de Preguntas'!$C$10:$FN$181,4,FALSE),"")</f>
        <v/>
      </c>
      <c r="AV199" s="24">
        <f>IF($B199='Formulario de Respuestas'!$D198,'Formulario de Respuestas'!$T198,"ES DIFERENTE")</f>
        <v>0</v>
      </c>
      <c r="AW199" s="1" t="str">
        <f>IFERROR(VLOOKUP(CONCATENATE(AV$1,AV199),'Formulario de Preguntas'!$C$10:$FN$181,3,FALSE),"")</f>
        <v/>
      </c>
      <c r="AX199" s="1" t="str">
        <f>IFERROR(VLOOKUP(CONCATENATE(AV$1,AV199),'Formulario de Preguntas'!$C$10:$FN$181,4,FALSE),"")</f>
        <v/>
      </c>
      <c r="AY199" s="24">
        <f>IF($B199='Formulario de Respuestas'!$D198,'Formulario de Respuestas'!$U198,"ES DIFERENTE")</f>
        <v>0</v>
      </c>
      <c r="AZ199" s="1" t="str">
        <f>IFERROR(VLOOKUP(CONCATENATE(AY$1,AY199),'Formulario de Preguntas'!$C$10:$FN$181,3,FALSE),"")</f>
        <v/>
      </c>
      <c r="BA199" s="1" t="str">
        <f>IFERROR(VLOOKUP(CONCATENATE(AY$1,AY199),'Formulario de Preguntas'!$C$10:$FN$181,4,FALSE),"")</f>
        <v/>
      </c>
      <c r="BB199" s="24">
        <f>IF($B199='Formulario de Respuestas'!$D198,'Formulario de Respuestas'!$V198,"ES DIFERENTE")</f>
        <v>0</v>
      </c>
      <c r="BC199" s="1" t="str">
        <f>IFERROR(VLOOKUP(CONCATENATE(BB$1,BB199),'Formulario de Preguntas'!$C$10:$FN$181,3,FALSE),"")</f>
        <v/>
      </c>
      <c r="BD199" s="1" t="str">
        <f>IFERROR(VLOOKUP(CONCATENATE(BB$1,BB199),'Formulario de Preguntas'!$C$10:$FN$181,4,FALSE),"")</f>
        <v/>
      </c>
      <c r="BE199" s="24">
        <f>IF($B199='Formulario de Respuestas'!$D198,'Formulario de Respuestas'!$W198,"ES DIFERENTE")</f>
        <v>0</v>
      </c>
      <c r="BF199" s="1" t="str">
        <f>IFERROR(VLOOKUP(CONCATENATE(BE$1,BE199),'Formulario de Preguntas'!$C$10:$FN$181,3,FALSE),"")</f>
        <v/>
      </c>
      <c r="BG199" s="1" t="str">
        <f>IFERROR(VLOOKUP(CONCATENATE(BE$1,BE199),'Formulario de Preguntas'!$C$10:$FN$181,4,FALSE),"")</f>
        <v/>
      </c>
      <c r="BH199" s="24">
        <f>IF($B199='Formulario de Respuestas'!$D198,'Formulario de Respuestas'!$X198,"ES DIFERENTE")</f>
        <v>0</v>
      </c>
      <c r="BI199" s="1" t="str">
        <f>IFERROR(VLOOKUP(CONCATENATE(BH$1,BH199),'Formulario de Preguntas'!$C$10:$FN$181,3,FALSE),"")</f>
        <v/>
      </c>
      <c r="BJ199" s="1" t="str">
        <f>IFERROR(VLOOKUP(CONCATENATE(BH$1,BH199),'Formulario de Preguntas'!$C$10:$FN$181,4,FALSE),"")</f>
        <v/>
      </c>
      <c r="BL199" s="26">
        <f>IF($B199='Formulario de Respuestas'!$D198,'Formulario de Respuestas'!$Y198,"ES DIFERENTE")</f>
        <v>0</v>
      </c>
      <c r="BM199" s="1" t="str">
        <f>IFERROR(VLOOKUP(CONCATENATE(BL$1,BL199),'Formulario de Preguntas'!$C$10:$FN$181,3,FALSE),"")</f>
        <v/>
      </c>
      <c r="BN199" s="1" t="str">
        <f>IFERROR(VLOOKUP(CONCATENATE(BL$1,BL199),'Formulario de Preguntas'!$C$10:$FN$181,4,FALSE),"")</f>
        <v/>
      </c>
      <c r="BO199" s="26">
        <f>IF($B199='Formulario de Respuestas'!$D198,'Formulario de Respuestas'!$Z198,"ES DIFERENTE")</f>
        <v>0</v>
      </c>
      <c r="BP199" s="1" t="str">
        <f>IFERROR(VLOOKUP(CONCATENATE(BO$1,BO199),'Formulario de Preguntas'!$C$10:$FN$181,3,FALSE),"")</f>
        <v/>
      </c>
      <c r="BQ199" s="1" t="str">
        <f>IFERROR(VLOOKUP(CONCATENATE(BO$1,BO199),'Formulario de Preguntas'!$C$10:$FN$181,4,FALSE),"")</f>
        <v/>
      </c>
      <c r="BR199" s="26">
        <f>IF($B199='Formulario de Respuestas'!$D198,'Formulario de Respuestas'!$AA198,"ES DIFERENTE")</f>
        <v>0</v>
      </c>
      <c r="BS199" s="1" t="str">
        <f>IFERROR(VLOOKUP(CONCATENATE(BR$1,BR199),'Formulario de Preguntas'!$C$10:$FN$181,3,FALSE),"")</f>
        <v/>
      </c>
      <c r="BT199" s="1" t="str">
        <f>IFERROR(VLOOKUP(CONCATENATE(BR$1,BR199),'Formulario de Preguntas'!$C$10:$FN$181,4,FALSE),"")</f>
        <v/>
      </c>
      <c r="BV199" s="1">
        <f t="shared" si="10"/>
        <v>0</v>
      </c>
      <c r="BW199" s="1">
        <f t="shared" si="11"/>
        <v>0.25</v>
      </c>
      <c r="BX199" s="1">
        <f t="shared" si="9"/>
        <v>0</v>
      </c>
      <c r="BY199" s="1">
        <f>COUNTIF('Formulario de Respuestas'!$E198:$AC198,"A")</f>
        <v>0</v>
      </c>
      <c r="BZ199" s="1">
        <f>COUNTIF('Formulario de Respuestas'!$E198:$AC198,"B")</f>
        <v>0</v>
      </c>
      <c r="CA199" s="1">
        <f>COUNTIF('Formulario de Respuestas'!$E198:$AC198,"C")</f>
        <v>0</v>
      </c>
      <c r="CB199" s="1">
        <f>COUNTIF('Formulario de Respuestas'!$E198:$AC198,"D")</f>
        <v>0</v>
      </c>
      <c r="CC199" s="1">
        <f>COUNTIF('Formulario de Respuestas'!$E198:$AC198,"E (RESPUESTA ANULADA)")</f>
        <v>0</v>
      </c>
    </row>
    <row r="200" spans="1:81" x14ac:dyDescent="0.25">
      <c r="A200" s="1">
        <f>'Formulario de Respuestas'!C199</f>
        <v>0</v>
      </c>
      <c r="B200" s="1">
        <f>'Formulario de Respuestas'!D199</f>
        <v>0</v>
      </c>
      <c r="C200" s="24">
        <f>IF($B200='Formulario de Respuestas'!$D199,'Formulario de Respuestas'!$E199,"ES DIFERENTE")</f>
        <v>0</v>
      </c>
      <c r="D200" s="15" t="str">
        <f>IFERROR(VLOOKUP(CONCATENATE(C$1,C200),'Formulario de Preguntas'!$C$2:$FN$181,3,FALSE),"")</f>
        <v/>
      </c>
      <c r="E200" s="1" t="str">
        <f>IFERROR(VLOOKUP(CONCATENATE(C$1,C200),'Formulario de Preguntas'!$C$2:$FN$181,4,FALSE),"")</f>
        <v/>
      </c>
      <c r="F200" s="24">
        <f>IF($B200='Formulario de Respuestas'!$D199,'Formulario de Respuestas'!$F199,"ES DIFERENTE")</f>
        <v>0</v>
      </c>
      <c r="G200" s="1" t="str">
        <f>IFERROR(VLOOKUP(CONCATENATE(F$1,F200),'Formulario de Preguntas'!$C$2:$FN$181,3,FALSE),"")</f>
        <v/>
      </c>
      <c r="H200" s="1" t="str">
        <f>IFERROR(VLOOKUP(CONCATENATE(F$1,F200),'Formulario de Preguntas'!$C$2:$FN$181,4,FALSE),"")</f>
        <v/>
      </c>
      <c r="I200" s="24">
        <f>IF($B200='Formulario de Respuestas'!$D199,'Formulario de Respuestas'!$G199,"ES DIFERENTE")</f>
        <v>0</v>
      </c>
      <c r="J200" s="1" t="str">
        <f>IFERROR(VLOOKUP(CONCATENATE(I$1,I200),'Formulario de Preguntas'!$C$10:$FN$181,3,FALSE),"")</f>
        <v/>
      </c>
      <c r="K200" s="1" t="str">
        <f>IFERROR(VLOOKUP(CONCATENATE(I$1,I200),'Formulario de Preguntas'!$C$10:$FN$181,4,FALSE),"")</f>
        <v/>
      </c>
      <c r="L200" s="24">
        <f>IF($B200='Formulario de Respuestas'!$D199,'Formulario de Respuestas'!$H199,"ES DIFERENTE")</f>
        <v>0</v>
      </c>
      <c r="M200" s="1" t="str">
        <f>IFERROR(VLOOKUP(CONCATENATE(L$1,L200),'Formulario de Preguntas'!$C$10:$FN$181,3,FALSE),"")</f>
        <v/>
      </c>
      <c r="N200" s="1" t="str">
        <f>IFERROR(VLOOKUP(CONCATENATE(L$1,L200),'Formulario de Preguntas'!$C$10:$FN$181,4,FALSE),"")</f>
        <v/>
      </c>
      <c r="O200" s="24">
        <f>IF($B200='Formulario de Respuestas'!$D199,'Formulario de Respuestas'!$I199,"ES DIFERENTE")</f>
        <v>0</v>
      </c>
      <c r="P200" s="1" t="str">
        <f>IFERROR(VLOOKUP(CONCATENATE(O$1,O200),'Formulario de Preguntas'!$C$10:$FN$181,3,FALSE),"")</f>
        <v/>
      </c>
      <c r="Q200" s="1" t="str">
        <f>IFERROR(VLOOKUP(CONCATENATE(O$1,O200),'Formulario de Preguntas'!$C$10:$FN$181,4,FALSE),"")</f>
        <v/>
      </c>
      <c r="R200" s="24">
        <f>IF($B200='Formulario de Respuestas'!$D199,'Formulario de Respuestas'!$J199,"ES DIFERENTE")</f>
        <v>0</v>
      </c>
      <c r="S200" s="1" t="str">
        <f>IFERROR(VLOOKUP(CONCATENATE(R$1,R200),'Formulario de Preguntas'!$C$10:$FN$181,3,FALSE),"")</f>
        <v/>
      </c>
      <c r="T200" s="1" t="str">
        <f>IFERROR(VLOOKUP(CONCATENATE(R$1,R200),'Formulario de Preguntas'!$C$10:$FN$181,4,FALSE),"")</f>
        <v/>
      </c>
      <c r="U200" s="24">
        <f>IF($B200='Formulario de Respuestas'!$D199,'Formulario de Respuestas'!$K199,"ES DIFERENTE")</f>
        <v>0</v>
      </c>
      <c r="V200" s="1" t="str">
        <f>IFERROR(VLOOKUP(CONCATENATE(U$1,U200),'Formulario de Preguntas'!$C$10:$FN$181,3,FALSE),"")</f>
        <v/>
      </c>
      <c r="W200" s="1" t="str">
        <f>IFERROR(VLOOKUP(CONCATENATE(U$1,U200),'Formulario de Preguntas'!$C$10:$FN$181,4,FALSE),"")</f>
        <v/>
      </c>
      <c r="X200" s="24">
        <f>IF($B200='Formulario de Respuestas'!$D199,'Formulario de Respuestas'!$L199,"ES DIFERENTE")</f>
        <v>0</v>
      </c>
      <c r="Y200" s="1" t="str">
        <f>IFERROR(VLOOKUP(CONCATENATE(X$1,X200),'Formulario de Preguntas'!$C$10:$FN$181,3,FALSE),"")</f>
        <v/>
      </c>
      <c r="Z200" s="1" t="str">
        <f>IFERROR(VLOOKUP(CONCATENATE(X$1,X200),'Formulario de Preguntas'!$C$10:$FN$181,4,FALSE),"")</f>
        <v/>
      </c>
      <c r="AA200" s="24">
        <f>IF($B200='Formulario de Respuestas'!$D199,'Formulario de Respuestas'!$M199,"ES DIFERENTE")</f>
        <v>0</v>
      </c>
      <c r="AB200" s="1" t="str">
        <f>IFERROR(VLOOKUP(CONCATENATE(AA$1,AA200),'Formulario de Preguntas'!$C$10:$FN$181,3,FALSE),"")</f>
        <v/>
      </c>
      <c r="AC200" s="1" t="str">
        <f>IFERROR(VLOOKUP(CONCATENATE(AA$1,AA200),'Formulario de Preguntas'!$C$10:$FN$181,4,FALSE),"")</f>
        <v/>
      </c>
      <c r="AD200" s="24">
        <f>IF($B200='Formulario de Respuestas'!$D199,'Formulario de Respuestas'!$N199,"ES DIFERENTE")</f>
        <v>0</v>
      </c>
      <c r="AE200" s="1" t="str">
        <f>IFERROR(VLOOKUP(CONCATENATE(AD$1,AD200),'Formulario de Preguntas'!$C$10:$FN$181,3,FALSE),"")</f>
        <v/>
      </c>
      <c r="AF200" s="1" t="str">
        <f>IFERROR(VLOOKUP(CONCATENATE(AD$1,AD200),'Formulario de Preguntas'!$C$10:$FN$181,4,FALSE),"")</f>
        <v/>
      </c>
      <c r="AG200" s="24">
        <f>IF($B200='Formulario de Respuestas'!$D199,'Formulario de Respuestas'!$O199,"ES DIFERENTE")</f>
        <v>0</v>
      </c>
      <c r="AH200" s="1" t="str">
        <f>IFERROR(VLOOKUP(CONCATENATE(AG$1,AG200),'Formulario de Preguntas'!$C$10:$FN$181,3,FALSE),"")</f>
        <v/>
      </c>
      <c r="AI200" s="1" t="str">
        <f>IFERROR(VLOOKUP(CONCATENATE(AG$1,AG200),'Formulario de Preguntas'!$C$10:$FN$181,4,FALSE),"")</f>
        <v/>
      </c>
      <c r="AJ200" s="24">
        <f>IF($B200='Formulario de Respuestas'!$D199,'Formulario de Respuestas'!$P199,"ES DIFERENTE")</f>
        <v>0</v>
      </c>
      <c r="AK200" s="1" t="str">
        <f>IFERROR(VLOOKUP(CONCATENATE(AJ$1,AJ200),'Formulario de Preguntas'!$C$10:$FN$181,3,FALSE),"")</f>
        <v/>
      </c>
      <c r="AL200" s="1" t="str">
        <f>IFERROR(VLOOKUP(CONCATENATE(AJ$1,AJ200),'Formulario de Preguntas'!$C$10:$FN$181,4,FALSE),"")</f>
        <v/>
      </c>
      <c r="AM200" s="24">
        <f>IF($B200='Formulario de Respuestas'!$D199,'Formulario de Respuestas'!$Q199,"ES DIFERENTE")</f>
        <v>0</v>
      </c>
      <c r="AN200" s="1" t="str">
        <f>IFERROR(VLOOKUP(CONCATENATE(AM$1,AM200),'Formulario de Preguntas'!$C$10:$FN$181,3,FALSE),"")</f>
        <v/>
      </c>
      <c r="AO200" s="1" t="str">
        <f>IFERROR(VLOOKUP(CONCATENATE(AM$1,AM200),'Formulario de Preguntas'!$C$10:$FN$181,4,FALSE),"")</f>
        <v/>
      </c>
      <c r="AP200" s="24">
        <f>IF($B200='Formulario de Respuestas'!$D199,'Formulario de Respuestas'!$R199,"ES DIFERENTE")</f>
        <v>0</v>
      </c>
      <c r="AQ200" s="1" t="str">
        <f>IFERROR(VLOOKUP(CONCATENATE(AP$1,AP200),'Formulario de Preguntas'!$C$10:$FN$181,3,FALSE),"")</f>
        <v/>
      </c>
      <c r="AR200" s="1" t="str">
        <f>IFERROR(VLOOKUP(CONCATENATE(AP$1,AP200),'Formulario de Preguntas'!$C$10:$FN$181,4,FALSE),"")</f>
        <v/>
      </c>
      <c r="AS200" s="24">
        <f>IF($B200='Formulario de Respuestas'!$D199,'Formulario de Respuestas'!$S199,"ES DIFERENTE")</f>
        <v>0</v>
      </c>
      <c r="AT200" s="1" t="str">
        <f>IFERROR(VLOOKUP(CONCATENATE(AS$1,AS200),'Formulario de Preguntas'!$C$10:$FN$181,3,FALSE),"")</f>
        <v/>
      </c>
      <c r="AU200" s="1" t="str">
        <f>IFERROR(VLOOKUP(CONCATENATE(AS$1,AS200),'Formulario de Preguntas'!$C$10:$FN$181,4,FALSE),"")</f>
        <v/>
      </c>
      <c r="AV200" s="24">
        <f>IF($B200='Formulario de Respuestas'!$D199,'Formulario de Respuestas'!$T199,"ES DIFERENTE")</f>
        <v>0</v>
      </c>
      <c r="AW200" s="1" t="str">
        <f>IFERROR(VLOOKUP(CONCATENATE(AV$1,AV200),'Formulario de Preguntas'!$C$10:$FN$181,3,FALSE),"")</f>
        <v/>
      </c>
      <c r="AX200" s="1" t="str">
        <f>IFERROR(VLOOKUP(CONCATENATE(AV$1,AV200),'Formulario de Preguntas'!$C$10:$FN$181,4,FALSE),"")</f>
        <v/>
      </c>
      <c r="AY200" s="24">
        <f>IF($B200='Formulario de Respuestas'!$D199,'Formulario de Respuestas'!$U199,"ES DIFERENTE")</f>
        <v>0</v>
      </c>
      <c r="AZ200" s="1" t="str">
        <f>IFERROR(VLOOKUP(CONCATENATE(AY$1,AY200),'Formulario de Preguntas'!$C$10:$FN$181,3,FALSE),"")</f>
        <v/>
      </c>
      <c r="BA200" s="1" t="str">
        <f>IFERROR(VLOOKUP(CONCATENATE(AY$1,AY200),'Formulario de Preguntas'!$C$10:$FN$181,4,FALSE),"")</f>
        <v/>
      </c>
      <c r="BB200" s="24">
        <f>IF($B200='Formulario de Respuestas'!$D199,'Formulario de Respuestas'!$V199,"ES DIFERENTE")</f>
        <v>0</v>
      </c>
      <c r="BC200" s="1" t="str">
        <f>IFERROR(VLOOKUP(CONCATENATE(BB$1,BB200),'Formulario de Preguntas'!$C$10:$FN$181,3,FALSE),"")</f>
        <v/>
      </c>
      <c r="BD200" s="1" t="str">
        <f>IFERROR(VLOOKUP(CONCATENATE(BB$1,BB200),'Formulario de Preguntas'!$C$10:$FN$181,4,FALSE),"")</f>
        <v/>
      </c>
      <c r="BE200" s="24">
        <f>IF($B200='Formulario de Respuestas'!$D199,'Formulario de Respuestas'!$W199,"ES DIFERENTE")</f>
        <v>0</v>
      </c>
      <c r="BF200" s="1" t="str">
        <f>IFERROR(VLOOKUP(CONCATENATE(BE$1,BE200),'Formulario de Preguntas'!$C$10:$FN$181,3,FALSE),"")</f>
        <v/>
      </c>
      <c r="BG200" s="1" t="str">
        <f>IFERROR(VLOOKUP(CONCATENATE(BE$1,BE200),'Formulario de Preguntas'!$C$10:$FN$181,4,FALSE),"")</f>
        <v/>
      </c>
      <c r="BH200" s="24">
        <f>IF($B200='Formulario de Respuestas'!$D199,'Formulario de Respuestas'!$X199,"ES DIFERENTE")</f>
        <v>0</v>
      </c>
      <c r="BI200" s="1" t="str">
        <f>IFERROR(VLOOKUP(CONCATENATE(BH$1,BH200),'Formulario de Preguntas'!$C$10:$FN$181,3,FALSE),"")</f>
        <v/>
      </c>
      <c r="BJ200" s="1" t="str">
        <f>IFERROR(VLOOKUP(CONCATENATE(BH$1,BH200),'Formulario de Preguntas'!$C$10:$FN$181,4,FALSE),"")</f>
        <v/>
      </c>
      <c r="BL200" s="26">
        <f>IF($B200='Formulario de Respuestas'!$D199,'Formulario de Respuestas'!$Y199,"ES DIFERENTE")</f>
        <v>0</v>
      </c>
      <c r="BM200" s="1" t="str">
        <f>IFERROR(VLOOKUP(CONCATENATE(BL$1,BL200),'Formulario de Preguntas'!$C$10:$FN$181,3,FALSE),"")</f>
        <v/>
      </c>
      <c r="BN200" s="1" t="str">
        <f>IFERROR(VLOOKUP(CONCATENATE(BL$1,BL200),'Formulario de Preguntas'!$C$10:$FN$181,4,FALSE),"")</f>
        <v/>
      </c>
      <c r="BO200" s="26">
        <f>IF($B200='Formulario de Respuestas'!$D199,'Formulario de Respuestas'!$Z199,"ES DIFERENTE")</f>
        <v>0</v>
      </c>
      <c r="BP200" s="1" t="str">
        <f>IFERROR(VLOOKUP(CONCATENATE(BO$1,BO200),'Formulario de Preguntas'!$C$10:$FN$181,3,FALSE),"")</f>
        <v/>
      </c>
      <c r="BQ200" s="1" t="str">
        <f>IFERROR(VLOOKUP(CONCATENATE(BO$1,BO200),'Formulario de Preguntas'!$C$10:$FN$181,4,FALSE),"")</f>
        <v/>
      </c>
      <c r="BR200" s="26">
        <f>IF($B200='Formulario de Respuestas'!$D199,'Formulario de Respuestas'!$AA199,"ES DIFERENTE")</f>
        <v>0</v>
      </c>
      <c r="BS200" s="1" t="str">
        <f>IFERROR(VLOOKUP(CONCATENATE(BR$1,BR200),'Formulario de Preguntas'!$C$10:$FN$181,3,FALSE),"")</f>
        <v/>
      </c>
      <c r="BT200" s="1" t="str">
        <f>IFERROR(VLOOKUP(CONCATENATE(BR$1,BR200),'Formulario de Preguntas'!$C$10:$FN$181,4,FALSE),"")</f>
        <v/>
      </c>
      <c r="BV200" s="1">
        <f t="shared" si="10"/>
        <v>0</v>
      </c>
      <c r="BW200" s="1">
        <f t="shared" si="11"/>
        <v>0.25</v>
      </c>
      <c r="BX200" s="1">
        <f t="shared" si="9"/>
        <v>0</v>
      </c>
      <c r="BY200" s="1">
        <f>COUNTIF('Formulario de Respuestas'!$E199:$AC199,"A")</f>
        <v>0</v>
      </c>
      <c r="BZ200" s="1">
        <f>COUNTIF('Formulario de Respuestas'!$E199:$AC199,"B")</f>
        <v>0</v>
      </c>
      <c r="CA200" s="1">
        <f>COUNTIF('Formulario de Respuestas'!$E199:$AC199,"C")</f>
        <v>0</v>
      </c>
      <c r="CB200" s="1">
        <f>COUNTIF('Formulario de Respuestas'!$E199:$AC199,"D")</f>
        <v>0</v>
      </c>
      <c r="CC200" s="1">
        <f>COUNTIF('Formulario de Respuestas'!$E199:$AC199,"E (RESPUESTA ANULADA)")</f>
        <v>0</v>
      </c>
    </row>
    <row r="201" spans="1:81" x14ac:dyDescent="0.25">
      <c r="A201" s="1">
        <f>'Formulario de Respuestas'!C200</f>
        <v>0</v>
      </c>
      <c r="B201" s="1">
        <f>'Formulario de Respuestas'!D200</f>
        <v>0</v>
      </c>
      <c r="C201" s="24">
        <f>IF($B201='Formulario de Respuestas'!$D200,'Formulario de Respuestas'!$E200,"ES DIFERENTE")</f>
        <v>0</v>
      </c>
      <c r="D201" s="15" t="str">
        <f>IFERROR(VLOOKUP(CONCATENATE(C$1,C201),'Formulario de Preguntas'!$C$2:$FN$181,3,FALSE),"")</f>
        <v/>
      </c>
      <c r="E201" s="1" t="str">
        <f>IFERROR(VLOOKUP(CONCATENATE(C$1,C201),'Formulario de Preguntas'!$C$2:$FN$181,4,FALSE),"")</f>
        <v/>
      </c>
      <c r="F201" s="24">
        <f>IF($B201='Formulario de Respuestas'!$D200,'Formulario de Respuestas'!$F200,"ES DIFERENTE")</f>
        <v>0</v>
      </c>
      <c r="G201" s="1" t="str">
        <f>IFERROR(VLOOKUP(CONCATENATE(F$1,F201),'Formulario de Preguntas'!$C$2:$FN$181,3,FALSE),"")</f>
        <v/>
      </c>
      <c r="H201" s="1" t="str">
        <f>IFERROR(VLOOKUP(CONCATENATE(F$1,F201),'Formulario de Preguntas'!$C$2:$FN$181,4,FALSE),"")</f>
        <v/>
      </c>
      <c r="I201" s="24">
        <f>IF($B201='Formulario de Respuestas'!$D200,'Formulario de Respuestas'!$G200,"ES DIFERENTE")</f>
        <v>0</v>
      </c>
      <c r="J201" s="1" t="str">
        <f>IFERROR(VLOOKUP(CONCATENATE(I$1,I201),'Formulario de Preguntas'!$C$10:$FN$181,3,FALSE),"")</f>
        <v/>
      </c>
      <c r="K201" s="1" t="str">
        <f>IFERROR(VLOOKUP(CONCATENATE(I$1,I201),'Formulario de Preguntas'!$C$10:$FN$181,4,FALSE),"")</f>
        <v/>
      </c>
      <c r="L201" s="24">
        <f>IF($B201='Formulario de Respuestas'!$D200,'Formulario de Respuestas'!$H200,"ES DIFERENTE")</f>
        <v>0</v>
      </c>
      <c r="M201" s="1" t="str">
        <f>IFERROR(VLOOKUP(CONCATENATE(L$1,L201),'Formulario de Preguntas'!$C$10:$FN$181,3,FALSE),"")</f>
        <v/>
      </c>
      <c r="N201" s="1" t="str">
        <f>IFERROR(VLOOKUP(CONCATENATE(L$1,L201),'Formulario de Preguntas'!$C$10:$FN$181,4,FALSE),"")</f>
        <v/>
      </c>
      <c r="O201" s="24">
        <f>IF($B201='Formulario de Respuestas'!$D200,'Formulario de Respuestas'!$I200,"ES DIFERENTE")</f>
        <v>0</v>
      </c>
      <c r="P201" s="1" t="str">
        <f>IFERROR(VLOOKUP(CONCATENATE(O$1,O201),'Formulario de Preguntas'!$C$10:$FN$181,3,FALSE),"")</f>
        <v/>
      </c>
      <c r="Q201" s="1" t="str">
        <f>IFERROR(VLOOKUP(CONCATENATE(O$1,O201),'Formulario de Preguntas'!$C$10:$FN$181,4,FALSE),"")</f>
        <v/>
      </c>
      <c r="R201" s="24">
        <f>IF($B201='Formulario de Respuestas'!$D200,'Formulario de Respuestas'!$J200,"ES DIFERENTE")</f>
        <v>0</v>
      </c>
      <c r="S201" s="1" t="str">
        <f>IFERROR(VLOOKUP(CONCATENATE(R$1,R201),'Formulario de Preguntas'!$C$10:$FN$181,3,FALSE),"")</f>
        <v/>
      </c>
      <c r="T201" s="1" t="str">
        <f>IFERROR(VLOOKUP(CONCATENATE(R$1,R201),'Formulario de Preguntas'!$C$10:$FN$181,4,FALSE),"")</f>
        <v/>
      </c>
      <c r="U201" s="24">
        <f>IF($B201='Formulario de Respuestas'!$D200,'Formulario de Respuestas'!$K200,"ES DIFERENTE")</f>
        <v>0</v>
      </c>
      <c r="V201" s="1" t="str">
        <f>IFERROR(VLOOKUP(CONCATENATE(U$1,U201),'Formulario de Preguntas'!$C$10:$FN$181,3,FALSE),"")</f>
        <v/>
      </c>
      <c r="W201" s="1" t="str">
        <f>IFERROR(VLOOKUP(CONCATENATE(U$1,U201),'Formulario de Preguntas'!$C$10:$FN$181,4,FALSE),"")</f>
        <v/>
      </c>
      <c r="X201" s="24">
        <f>IF($B201='Formulario de Respuestas'!$D200,'Formulario de Respuestas'!$L200,"ES DIFERENTE")</f>
        <v>0</v>
      </c>
      <c r="Y201" s="1" t="str">
        <f>IFERROR(VLOOKUP(CONCATENATE(X$1,X201),'Formulario de Preguntas'!$C$10:$FN$181,3,FALSE),"")</f>
        <v/>
      </c>
      <c r="Z201" s="1" t="str">
        <f>IFERROR(VLOOKUP(CONCATENATE(X$1,X201),'Formulario de Preguntas'!$C$10:$FN$181,4,FALSE),"")</f>
        <v/>
      </c>
      <c r="AA201" s="24">
        <f>IF($B201='Formulario de Respuestas'!$D200,'Formulario de Respuestas'!$M200,"ES DIFERENTE")</f>
        <v>0</v>
      </c>
      <c r="AB201" s="1" t="str">
        <f>IFERROR(VLOOKUP(CONCATENATE(AA$1,AA201),'Formulario de Preguntas'!$C$10:$FN$181,3,FALSE),"")</f>
        <v/>
      </c>
      <c r="AC201" s="1" t="str">
        <f>IFERROR(VLOOKUP(CONCATENATE(AA$1,AA201),'Formulario de Preguntas'!$C$10:$FN$181,4,FALSE),"")</f>
        <v/>
      </c>
      <c r="AD201" s="24">
        <f>IF($B201='Formulario de Respuestas'!$D200,'Formulario de Respuestas'!$N200,"ES DIFERENTE")</f>
        <v>0</v>
      </c>
      <c r="AE201" s="1" t="str">
        <f>IFERROR(VLOOKUP(CONCATENATE(AD$1,AD201),'Formulario de Preguntas'!$C$10:$FN$181,3,FALSE),"")</f>
        <v/>
      </c>
      <c r="AF201" s="1" t="str">
        <f>IFERROR(VLOOKUP(CONCATENATE(AD$1,AD201),'Formulario de Preguntas'!$C$10:$FN$181,4,FALSE),"")</f>
        <v/>
      </c>
      <c r="AG201" s="24">
        <f>IF($B201='Formulario de Respuestas'!$D200,'Formulario de Respuestas'!$O200,"ES DIFERENTE")</f>
        <v>0</v>
      </c>
      <c r="AH201" s="1" t="str">
        <f>IFERROR(VLOOKUP(CONCATENATE(AG$1,AG201),'Formulario de Preguntas'!$C$10:$FN$181,3,FALSE),"")</f>
        <v/>
      </c>
      <c r="AI201" s="1" t="str">
        <f>IFERROR(VLOOKUP(CONCATENATE(AG$1,AG201),'Formulario de Preguntas'!$C$10:$FN$181,4,FALSE),"")</f>
        <v/>
      </c>
      <c r="AJ201" s="24">
        <f>IF($B201='Formulario de Respuestas'!$D200,'Formulario de Respuestas'!$P200,"ES DIFERENTE")</f>
        <v>0</v>
      </c>
      <c r="AK201" s="1" t="str">
        <f>IFERROR(VLOOKUP(CONCATENATE(AJ$1,AJ201),'Formulario de Preguntas'!$C$10:$FN$181,3,FALSE),"")</f>
        <v/>
      </c>
      <c r="AL201" s="1" t="str">
        <f>IFERROR(VLOOKUP(CONCATENATE(AJ$1,AJ201),'Formulario de Preguntas'!$C$10:$FN$181,4,FALSE),"")</f>
        <v/>
      </c>
      <c r="AM201" s="24">
        <f>IF($B201='Formulario de Respuestas'!$D200,'Formulario de Respuestas'!$Q200,"ES DIFERENTE")</f>
        <v>0</v>
      </c>
      <c r="AN201" s="1" t="str">
        <f>IFERROR(VLOOKUP(CONCATENATE(AM$1,AM201),'Formulario de Preguntas'!$C$10:$FN$181,3,FALSE),"")</f>
        <v/>
      </c>
      <c r="AO201" s="1" t="str">
        <f>IFERROR(VLOOKUP(CONCATENATE(AM$1,AM201),'Formulario de Preguntas'!$C$10:$FN$181,4,FALSE),"")</f>
        <v/>
      </c>
      <c r="AP201" s="24">
        <f>IF($B201='Formulario de Respuestas'!$D200,'Formulario de Respuestas'!$R200,"ES DIFERENTE")</f>
        <v>0</v>
      </c>
      <c r="AQ201" s="1" t="str">
        <f>IFERROR(VLOOKUP(CONCATENATE(AP$1,AP201),'Formulario de Preguntas'!$C$10:$FN$181,3,FALSE),"")</f>
        <v/>
      </c>
      <c r="AR201" s="1" t="str">
        <f>IFERROR(VLOOKUP(CONCATENATE(AP$1,AP201),'Formulario de Preguntas'!$C$10:$FN$181,4,FALSE),"")</f>
        <v/>
      </c>
      <c r="AS201" s="24">
        <f>IF($B201='Formulario de Respuestas'!$D200,'Formulario de Respuestas'!$S200,"ES DIFERENTE")</f>
        <v>0</v>
      </c>
      <c r="AT201" s="1" t="str">
        <f>IFERROR(VLOOKUP(CONCATENATE(AS$1,AS201),'Formulario de Preguntas'!$C$10:$FN$181,3,FALSE),"")</f>
        <v/>
      </c>
      <c r="AU201" s="1" t="str">
        <f>IFERROR(VLOOKUP(CONCATENATE(AS$1,AS201),'Formulario de Preguntas'!$C$10:$FN$181,4,FALSE),"")</f>
        <v/>
      </c>
      <c r="AV201" s="24">
        <f>IF($B201='Formulario de Respuestas'!$D200,'Formulario de Respuestas'!$T200,"ES DIFERENTE")</f>
        <v>0</v>
      </c>
      <c r="AW201" s="1" t="str">
        <f>IFERROR(VLOOKUP(CONCATENATE(AV$1,AV201),'Formulario de Preguntas'!$C$10:$FN$181,3,FALSE),"")</f>
        <v/>
      </c>
      <c r="AX201" s="1" t="str">
        <f>IFERROR(VLOOKUP(CONCATENATE(AV$1,AV201),'Formulario de Preguntas'!$C$10:$FN$181,4,FALSE),"")</f>
        <v/>
      </c>
      <c r="AY201" s="24">
        <f>IF($B201='Formulario de Respuestas'!$D200,'Formulario de Respuestas'!$U200,"ES DIFERENTE")</f>
        <v>0</v>
      </c>
      <c r="AZ201" s="1" t="str">
        <f>IFERROR(VLOOKUP(CONCATENATE(AY$1,AY201),'Formulario de Preguntas'!$C$10:$FN$181,3,FALSE),"")</f>
        <v/>
      </c>
      <c r="BA201" s="1" t="str">
        <f>IFERROR(VLOOKUP(CONCATENATE(AY$1,AY201),'Formulario de Preguntas'!$C$10:$FN$181,4,FALSE),"")</f>
        <v/>
      </c>
      <c r="BB201" s="24">
        <f>IF($B201='Formulario de Respuestas'!$D200,'Formulario de Respuestas'!$V200,"ES DIFERENTE")</f>
        <v>0</v>
      </c>
      <c r="BC201" s="1" t="str">
        <f>IFERROR(VLOOKUP(CONCATENATE(BB$1,BB201),'Formulario de Preguntas'!$C$10:$FN$181,3,FALSE),"")</f>
        <v/>
      </c>
      <c r="BD201" s="1" t="str">
        <f>IFERROR(VLOOKUP(CONCATENATE(BB$1,BB201),'Formulario de Preguntas'!$C$10:$FN$181,4,FALSE),"")</f>
        <v/>
      </c>
      <c r="BE201" s="24">
        <f>IF($B201='Formulario de Respuestas'!$D200,'Formulario de Respuestas'!$W200,"ES DIFERENTE")</f>
        <v>0</v>
      </c>
      <c r="BF201" s="1" t="str">
        <f>IFERROR(VLOOKUP(CONCATENATE(BE$1,BE201),'Formulario de Preguntas'!$C$10:$FN$181,3,FALSE),"")</f>
        <v/>
      </c>
      <c r="BG201" s="1" t="str">
        <f>IFERROR(VLOOKUP(CONCATENATE(BE$1,BE201),'Formulario de Preguntas'!$C$10:$FN$181,4,FALSE),"")</f>
        <v/>
      </c>
      <c r="BH201" s="24">
        <f>IF($B201='Formulario de Respuestas'!$D200,'Formulario de Respuestas'!$X200,"ES DIFERENTE")</f>
        <v>0</v>
      </c>
      <c r="BI201" s="1" t="str">
        <f>IFERROR(VLOOKUP(CONCATENATE(BH$1,BH201),'Formulario de Preguntas'!$C$10:$FN$181,3,FALSE),"")</f>
        <v/>
      </c>
      <c r="BJ201" s="1" t="str">
        <f>IFERROR(VLOOKUP(CONCATENATE(BH$1,BH201),'Formulario de Preguntas'!$C$10:$FN$181,4,FALSE),"")</f>
        <v/>
      </c>
      <c r="BL201" s="26">
        <f>IF($B201='Formulario de Respuestas'!$D200,'Formulario de Respuestas'!$Y200,"ES DIFERENTE")</f>
        <v>0</v>
      </c>
      <c r="BM201" s="1" t="str">
        <f>IFERROR(VLOOKUP(CONCATENATE(BL$1,BL201),'Formulario de Preguntas'!$C$10:$FN$181,3,FALSE),"")</f>
        <v/>
      </c>
      <c r="BN201" s="1" t="str">
        <f>IFERROR(VLOOKUP(CONCATENATE(BL$1,BL201),'Formulario de Preguntas'!$C$10:$FN$181,4,FALSE),"")</f>
        <v/>
      </c>
      <c r="BO201" s="26">
        <f>IF($B201='Formulario de Respuestas'!$D200,'Formulario de Respuestas'!$Z200,"ES DIFERENTE")</f>
        <v>0</v>
      </c>
      <c r="BP201" s="1" t="str">
        <f>IFERROR(VLOOKUP(CONCATENATE(BO$1,BO201),'Formulario de Preguntas'!$C$10:$FN$181,3,FALSE),"")</f>
        <v/>
      </c>
      <c r="BQ201" s="1" t="str">
        <f>IFERROR(VLOOKUP(CONCATENATE(BO$1,BO201),'Formulario de Preguntas'!$C$10:$FN$181,4,FALSE),"")</f>
        <v/>
      </c>
      <c r="BR201" s="26">
        <f>IF($B201='Formulario de Respuestas'!$D200,'Formulario de Respuestas'!$AA200,"ES DIFERENTE")</f>
        <v>0</v>
      </c>
      <c r="BS201" s="1" t="str">
        <f>IFERROR(VLOOKUP(CONCATENATE(BR$1,BR201),'Formulario de Preguntas'!$C$10:$FN$181,3,FALSE),"")</f>
        <v/>
      </c>
      <c r="BT201" s="1" t="str">
        <f>IFERROR(VLOOKUP(CONCATENATE(BR$1,BR201),'Formulario de Preguntas'!$C$10:$FN$181,4,FALSE),"")</f>
        <v/>
      </c>
      <c r="BV201" s="1">
        <f t="shared" si="10"/>
        <v>0</v>
      </c>
      <c r="BW201" s="1">
        <f t="shared" si="11"/>
        <v>0.25</v>
      </c>
      <c r="BX201" s="1">
        <f t="shared" si="9"/>
        <v>0</v>
      </c>
      <c r="BY201" s="1">
        <f>COUNTIF('Formulario de Respuestas'!$E200:$AC200,"A")</f>
        <v>0</v>
      </c>
      <c r="BZ201" s="1">
        <f>COUNTIF('Formulario de Respuestas'!$E200:$AC200,"B")</f>
        <v>0</v>
      </c>
      <c r="CA201" s="1">
        <f>COUNTIF('Formulario de Respuestas'!$E200:$AC200,"C")</f>
        <v>0</v>
      </c>
      <c r="CB201" s="1">
        <f>COUNTIF('Formulario de Respuestas'!$E200:$AC200,"D")</f>
        <v>0</v>
      </c>
      <c r="CC201" s="1">
        <f>COUNTIF('Formulario de Respuestas'!$E200:$AC200,"E (RESPUESTA ANULADA)")</f>
        <v>0</v>
      </c>
    </row>
    <row r="202" spans="1:81" x14ac:dyDescent="0.25">
      <c r="A202" s="1">
        <f>'Formulario de Respuestas'!C201</f>
        <v>0</v>
      </c>
      <c r="B202" s="1">
        <f>'Formulario de Respuestas'!D201</f>
        <v>0</v>
      </c>
      <c r="C202" s="24">
        <f>IF($B202='Formulario de Respuestas'!$D201,'Formulario de Respuestas'!$E201,"ES DIFERENTE")</f>
        <v>0</v>
      </c>
      <c r="D202" s="15" t="str">
        <f>IFERROR(VLOOKUP(CONCATENATE(C$1,C202),'Formulario de Preguntas'!$C$2:$FN$181,3,FALSE),"")</f>
        <v/>
      </c>
      <c r="E202" s="1" t="str">
        <f>IFERROR(VLOOKUP(CONCATENATE(C$1,C202),'Formulario de Preguntas'!$C$2:$FN$181,4,FALSE),"")</f>
        <v/>
      </c>
      <c r="F202" s="24">
        <f>IF($B202='Formulario de Respuestas'!$D201,'Formulario de Respuestas'!$F201,"ES DIFERENTE")</f>
        <v>0</v>
      </c>
      <c r="G202" s="1" t="str">
        <f>IFERROR(VLOOKUP(CONCATENATE(F$1,F202),'Formulario de Preguntas'!$C$2:$FN$181,3,FALSE),"")</f>
        <v/>
      </c>
      <c r="H202" s="1" t="str">
        <f>IFERROR(VLOOKUP(CONCATENATE(F$1,F202),'Formulario de Preguntas'!$C$2:$FN$181,4,FALSE),"")</f>
        <v/>
      </c>
      <c r="I202" s="24">
        <f>IF($B202='Formulario de Respuestas'!$D201,'Formulario de Respuestas'!$G201,"ES DIFERENTE")</f>
        <v>0</v>
      </c>
      <c r="J202" s="1" t="str">
        <f>IFERROR(VLOOKUP(CONCATENATE(I$1,I202),'Formulario de Preguntas'!$C$10:$FN$181,3,FALSE),"")</f>
        <v/>
      </c>
      <c r="K202" s="1" t="str">
        <f>IFERROR(VLOOKUP(CONCATENATE(I$1,I202),'Formulario de Preguntas'!$C$10:$FN$181,4,FALSE),"")</f>
        <v/>
      </c>
      <c r="L202" s="24">
        <f>IF($B202='Formulario de Respuestas'!$D201,'Formulario de Respuestas'!$H201,"ES DIFERENTE")</f>
        <v>0</v>
      </c>
      <c r="M202" s="1" t="str">
        <f>IFERROR(VLOOKUP(CONCATENATE(L$1,L202),'Formulario de Preguntas'!$C$10:$FN$181,3,FALSE),"")</f>
        <v/>
      </c>
      <c r="N202" s="1" t="str">
        <f>IFERROR(VLOOKUP(CONCATENATE(L$1,L202),'Formulario de Preguntas'!$C$10:$FN$181,4,FALSE),"")</f>
        <v/>
      </c>
      <c r="O202" s="24">
        <f>IF($B202='Formulario de Respuestas'!$D201,'Formulario de Respuestas'!$I201,"ES DIFERENTE")</f>
        <v>0</v>
      </c>
      <c r="P202" s="1" t="str">
        <f>IFERROR(VLOOKUP(CONCATENATE(O$1,O202),'Formulario de Preguntas'!$C$10:$FN$181,3,FALSE),"")</f>
        <v/>
      </c>
      <c r="Q202" s="1" t="str">
        <f>IFERROR(VLOOKUP(CONCATENATE(O$1,O202),'Formulario de Preguntas'!$C$10:$FN$181,4,FALSE),"")</f>
        <v/>
      </c>
      <c r="R202" s="24">
        <f>IF($B202='Formulario de Respuestas'!$D201,'Formulario de Respuestas'!$J201,"ES DIFERENTE")</f>
        <v>0</v>
      </c>
      <c r="S202" s="1" t="str">
        <f>IFERROR(VLOOKUP(CONCATENATE(R$1,R202),'Formulario de Preguntas'!$C$10:$FN$181,3,FALSE),"")</f>
        <v/>
      </c>
      <c r="T202" s="1" t="str">
        <f>IFERROR(VLOOKUP(CONCATENATE(R$1,R202),'Formulario de Preguntas'!$C$10:$FN$181,4,FALSE),"")</f>
        <v/>
      </c>
      <c r="U202" s="24">
        <f>IF($B202='Formulario de Respuestas'!$D201,'Formulario de Respuestas'!$K201,"ES DIFERENTE")</f>
        <v>0</v>
      </c>
      <c r="V202" s="1" t="str">
        <f>IFERROR(VLOOKUP(CONCATENATE(U$1,U202),'Formulario de Preguntas'!$C$10:$FN$181,3,FALSE),"")</f>
        <v/>
      </c>
      <c r="W202" s="1" t="str">
        <f>IFERROR(VLOOKUP(CONCATENATE(U$1,U202),'Formulario de Preguntas'!$C$10:$FN$181,4,FALSE),"")</f>
        <v/>
      </c>
      <c r="X202" s="24">
        <f>IF($B202='Formulario de Respuestas'!$D201,'Formulario de Respuestas'!$L201,"ES DIFERENTE")</f>
        <v>0</v>
      </c>
      <c r="Y202" s="1" t="str">
        <f>IFERROR(VLOOKUP(CONCATENATE(X$1,X202),'Formulario de Preguntas'!$C$10:$FN$181,3,FALSE),"")</f>
        <v/>
      </c>
      <c r="Z202" s="1" t="str">
        <f>IFERROR(VLOOKUP(CONCATENATE(X$1,X202),'Formulario de Preguntas'!$C$10:$FN$181,4,FALSE),"")</f>
        <v/>
      </c>
      <c r="AA202" s="24">
        <f>IF($B202='Formulario de Respuestas'!$D201,'Formulario de Respuestas'!$M201,"ES DIFERENTE")</f>
        <v>0</v>
      </c>
      <c r="AB202" s="1" t="str">
        <f>IFERROR(VLOOKUP(CONCATENATE(AA$1,AA202),'Formulario de Preguntas'!$C$10:$FN$181,3,FALSE),"")</f>
        <v/>
      </c>
      <c r="AC202" s="1" t="str">
        <f>IFERROR(VLOOKUP(CONCATENATE(AA$1,AA202),'Formulario de Preguntas'!$C$10:$FN$181,4,FALSE),"")</f>
        <v/>
      </c>
      <c r="AD202" s="24">
        <f>IF($B202='Formulario de Respuestas'!$D201,'Formulario de Respuestas'!$N201,"ES DIFERENTE")</f>
        <v>0</v>
      </c>
      <c r="AE202" s="1" t="str">
        <f>IFERROR(VLOOKUP(CONCATENATE(AD$1,AD202),'Formulario de Preguntas'!$C$10:$FN$181,3,FALSE),"")</f>
        <v/>
      </c>
      <c r="AF202" s="1" t="str">
        <f>IFERROR(VLOOKUP(CONCATENATE(AD$1,AD202),'Formulario de Preguntas'!$C$10:$FN$181,4,FALSE),"")</f>
        <v/>
      </c>
      <c r="AG202" s="24">
        <f>IF($B202='Formulario de Respuestas'!$D201,'Formulario de Respuestas'!$O201,"ES DIFERENTE")</f>
        <v>0</v>
      </c>
      <c r="AH202" s="1" t="str">
        <f>IFERROR(VLOOKUP(CONCATENATE(AG$1,AG202),'Formulario de Preguntas'!$C$10:$FN$181,3,FALSE),"")</f>
        <v/>
      </c>
      <c r="AI202" s="1" t="str">
        <f>IFERROR(VLOOKUP(CONCATENATE(AG$1,AG202),'Formulario de Preguntas'!$C$10:$FN$181,4,FALSE),"")</f>
        <v/>
      </c>
      <c r="AJ202" s="24">
        <f>IF($B202='Formulario de Respuestas'!$D201,'Formulario de Respuestas'!$P201,"ES DIFERENTE")</f>
        <v>0</v>
      </c>
      <c r="AK202" s="1" t="str">
        <f>IFERROR(VLOOKUP(CONCATENATE(AJ$1,AJ202),'Formulario de Preguntas'!$C$10:$FN$181,3,FALSE),"")</f>
        <v/>
      </c>
      <c r="AL202" s="1" t="str">
        <f>IFERROR(VLOOKUP(CONCATENATE(AJ$1,AJ202),'Formulario de Preguntas'!$C$10:$FN$181,4,FALSE),"")</f>
        <v/>
      </c>
      <c r="AM202" s="24">
        <f>IF($B202='Formulario de Respuestas'!$D201,'Formulario de Respuestas'!$Q201,"ES DIFERENTE")</f>
        <v>0</v>
      </c>
      <c r="AN202" s="1" t="str">
        <f>IFERROR(VLOOKUP(CONCATENATE(AM$1,AM202),'Formulario de Preguntas'!$C$10:$FN$181,3,FALSE),"")</f>
        <v/>
      </c>
      <c r="AO202" s="1" t="str">
        <f>IFERROR(VLOOKUP(CONCATENATE(AM$1,AM202),'Formulario de Preguntas'!$C$10:$FN$181,4,FALSE),"")</f>
        <v/>
      </c>
      <c r="AP202" s="24">
        <f>IF($B202='Formulario de Respuestas'!$D201,'Formulario de Respuestas'!$R201,"ES DIFERENTE")</f>
        <v>0</v>
      </c>
      <c r="AQ202" s="1" t="str">
        <f>IFERROR(VLOOKUP(CONCATENATE(AP$1,AP202),'Formulario de Preguntas'!$C$10:$FN$181,3,FALSE),"")</f>
        <v/>
      </c>
      <c r="AR202" s="1" t="str">
        <f>IFERROR(VLOOKUP(CONCATENATE(AP$1,AP202),'Formulario de Preguntas'!$C$10:$FN$181,4,FALSE),"")</f>
        <v/>
      </c>
      <c r="AS202" s="24">
        <f>IF($B202='Formulario de Respuestas'!$D201,'Formulario de Respuestas'!$S201,"ES DIFERENTE")</f>
        <v>0</v>
      </c>
      <c r="AT202" s="1" t="str">
        <f>IFERROR(VLOOKUP(CONCATENATE(AS$1,AS202),'Formulario de Preguntas'!$C$10:$FN$181,3,FALSE),"")</f>
        <v/>
      </c>
      <c r="AU202" s="1" t="str">
        <f>IFERROR(VLOOKUP(CONCATENATE(AS$1,AS202),'Formulario de Preguntas'!$C$10:$FN$181,4,FALSE),"")</f>
        <v/>
      </c>
      <c r="AV202" s="24">
        <f>IF($B202='Formulario de Respuestas'!$D201,'Formulario de Respuestas'!$T201,"ES DIFERENTE")</f>
        <v>0</v>
      </c>
      <c r="AW202" s="1" t="str">
        <f>IFERROR(VLOOKUP(CONCATENATE(AV$1,AV202),'Formulario de Preguntas'!$C$10:$FN$181,3,FALSE),"")</f>
        <v/>
      </c>
      <c r="AX202" s="1" t="str">
        <f>IFERROR(VLOOKUP(CONCATENATE(AV$1,AV202),'Formulario de Preguntas'!$C$10:$FN$181,4,FALSE),"")</f>
        <v/>
      </c>
      <c r="AY202" s="24">
        <f>IF($B202='Formulario de Respuestas'!$D201,'Formulario de Respuestas'!$U201,"ES DIFERENTE")</f>
        <v>0</v>
      </c>
      <c r="AZ202" s="1" t="str">
        <f>IFERROR(VLOOKUP(CONCATENATE(AY$1,AY202),'Formulario de Preguntas'!$C$10:$FN$181,3,FALSE),"")</f>
        <v/>
      </c>
      <c r="BA202" s="1" t="str">
        <f>IFERROR(VLOOKUP(CONCATENATE(AY$1,AY202),'Formulario de Preguntas'!$C$10:$FN$181,4,FALSE),"")</f>
        <v/>
      </c>
      <c r="BB202" s="24">
        <f>IF($B202='Formulario de Respuestas'!$D201,'Formulario de Respuestas'!$V201,"ES DIFERENTE")</f>
        <v>0</v>
      </c>
      <c r="BC202" s="1" t="str">
        <f>IFERROR(VLOOKUP(CONCATENATE(BB$1,BB202),'Formulario de Preguntas'!$C$10:$FN$181,3,FALSE),"")</f>
        <v/>
      </c>
      <c r="BD202" s="1" t="str">
        <f>IFERROR(VLOOKUP(CONCATENATE(BB$1,BB202),'Formulario de Preguntas'!$C$10:$FN$181,4,FALSE),"")</f>
        <v/>
      </c>
      <c r="BE202" s="24">
        <f>IF($B202='Formulario de Respuestas'!$D201,'Formulario de Respuestas'!$W201,"ES DIFERENTE")</f>
        <v>0</v>
      </c>
      <c r="BF202" s="1" t="str">
        <f>IFERROR(VLOOKUP(CONCATENATE(BE$1,BE202),'Formulario de Preguntas'!$C$10:$FN$181,3,FALSE),"")</f>
        <v/>
      </c>
      <c r="BG202" s="1" t="str">
        <f>IFERROR(VLOOKUP(CONCATENATE(BE$1,BE202),'Formulario de Preguntas'!$C$10:$FN$181,4,FALSE),"")</f>
        <v/>
      </c>
      <c r="BH202" s="24">
        <f>IF($B202='Formulario de Respuestas'!$D201,'Formulario de Respuestas'!$X201,"ES DIFERENTE")</f>
        <v>0</v>
      </c>
      <c r="BI202" s="1" t="str">
        <f>IFERROR(VLOOKUP(CONCATENATE(BH$1,BH202),'Formulario de Preguntas'!$C$10:$FN$181,3,FALSE),"")</f>
        <v/>
      </c>
      <c r="BJ202" s="1" t="str">
        <f>IFERROR(VLOOKUP(CONCATENATE(BH$1,BH202),'Formulario de Preguntas'!$C$10:$FN$181,4,FALSE),"")</f>
        <v/>
      </c>
      <c r="BL202" s="26">
        <f>IF($B202='Formulario de Respuestas'!$D201,'Formulario de Respuestas'!$Y201,"ES DIFERENTE")</f>
        <v>0</v>
      </c>
      <c r="BM202" s="1" t="str">
        <f>IFERROR(VLOOKUP(CONCATENATE(BL$1,BL202),'Formulario de Preguntas'!$C$10:$FN$181,3,FALSE),"")</f>
        <v/>
      </c>
      <c r="BN202" s="1" t="str">
        <f>IFERROR(VLOOKUP(CONCATENATE(BL$1,BL202),'Formulario de Preguntas'!$C$10:$FN$181,4,FALSE),"")</f>
        <v/>
      </c>
      <c r="BO202" s="26">
        <f>IF($B202='Formulario de Respuestas'!$D201,'Formulario de Respuestas'!$Z201,"ES DIFERENTE")</f>
        <v>0</v>
      </c>
      <c r="BP202" s="1" t="str">
        <f>IFERROR(VLOOKUP(CONCATENATE(BO$1,BO202),'Formulario de Preguntas'!$C$10:$FN$181,3,FALSE),"")</f>
        <v/>
      </c>
      <c r="BQ202" s="1" t="str">
        <f>IFERROR(VLOOKUP(CONCATENATE(BO$1,BO202),'Formulario de Preguntas'!$C$10:$FN$181,4,FALSE),"")</f>
        <v/>
      </c>
      <c r="BR202" s="26">
        <f>IF($B202='Formulario de Respuestas'!$D201,'Formulario de Respuestas'!$AA201,"ES DIFERENTE")</f>
        <v>0</v>
      </c>
      <c r="BS202" s="1" t="str">
        <f>IFERROR(VLOOKUP(CONCATENATE(BR$1,BR202),'Formulario de Preguntas'!$C$10:$FN$181,3,FALSE),"")</f>
        <v/>
      </c>
      <c r="BT202" s="1" t="str">
        <f>IFERROR(VLOOKUP(CONCATENATE(BR$1,BR202),'Formulario de Preguntas'!$C$10:$FN$181,4,FALSE),"")</f>
        <v/>
      </c>
      <c r="BV202" s="1">
        <f t="shared" si="10"/>
        <v>0</v>
      </c>
      <c r="BW202" s="1">
        <f t="shared" si="11"/>
        <v>0.25</v>
      </c>
      <c r="BX202" s="1">
        <f t="shared" si="9"/>
        <v>0</v>
      </c>
      <c r="BY202" s="1">
        <f>COUNTIF('Formulario de Respuestas'!$E201:$AC201,"A")</f>
        <v>0</v>
      </c>
      <c r="BZ202" s="1">
        <f>COUNTIF('Formulario de Respuestas'!$E201:$AC201,"B")</f>
        <v>0</v>
      </c>
      <c r="CA202" s="1">
        <f>COUNTIF('Formulario de Respuestas'!$E201:$AC201,"C")</f>
        <v>0</v>
      </c>
      <c r="CB202" s="1">
        <f>COUNTIF('Formulario de Respuestas'!$E201:$AC201,"D")</f>
        <v>0</v>
      </c>
      <c r="CC202" s="1">
        <f>COUNTIF('Formulario de Respuestas'!$E201:$AC201,"E (RESPUESTA ANULADA)")</f>
        <v>0</v>
      </c>
    </row>
    <row r="203" spans="1:81" x14ac:dyDescent="0.25">
      <c r="A203" s="1">
        <f>'Formulario de Respuestas'!C202</f>
        <v>0</v>
      </c>
      <c r="B203" s="1">
        <f>'Formulario de Respuestas'!D202</f>
        <v>0</v>
      </c>
      <c r="C203" s="24">
        <f>IF($B203='Formulario de Respuestas'!$D202,'Formulario de Respuestas'!$E202,"ES DIFERENTE")</f>
        <v>0</v>
      </c>
      <c r="D203" s="15" t="str">
        <f>IFERROR(VLOOKUP(CONCATENATE(C$1,C203),'Formulario de Preguntas'!$C$2:$FN$181,3,FALSE),"")</f>
        <v/>
      </c>
      <c r="E203" s="1" t="str">
        <f>IFERROR(VLOOKUP(CONCATENATE(C$1,C203),'Formulario de Preguntas'!$C$2:$FN$181,4,FALSE),"")</f>
        <v/>
      </c>
      <c r="F203" s="24">
        <f>IF($B203='Formulario de Respuestas'!$D202,'Formulario de Respuestas'!$F202,"ES DIFERENTE")</f>
        <v>0</v>
      </c>
      <c r="G203" s="1" t="str">
        <f>IFERROR(VLOOKUP(CONCATENATE(F$1,F203),'Formulario de Preguntas'!$C$2:$FN$181,3,FALSE),"")</f>
        <v/>
      </c>
      <c r="H203" s="1" t="str">
        <f>IFERROR(VLOOKUP(CONCATENATE(F$1,F203),'Formulario de Preguntas'!$C$2:$FN$181,4,FALSE),"")</f>
        <v/>
      </c>
      <c r="I203" s="24">
        <f>IF($B203='Formulario de Respuestas'!$D202,'Formulario de Respuestas'!$G202,"ES DIFERENTE")</f>
        <v>0</v>
      </c>
      <c r="J203" s="1" t="str">
        <f>IFERROR(VLOOKUP(CONCATENATE(I$1,I203),'Formulario de Preguntas'!$C$10:$FN$181,3,FALSE),"")</f>
        <v/>
      </c>
      <c r="K203" s="1" t="str">
        <f>IFERROR(VLOOKUP(CONCATENATE(I$1,I203),'Formulario de Preguntas'!$C$10:$FN$181,4,FALSE),"")</f>
        <v/>
      </c>
      <c r="L203" s="24">
        <f>IF($B203='Formulario de Respuestas'!$D202,'Formulario de Respuestas'!$H202,"ES DIFERENTE")</f>
        <v>0</v>
      </c>
      <c r="M203" s="1" t="str">
        <f>IFERROR(VLOOKUP(CONCATENATE(L$1,L203),'Formulario de Preguntas'!$C$10:$FN$181,3,FALSE),"")</f>
        <v/>
      </c>
      <c r="N203" s="1" t="str">
        <f>IFERROR(VLOOKUP(CONCATENATE(L$1,L203),'Formulario de Preguntas'!$C$10:$FN$181,4,FALSE),"")</f>
        <v/>
      </c>
      <c r="O203" s="24">
        <f>IF($B203='Formulario de Respuestas'!$D202,'Formulario de Respuestas'!$I202,"ES DIFERENTE")</f>
        <v>0</v>
      </c>
      <c r="P203" s="1" t="str">
        <f>IFERROR(VLOOKUP(CONCATENATE(O$1,O203),'Formulario de Preguntas'!$C$10:$FN$181,3,FALSE),"")</f>
        <v/>
      </c>
      <c r="Q203" s="1" t="str">
        <f>IFERROR(VLOOKUP(CONCATENATE(O$1,O203),'Formulario de Preguntas'!$C$10:$FN$181,4,FALSE),"")</f>
        <v/>
      </c>
      <c r="R203" s="24">
        <f>IF($B203='Formulario de Respuestas'!$D202,'Formulario de Respuestas'!$J202,"ES DIFERENTE")</f>
        <v>0</v>
      </c>
      <c r="S203" s="1" t="str">
        <f>IFERROR(VLOOKUP(CONCATENATE(R$1,R203),'Formulario de Preguntas'!$C$10:$FN$181,3,FALSE),"")</f>
        <v/>
      </c>
      <c r="T203" s="1" t="str">
        <f>IFERROR(VLOOKUP(CONCATENATE(R$1,R203),'Formulario de Preguntas'!$C$10:$FN$181,4,FALSE),"")</f>
        <v/>
      </c>
      <c r="U203" s="24">
        <f>IF($B203='Formulario de Respuestas'!$D202,'Formulario de Respuestas'!$K202,"ES DIFERENTE")</f>
        <v>0</v>
      </c>
      <c r="V203" s="1" t="str">
        <f>IFERROR(VLOOKUP(CONCATENATE(U$1,U203),'Formulario de Preguntas'!$C$10:$FN$181,3,FALSE),"")</f>
        <v/>
      </c>
      <c r="W203" s="1" t="str">
        <f>IFERROR(VLOOKUP(CONCATENATE(U$1,U203),'Formulario de Preguntas'!$C$10:$FN$181,4,FALSE),"")</f>
        <v/>
      </c>
      <c r="X203" s="24">
        <f>IF($B203='Formulario de Respuestas'!$D202,'Formulario de Respuestas'!$L202,"ES DIFERENTE")</f>
        <v>0</v>
      </c>
      <c r="Y203" s="1" t="str">
        <f>IFERROR(VLOOKUP(CONCATENATE(X$1,X203),'Formulario de Preguntas'!$C$10:$FN$181,3,FALSE),"")</f>
        <v/>
      </c>
      <c r="Z203" s="1" t="str">
        <f>IFERROR(VLOOKUP(CONCATENATE(X$1,X203),'Formulario de Preguntas'!$C$10:$FN$181,4,FALSE),"")</f>
        <v/>
      </c>
      <c r="AA203" s="24">
        <f>IF($B203='Formulario de Respuestas'!$D202,'Formulario de Respuestas'!$M202,"ES DIFERENTE")</f>
        <v>0</v>
      </c>
      <c r="AB203" s="1" t="str">
        <f>IFERROR(VLOOKUP(CONCATENATE(AA$1,AA203),'Formulario de Preguntas'!$C$10:$FN$181,3,FALSE),"")</f>
        <v/>
      </c>
      <c r="AC203" s="1" t="str">
        <f>IFERROR(VLOOKUP(CONCATENATE(AA$1,AA203),'Formulario de Preguntas'!$C$10:$FN$181,4,FALSE),"")</f>
        <v/>
      </c>
      <c r="AD203" s="24">
        <f>IF($B203='Formulario de Respuestas'!$D202,'Formulario de Respuestas'!$N202,"ES DIFERENTE")</f>
        <v>0</v>
      </c>
      <c r="AE203" s="1" t="str">
        <f>IFERROR(VLOOKUP(CONCATENATE(AD$1,AD203),'Formulario de Preguntas'!$C$10:$FN$181,3,FALSE),"")</f>
        <v/>
      </c>
      <c r="AF203" s="1" t="str">
        <f>IFERROR(VLOOKUP(CONCATENATE(AD$1,AD203),'Formulario de Preguntas'!$C$10:$FN$181,4,FALSE),"")</f>
        <v/>
      </c>
      <c r="AG203" s="24">
        <f>IF($B203='Formulario de Respuestas'!$D202,'Formulario de Respuestas'!$O202,"ES DIFERENTE")</f>
        <v>0</v>
      </c>
      <c r="AH203" s="1" t="str">
        <f>IFERROR(VLOOKUP(CONCATENATE(AG$1,AG203),'Formulario de Preguntas'!$C$10:$FN$181,3,FALSE),"")</f>
        <v/>
      </c>
      <c r="AI203" s="1" t="str">
        <f>IFERROR(VLOOKUP(CONCATENATE(AG$1,AG203),'Formulario de Preguntas'!$C$10:$FN$181,4,FALSE),"")</f>
        <v/>
      </c>
      <c r="AJ203" s="24">
        <f>IF($B203='Formulario de Respuestas'!$D202,'Formulario de Respuestas'!$P202,"ES DIFERENTE")</f>
        <v>0</v>
      </c>
      <c r="AK203" s="1" t="str">
        <f>IFERROR(VLOOKUP(CONCATENATE(AJ$1,AJ203),'Formulario de Preguntas'!$C$10:$FN$181,3,FALSE),"")</f>
        <v/>
      </c>
      <c r="AL203" s="1" t="str">
        <f>IFERROR(VLOOKUP(CONCATENATE(AJ$1,AJ203),'Formulario de Preguntas'!$C$10:$FN$181,4,FALSE),"")</f>
        <v/>
      </c>
      <c r="AM203" s="24">
        <f>IF($B203='Formulario de Respuestas'!$D202,'Formulario de Respuestas'!$Q202,"ES DIFERENTE")</f>
        <v>0</v>
      </c>
      <c r="AN203" s="1" t="str">
        <f>IFERROR(VLOOKUP(CONCATENATE(AM$1,AM203),'Formulario de Preguntas'!$C$10:$FN$181,3,FALSE),"")</f>
        <v/>
      </c>
      <c r="AO203" s="1" t="str">
        <f>IFERROR(VLOOKUP(CONCATENATE(AM$1,AM203),'Formulario de Preguntas'!$C$10:$FN$181,4,FALSE),"")</f>
        <v/>
      </c>
      <c r="AP203" s="24">
        <f>IF($B203='Formulario de Respuestas'!$D202,'Formulario de Respuestas'!$R202,"ES DIFERENTE")</f>
        <v>0</v>
      </c>
      <c r="AQ203" s="1" t="str">
        <f>IFERROR(VLOOKUP(CONCATENATE(AP$1,AP203),'Formulario de Preguntas'!$C$10:$FN$181,3,FALSE),"")</f>
        <v/>
      </c>
      <c r="AR203" s="1" t="str">
        <f>IFERROR(VLOOKUP(CONCATENATE(AP$1,AP203),'Formulario de Preguntas'!$C$10:$FN$181,4,FALSE),"")</f>
        <v/>
      </c>
      <c r="AS203" s="24">
        <f>IF($B203='Formulario de Respuestas'!$D202,'Formulario de Respuestas'!$S202,"ES DIFERENTE")</f>
        <v>0</v>
      </c>
      <c r="AT203" s="1" t="str">
        <f>IFERROR(VLOOKUP(CONCATENATE(AS$1,AS203),'Formulario de Preguntas'!$C$10:$FN$181,3,FALSE),"")</f>
        <v/>
      </c>
      <c r="AU203" s="1" t="str">
        <f>IFERROR(VLOOKUP(CONCATENATE(AS$1,AS203),'Formulario de Preguntas'!$C$10:$FN$181,4,FALSE),"")</f>
        <v/>
      </c>
      <c r="AV203" s="24">
        <f>IF($B203='Formulario de Respuestas'!$D202,'Formulario de Respuestas'!$T202,"ES DIFERENTE")</f>
        <v>0</v>
      </c>
      <c r="AW203" s="1" t="str">
        <f>IFERROR(VLOOKUP(CONCATENATE(AV$1,AV203),'Formulario de Preguntas'!$C$10:$FN$181,3,FALSE),"")</f>
        <v/>
      </c>
      <c r="AX203" s="1" t="str">
        <f>IFERROR(VLOOKUP(CONCATENATE(AV$1,AV203),'Formulario de Preguntas'!$C$10:$FN$181,4,FALSE),"")</f>
        <v/>
      </c>
      <c r="AY203" s="24">
        <f>IF($B203='Formulario de Respuestas'!$D202,'Formulario de Respuestas'!$U202,"ES DIFERENTE")</f>
        <v>0</v>
      </c>
      <c r="AZ203" s="1" t="str">
        <f>IFERROR(VLOOKUP(CONCATENATE(AY$1,AY203),'Formulario de Preguntas'!$C$10:$FN$181,3,FALSE),"")</f>
        <v/>
      </c>
      <c r="BA203" s="1" t="str">
        <f>IFERROR(VLOOKUP(CONCATENATE(AY$1,AY203),'Formulario de Preguntas'!$C$10:$FN$181,4,FALSE),"")</f>
        <v/>
      </c>
      <c r="BB203" s="24">
        <f>IF($B203='Formulario de Respuestas'!$D202,'Formulario de Respuestas'!$V202,"ES DIFERENTE")</f>
        <v>0</v>
      </c>
      <c r="BC203" s="1" t="str">
        <f>IFERROR(VLOOKUP(CONCATENATE(BB$1,BB203),'Formulario de Preguntas'!$C$10:$FN$181,3,FALSE),"")</f>
        <v/>
      </c>
      <c r="BD203" s="1" t="str">
        <f>IFERROR(VLOOKUP(CONCATENATE(BB$1,BB203),'Formulario de Preguntas'!$C$10:$FN$181,4,FALSE),"")</f>
        <v/>
      </c>
      <c r="BE203" s="24">
        <f>IF($B203='Formulario de Respuestas'!$D202,'Formulario de Respuestas'!$W202,"ES DIFERENTE")</f>
        <v>0</v>
      </c>
      <c r="BF203" s="1" t="str">
        <f>IFERROR(VLOOKUP(CONCATENATE(BE$1,BE203),'Formulario de Preguntas'!$C$10:$FN$181,3,FALSE),"")</f>
        <v/>
      </c>
      <c r="BG203" s="1" t="str">
        <f>IFERROR(VLOOKUP(CONCATENATE(BE$1,BE203),'Formulario de Preguntas'!$C$10:$FN$181,4,FALSE),"")</f>
        <v/>
      </c>
      <c r="BH203" s="24">
        <f>IF($B203='Formulario de Respuestas'!$D202,'Formulario de Respuestas'!$X202,"ES DIFERENTE")</f>
        <v>0</v>
      </c>
      <c r="BI203" s="1" t="str">
        <f>IFERROR(VLOOKUP(CONCATENATE(BH$1,BH203),'Formulario de Preguntas'!$C$10:$FN$181,3,FALSE),"")</f>
        <v/>
      </c>
      <c r="BJ203" s="1" t="str">
        <f>IFERROR(VLOOKUP(CONCATENATE(BH$1,BH203),'Formulario de Preguntas'!$C$10:$FN$181,4,FALSE),"")</f>
        <v/>
      </c>
      <c r="BL203" s="26">
        <f>IF($B203='Formulario de Respuestas'!$D202,'Formulario de Respuestas'!$Y202,"ES DIFERENTE")</f>
        <v>0</v>
      </c>
      <c r="BM203" s="1" t="str">
        <f>IFERROR(VLOOKUP(CONCATENATE(BL$1,BL203),'Formulario de Preguntas'!$C$10:$FN$181,3,FALSE),"")</f>
        <v/>
      </c>
      <c r="BN203" s="1" t="str">
        <f>IFERROR(VLOOKUP(CONCATENATE(BL$1,BL203),'Formulario de Preguntas'!$C$10:$FN$181,4,FALSE),"")</f>
        <v/>
      </c>
      <c r="BO203" s="26">
        <f>IF($B203='Formulario de Respuestas'!$D202,'Formulario de Respuestas'!$Z202,"ES DIFERENTE")</f>
        <v>0</v>
      </c>
      <c r="BP203" s="1" t="str">
        <f>IFERROR(VLOOKUP(CONCATENATE(BO$1,BO203),'Formulario de Preguntas'!$C$10:$FN$181,3,FALSE),"")</f>
        <v/>
      </c>
      <c r="BQ203" s="1" t="str">
        <f>IFERROR(VLOOKUP(CONCATENATE(BO$1,BO203),'Formulario de Preguntas'!$C$10:$FN$181,4,FALSE),"")</f>
        <v/>
      </c>
      <c r="BR203" s="26">
        <f>IF($B203='Formulario de Respuestas'!$D202,'Formulario de Respuestas'!$AA202,"ES DIFERENTE")</f>
        <v>0</v>
      </c>
      <c r="BS203" s="1" t="str">
        <f>IFERROR(VLOOKUP(CONCATENATE(BR$1,BR203),'Formulario de Preguntas'!$C$10:$FN$181,3,FALSE),"")</f>
        <v/>
      </c>
      <c r="BT203" s="1" t="str">
        <f>IFERROR(VLOOKUP(CONCATENATE(BR$1,BR203),'Formulario de Preguntas'!$C$10:$FN$181,4,FALSE),"")</f>
        <v/>
      </c>
      <c r="BV203" s="1">
        <f t="shared" si="10"/>
        <v>0</v>
      </c>
      <c r="BW203" s="1">
        <f t="shared" si="11"/>
        <v>0.25</v>
      </c>
      <c r="BX203" s="1">
        <f t="shared" si="9"/>
        <v>0</v>
      </c>
      <c r="BY203" s="1">
        <f>COUNTIF('Formulario de Respuestas'!$E202:$AC202,"A")</f>
        <v>0</v>
      </c>
      <c r="BZ203" s="1">
        <f>COUNTIF('Formulario de Respuestas'!$E202:$AC202,"B")</f>
        <v>0</v>
      </c>
      <c r="CA203" s="1">
        <f>COUNTIF('Formulario de Respuestas'!$E202:$AC202,"C")</f>
        <v>0</v>
      </c>
      <c r="CB203" s="1">
        <f>COUNTIF('Formulario de Respuestas'!$E202:$AC202,"D")</f>
        <v>0</v>
      </c>
      <c r="CC203" s="1">
        <f>COUNTIF('Formulario de Respuestas'!$E202:$AC202,"E (RESPUESTA ANULADA)")</f>
        <v>0</v>
      </c>
    </row>
    <row r="204" spans="1:81" x14ac:dyDescent="0.25">
      <c r="A204" s="1">
        <f>'Formulario de Respuestas'!C203</f>
        <v>0</v>
      </c>
      <c r="B204" s="1">
        <f>'Formulario de Respuestas'!D203</f>
        <v>0</v>
      </c>
      <c r="C204" s="24">
        <f>IF($B204='Formulario de Respuestas'!$D203,'Formulario de Respuestas'!$E203,"ES DIFERENTE")</f>
        <v>0</v>
      </c>
      <c r="D204" s="15" t="str">
        <f>IFERROR(VLOOKUP(CONCATENATE(C$1,C204),'Formulario de Preguntas'!$C$2:$FN$181,3,FALSE),"")</f>
        <v/>
      </c>
      <c r="E204" s="1" t="str">
        <f>IFERROR(VLOOKUP(CONCATENATE(C$1,C204),'Formulario de Preguntas'!$C$2:$FN$181,4,FALSE),"")</f>
        <v/>
      </c>
      <c r="F204" s="24">
        <f>IF($B204='Formulario de Respuestas'!$D203,'Formulario de Respuestas'!$F203,"ES DIFERENTE")</f>
        <v>0</v>
      </c>
      <c r="G204" s="1" t="str">
        <f>IFERROR(VLOOKUP(CONCATENATE(F$1,F204),'Formulario de Preguntas'!$C$2:$FN$181,3,FALSE),"")</f>
        <v/>
      </c>
      <c r="H204" s="1" t="str">
        <f>IFERROR(VLOOKUP(CONCATENATE(F$1,F204),'Formulario de Preguntas'!$C$2:$FN$181,4,FALSE),"")</f>
        <v/>
      </c>
      <c r="I204" s="24">
        <f>IF($B204='Formulario de Respuestas'!$D203,'Formulario de Respuestas'!$G203,"ES DIFERENTE")</f>
        <v>0</v>
      </c>
      <c r="J204" s="1" t="str">
        <f>IFERROR(VLOOKUP(CONCATENATE(I$1,I204),'Formulario de Preguntas'!$C$10:$FN$181,3,FALSE),"")</f>
        <v/>
      </c>
      <c r="K204" s="1" t="str">
        <f>IFERROR(VLOOKUP(CONCATENATE(I$1,I204),'Formulario de Preguntas'!$C$10:$FN$181,4,FALSE),"")</f>
        <v/>
      </c>
      <c r="L204" s="24">
        <f>IF($B204='Formulario de Respuestas'!$D203,'Formulario de Respuestas'!$H203,"ES DIFERENTE")</f>
        <v>0</v>
      </c>
      <c r="M204" s="1" t="str">
        <f>IFERROR(VLOOKUP(CONCATENATE(L$1,L204),'Formulario de Preguntas'!$C$10:$FN$181,3,FALSE),"")</f>
        <v/>
      </c>
      <c r="N204" s="1" t="str">
        <f>IFERROR(VLOOKUP(CONCATENATE(L$1,L204),'Formulario de Preguntas'!$C$10:$FN$181,4,FALSE),"")</f>
        <v/>
      </c>
      <c r="O204" s="24">
        <f>IF($B204='Formulario de Respuestas'!$D203,'Formulario de Respuestas'!$I203,"ES DIFERENTE")</f>
        <v>0</v>
      </c>
      <c r="P204" s="1" t="str">
        <f>IFERROR(VLOOKUP(CONCATENATE(O$1,O204),'Formulario de Preguntas'!$C$10:$FN$181,3,FALSE),"")</f>
        <v/>
      </c>
      <c r="Q204" s="1" t="str">
        <f>IFERROR(VLOOKUP(CONCATENATE(O$1,O204),'Formulario de Preguntas'!$C$10:$FN$181,4,FALSE),"")</f>
        <v/>
      </c>
      <c r="R204" s="24">
        <f>IF($B204='Formulario de Respuestas'!$D203,'Formulario de Respuestas'!$J203,"ES DIFERENTE")</f>
        <v>0</v>
      </c>
      <c r="S204" s="1" t="str">
        <f>IFERROR(VLOOKUP(CONCATENATE(R$1,R204),'Formulario de Preguntas'!$C$10:$FN$181,3,FALSE),"")</f>
        <v/>
      </c>
      <c r="T204" s="1" t="str">
        <f>IFERROR(VLOOKUP(CONCATENATE(R$1,R204),'Formulario de Preguntas'!$C$10:$FN$181,4,FALSE),"")</f>
        <v/>
      </c>
      <c r="U204" s="24">
        <f>IF($B204='Formulario de Respuestas'!$D203,'Formulario de Respuestas'!$K203,"ES DIFERENTE")</f>
        <v>0</v>
      </c>
      <c r="V204" s="1" t="str">
        <f>IFERROR(VLOOKUP(CONCATENATE(U$1,U204),'Formulario de Preguntas'!$C$10:$FN$181,3,FALSE),"")</f>
        <v/>
      </c>
      <c r="W204" s="1" t="str">
        <f>IFERROR(VLOOKUP(CONCATENATE(U$1,U204),'Formulario de Preguntas'!$C$10:$FN$181,4,FALSE),"")</f>
        <v/>
      </c>
      <c r="X204" s="24">
        <f>IF($B204='Formulario de Respuestas'!$D203,'Formulario de Respuestas'!$L203,"ES DIFERENTE")</f>
        <v>0</v>
      </c>
      <c r="Y204" s="1" t="str">
        <f>IFERROR(VLOOKUP(CONCATENATE(X$1,X204),'Formulario de Preguntas'!$C$10:$FN$181,3,FALSE),"")</f>
        <v/>
      </c>
      <c r="Z204" s="1" t="str">
        <f>IFERROR(VLOOKUP(CONCATENATE(X$1,X204),'Formulario de Preguntas'!$C$10:$FN$181,4,FALSE),"")</f>
        <v/>
      </c>
      <c r="AA204" s="24">
        <f>IF($B204='Formulario de Respuestas'!$D203,'Formulario de Respuestas'!$M203,"ES DIFERENTE")</f>
        <v>0</v>
      </c>
      <c r="AB204" s="1" t="str">
        <f>IFERROR(VLOOKUP(CONCATENATE(AA$1,AA204),'Formulario de Preguntas'!$C$10:$FN$181,3,FALSE),"")</f>
        <v/>
      </c>
      <c r="AC204" s="1" t="str">
        <f>IFERROR(VLOOKUP(CONCATENATE(AA$1,AA204),'Formulario de Preguntas'!$C$10:$FN$181,4,FALSE),"")</f>
        <v/>
      </c>
      <c r="AD204" s="24">
        <f>IF($B204='Formulario de Respuestas'!$D203,'Formulario de Respuestas'!$N203,"ES DIFERENTE")</f>
        <v>0</v>
      </c>
      <c r="AE204" s="1" t="str">
        <f>IFERROR(VLOOKUP(CONCATENATE(AD$1,AD204),'Formulario de Preguntas'!$C$10:$FN$181,3,FALSE),"")</f>
        <v/>
      </c>
      <c r="AF204" s="1" t="str">
        <f>IFERROR(VLOOKUP(CONCATENATE(AD$1,AD204),'Formulario de Preguntas'!$C$10:$FN$181,4,FALSE),"")</f>
        <v/>
      </c>
      <c r="AG204" s="24">
        <f>IF($B204='Formulario de Respuestas'!$D203,'Formulario de Respuestas'!$O203,"ES DIFERENTE")</f>
        <v>0</v>
      </c>
      <c r="AH204" s="1" t="str">
        <f>IFERROR(VLOOKUP(CONCATENATE(AG$1,AG204),'Formulario de Preguntas'!$C$10:$FN$181,3,FALSE),"")</f>
        <v/>
      </c>
      <c r="AI204" s="1" t="str">
        <f>IFERROR(VLOOKUP(CONCATENATE(AG$1,AG204),'Formulario de Preguntas'!$C$10:$FN$181,4,FALSE),"")</f>
        <v/>
      </c>
      <c r="AJ204" s="24">
        <f>IF($B204='Formulario de Respuestas'!$D203,'Formulario de Respuestas'!$P203,"ES DIFERENTE")</f>
        <v>0</v>
      </c>
      <c r="AK204" s="1" t="str">
        <f>IFERROR(VLOOKUP(CONCATENATE(AJ$1,AJ204),'Formulario de Preguntas'!$C$10:$FN$181,3,FALSE),"")</f>
        <v/>
      </c>
      <c r="AL204" s="1" t="str">
        <f>IFERROR(VLOOKUP(CONCATENATE(AJ$1,AJ204),'Formulario de Preguntas'!$C$10:$FN$181,4,FALSE),"")</f>
        <v/>
      </c>
      <c r="AM204" s="24">
        <f>IF($B204='Formulario de Respuestas'!$D203,'Formulario de Respuestas'!$Q203,"ES DIFERENTE")</f>
        <v>0</v>
      </c>
      <c r="AN204" s="1" t="str">
        <f>IFERROR(VLOOKUP(CONCATENATE(AM$1,AM204),'Formulario de Preguntas'!$C$10:$FN$181,3,FALSE),"")</f>
        <v/>
      </c>
      <c r="AO204" s="1" t="str">
        <f>IFERROR(VLOOKUP(CONCATENATE(AM$1,AM204),'Formulario de Preguntas'!$C$10:$FN$181,4,FALSE),"")</f>
        <v/>
      </c>
      <c r="AP204" s="24">
        <f>IF($B204='Formulario de Respuestas'!$D203,'Formulario de Respuestas'!$R203,"ES DIFERENTE")</f>
        <v>0</v>
      </c>
      <c r="AQ204" s="1" t="str">
        <f>IFERROR(VLOOKUP(CONCATENATE(AP$1,AP204),'Formulario de Preguntas'!$C$10:$FN$181,3,FALSE),"")</f>
        <v/>
      </c>
      <c r="AR204" s="1" t="str">
        <f>IFERROR(VLOOKUP(CONCATENATE(AP$1,AP204),'Formulario de Preguntas'!$C$10:$FN$181,4,FALSE),"")</f>
        <v/>
      </c>
      <c r="AS204" s="24">
        <f>IF($B204='Formulario de Respuestas'!$D203,'Formulario de Respuestas'!$S203,"ES DIFERENTE")</f>
        <v>0</v>
      </c>
      <c r="AT204" s="1" t="str">
        <f>IFERROR(VLOOKUP(CONCATENATE(AS$1,AS204),'Formulario de Preguntas'!$C$10:$FN$181,3,FALSE),"")</f>
        <v/>
      </c>
      <c r="AU204" s="1" t="str">
        <f>IFERROR(VLOOKUP(CONCATENATE(AS$1,AS204),'Formulario de Preguntas'!$C$10:$FN$181,4,FALSE),"")</f>
        <v/>
      </c>
      <c r="AV204" s="24">
        <f>IF($B204='Formulario de Respuestas'!$D203,'Formulario de Respuestas'!$T203,"ES DIFERENTE")</f>
        <v>0</v>
      </c>
      <c r="AW204" s="1" t="str">
        <f>IFERROR(VLOOKUP(CONCATENATE(AV$1,AV204),'Formulario de Preguntas'!$C$10:$FN$181,3,FALSE),"")</f>
        <v/>
      </c>
      <c r="AX204" s="1" t="str">
        <f>IFERROR(VLOOKUP(CONCATENATE(AV$1,AV204),'Formulario de Preguntas'!$C$10:$FN$181,4,FALSE),"")</f>
        <v/>
      </c>
      <c r="AY204" s="24">
        <f>IF($B204='Formulario de Respuestas'!$D203,'Formulario de Respuestas'!$U203,"ES DIFERENTE")</f>
        <v>0</v>
      </c>
      <c r="AZ204" s="1" t="str">
        <f>IFERROR(VLOOKUP(CONCATENATE(AY$1,AY204),'Formulario de Preguntas'!$C$10:$FN$181,3,FALSE),"")</f>
        <v/>
      </c>
      <c r="BA204" s="1" t="str">
        <f>IFERROR(VLOOKUP(CONCATENATE(AY$1,AY204),'Formulario de Preguntas'!$C$10:$FN$181,4,FALSE),"")</f>
        <v/>
      </c>
      <c r="BB204" s="24">
        <f>IF($B204='Formulario de Respuestas'!$D203,'Formulario de Respuestas'!$V203,"ES DIFERENTE")</f>
        <v>0</v>
      </c>
      <c r="BC204" s="1" t="str">
        <f>IFERROR(VLOOKUP(CONCATENATE(BB$1,BB204),'Formulario de Preguntas'!$C$10:$FN$181,3,FALSE),"")</f>
        <v/>
      </c>
      <c r="BD204" s="1" t="str">
        <f>IFERROR(VLOOKUP(CONCATENATE(BB$1,BB204),'Formulario de Preguntas'!$C$10:$FN$181,4,FALSE),"")</f>
        <v/>
      </c>
      <c r="BE204" s="24">
        <f>IF($B204='Formulario de Respuestas'!$D203,'Formulario de Respuestas'!$W203,"ES DIFERENTE")</f>
        <v>0</v>
      </c>
      <c r="BF204" s="1" t="str">
        <f>IFERROR(VLOOKUP(CONCATENATE(BE$1,BE204),'Formulario de Preguntas'!$C$10:$FN$181,3,FALSE),"")</f>
        <v/>
      </c>
      <c r="BG204" s="1" t="str">
        <f>IFERROR(VLOOKUP(CONCATENATE(BE$1,BE204),'Formulario de Preguntas'!$C$10:$FN$181,4,FALSE),"")</f>
        <v/>
      </c>
      <c r="BH204" s="24">
        <f>IF($B204='Formulario de Respuestas'!$D203,'Formulario de Respuestas'!$X203,"ES DIFERENTE")</f>
        <v>0</v>
      </c>
      <c r="BI204" s="1" t="str">
        <f>IFERROR(VLOOKUP(CONCATENATE(BH$1,BH204),'Formulario de Preguntas'!$C$10:$FN$181,3,FALSE),"")</f>
        <v/>
      </c>
      <c r="BJ204" s="1" t="str">
        <f>IFERROR(VLOOKUP(CONCATENATE(BH$1,BH204),'Formulario de Preguntas'!$C$10:$FN$181,4,FALSE),"")</f>
        <v/>
      </c>
      <c r="BL204" s="26">
        <f>IF($B204='Formulario de Respuestas'!$D203,'Formulario de Respuestas'!$Y203,"ES DIFERENTE")</f>
        <v>0</v>
      </c>
      <c r="BM204" s="1" t="str">
        <f>IFERROR(VLOOKUP(CONCATENATE(BL$1,BL204),'Formulario de Preguntas'!$C$10:$FN$181,3,FALSE),"")</f>
        <v/>
      </c>
      <c r="BN204" s="1" t="str">
        <f>IFERROR(VLOOKUP(CONCATENATE(BL$1,BL204),'Formulario de Preguntas'!$C$10:$FN$181,4,FALSE),"")</f>
        <v/>
      </c>
      <c r="BO204" s="26">
        <f>IF($B204='Formulario de Respuestas'!$D203,'Formulario de Respuestas'!$Z203,"ES DIFERENTE")</f>
        <v>0</v>
      </c>
      <c r="BP204" s="1" t="str">
        <f>IFERROR(VLOOKUP(CONCATENATE(BO$1,BO204),'Formulario de Preguntas'!$C$10:$FN$181,3,FALSE),"")</f>
        <v/>
      </c>
      <c r="BQ204" s="1" t="str">
        <f>IFERROR(VLOOKUP(CONCATENATE(BO$1,BO204),'Formulario de Preguntas'!$C$10:$FN$181,4,FALSE),"")</f>
        <v/>
      </c>
      <c r="BR204" s="26">
        <f>IF($B204='Formulario de Respuestas'!$D203,'Formulario de Respuestas'!$AA203,"ES DIFERENTE")</f>
        <v>0</v>
      </c>
      <c r="BS204" s="1" t="str">
        <f>IFERROR(VLOOKUP(CONCATENATE(BR$1,BR204),'Formulario de Preguntas'!$C$10:$FN$181,3,FALSE),"")</f>
        <v/>
      </c>
      <c r="BT204" s="1" t="str">
        <f>IFERROR(VLOOKUP(CONCATENATE(BR$1,BR204),'Formulario de Preguntas'!$C$10:$FN$181,4,FALSE),"")</f>
        <v/>
      </c>
      <c r="BV204" s="1">
        <f t="shared" si="10"/>
        <v>0</v>
      </c>
      <c r="BW204" s="1">
        <f t="shared" si="11"/>
        <v>0.25</v>
      </c>
      <c r="BX204" s="1">
        <f t="shared" si="9"/>
        <v>0</v>
      </c>
      <c r="BY204" s="1">
        <f>COUNTIF('Formulario de Respuestas'!$E203:$AC203,"A")</f>
        <v>0</v>
      </c>
      <c r="BZ204" s="1">
        <f>COUNTIF('Formulario de Respuestas'!$E203:$AC203,"B")</f>
        <v>0</v>
      </c>
      <c r="CA204" s="1">
        <f>COUNTIF('Formulario de Respuestas'!$E203:$AC203,"C")</f>
        <v>0</v>
      </c>
      <c r="CB204" s="1">
        <f>COUNTIF('Formulario de Respuestas'!$E203:$AC203,"D")</f>
        <v>0</v>
      </c>
      <c r="CC204" s="1">
        <f>COUNTIF('Formulario de Respuestas'!$E203:$AC203,"E (RESPUESTA ANULADA)")</f>
        <v>0</v>
      </c>
    </row>
    <row r="205" spans="1:81" x14ac:dyDescent="0.25">
      <c r="A205" s="1">
        <f>'Formulario de Respuestas'!C204</f>
        <v>0</v>
      </c>
      <c r="B205" s="1">
        <f>'Formulario de Respuestas'!D204</f>
        <v>0</v>
      </c>
      <c r="C205" s="24">
        <f>IF($B205='Formulario de Respuestas'!$D204,'Formulario de Respuestas'!$E204,"ES DIFERENTE")</f>
        <v>0</v>
      </c>
      <c r="D205" s="15" t="str">
        <f>IFERROR(VLOOKUP(CONCATENATE(C$1,C205),'Formulario de Preguntas'!$C$2:$FN$181,3,FALSE),"")</f>
        <v/>
      </c>
      <c r="E205" s="1" t="str">
        <f>IFERROR(VLOOKUP(CONCATENATE(C$1,C205),'Formulario de Preguntas'!$C$2:$FN$181,4,FALSE),"")</f>
        <v/>
      </c>
      <c r="F205" s="24">
        <f>IF($B205='Formulario de Respuestas'!$D204,'Formulario de Respuestas'!$F204,"ES DIFERENTE")</f>
        <v>0</v>
      </c>
      <c r="G205" s="1" t="str">
        <f>IFERROR(VLOOKUP(CONCATENATE(F$1,F205),'Formulario de Preguntas'!$C$2:$FN$181,3,FALSE),"")</f>
        <v/>
      </c>
      <c r="H205" s="1" t="str">
        <f>IFERROR(VLOOKUP(CONCATENATE(F$1,F205),'Formulario de Preguntas'!$C$2:$FN$181,4,FALSE),"")</f>
        <v/>
      </c>
      <c r="I205" s="24">
        <f>IF($B205='Formulario de Respuestas'!$D204,'Formulario de Respuestas'!$G204,"ES DIFERENTE")</f>
        <v>0</v>
      </c>
      <c r="J205" s="1" t="str">
        <f>IFERROR(VLOOKUP(CONCATENATE(I$1,I205),'Formulario de Preguntas'!$C$10:$FN$181,3,FALSE),"")</f>
        <v/>
      </c>
      <c r="K205" s="1" t="str">
        <f>IFERROR(VLOOKUP(CONCATENATE(I$1,I205),'Formulario de Preguntas'!$C$10:$FN$181,4,FALSE),"")</f>
        <v/>
      </c>
      <c r="L205" s="24">
        <f>IF($B205='Formulario de Respuestas'!$D204,'Formulario de Respuestas'!$H204,"ES DIFERENTE")</f>
        <v>0</v>
      </c>
      <c r="M205" s="1" t="str">
        <f>IFERROR(VLOOKUP(CONCATENATE(L$1,L205),'Formulario de Preguntas'!$C$10:$FN$181,3,FALSE),"")</f>
        <v/>
      </c>
      <c r="N205" s="1" t="str">
        <f>IFERROR(VLOOKUP(CONCATENATE(L$1,L205),'Formulario de Preguntas'!$C$10:$FN$181,4,FALSE),"")</f>
        <v/>
      </c>
      <c r="O205" s="24">
        <f>IF($B205='Formulario de Respuestas'!$D204,'Formulario de Respuestas'!$I204,"ES DIFERENTE")</f>
        <v>0</v>
      </c>
      <c r="P205" s="1" t="str">
        <f>IFERROR(VLOOKUP(CONCATENATE(O$1,O205),'Formulario de Preguntas'!$C$10:$FN$181,3,FALSE),"")</f>
        <v/>
      </c>
      <c r="Q205" s="1" t="str">
        <f>IFERROR(VLOOKUP(CONCATENATE(O$1,O205),'Formulario de Preguntas'!$C$10:$FN$181,4,FALSE),"")</f>
        <v/>
      </c>
      <c r="R205" s="24">
        <f>IF($B205='Formulario de Respuestas'!$D204,'Formulario de Respuestas'!$J204,"ES DIFERENTE")</f>
        <v>0</v>
      </c>
      <c r="S205" s="1" t="str">
        <f>IFERROR(VLOOKUP(CONCATENATE(R$1,R205),'Formulario de Preguntas'!$C$10:$FN$181,3,FALSE),"")</f>
        <v/>
      </c>
      <c r="T205" s="1" t="str">
        <f>IFERROR(VLOOKUP(CONCATENATE(R$1,R205),'Formulario de Preguntas'!$C$10:$FN$181,4,FALSE),"")</f>
        <v/>
      </c>
      <c r="U205" s="24">
        <f>IF($B205='Formulario de Respuestas'!$D204,'Formulario de Respuestas'!$K204,"ES DIFERENTE")</f>
        <v>0</v>
      </c>
      <c r="V205" s="1" t="str">
        <f>IFERROR(VLOOKUP(CONCATENATE(U$1,U205),'Formulario de Preguntas'!$C$10:$FN$181,3,FALSE),"")</f>
        <v/>
      </c>
      <c r="W205" s="1" t="str">
        <f>IFERROR(VLOOKUP(CONCATENATE(U$1,U205),'Formulario de Preguntas'!$C$10:$FN$181,4,FALSE),"")</f>
        <v/>
      </c>
      <c r="X205" s="24">
        <f>IF($B205='Formulario de Respuestas'!$D204,'Formulario de Respuestas'!$L204,"ES DIFERENTE")</f>
        <v>0</v>
      </c>
      <c r="Y205" s="1" t="str">
        <f>IFERROR(VLOOKUP(CONCATENATE(X$1,X205),'Formulario de Preguntas'!$C$10:$FN$181,3,FALSE),"")</f>
        <v/>
      </c>
      <c r="Z205" s="1" t="str">
        <f>IFERROR(VLOOKUP(CONCATENATE(X$1,X205),'Formulario de Preguntas'!$C$10:$FN$181,4,FALSE),"")</f>
        <v/>
      </c>
      <c r="AA205" s="24">
        <f>IF($B205='Formulario de Respuestas'!$D204,'Formulario de Respuestas'!$M204,"ES DIFERENTE")</f>
        <v>0</v>
      </c>
      <c r="AB205" s="1" t="str">
        <f>IFERROR(VLOOKUP(CONCATENATE(AA$1,AA205),'Formulario de Preguntas'!$C$10:$FN$181,3,FALSE),"")</f>
        <v/>
      </c>
      <c r="AC205" s="1" t="str">
        <f>IFERROR(VLOOKUP(CONCATENATE(AA$1,AA205),'Formulario de Preguntas'!$C$10:$FN$181,4,FALSE),"")</f>
        <v/>
      </c>
      <c r="AD205" s="24">
        <f>IF($B205='Formulario de Respuestas'!$D204,'Formulario de Respuestas'!$N204,"ES DIFERENTE")</f>
        <v>0</v>
      </c>
      <c r="AE205" s="1" t="str">
        <f>IFERROR(VLOOKUP(CONCATENATE(AD$1,AD205),'Formulario de Preguntas'!$C$10:$FN$181,3,FALSE),"")</f>
        <v/>
      </c>
      <c r="AF205" s="1" t="str">
        <f>IFERROR(VLOOKUP(CONCATENATE(AD$1,AD205),'Formulario de Preguntas'!$C$10:$FN$181,4,FALSE),"")</f>
        <v/>
      </c>
      <c r="AG205" s="24">
        <f>IF($B205='Formulario de Respuestas'!$D204,'Formulario de Respuestas'!$O204,"ES DIFERENTE")</f>
        <v>0</v>
      </c>
      <c r="AH205" s="1" t="str">
        <f>IFERROR(VLOOKUP(CONCATENATE(AG$1,AG205),'Formulario de Preguntas'!$C$10:$FN$181,3,FALSE),"")</f>
        <v/>
      </c>
      <c r="AI205" s="1" t="str">
        <f>IFERROR(VLOOKUP(CONCATENATE(AG$1,AG205),'Formulario de Preguntas'!$C$10:$FN$181,4,FALSE),"")</f>
        <v/>
      </c>
      <c r="AJ205" s="24">
        <f>IF($B205='Formulario de Respuestas'!$D204,'Formulario de Respuestas'!$P204,"ES DIFERENTE")</f>
        <v>0</v>
      </c>
      <c r="AK205" s="1" t="str">
        <f>IFERROR(VLOOKUP(CONCATENATE(AJ$1,AJ205),'Formulario de Preguntas'!$C$10:$FN$181,3,FALSE),"")</f>
        <v/>
      </c>
      <c r="AL205" s="1" t="str">
        <f>IFERROR(VLOOKUP(CONCATENATE(AJ$1,AJ205),'Formulario de Preguntas'!$C$10:$FN$181,4,FALSE),"")</f>
        <v/>
      </c>
      <c r="AM205" s="24">
        <f>IF($B205='Formulario de Respuestas'!$D204,'Formulario de Respuestas'!$Q204,"ES DIFERENTE")</f>
        <v>0</v>
      </c>
      <c r="AN205" s="1" t="str">
        <f>IFERROR(VLOOKUP(CONCATENATE(AM$1,AM205),'Formulario de Preguntas'!$C$10:$FN$181,3,FALSE),"")</f>
        <v/>
      </c>
      <c r="AO205" s="1" t="str">
        <f>IFERROR(VLOOKUP(CONCATENATE(AM$1,AM205),'Formulario de Preguntas'!$C$10:$FN$181,4,FALSE),"")</f>
        <v/>
      </c>
      <c r="AP205" s="24">
        <f>IF($B205='Formulario de Respuestas'!$D204,'Formulario de Respuestas'!$R204,"ES DIFERENTE")</f>
        <v>0</v>
      </c>
      <c r="AQ205" s="1" t="str">
        <f>IFERROR(VLOOKUP(CONCATENATE(AP$1,AP205),'Formulario de Preguntas'!$C$10:$FN$181,3,FALSE),"")</f>
        <v/>
      </c>
      <c r="AR205" s="1" t="str">
        <f>IFERROR(VLOOKUP(CONCATENATE(AP$1,AP205),'Formulario de Preguntas'!$C$10:$FN$181,4,FALSE),"")</f>
        <v/>
      </c>
      <c r="AS205" s="24">
        <f>IF($B205='Formulario de Respuestas'!$D204,'Formulario de Respuestas'!$S204,"ES DIFERENTE")</f>
        <v>0</v>
      </c>
      <c r="AT205" s="1" t="str">
        <f>IFERROR(VLOOKUP(CONCATENATE(AS$1,AS205),'Formulario de Preguntas'!$C$10:$FN$181,3,FALSE),"")</f>
        <v/>
      </c>
      <c r="AU205" s="1" t="str">
        <f>IFERROR(VLOOKUP(CONCATENATE(AS$1,AS205),'Formulario de Preguntas'!$C$10:$FN$181,4,FALSE),"")</f>
        <v/>
      </c>
      <c r="AV205" s="24">
        <f>IF($B205='Formulario de Respuestas'!$D204,'Formulario de Respuestas'!$T204,"ES DIFERENTE")</f>
        <v>0</v>
      </c>
      <c r="AW205" s="1" t="str">
        <f>IFERROR(VLOOKUP(CONCATENATE(AV$1,AV205),'Formulario de Preguntas'!$C$10:$FN$181,3,FALSE),"")</f>
        <v/>
      </c>
      <c r="AX205" s="1" t="str">
        <f>IFERROR(VLOOKUP(CONCATENATE(AV$1,AV205),'Formulario de Preguntas'!$C$10:$FN$181,4,FALSE),"")</f>
        <v/>
      </c>
      <c r="AY205" s="24">
        <f>IF($B205='Formulario de Respuestas'!$D204,'Formulario de Respuestas'!$U204,"ES DIFERENTE")</f>
        <v>0</v>
      </c>
      <c r="AZ205" s="1" t="str">
        <f>IFERROR(VLOOKUP(CONCATENATE(AY$1,AY205),'Formulario de Preguntas'!$C$10:$FN$181,3,FALSE),"")</f>
        <v/>
      </c>
      <c r="BA205" s="1" t="str">
        <f>IFERROR(VLOOKUP(CONCATENATE(AY$1,AY205),'Formulario de Preguntas'!$C$10:$FN$181,4,FALSE),"")</f>
        <v/>
      </c>
      <c r="BB205" s="24">
        <f>IF($B205='Formulario de Respuestas'!$D204,'Formulario de Respuestas'!$V204,"ES DIFERENTE")</f>
        <v>0</v>
      </c>
      <c r="BC205" s="1" t="str">
        <f>IFERROR(VLOOKUP(CONCATENATE(BB$1,BB205),'Formulario de Preguntas'!$C$10:$FN$181,3,FALSE),"")</f>
        <v/>
      </c>
      <c r="BD205" s="1" t="str">
        <f>IFERROR(VLOOKUP(CONCATENATE(BB$1,BB205),'Formulario de Preguntas'!$C$10:$FN$181,4,FALSE),"")</f>
        <v/>
      </c>
      <c r="BE205" s="24">
        <f>IF($B205='Formulario de Respuestas'!$D204,'Formulario de Respuestas'!$W204,"ES DIFERENTE")</f>
        <v>0</v>
      </c>
      <c r="BF205" s="1" t="str">
        <f>IFERROR(VLOOKUP(CONCATENATE(BE$1,BE205),'Formulario de Preguntas'!$C$10:$FN$181,3,FALSE),"")</f>
        <v/>
      </c>
      <c r="BG205" s="1" t="str">
        <f>IFERROR(VLOOKUP(CONCATENATE(BE$1,BE205),'Formulario de Preguntas'!$C$10:$FN$181,4,FALSE),"")</f>
        <v/>
      </c>
      <c r="BH205" s="24">
        <f>IF($B205='Formulario de Respuestas'!$D204,'Formulario de Respuestas'!$X204,"ES DIFERENTE")</f>
        <v>0</v>
      </c>
      <c r="BI205" s="1" t="str">
        <f>IFERROR(VLOOKUP(CONCATENATE(BH$1,BH205),'Formulario de Preguntas'!$C$10:$FN$181,3,FALSE),"")</f>
        <v/>
      </c>
      <c r="BJ205" s="1" t="str">
        <f>IFERROR(VLOOKUP(CONCATENATE(BH$1,BH205),'Formulario de Preguntas'!$C$10:$FN$181,4,FALSE),"")</f>
        <v/>
      </c>
      <c r="BL205" s="26">
        <f>IF($B205='Formulario de Respuestas'!$D204,'Formulario de Respuestas'!$Y204,"ES DIFERENTE")</f>
        <v>0</v>
      </c>
      <c r="BM205" s="1" t="str">
        <f>IFERROR(VLOOKUP(CONCATENATE(BL$1,BL205),'Formulario de Preguntas'!$C$10:$FN$181,3,FALSE),"")</f>
        <v/>
      </c>
      <c r="BN205" s="1" t="str">
        <f>IFERROR(VLOOKUP(CONCATENATE(BL$1,BL205),'Formulario de Preguntas'!$C$10:$FN$181,4,FALSE),"")</f>
        <v/>
      </c>
      <c r="BO205" s="26">
        <f>IF($B205='Formulario de Respuestas'!$D204,'Formulario de Respuestas'!$Z204,"ES DIFERENTE")</f>
        <v>0</v>
      </c>
      <c r="BP205" s="1" t="str">
        <f>IFERROR(VLOOKUP(CONCATENATE(BO$1,BO205),'Formulario de Preguntas'!$C$10:$FN$181,3,FALSE),"")</f>
        <v/>
      </c>
      <c r="BQ205" s="1" t="str">
        <f>IFERROR(VLOOKUP(CONCATENATE(BO$1,BO205),'Formulario de Preguntas'!$C$10:$FN$181,4,FALSE),"")</f>
        <v/>
      </c>
      <c r="BR205" s="26">
        <f>IF($B205='Formulario de Respuestas'!$D204,'Formulario de Respuestas'!$AA204,"ES DIFERENTE")</f>
        <v>0</v>
      </c>
      <c r="BS205" s="1" t="str">
        <f>IFERROR(VLOOKUP(CONCATENATE(BR$1,BR205),'Formulario de Preguntas'!$C$10:$FN$181,3,FALSE),"")</f>
        <v/>
      </c>
      <c r="BT205" s="1" t="str">
        <f>IFERROR(VLOOKUP(CONCATENATE(BR$1,BR205),'Formulario de Preguntas'!$C$10:$FN$181,4,FALSE),"")</f>
        <v/>
      </c>
      <c r="BV205" s="1">
        <f t="shared" si="10"/>
        <v>0</v>
      </c>
      <c r="BW205" s="1">
        <f t="shared" si="11"/>
        <v>0.25</v>
      </c>
      <c r="BX205" s="1">
        <f t="shared" si="9"/>
        <v>0</v>
      </c>
      <c r="BY205" s="1">
        <f>COUNTIF('Formulario de Respuestas'!$E204:$AC204,"A")</f>
        <v>0</v>
      </c>
      <c r="BZ205" s="1">
        <f>COUNTIF('Formulario de Respuestas'!$E204:$AC204,"B")</f>
        <v>0</v>
      </c>
      <c r="CA205" s="1">
        <f>COUNTIF('Formulario de Respuestas'!$E204:$AC204,"C")</f>
        <v>0</v>
      </c>
      <c r="CB205" s="1">
        <f>COUNTIF('Formulario de Respuestas'!$E204:$AC204,"D")</f>
        <v>0</v>
      </c>
      <c r="CC205" s="1">
        <f>COUNTIF('Formulario de Respuestas'!$E204:$AC204,"E (RESPUESTA ANULADA)")</f>
        <v>0</v>
      </c>
    </row>
    <row r="206" spans="1:81" x14ac:dyDescent="0.25">
      <c r="A206" s="1">
        <f>'Formulario de Respuestas'!C205</f>
        <v>0</v>
      </c>
      <c r="B206" s="1">
        <f>'Formulario de Respuestas'!D205</f>
        <v>0</v>
      </c>
      <c r="C206" s="24">
        <f>IF($B206='Formulario de Respuestas'!$D205,'Formulario de Respuestas'!$E205,"ES DIFERENTE")</f>
        <v>0</v>
      </c>
      <c r="D206" s="15" t="str">
        <f>IFERROR(VLOOKUP(CONCATENATE(C$1,C206),'Formulario de Preguntas'!$C$2:$FN$181,3,FALSE),"")</f>
        <v/>
      </c>
      <c r="E206" s="1" t="str">
        <f>IFERROR(VLOOKUP(CONCATENATE(C$1,C206),'Formulario de Preguntas'!$C$2:$FN$181,4,FALSE),"")</f>
        <v/>
      </c>
      <c r="F206" s="24">
        <f>IF($B206='Formulario de Respuestas'!$D205,'Formulario de Respuestas'!$F205,"ES DIFERENTE")</f>
        <v>0</v>
      </c>
      <c r="G206" s="1" t="str">
        <f>IFERROR(VLOOKUP(CONCATENATE(F$1,F206),'Formulario de Preguntas'!$C$2:$FN$181,3,FALSE),"")</f>
        <v/>
      </c>
      <c r="H206" s="1" t="str">
        <f>IFERROR(VLOOKUP(CONCATENATE(F$1,F206),'Formulario de Preguntas'!$C$2:$FN$181,4,FALSE),"")</f>
        <v/>
      </c>
      <c r="I206" s="24">
        <f>IF($B206='Formulario de Respuestas'!$D205,'Formulario de Respuestas'!$G205,"ES DIFERENTE")</f>
        <v>0</v>
      </c>
      <c r="J206" s="1" t="str">
        <f>IFERROR(VLOOKUP(CONCATENATE(I$1,I206),'Formulario de Preguntas'!$C$10:$FN$181,3,FALSE),"")</f>
        <v/>
      </c>
      <c r="K206" s="1" t="str">
        <f>IFERROR(VLOOKUP(CONCATENATE(I$1,I206),'Formulario de Preguntas'!$C$10:$FN$181,4,FALSE),"")</f>
        <v/>
      </c>
      <c r="L206" s="24">
        <f>IF($B206='Formulario de Respuestas'!$D205,'Formulario de Respuestas'!$H205,"ES DIFERENTE")</f>
        <v>0</v>
      </c>
      <c r="M206" s="1" t="str">
        <f>IFERROR(VLOOKUP(CONCATENATE(L$1,L206),'Formulario de Preguntas'!$C$10:$FN$181,3,FALSE),"")</f>
        <v/>
      </c>
      <c r="N206" s="1" t="str">
        <f>IFERROR(VLOOKUP(CONCATENATE(L$1,L206),'Formulario de Preguntas'!$C$10:$FN$181,4,FALSE),"")</f>
        <v/>
      </c>
      <c r="O206" s="24">
        <f>IF($B206='Formulario de Respuestas'!$D205,'Formulario de Respuestas'!$I205,"ES DIFERENTE")</f>
        <v>0</v>
      </c>
      <c r="P206" s="1" t="str">
        <f>IFERROR(VLOOKUP(CONCATENATE(O$1,O206),'Formulario de Preguntas'!$C$10:$FN$181,3,FALSE),"")</f>
        <v/>
      </c>
      <c r="Q206" s="1" t="str">
        <f>IFERROR(VLOOKUP(CONCATENATE(O$1,O206),'Formulario de Preguntas'!$C$10:$FN$181,4,FALSE),"")</f>
        <v/>
      </c>
      <c r="R206" s="24">
        <f>IF($B206='Formulario de Respuestas'!$D205,'Formulario de Respuestas'!$J205,"ES DIFERENTE")</f>
        <v>0</v>
      </c>
      <c r="S206" s="1" t="str">
        <f>IFERROR(VLOOKUP(CONCATENATE(R$1,R206),'Formulario de Preguntas'!$C$10:$FN$181,3,FALSE),"")</f>
        <v/>
      </c>
      <c r="T206" s="1" t="str">
        <f>IFERROR(VLOOKUP(CONCATENATE(R$1,R206),'Formulario de Preguntas'!$C$10:$FN$181,4,FALSE),"")</f>
        <v/>
      </c>
      <c r="U206" s="24">
        <f>IF($B206='Formulario de Respuestas'!$D205,'Formulario de Respuestas'!$K205,"ES DIFERENTE")</f>
        <v>0</v>
      </c>
      <c r="V206" s="1" t="str">
        <f>IFERROR(VLOOKUP(CONCATENATE(U$1,U206),'Formulario de Preguntas'!$C$10:$FN$181,3,FALSE),"")</f>
        <v/>
      </c>
      <c r="W206" s="1" t="str">
        <f>IFERROR(VLOOKUP(CONCATENATE(U$1,U206),'Formulario de Preguntas'!$C$10:$FN$181,4,FALSE),"")</f>
        <v/>
      </c>
      <c r="X206" s="24">
        <f>IF($B206='Formulario de Respuestas'!$D205,'Formulario de Respuestas'!$L205,"ES DIFERENTE")</f>
        <v>0</v>
      </c>
      <c r="Y206" s="1" t="str">
        <f>IFERROR(VLOOKUP(CONCATENATE(X$1,X206),'Formulario de Preguntas'!$C$10:$FN$181,3,FALSE),"")</f>
        <v/>
      </c>
      <c r="Z206" s="1" t="str">
        <f>IFERROR(VLOOKUP(CONCATENATE(X$1,X206),'Formulario de Preguntas'!$C$10:$FN$181,4,FALSE),"")</f>
        <v/>
      </c>
      <c r="AA206" s="24">
        <f>IF($B206='Formulario de Respuestas'!$D205,'Formulario de Respuestas'!$M205,"ES DIFERENTE")</f>
        <v>0</v>
      </c>
      <c r="AB206" s="1" t="str">
        <f>IFERROR(VLOOKUP(CONCATENATE(AA$1,AA206),'Formulario de Preguntas'!$C$10:$FN$181,3,FALSE),"")</f>
        <v/>
      </c>
      <c r="AC206" s="1" t="str">
        <f>IFERROR(VLOOKUP(CONCATENATE(AA$1,AA206),'Formulario de Preguntas'!$C$10:$FN$181,4,FALSE),"")</f>
        <v/>
      </c>
      <c r="AD206" s="24">
        <f>IF($B206='Formulario de Respuestas'!$D205,'Formulario de Respuestas'!$N205,"ES DIFERENTE")</f>
        <v>0</v>
      </c>
      <c r="AE206" s="1" t="str">
        <f>IFERROR(VLOOKUP(CONCATENATE(AD$1,AD206),'Formulario de Preguntas'!$C$10:$FN$181,3,FALSE),"")</f>
        <v/>
      </c>
      <c r="AF206" s="1" t="str">
        <f>IFERROR(VLOOKUP(CONCATENATE(AD$1,AD206),'Formulario de Preguntas'!$C$10:$FN$181,4,FALSE),"")</f>
        <v/>
      </c>
      <c r="AG206" s="24">
        <f>IF($B206='Formulario de Respuestas'!$D205,'Formulario de Respuestas'!$O205,"ES DIFERENTE")</f>
        <v>0</v>
      </c>
      <c r="AH206" s="1" t="str">
        <f>IFERROR(VLOOKUP(CONCATENATE(AG$1,AG206),'Formulario de Preguntas'!$C$10:$FN$181,3,FALSE),"")</f>
        <v/>
      </c>
      <c r="AI206" s="1" t="str">
        <f>IFERROR(VLOOKUP(CONCATENATE(AG$1,AG206),'Formulario de Preguntas'!$C$10:$FN$181,4,FALSE),"")</f>
        <v/>
      </c>
      <c r="AJ206" s="24">
        <f>IF($B206='Formulario de Respuestas'!$D205,'Formulario de Respuestas'!$P205,"ES DIFERENTE")</f>
        <v>0</v>
      </c>
      <c r="AK206" s="1" t="str">
        <f>IFERROR(VLOOKUP(CONCATENATE(AJ$1,AJ206),'Formulario de Preguntas'!$C$10:$FN$181,3,FALSE),"")</f>
        <v/>
      </c>
      <c r="AL206" s="1" t="str">
        <f>IFERROR(VLOOKUP(CONCATENATE(AJ$1,AJ206),'Formulario de Preguntas'!$C$10:$FN$181,4,FALSE),"")</f>
        <v/>
      </c>
      <c r="AM206" s="24">
        <f>IF($B206='Formulario de Respuestas'!$D205,'Formulario de Respuestas'!$Q205,"ES DIFERENTE")</f>
        <v>0</v>
      </c>
      <c r="AN206" s="1" t="str">
        <f>IFERROR(VLOOKUP(CONCATENATE(AM$1,AM206),'Formulario de Preguntas'!$C$10:$FN$181,3,FALSE),"")</f>
        <v/>
      </c>
      <c r="AO206" s="1" t="str">
        <f>IFERROR(VLOOKUP(CONCATENATE(AM$1,AM206),'Formulario de Preguntas'!$C$10:$FN$181,4,FALSE),"")</f>
        <v/>
      </c>
      <c r="AP206" s="24">
        <f>IF($B206='Formulario de Respuestas'!$D205,'Formulario de Respuestas'!$R205,"ES DIFERENTE")</f>
        <v>0</v>
      </c>
      <c r="AQ206" s="1" t="str">
        <f>IFERROR(VLOOKUP(CONCATENATE(AP$1,AP206),'Formulario de Preguntas'!$C$10:$FN$181,3,FALSE),"")</f>
        <v/>
      </c>
      <c r="AR206" s="1" t="str">
        <f>IFERROR(VLOOKUP(CONCATENATE(AP$1,AP206),'Formulario de Preguntas'!$C$10:$FN$181,4,FALSE),"")</f>
        <v/>
      </c>
      <c r="AS206" s="24">
        <f>IF($B206='Formulario de Respuestas'!$D205,'Formulario de Respuestas'!$S205,"ES DIFERENTE")</f>
        <v>0</v>
      </c>
      <c r="AT206" s="1" t="str">
        <f>IFERROR(VLOOKUP(CONCATENATE(AS$1,AS206),'Formulario de Preguntas'!$C$10:$FN$181,3,FALSE),"")</f>
        <v/>
      </c>
      <c r="AU206" s="1" t="str">
        <f>IFERROR(VLOOKUP(CONCATENATE(AS$1,AS206),'Formulario de Preguntas'!$C$10:$FN$181,4,FALSE),"")</f>
        <v/>
      </c>
      <c r="AV206" s="24">
        <f>IF($B206='Formulario de Respuestas'!$D205,'Formulario de Respuestas'!$T205,"ES DIFERENTE")</f>
        <v>0</v>
      </c>
      <c r="AW206" s="1" t="str">
        <f>IFERROR(VLOOKUP(CONCATENATE(AV$1,AV206),'Formulario de Preguntas'!$C$10:$FN$181,3,FALSE),"")</f>
        <v/>
      </c>
      <c r="AX206" s="1" t="str">
        <f>IFERROR(VLOOKUP(CONCATENATE(AV$1,AV206),'Formulario de Preguntas'!$C$10:$FN$181,4,FALSE),"")</f>
        <v/>
      </c>
      <c r="AY206" s="24">
        <f>IF($B206='Formulario de Respuestas'!$D205,'Formulario de Respuestas'!$U205,"ES DIFERENTE")</f>
        <v>0</v>
      </c>
      <c r="AZ206" s="1" t="str">
        <f>IFERROR(VLOOKUP(CONCATENATE(AY$1,AY206),'Formulario de Preguntas'!$C$10:$FN$181,3,FALSE),"")</f>
        <v/>
      </c>
      <c r="BA206" s="1" t="str">
        <f>IFERROR(VLOOKUP(CONCATENATE(AY$1,AY206),'Formulario de Preguntas'!$C$10:$FN$181,4,FALSE),"")</f>
        <v/>
      </c>
      <c r="BB206" s="24">
        <f>IF($B206='Formulario de Respuestas'!$D205,'Formulario de Respuestas'!$V205,"ES DIFERENTE")</f>
        <v>0</v>
      </c>
      <c r="BC206" s="1" t="str">
        <f>IFERROR(VLOOKUP(CONCATENATE(BB$1,BB206),'Formulario de Preguntas'!$C$10:$FN$181,3,FALSE),"")</f>
        <v/>
      </c>
      <c r="BD206" s="1" t="str">
        <f>IFERROR(VLOOKUP(CONCATENATE(BB$1,BB206),'Formulario de Preguntas'!$C$10:$FN$181,4,FALSE),"")</f>
        <v/>
      </c>
      <c r="BE206" s="24">
        <f>IF($B206='Formulario de Respuestas'!$D205,'Formulario de Respuestas'!$W205,"ES DIFERENTE")</f>
        <v>0</v>
      </c>
      <c r="BF206" s="1" t="str">
        <f>IFERROR(VLOOKUP(CONCATENATE(BE$1,BE206),'Formulario de Preguntas'!$C$10:$FN$181,3,FALSE),"")</f>
        <v/>
      </c>
      <c r="BG206" s="1" t="str">
        <f>IFERROR(VLOOKUP(CONCATENATE(BE$1,BE206),'Formulario de Preguntas'!$C$10:$FN$181,4,FALSE),"")</f>
        <v/>
      </c>
      <c r="BH206" s="24">
        <f>IF($B206='Formulario de Respuestas'!$D205,'Formulario de Respuestas'!$X205,"ES DIFERENTE")</f>
        <v>0</v>
      </c>
      <c r="BI206" s="1" t="str">
        <f>IFERROR(VLOOKUP(CONCATENATE(BH$1,BH206),'Formulario de Preguntas'!$C$10:$FN$181,3,FALSE),"")</f>
        <v/>
      </c>
      <c r="BJ206" s="1" t="str">
        <f>IFERROR(VLOOKUP(CONCATENATE(BH$1,BH206),'Formulario de Preguntas'!$C$10:$FN$181,4,FALSE),"")</f>
        <v/>
      </c>
      <c r="BL206" s="26">
        <f>IF($B206='Formulario de Respuestas'!$D205,'Formulario de Respuestas'!$Y205,"ES DIFERENTE")</f>
        <v>0</v>
      </c>
      <c r="BM206" s="1" t="str">
        <f>IFERROR(VLOOKUP(CONCATENATE(BL$1,BL206),'Formulario de Preguntas'!$C$10:$FN$181,3,FALSE),"")</f>
        <v/>
      </c>
      <c r="BN206" s="1" t="str">
        <f>IFERROR(VLOOKUP(CONCATENATE(BL$1,BL206),'Formulario de Preguntas'!$C$10:$FN$181,4,FALSE),"")</f>
        <v/>
      </c>
      <c r="BO206" s="26">
        <f>IF($B206='Formulario de Respuestas'!$D205,'Formulario de Respuestas'!$Z205,"ES DIFERENTE")</f>
        <v>0</v>
      </c>
      <c r="BP206" s="1" t="str">
        <f>IFERROR(VLOOKUP(CONCATENATE(BO$1,BO206),'Formulario de Preguntas'!$C$10:$FN$181,3,FALSE),"")</f>
        <v/>
      </c>
      <c r="BQ206" s="1" t="str">
        <f>IFERROR(VLOOKUP(CONCATENATE(BO$1,BO206),'Formulario de Preguntas'!$C$10:$FN$181,4,FALSE),"")</f>
        <v/>
      </c>
      <c r="BR206" s="26">
        <f>IF($B206='Formulario de Respuestas'!$D205,'Formulario de Respuestas'!$AA205,"ES DIFERENTE")</f>
        <v>0</v>
      </c>
      <c r="BS206" s="1" t="str">
        <f>IFERROR(VLOOKUP(CONCATENATE(BR$1,BR206),'Formulario de Preguntas'!$C$10:$FN$181,3,FALSE),"")</f>
        <v/>
      </c>
      <c r="BT206" s="1" t="str">
        <f>IFERROR(VLOOKUP(CONCATENATE(BR$1,BR206),'Formulario de Preguntas'!$C$10:$FN$181,4,FALSE),"")</f>
        <v/>
      </c>
      <c r="BV206" s="1">
        <f t="shared" si="10"/>
        <v>0</v>
      </c>
      <c r="BW206" s="1">
        <f t="shared" si="11"/>
        <v>0.25</v>
      </c>
      <c r="BX206" s="1">
        <f t="shared" si="9"/>
        <v>0</v>
      </c>
      <c r="BY206" s="1">
        <f>COUNTIF('Formulario de Respuestas'!$E205:$AC205,"A")</f>
        <v>0</v>
      </c>
      <c r="BZ206" s="1">
        <f>COUNTIF('Formulario de Respuestas'!$E205:$AC205,"B")</f>
        <v>0</v>
      </c>
      <c r="CA206" s="1">
        <f>COUNTIF('Formulario de Respuestas'!$E205:$AC205,"C")</f>
        <v>0</v>
      </c>
      <c r="CB206" s="1">
        <f>COUNTIF('Formulario de Respuestas'!$E205:$AC205,"D")</f>
        <v>0</v>
      </c>
      <c r="CC206" s="1">
        <f>COUNTIF('Formulario de Respuestas'!$E205:$AC205,"E (RESPUESTA ANULADA)")</f>
        <v>0</v>
      </c>
    </row>
    <row r="207" spans="1:81" x14ac:dyDescent="0.25">
      <c r="A207" s="1">
        <f>'Formulario de Respuestas'!C206</f>
        <v>0</v>
      </c>
      <c r="B207" s="1">
        <f>'Formulario de Respuestas'!D206</f>
        <v>0</v>
      </c>
      <c r="C207" s="24">
        <f>IF($B207='Formulario de Respuestas'!$D206,'Formulario de Respuestas'!$E206,"ES DIFERENTE")</f>
        <v>0</v>
      </c>
      <c r="D207" s="15" t="str">
        <f>IFERROR(VLOOKUP(CONCATENATE(C$1,C207),'Formulario de Preguntas'!$C$2:$FN$181,3,FALSE),"")</f>
        <v/>
      </c>
      <c r="E207" s="1" t="str">
        <f>IFERROR(VLOOKUP(CONCATENATE(C$1,C207),'Formulario de Preguntas'!$C$2:$FN$181,4,FALSE),"")</f>
        <v/>
      </c>
      <c r="F207" s="24">
        <f>IF($B207='Formulario de Respuestas'!$D206,'Formulario de Respuestas'!$F206,"ES DIFERENTE")</f>
        <v>0</v>
      </c>
      <c r="G207" s="1" t="str">
        <f>IFERROR(VLOOKUP(CONCATENATE(F$1,F207),'Formulario de Preguntas'!$C$2:$FN$181,3,FALSE),"")</f>
        <v/>
      </c>
      <c r="H207" s="1" t="str">
        <f>IFERROR(VLOOKUP(CONCATENATE(F$1,F207),'Formulario de Preguntas'!$C$2:$FN$181,4,FALSE),"")</f>
        <v/>
      </c>
      <c r="I207" s="24">
        <f>IF($B207='Formulario de Respuestas'!$D206,'Formulario de Respuestas'!$G206,"ES DIFERENTE")</f>
        <v>0</v>
      </c>
      <c r="J207" s="1" t="str">
        <f>IFERROR(VLOOKUP(CONCATENATE(I$1,I207),'Formulario de Preguntas'!$C$10:$FN$181,3,FALSE),"")</f>
        <v/>
      </c>
      <c r="K207" s="1" t="str">
        <f>IFERROR(VLOOKUP(CONCATENATE(I$1,I207),'Formulario de Preguntas'!$C$10:$FN$181,4,FALSE),"")</f>
        <v/>
      </c>
      <c r="L207" s="24">
        <f>IF($B207='Formulario de Respuestas'!$D206,'Formulario de Respuestas'!$H206,"ES DIFERENTE")</f>
        <v>0</v>
      </c>
      <c r="M207" s="1" t="str">
        <f>IFERROR(VLOOKUP(CONCATENATE(L$1,L207),'Formulario de Preguntas'!$C$10:$FN$181,3,FALSE),"")</f>
        <v/>
      </c>
      <c r="N207" s="1" t="str">
        <f>IFERROR(VLOOKUP(CONCATENATE(L$1,L207),'Formulario de Preguntas'!$C$10:$FN$181,4,FALSE),"")</f>
        <v/>
      </c>
      <c r="O207" s="24">
        <f>IF($B207='Formulario de Respuestas'!$D206,'Formulario de Respuestas'!$I206,"ES DIFERENTE")</f>
        <v>0</v>
      </c>
      <c r="P207" s="1" t="str">
        <f>IFERROR(VLOOKUP(CONCATENATE(O$1,O207),'Formulario de Preguntas'!$C$10:$FN$181,3,FALSE),"")</f>
        <v/>
      </c>
      <c r="Q207" s="1" t="str">
        <f>IFERROR(VLOOKUP(CONCATENATE(O$1,O207),'Formulario de Preguntas'!$C$10:$FN$181,4,FALSE),"")</f>
        <v/>
      </c>
      <c r="R207" s="24">
        <f>IF($B207='Formulario de Respuestas'!$D206,'Formulario de Respuestas'!$J206,"ES DIFERENTE")</f>
        <v>0</v>
      </c>
      <c r="S207" s="1" t="str">
        <f>IFERROR(VLOOKUP(CONCATENATE(R$1,R207),'Formulario de Preguntas'!$C$10:$FN$181,3,FALSE),"")</f>
        <v/>
      </c>
      <c r="T207" s="1" t="str">
        <f>IFERROR(VLOOKUP(CONCATENATE(R$1,R207),'Formulario de Preguntas'!$C$10:$FN$181,4,FALSE),"")</f>
        <v/>
      </c>
      <c r="U207" s="24">
        <f>IF($B207='Formulario de Respuestas'!$D206,'Formulario de Respuestas'!$K206,"ES DIFERENTE")</f>
        <v>0</v>
      </c>
      <c r="V207" s="1" t="str">
        <f>IFERROR(VLOOKUP(CONCATENATE(U$1,U207),'Formulario de Preguntas'!$C$10:$FN$181,3,FALSE),"")</f>
        <v/>
      </c>
      <c r="W207" s="1" t="str">
        <f>IFERROR(VLOOKUP(CONCATENATE(U$1,U207),'Formulario de Preguntas'!$C$10:$FN$181,4,FALSE),"")</f>
        <v/>
      </c>
      <c r="X207" s="24">
        <f>IF($B207='Formulario de Respuestas'!$D206,'Formulario de Respuestas'!$L206,"ES DIFERENTE")</f>
        <v>0</v>
      </c>
      <c r="Y207" s="1" t="str">
        <f>IFERROR(VLOOKUP(CONCATENATE(X$1,X207),'Formulario de Preguntas'!$C$10:$FN$181,3,FALSE),"")</f>
        <v/>
      </c>
      <c r="Z207" s="1" t="str">
        <f>IFERROR(VLOOKUP(CONCATENATE(X$1,X207),'Formulario de Preguntas'!$C$10:$FN$181,4,FALSE),"")</f>
        <v/>
      </c>
      <c r="AA207" s="24">
        <f>IF($B207='Formulario de Respuestas'!$D206,'Formulario de Respuestas'!$M206,"ES DIFERENTE")</f>
        <v>0</v>
      </c>
      <c r="AB207" s="1" t="str">
        <f>IFERROR(VLOOKUP(CONCATENATE(AA$1,AA207),'Formulario de Preguntas'!$C$10:$FN$181,3,FALSE),"")</f>
        <v/>
      </c>
      <c r="AC207" s="1" t="str">
        <f>IFERROR(VLOOKUP(CONCATENATE(AA$1,AA207),'Formulario de Preguntas'!$C$10:$FN$181,4,FALSE),"")</f>
        <v/>
      </c>
      <c r="AD207" s="24">
        <f>IF($B207='Formulario de Respuestas'!$D206,'Formulario de Respuestas'!$N206,"ES DIFERENTE")</f>
        <v>0</v>
      </c>
      <c r="AE207" s="1" t="str">
        <f>IFERROR(VLOOKUP(CONCATENATE(AD$1,AD207),'Formulario de Preguntas'!$C$10:$FN$181,3,FALSE),"")</f>
        <v/>
      </c>
      <c r="AF207" s="1" t="str">
        <f>IFERROR(VLOOKUP(CONCATENATE(AD$1,AD207),'Formulario de Preguntas'!$C$10:$FN$181,4,FALSE),"")</f>
        <v/>
      </c>
      <c r="AG207" s="24">
        <f>IF($B207='Formulario de Respuestas'!$D206,'Formulario de Respuestas'!$O206,"ES DIFERENTE")</f>
        <v>0</v>
      </c>
      <c r="AH207" s="1" t="str">
        <f>IFERROR(VLOOKUP(CONCATENATE(AG$1,AG207),'Formulario de Preguntas'!$C$10:$FN$181,3,FALSE),"")</f>
        <v/>
      </c>
      <c r="AI207" s="1" t="str">
        <f>IFERROR(VLOOKUP(CONCATENATE(AG$1,AG207),'Formulario de Preguntas'!$C$10:$FN$181,4,FALSE),"")</f>
        <v/>
      </c>
      <c r="AJ207" s="24">
        <f>IF($B207='Formulario de Respuestas'!$D206,'Formulario de Respuestas'!$P206,"ES DIFERENTE")</f>
        <v>0</v>
      </c>
      <c r="AK207" s="1" t="str">
        <f>IFERROR(VLOOKUP(CONCATENATE(AJ$1,AJ207),'Formulario de Preguntas'!$C$10:$FN$181,3,FALSE),"")</f>
        <v/>
      </c>
      <c r="AL207" s="1" t="str">
        <f>IFERROR(VLOOKUP(CONCATENATE(AJ$1,AJ207),'Formulario de Preguntas'!$C$10:$FN$181,4,FALSE),"")</f>
        <v/>
      </c>
      <c r="AM207" s="24">
        <f>IF($B207='Formulario de Respuestas'!$D206,'Formulario de Respuestas'!$Q206,"ES DIFERENTE")</f>
        <v>0</v>
      </c>
      <c r="AN207" s="1" t="str">
        <f>IFERROR(VLOOKUP(CONCATENATE(AM$1,AM207),'Formulario de Preguntas'!$C$10:$FN$181,3,FALSE),"")</f>
        <v/>
      </c>
      <c r="AO207" s="1" t="str">
        <f>IFERROR(VLOOKUP(CONCATENATE(AM$1,AM207),'Formulario de Preguntas'!$C$10:$FN$181,4,FALSE),"")</f>
        <v/>
      </c>
      <c r="AP207" s="24">
        <f>IF($B207='Formulario de Respuestas'!$D206,'Formulario de Respuestas'!$R206,"ES DIFERENTE")</f>
        <v>0</v>
      </c>
      <c r="AQ207" s="1" t="str">
        <f>IFERROR(VLOOKUP(CONCATENATE(AP$1,AP207),'Formulario de Preguntas'!$C$10:$FN$181,3,FALSE),"")</f>
        <v/>
      </c>
      <c r="AR207" s="1" t="str">
        <f>IFERROR(VLOOKUP(CONCATENATE(AP$1,AP207),'Formulario de Preguntas'!$C$10:$FN$181,4,FALSE),"")</f>
        <v/>
      </c>
      <c r="AS207" s="24">
        <f>IF($B207='Formulario de Respuestas'!$D206,'Formulario de Respuestas'!$S206,"ES DIFERENTE")</f>
        <v>0</v>
      </c>
      <c r="AT207" s="1" t="str">
        <f>IFERROR(VLOOKUP(CONCATENATE(AS$1,AS207),'Formulario de Preguntas'!$C$10:$FN$181,3,FALSE),"")</f>
        <v/>
      </c>
      <c r="AU207" s="1" t="str">
        <f>IFERROR(VLOOKUP(CONCATENATE(AS$1,AS207),'Formulario de Preguntas'!$C$10:$FN$181,4,FALSE),"")</f>
        <v/>
      </c>
      <c r="AV207" s="24">
        <f>IF($B207='Formulario de Respuestas'!$D206,'Formulario de Respuestas'!$T206,"ES DIFERENTE")</f>
        <v>0</v>
      </c>
      <c r="AW207" s="1" t="str">
        <f>IFERROR(VLOOKUP(CONCATENATE(AV$1,AV207),'Formulario de Preguntas'!$C$10:$FN$181,3,FALSE),"")</f>
        <v/>
      </c>
      <c r="AX207" s="1" t="str">
        <f>IFERROR(VLOOKUP(CONCATENATE(AV$1,AV207),'Formulario de Preguntas'!$C$10:$FN$181,4,FALSE),"")</f>
        <v/>
      </c>
      <c r="AY207" s="24">
        <f>IF($B207='Formulario de Respuestas'!$D206,'Formulario de Respuestas'!$U206,"ES DIFERENTE")</f>
        <v>0</v>
      </c>
      <c r="AZ207" s="1" t="str">
        <f>IFERROR(VLOOKUP(CONCATENATE(AY$1,AY207),'Formulario de Preguntas'!$C$10:$FN$181,3,FALSE),"")</f>
        <v/>
      </c>
      <c r="BA207" s="1" t="str">
        <f>IFERROR(VLOOKUP(CONCATENATE(AY$1,AY207),'Formulario de Preguntas'!$C$10:$FN$181,4,FALSE),"")</f>
        <v/>
      </c>
      <c r="BB207" s="24">
        <f>IF($B207='Formulario de Respuestas'!$D206,'Formulario de Respuestas'!$V206,"ES DIFERENTE")</f>
        <v>0</v>
      </c>
      <c r="BC207" s="1" t="str">
        <f>IFERROR(VLOOKUP(CONCATENATE(BB$1,BB207),'Formulario de Preguntas'!$C$10:$FN$181,3,FALSE),"")</f>
        <v/>
      </c>
      <c r="BD207" s="1" t="str">
        <f>IFERROR(VLOOKUP(CONCATENATE(BB$1,BB207),'Formulario de Preguntas'!$C$10:$FN$181,4,FALSE),"")</f>
        <v/>
      </c>
      <c r="BE207" s="24">
        <f>IF($B207='Formulario de Respuestas'!$D206,'Formulario de Respuestas'!$W206,"ES DIFERENTE")</f>
        <v>0</v>
      </c>
      <c r="BF207" s="1" t="str">
        <f>IFERROR(VLOOKUP(CONCATENATE(BE$1,BE207),'Formulario de Preguntas'!$C$10:$FN$181,3,FALSE),"")</f>
        <v/>
      </c>
      <c r="BG207" s="1" t="str">
        <f>IFERROR(VLOOKUP(CONCATENATE(BE$1,BE207),'Formulario de Preguntas'!$C$10:$FN$181,4,FALSE),"")</f>
        <v/>
      </c>
      <c r="BH207" s="24">
        <f>IF($B207='Formulario de Respuestas'!$D206,'Formulario de Respuestas'!$X206,"ES DIFERENTE")</f>
        <v>0</v>
      </c>
      <c r="BI207" s="1" t="str">
        <f>IFERROR(VLOOKUP(CONCATENATE(BH$1,BH207),'Formulario de Preguntas'!$C$10:$FN$181,3,FALSE),"")</f>
        <v/>
      </c>
      <c r="BJ207" s="1" t="str">
        <f>IFERROR(VLOOKUP(CONCATENATE(BH$1,BH207),'Formulario de Preguntas'!$C$10:$FN$181,4,FALSE),"")</f>
        <v/>
      </c>
      <c r="BL207" s="26">
        <f>IF($B207='Formulario de Respuestas'!$D206,'Formulario de Respuestas'!$Y206,"ES DIFERENTE")</f>
        <v>0</v>
      </c>
      <c r="BM207" s="1" t="str">
        <f>IFERROR(VLOOKUP(CONCATENATE(BL$1,BL207),'Formulario de Preguntas'!$C$10:$FN$181,3,FALSE),"")</f>
        <v/>
      </c>
      <c r="BN207" s="1" t="str">
        <f>IFERROR(VLOOKUP(CONCATENATE(BL$1,BL207),'Formulario de Preguntas'!$C$10:$FN$181,4,FALSE),"")</f>
        <v/>
      </c>
      <c r="BO207" s="26">
        <f>IF($B207='Formulario de Respuestas'!$D206,'Formulario de Respuestas'!$Z206,"ES DIFERENTE")</f>
        <v>0</v>
      </c>
      <c r="BP207" s="1" t="str">
        <f>IFERROR(VLOOKUP(CONCATENATE(BO$1,BO207),'Formulario de Preguntas'!$C$10:$FN$181,3,FALSE),"")</f>
        <v/>
      </c>
      <c r="BQ207" s="1" t="str">
        <f>IFERROR(VLOOKUP(CONCATENATE(BO$1,BO207),'Formulario de Preguntas'!$C$10:$FN$181,4,FALSE),"")</f>
        <v/>
      </c>
      <c r="BR207" s="26">
        <f>IF($B207='Formulario de Respuestas'!$D206,'Formulario de Respuestas'!$AA206,"ES DIFERENTE")</f>
        <v>0</v>
      </c>
      <c r="BS207" s="1" t="str">
        <f>IFERROR(VLOOKUP(CONCATENATE(BR$1,BR207),'Formulario de Preguntas'!$C$10:$FN$181,3,FALSE),"")</f>
        <v/>
      </c>
      <c r="BT207" s="1" t="str">
        <f>IFERROR(VLOOKUP(CONCATENATE(BR$1,BR207),'Formulario de Preguntas'!$C$10:$FN$181,4,FALSE),"")</f>
        <v/>
      </c>
      <c r="BV207" s="1">
        <f t="shared" si="10"/>
        <v>0</v>
      </c>
      <c r="BW207" s="1">
        <f t="shared" si="11"/>
        <v>0.25</v>
      </c>
      <c r="BX207" s="1">
        <f t="shared" si="9"/>
        <v>0</v>
      </c>
      <c r="BY207" s="1">
        <f>COUNTIF('Formulario de Respuestas'!$E206:$AC206,"A")</f>
        <v>0</v>
      </c>
      <c r="BZ207" s="1">
        <f>COUNTIF('Formulario de Respuestas'!$E206:$AC206,"B")</f>
        <v>0</v>
      </c>
      <c r="CA207" s="1">
        <f>COUNTIF('Formulario de Respuestas'!$E206:$AC206,"C")</f>
        <v>0</v>
      </c>
      <c r="CB207" s="1">
        <f>COUNTIF('Formulario de Respuestas'!$E206:$AC206,"D")</f>
        <v>0</v>
      </c>
      <c r="CC207" s="1">
        <f>COUNTIF('Formulario de Respuestas'!$E206:$AC206,"E (RESPUESTA ANULADA)")</f>
        <v>0</v>
      </c>
    </row>
    <row r="208" spans="1:81" x14ac:dyDescent="0.25">
      <c r="A208" s="1">
        <f>'Formulario de Respuestas'!C207</f>
        <v>0</v>
      </c>
      <c r="B208" s="1">
        <f>'Formulario de Respuestas'!D207</f>
        <v>0</v>
      </c>
      <c r="C208" s="24">
        <f>IF($B208='Formulario de Respuestas'!$D207,'Formulario de Respuestas'!$E207,"ES DIFERENTE")</f>
        <v>0</v>
      </c>
      <c r="D208" s="15" t="str">
        <f>IFERROR(VLOOKUP(CONCATENATE(C$1,C208),'Formulario de Preguntas'!$C$2:$FN$181,3,FALSE),"")</f>
        <v/>
      </c>
      <c r="E208" s="1" t="str">
        <f>IFERROR(VLOOKUP(CONCATENATE(C$1,C208),'Formulario de Preguntas'!$C$2:$FN$181,4,FALSE),"")</f>
        <v/>
      </c>
      <c r="F208" s="24">
        <f>IF($B208='Formulario de Respuestas'!$D207,'Formulario de Respuestas'!$F207,"ES DIFERENTE")</f>
        <v>0</v>
      </c>
      <c r="G208" s="1" t="str">
        <f>IFERROR(VLOOKUP(CONCATENATE(F$1,F208),'Formulario de Preguntas'!$C$2:$FN$181,3,FALSE),"")</f>
        <v/>
      </c>
      <c r="H208" s="1" t="str">
        <f>IFERROR(VLOOKUP(CONCATENATE(F$1,F208),'Formulario de Preguntas'!$C$2:$FN$181,4,FALSE),"")</f>
        <v/>
      </c>
      <c r="I208" s="24">
        <f>IF($B208='Formulario de Respuestas'!$D207,'Formulario de Respuestas'!$G207,"ES DIFERENTE")</f>
        <v>0</v>
      </c>
      <c r="J208" s="1" t="str">
        <f>IFERROR(VLOOKUP(CONCATENATE(I$1,I208),'Formulario de Preguntas'!$C$10:$FN$181,3,FALSE),"")</f>
        <v/>
      </c>
      <c r="K208" s="1" t="str">
        <f>IFERROR(VLOOKUP(CONCATENATE(I$1,I208),'Formulario de Preguntas'!$C$10:$FN$181,4,FALSE),"")</f>
        <v/>
      </c>
      <c r="L208" s="24">
        <f>IF($B208='Formulario de Respuestas'!$D207,'Formulario de Respuestas'!$H207,"ES DIFERENTE")</f>
        <v>0</v>
      </c>
      <c r="M208" s="1" t="str">
        <f>IFERROR(VLOOKUP(CONCATENATE(L$1,L208),'Formulario de Preguntas'!$C$10:$FN$181,3,FALSE),"")</f>
        <v/>
      </c>
      <c r="N208" s="1" t="str">
        <f>IFERROR(VLOOKUP(CONCATENATE(L$1,L208),'Formulario de Preguntas'!$C$10:$FN$181,4,FALSE),"")</f>
        <v/>
      </c>
      <c r="O208" s="24">
        <f>IF($B208='Formulario de Respuestas'!$D207,'Formulario de Respuestas'!$I207,"ES DIFERENTE")</f>
        <v>0</v>
      </c>
      <c r="P208" s="1" t="str">
        <f>IFERROR(VLOOKUP(CONCATENATE(O$1,O208),'Formulario de Preguntas'!$C$10:$FN$181,3,FALSE),"")</f>
        <v/>
      </c>
      <c r="Q208" s="1" t="str">
        <f>IFERROR(VLOOKUP(CONCATENATE(O$1,O208),'Formulario de Preguntas'!$C$10:$FN$181,4,FALSE),"")</f>
        <v/>
      </c>
      <c r="R208" s="24">
        <f>IF($B208='Formulario de Respuestas'!$D207,'Formulario de Respuestas'!$J207,"ES DIFERENTE")</f>
        <v>0</v>
      </c>
      <c r="S208" s="1" t="str">
        <f>IFERROR(VLOOKUP(CONCATENATE(R$1,R208),'Formulario de Preguntas'!$C$10:$FN$181,3,FALSE),"")</f>
        <v/>
      </c>
      <c r="T208" s="1" t="str">
        <f>IFERROR(VLOOKUP(CONCATENATE(R$1,R208),'Formulario de Preguntas'!$C$10:$FN$181,4,FALSE),"")</f>
        <v/>
      </c>
      <c r="U208" s="24">
        <f>IF($B208='Formulario de Respuestas'!$D207,'Formulario de Respuestas'!$K207,"ES DIFERENTE")</f>
        <v>0</v>
      </c>
      <c r="V208" s="1" t="str">
        <f>IFERROR(VLOOKUP(CONCATENATE(U$1,U208),'Formulario de Preguntas'!$C$10:$FN$181,3,FALSE),"")</f>
        <v/>
      </c>
      <c r="W208" s="1" t="str">
        <f>IFERROR(VLOOKUP(CONCATENATE(U$1,U208),'Formulario de Preguntas'!$C$10:$FN$181,4,FALSE),"")</f>
        <v/>
      </c>
      <c r="X208" s="24">
        <f>IF($B208='Formulario de Respuestas'!$D207,'Formulario de Respuestas'!$L207,"ES DIFERENTE")</f>
        <v>0</v>
      </c>
      <c r="Y208" s="1" t="str">
        <f>IFERROR(VLOOKUP(CONCATENATE(X$1,X208),'Formulario de Preguntas'!$C$10:$FN$181,3,FALSE),"")</f>
        <v/>
      </c>
      <c r="Z208" s="1" t="str">
        <f>IFERROR(VLOOKUP(CONCATENATE(X$1,X208),'Formulario de Preguntas'!$C$10:$FN$181,4,FALSE),"")</f>
        <v/>
      </c>
      <c r="AA208" s="24">
        <f>IF($B208='Formulario de Respuestas'!$D207,'Formulario de Respuestas'!$M207,"ES DIFERENTE")</f>
        <v>0</v>
      </c>
      <c r="AB208" s="1" t="str">
        <f>IFERROR(VLOOKUP(CONCATENATE(AA$1,AA208),'Formulario de Preguntas'!$C$10:$FN$181,3,FALSE),"")</f>
        <v/>
      </c>
      <c r="AC208" s="1" t="str">
        <f>IFERROR(VLOOKUP(CONCATENATE(AA$1,AA208),'Formulario de Preguntas'!$C$10:$FN$181,4,FALSE),"")</f>
        <v/>
      </c>
      <c r="AD208" s="24">
        <f>IF($B208='Formulario de Respuestas'!$D207,'Formulario de Respuestas'!$N207,"ES DIFERENTE")</f>
        <v>0</v>
      </c>
      <c r="AE208" s="1" t="str">
        <f>IFERROR(VLOOKUP(CONCATENATE(AD$1,AD208),'Formulario de Preguntas'!$C$10:$FN$181,3,FALSE),"")</f>
        <v/>
      </c>
      <c r="AF208" s="1" t="str">
        <f>IFERROR(VLOOKUP(CONCATENATE(AD$1,AD208),'Formulario de Preguntas'!$C$10:$FN$181,4,FALSE),"")</f>
        <v/>
      </c>
      <c r="AG208" s="24">
        <f>IF($B208='Formulario de Respuestas'!$D207,'Formulario de Respuestas'!$O207,"ES DIFERENTE")</f>
        <v>0</v>
      </c>
      <c r="AH208" s="1" t="str">
        <f>IFERROR(VLOOKUP(CONCATENATE(AG$1,AG208),'Formulario de Preguntas'!$C$10:$FN$181,3,FALSE),"")</f>
        <v/>
      </c>
      <c r="AI208" s="1" t="str">
        <f>IFERROR(VLOOKUP(CONCATENATE(AG$1,AG208),'Formulario de Preguntas'!$C$10:$FN$181,4,FALSE),"")</f>
        <v/>
      </c>
      <c r="AJ208" s="24">
        <f>IF($B208='Formulario de Respuestas'!$D207,'Formulario de Respuestas'!$P207,"ES DIFERENTE")</f>
        <v>0</v>
      </c>
      <c r="AK208" s="1" t="str">
        <f>IFERROR(VLOOKUP(CONCATENATE(AJ$1,AJ208),'Formulario de Preguntas'!$C$10:$FN$181,3,FALSE),"")</f>
        <v/>
      </c>
      <c r="AL208" s="1" t="str">
        <f>IFERROR(VLOOKUP(CONCATENATE(AJ$1,AJ208),'Formulario de Preguntas'!$C$10:$FN$181,4,FALSE),"")</f>
        <v/>
      </c>
      <c r="AM208" s="24">
        <f>IF($B208='Formulario de Respuestas'!$D207,'Formulario de Respuestas'!$Q207,"ES DIFERENTE")</f>
        <v>0</v>
      </c>
      <c r="AN208" s="1" t="str">
        <f>IFERROR(VLOOKUP(CONCATENATE(AM$1,AM208),'Formulario de Preguntas'!$C$10:$FN$181,3,FALSE),"")</f>
        <v/>
      </c>
      <c r="AO208" s="1" t="str">
        <f>IFERROR(VLOOKUP(CONCATENATE(AM$1,AM208),'Formulario de Preguntas'!$C$10:$FN$181,4,FALSE),"")</f>
        <v/>
      </c>
      <c r="AP208" s="24">
        <f>IF($B208='Formulario de Respuestas'!$D207,'Formulario de Respuestas'!$R207,"ES DIFERENTE")</f>
        <v>0</v>
      </c>
      <c r="AQ208" s="1" t="str">
        <f>IFERROR(VLOOKUP(CONCATENATE(AP$1,AP208),'Formulario de Preguntas'!$C$10:$FN$181,3,FALSE),"")</f>
        <v/>
      </c>
      <c r="AR208" s="1" t="str">
        <f>IFERROR(VLOOKUP(CONCATENATE(AP$1,AP208),'Formulario de Preguntas'!$C$10:$FN$181,4,FALSE),"")</f>
        <v/>
      </c>
      <c r="AS208" s="24">
        <f>IF($B208='Formulario de Respuestas'!$D207,'Formulario de Respuestas'!$S207,"ES DIFERENTE")</f>
        <v>0</v>
      </c>
      <c r="AT208" s="1" t="str">
        <f>IFERROR(VLOOKUP(CONCATENATE(AS$1,AS208),'Formulario de Preguntas'!$C$10:$FN$181,3,FALSE),"")</f>
        <v/>
      </c>
      <c r="AU208" s="1" t="str">
        <f>IFERROR(VLOOKUP(CONCATENATE(AS$1,AS208),'Formulario de Preguntas'!$C$10:$FN$181,4,FALSE),"")</f>
        <v/>
      </c>
      <c r="AV208" s="24">
        <f>IF($B208='Formulario de Respuestas'!$D207,'Formulario de Respuestas'!$T207,"ES DIFERENTE")</f>
        <v>0</v>
      </c>
      <c r="AW208" s="1" t="str">
        <f>IFERROR(VLOOKUP(CONCATENATE(AV$1,AV208),'Formulario de Preguntas'!$C$10:$FN$181,3,FALSE),"")</f>
        <v/>
      </c>
      <c r="AX208" s="1" t="str">
        <f>IFERROR(VLOOKUP(CONCATENATE(AV$1,AV208),'Formulario de Preguntas'!$C$10:$FN$181,4,FALSE),"")</f>
        <v/>
      </c>
      <c r="AY208" s="24">
        <f>IF($B208='Formulario de Respuestas'!$D207,'Formulario de Respuestas'!$U207,"ES DIFERENTE")</f>
        <v>0</v>
      </c>
      <c r="AZ208" s="1" t="str">
        <f>IFERROR(VLOOKUP(CONCATENATE(AY$1,AY208),'Formulario de Preguntas'!$C$10:$FN$181,3,FALSE),"")</f>
        <v/>
      </c>
      <c r="BA208" s="1" t="str">
        <f>IFERROR(VLOOKUP(CONCATENATE(AY$1,AY208),'Formulario de Preguntas'!$C$10:$FN$181,4,FALSE),"")</f>
        <v/>
      </c>
      <c r="BB208" s="24">
        <f>IF($B208='Formulario de Respuestas'!$D207,'Formulario de Respuestas'!$V207,"ES DIFERENTE")</f>
        <v>0</v>
      </c>
      <c r="BC208" s="1" t="str">
        <f>IFERROR(VLOOKUP(CONCATENATE(BB$1,BB208),'Formulario de Preguntas'!$C$10:$FN$181,3,FALSE),"")</f>
        <v/>
      </c>
      <c r="BD208" s="1" t="str">
        <f>IFERROR(VLOOKUP(CONCATENATE(BB$1,BB208),'Formulario de Preguntas'!$C$10:$FN$181,4,FALSE),"")</f>
        <v/>
      </c>
      <c r="BE208" s="24">
        <f>IF($B208='Formulario de Respuestas'!$D207,'Formulario de Respuestas'!$W207,"ES DIFERENTE")</f>
        <v>0</v>
      </c>
      <c r="BF208" s="1" t="str">
        <f>IFERROR(VLOOKUP(CONCATENATE(BE$1,BE208),'Formulario de Preguntas'!$C$10:$FN$181,3,FALSE),"")</f>
        <v/>
      </c>
      <c r="BG208" s="1" t="str">
        <f>IFERROR(VLOOKUP(CONCATENATE(BE$1,BE208),'Formulario de Preguntas'!$C$10:$FN$181,4,FALSE),"")</f>
        <v/>
      </c>
      <c r="BH208" s="24">
        <f>IF($B208='Formulario de Respuestas'!$D207,'Formulario de Respuestas'!$X207,"ES DIFERENTE")</f>
        <v>0</v>
      </c>
      <c r="BI208" s="1" t="str">
        <f>IFERROR(VLOOKUP(CONCATENATE(BH$1,BH208),'Formulario de Preguntas'!$C$10:$FN$181,3,FALSE),"")</f>
        <v/>
      </c>
      <c r="BJ208" s="1" t="str">
        <f>IFERROR(VLOOKUP(CONCATENATE(BH$1,BH208),'Formulario de Preguntas'!$C$10:$FN$181,4,FALSE),"")</f>
        <v/>
      </c>
      <c r="BL208" s="26">
        <f>IF($B208='Formulario de Respuestas'!$D207,'Formulario de Respuestas'!$Y207,"ES DIFERENTE")</f>
        <v>0</v>
      </c>
      <c r="BM208" s="1" t="str">
        <f>IFERROR(VLOOKUP(CONCATENATE(BL$1,BL208),'Formulario de Preguntas'!$C$10:$FN$181,3,FALSE),"")</f>
        <v/>
      </c>
      <c r="BN208" s="1" t="str">
        <f>IFERROR(VLOOKUP(CONCATENATE(BL$1,BL208),'Formulario de Preguntas'!$C$10:$FN$181,4,FALSE),"")</f>
        <v/>
      </c>
      <c r="BO208" s="26">
        <f>IF($B208='Formulario de Respuestas'!$D207,'Formulario de Respuestas'!$Z207,"ES DIFERENTE")</f>
        <v>0</v>
      </c>
      <c r="BP208" s="1" t="str">
        <f>IFERROR(VLOOKUP(CONCATENATE(BO$1,BO208),'Formulario de Preguntas'!$C$10:$FN$181,3,FALSE),"")</f>
        <v/>
      </c>
      <c r="BQ208" s="1" t="str">
        <f>IFERROR(VLOOKUP(CONCATENATE(BO$1,BO208),'Formulario de Preguntas'!$C$10:$FN$181,4,FALSE),"")</f>
        <v/>
      </c>
      <c r="BR208" s="26">
        <f>IF($B208='Formulario de Respuestas'!$D207,'Formulario de Respuestas'!$AA207,"ES DIFERENTE")</f>
        <v>0</v>
      </c>
      <c r="BS208" s="1" t="str">
        <f>IFERROR(VLOOKUP(CONCATENATE(BR$1,BR208),'Formulario de Preguntas'!$C$10:$FN$181,3,FALSE),"")</f>
        <v/>
      </c>
      <c r="BT208" s="1" t="str">
        <f>IFERROR(VLOOKUP(CONCATENATE(BR$1,BR208),'Formulario de Preguntas'!$C$10:$FN$181,4,FALSE),"")</f>
        <v/>
      </c>
      <c r="BV208" s="1">
        <f t="shared" si="10"/>
        <v>0</v>
      </c>
      <c r="BW208" s="1">
        <f t="shared" si="11"/>
        <v>0.25</v>
      </c>
      <c r="BX208" s="1">
        <f t="shared" si="9"/>
        <v>0</v>
      </c>
      <c r="BY208" s="1">
        <f>COUNTIF('Formulario de Respuestas'!$E207:$AC207,"A")</f>
        <v>0</v>
      </c>
      <c r="BZ208" s="1">
        <f>COUNTIF('Formulario de Respuestas'!$E207:$AC207,"B")</f>
        <v>0</v>
      </c>
      <c r="CA208" s="1">
        <f>COUNTIF('Formulario de Respuestas'!$E207:$AC207,"C")</f>
        <v>0</v>
      </c>
      <c r="CB208" s="1">
        <f>COUNTIF('Formulario de Respuestas'!$E207:$AC207,"D")</f>
        <v>0</v>
      </c>
      <c r="CC208" s="1">
        <f>COUNTIF('Formulario de Respuestas'!$E207:$AC207,"E (RESPUESTA ANULADA)")</f>
        <v>0</v>
      </c>
    </row>
    <row r="209" spans="1:81" x14ac:dyDescent="0.25">
      <c r="A209" s="1">
        <f>'Formulario de Respuestas'!C208</f>
        <v>0</v>
      </c>
      <c r="B209" s="1">
        <f>'Formulario de Respuestas'!D208</f>
        <v>0</v>
      </c>
      <c r="C209" s="24">
        <f>IF($B209='Formulario de Respuestas'!$D208,'Formulario de Respuestas'!$E208,"ES DIFERENTE")</f>
        <v>0</v>
      </c>
      <c r="D209" s="15" t="str">
        <f>IFERROR(VLOOKUP(CONCATENATE(C$1,C209),'Formulario de Preguntas'!$C$2:$FN$181,3,FALSE),"")</f>
        <v/>
      </c>
      <c r="E209" s="1" t="str">
        <f>IFERROR(VLOOKUP(CONCATENATE(C$1,C209),'Formulario de Preguntas'!$C$2:$FN$181,4,FALSE),"")</f>
        <v/>
      </c>
      <c r="F209" s="24">
        <f>IF($B209='Formulario de Respuestas'!$D208,'Formulario de Respuestas'!$F208,"ES DIFERENTE")</f>
        <v>0</v>
      </c>
      <c r="G209" s="1" t="str">
        <f>IFERROR(VLOOKUP(CONCATENATE(F$1,F209),'Formulario de Preguntas'!$C$2:$FN$181,3,FALSE),"")</f>
        <v/>
      </c>
      <c r="H209" s="1" t="str">
        <f>IFERROR(VLOOKUP(CONCATENATE(F$1,F209),'Formulario de Preguntas'!$C$2:$FN$181,4,FALSE),"")</f>
        <v/>
      </c>
      <c r="I209" s="24">
        <f>IF($B209='Formulario de Respuestas'!$D208,'Formulario de Respuestas'!$G208,"ES DIFERENTE")</f>
        <v>0</v>
      </c>
      <c r="J209" s="1" t="str">
        <f>IFERROR(VLOOKUP(CONCATENATE(I$1,I209),'Formulario de Preguntas'!$C$10:$FN$181,3,FALSE),"")</f>
        <v/>
      </c>
      <c r="K209" s="1" t="str">
        <f>IFERROR(VLOOKUP(CONCATENATE(I$1,I209),'Formulario de Preguntas'!$C$10:$FN$181,4,FALSE),"")</f>
        <v/>
      </c>
      <c r="L209" s="24">
        <f>IF($B209='Formulario de Respuestas'!$D208,'Formulario de Respuestas'!$H208,"ES DIFERENTE")</f>
        <v>0</v>
      </c>
      <c r="M209" s="1" t="str">
        <f>IFERROR(VLOOKUP(CONCATENATE(L$1,L209),'Formulario de Preguntas'!$C$10:$FN$181,3,FALSE),"")</f>
        <v/>
      </c>
      <c r="N209" s="1" t="str">
        <f>IFERROR(VLOOKUP(CONCATENATE(L$1,L209),'Formulario de Preguntas'!$C$10:$FN$181,4,FALSE),"")</f>
        <v/>
      </c>
      <c r="O209" s="24">
        <f>IF($B209='Formulario de Respuestas'!$D208,'Formulario de Respuestas'!$I208,"ES DIFERENTE")</f>
        <v>0</v>
      </c>
      <c r="P209" s="1" t="str">
        <f>IFERROR(VLOOKUP(CONCATENATE(O$1,O209),'Formulario de Preguntas'!$C$10:$FN$181,3,FALSE),"")</f>
        <v/>
      </c>
      <c r="Q209" s="1" t="str">
        <f>IFERROR(VLOOKUP(CONCATENATE(O$1,O209),'Formulario de Preguntas'!$C$10:$FN$181,4,FALSE),"")</f>
        <v/>
      </c>
      <c r="R209" s="24">
        <f>IF($B209='Formulario de Respuestas'!$D208,'Formulario de Respuestas'!$J208,"ES DIFERENTE")</f>
        <v>0</v>
      </c>
      <c r="S209" s="1" t="str">
        <f>IFERROR(VLOOKUP(CONCATENATE(R$1,R209),'Formulario de Preguntas'!$C$10:$FN$181,3,FALSE),"")</f>
        <v/>
      </c>
      <c r="T209" s="1" t="str">
        <f>IFERROR(VLOOKUP(CONCATENATE(R$1,R209),'Formulario de Preguntas'!$C$10:$FN$181,4,FALSE),"")</f>
        <v/>
      </c>
      <c r="U209" s="24">
        <f>IF($B209='Formulario de Respuestas'!$D208,'Formulario de Respuestas'!$K208,"ES DIFERENTE")</f>
        <v>0</v>
      </c>
      <c r="V209" s="1" t="str">
        <f>IFERROR(VLOOKUP(CONCATENATE(U$1,U209),'Formulario de Preguntas'!$C$10:$FN$181,3,FALSE),"")</f>
        <v/>
      </c>
      <c r="W209" s="1" t="str">
        <f>IFERROR(VLOOKUP(CONCATENATE(U$1,U209),'Formulario de Preguntas'!$C$10:$FN$181,4,FALSE),"")</f>
        <v/>
      </c>
      <c r="X209" s="24">
        <f>IF($B209='Formulario de Respuestas'!$D208,'Formulario de Respuestas'!$L208,"ES DIFERENTE")</f>
        <v>0</v>
      </c>
      <c r="Y209" s="1" t="str">
        <f>IFERROR(VLOOKUP(CONCATENATE(X$1,X209),'Formulario de Preguntas'!$C$10:$FN$181,3,FALSE),"")</f>
        <v/>
      </c>
      <c r="Z209" s="1" t="str">
        <f>IFERROR(VLOOKUP(CONCATENATE(X$1,X209),'Formulario de Preguntas'!$C$10:$FN$181,4,FALSE),"")</f>
        <v/>
      </c>
      <c r="AA209" s="24">
        <f>IF($B209='Formulario de Respuestas'!$D208,'Formulario de Respuestas'!$M208,"ES DIFERENTE")</f>
        <v>0</v>
      </c>
      <c r="AB209" s="1" t="str">
        <f>IFERROR(VLOOKUP(CONCATENATE(AA$1,AA209),'Formulario de Preguntas'!$C$10:$FN$181,3,FALSE),"")</f>
        <v/>
      </c>
      <c r="AC209" s="1" t="str">
        <f>IFERROR(VLOOKUP(CONCATENATE(AA$1,AA209),'Formulario de Preguntas'!$C$10:$FN$181,4,FALSE),"")</f>
        <v/>
      </c>
      <c r="AD209" s="24">
        <f>IF($B209='Formulario de Respuestas'!$D208,'Formulario de Respuestas'!$N208,"ES DIFERENTE")</f>
        <v>0</v>
      </c>
      <c r="AE209" s="1" t="str">
        <f>IFERROR(VLOOKUP(CONCATENATE(AD$1,AD209),'Formulario de Preguntas'!$C$10:$FN$181,3,FALSE),"")</f>
        <v/>
      </c>
      <c r="AF209" s="1" t="str">
        <f>IFERROR(VLOOKUP(CONCATENATE(AD$1,AD209),'Formulario de Preguntas'!$C$10:$FN$181,4,FALSE),"")</f>
        <v/>
      </c>
      <c r="AG209" s="24">
        <f>IF($B209='Formulario de Respuestas'!$D208,'Formulario de Respuestas'!$O208,"ES DIFERENTE")</f>
        <v>0</v>
      </c>
      <c r="AH209" s="1" t="str">
        <f>IFERROR(VLOOKUP(CONCATENATE(AG$1,AG209),'Formulario de Preguntas'!$C$10:$FN$181,3,FALSE),"")</f>
        <v/>
      </c>
      <c r="AI209" s="1" t="str">
        <f>IFERROR(VLOOKUP(CONCATENATE(AG$1,AG209),'Formulario de Preguntas'!$C$10:$FN$181,4,FALSE),"")</f>
        <v/>
      </c>
      <c r="AJ209" s="24">
        <f>IF($B209='Formulario de Respuestas'!$D208,'Formulario de Respuestas'!$P208,"ES DIFERENTE")</f>
        <v>0</v>
      </c>
      <c r="AK209" s="1" t="str">
        <f>IFERROR(VLOOKUP(CONCATENATE(AJ$1,AJ209),'Formulario de Preguntas'!$C$10:$FN$181,3,FALSE),"")</f>
        <v/>
      </c>
      <c r="AL209" s="1" t="str">
        <f>IFERROR(VLOOKUP(CONCATENATE(AJ$1,AJ209),'Formulario de Preguntas'!$C$10:$FN$181,4,FALSE),"")</f>
        <v/>
      </c>
      <c r="AM209" s="24">
        <f>IF($B209='Formulario de Respuestas'!$D208,'Formulario de Respuestas'!$Q208,"ES DIFERENTE")</f>
        <v>0</v>
      </c>
      <c r="AN209" s="1" t="str">
        <f>IFERROR(VLOOKUP(CONCATENATE(AM$1,AM209),'Formulario de Preguntas'!$C$10:$FN$181,3,FALSE),"")</f>
        <v/>
      </c>
      <c r="AO209" s="1" t="str">
        <f>IFERROR(VLOOKUP(CONCATENATE(AM$1,AM209),'Formulario de Preguntas'!$C$10:$FN$181,4,FALSE),"")</f>
        <v/>
      </c>
      <c r="AP209" s="24">
        <f>IF($B209='Formulario de Respuestas'!$D208,'Formulario de Respuestas'!$R208,"ES DIFERENTE")</f>
        <v>0</v>
      </c>
      <c r="AQ209" s="1" t="str">
        <f>IFERROR(VLOOKUP(CONCATENATE(AP$1,AP209),'Formulario de Preguntas'!$C$10:$FN$181,3,FALSE),"")</f>
        <v/>
      </c>
      <c r="AR209" s="1" t="str">
        <f>IFERROR(VLOOKUP(CONCATENATE(AP$1,AP209),'Formulario de Preguntas'!$C$10:$FN$181,4,FALSE),"")</f>
        <v/>
      </c>
      <c r="AS209" s="24">
        <f>IF($B209='Formulario de Respuestas'!$D208,'Formulario de Respuestas'!$S208,"ES DIFERENTE")</f>
        <v>0</v>
      </c>
      <c r="AT209" s="1" t="str">
        <f>IFERROR(VLOOKUP(CONCATENATE(AS$1,AS209),'Formulario de Preguntas'!$C$10:$FN$181,3,FALSE),"")</f>
        <v/>
      </c>
      <c r="AU209" s="1" t="str">
        <f>IFERROR(VLOOKUP(CONCATENATE(AS$1,AS209),'Formulario de Preguntas'!$C$10:$FN$181,4,FALSE),"")</f>
        <v/>
      </c>
      <c r="AV209" s="24">
        <f>IF($B209='Formulario de Respuestas'!$D208,'Formulario de Respuestas'!$T208,"ES DIFERENTE")</f>
        <v>0</v>
      </c>
      <c r="AW209" s="1" t="str">
        <f>IFERROR(VLOOKUP(CONCATENATE(AV$1,AV209),'Formulario de Preguntas'!$C$10:$FN$181,3,FALSE),"")</f>
        <v/>
      </c>
      <c r="AX209" s="1" t="str">
        <f>IFERROR(VLOOKUP(CONCATENATE(AV$1,AV209),'Formulario de Preguntas'!$C$10:$FN$181,4,FALSE),"")</f>
        <v/>
      </c>
      <c r="AY209" s="24">
        <f>IF($B209='Formulario de Respuestas'!$D208,'Formulario de Respuestas'!$U208,"ES DIFERENTE")</f>
        <v>0</v>
      </c>
      <c r="AZ209" s="1" t="str">
        <f>IFERROR(VLOOKUP(CONCATENATE(AY$1,AY209),'Formulario de Preguntas'!$C$10:$FN$181,3,FALSE),"")</f>
        <v/>
      </c>
      <c r="BA209" s="1" t="str">
        <f>IFERROR(VLOOKUP(CONCATENATE(AY$1,AY209),'Formulario de Preguntas'!$C$10:$FN$181,4,FALSE),"")</f>
        <v/>
      </c>
      <c r="BB209" s="24">
        <f>IF($B209='Formulario de Respuestas'!$D208,'Formulario de Respuestas'!$V208,"ES DIFERENTE")</f>
        <v>0</v>
      </c>
      <c r="BC209" s="1" t="str">
        <f>IFERROR(VLOOKUP(CONCATENATE(BB$1,BB209),'Formulario de Preguntas'!$C$10:$FN$181,3,FALSE),"")</f>
        <v/>
      </c>
      <c r="BD209" s="1" t="str">
        <f>IFERROR(VLOOKUP(CONCATENATE(BB$1,BB209),'Formulario de Preguntas'!$C$10:$FN$181,4,FALSE),"")</f>
        <v/>
      </c>
      <c r="BE209" s="24">
        <f>IF($B209='Formulario de Respuestas'!$D208,'Formulario de Respuestas'!$W208,"ES DIFERENTE")</f>
        <v>0</v>
      </c>
      <c r="BF209" s="1" t="str">
        <f>IFERROR(VLOOKUP(CONCATENATE(BE$1,BE209),'Formulario de Preguntas'!$C$10:$FN$181,3,FALSE),"")</f>
        <v/>
      </c>
      <c r="BG209" s="1" t="str">
        <f>IFERROR(VLOOKUP(CONCATENATE(BE$1,BE209),'Formulario de Preguntas'!$C$10:$FN$181,4,FALSE),"")</f>
        <v/>
      </c>
      <c r="BH209" s="24">
        <f>IF($B209='Formulario de Respuestas'!$D208,'Formulario de Respuestas'!$X208,"ES DIFERENTE")</f>
        <v>0</v>
      </c>
      <c r="BI209" s="1" t="str">
        <f>IFERROR(VLOOKUP(CONCATENATE(BH$1,BH209),'Formulario de Preguntas'!$C$10:$FN$181,3,FALSE),"")</f>
        <v/>
      </c>
      <c r="BJ209" s="1" t="str">
        <f>IFERROR(VLOOKUP(CONCATENATE(BH$1,BH209),'Formulario de Preguntas'!$C$10:$FN$181,4,FALSE),"")</f>
        <v/>
      </c>
      <c r="BL209" s="26">
        <f>IF($B209='Formulario de Respuestas'!$D208,'Formulario de Respuestas'!$Y208,"ES DIFERENTE")</f>
        <v>0</v>
      </c>
      <c r="BM209" s="1" t="str">
        <f>IFERROR(VLOOKUP(CONCATENATE(BL$1,BL209),'Formulario de Preguntas'!$C$10:$FN$181,3,FALSE),"")</f>
        <v/>
      </c>
      <c r="BN209" s="1" t="str">
        <f>IFERROR(VLOOKUP(CONCATENATE(BL$1,BL209),'Formulario de Preguntas'!$C$10:$FN$181,4,FALSE),"")</f>
        <v/>
      </c>
      <c r="BO209" s="26">
        <f>IF($B209='Formulario de Respuestas'!$D208,'Formulario de Respuestas'!$Z208,"ES DIFERENTE")</f>
        <v>0</v>
      </c>
      <c r="BP209" s="1" t="str">
        <f>IFERROR(VLOOKUP(CONCATENATE(BO$1,BO209),'Formulario de Preguntas'!$C$10:$FN$181,3,FALSE),"")</f>
        <v/>
      </c>
      <c r="BQ209" s="1" t="str">
        <f>IFERROR(VLOOKUP(CONCATENATE(BO$1,BO209),'Formulario de Preguntas'!$C$10:$FN$181,4,FALSE),"")</f>
        <v/>
      </c>
      <c r="BR209" s="26">
        <f>IF($B209='Formulario de Respuestas'!$D208,'Formulario de Respuestas'!$AA208,"ES DIFERENTE")</f>
        <v>0</v>
      </c>
      <c r="BS209" s="1" t="str">
        <f>IFERROR(VLOOKUP(CONCATENATE(BR$1,BR209),'Formulario de Preguntas'!$C$10:$FN$181,3,FALSE),"")</f>
        <v/>
      </c>
      <c r="BT209" s="1" t="str">
        <f>IFERROR(VLOOKUP(CONCATENATE(BR$1,BR209),'Formulario de Preguntas'!$C$10:$FN$181,4,FALSE),"")</f>
        <v/>
      </c>
      <c r="BV209" s="1">
        <f t="shared" si="10"/>
        <v>0</v>
      </c>
      <c r="BW209" s="1">
        <f t="shared" si="11"/>
        <v>0.25</v>
      </c>
      <c r="BX209" s="1">
        <f t="shared" si="9"/>
        <v>0</v>
      </c>
      <c r="BY209" s="1">
        <f>COUNTIF('Formulario de Respuestas'!$E208:$AC208,"A")</f>
        <v>0</v>
      </c>
      <c r="BZ209" s="1">
        <f>COUNTIF('Formulario de Respuestas'!$E208:$AC208,"B")</f>
        <v>0</v>
      </c>
      <c r="CA209" s="1">
        <f>COUNTIF('Formulario de Respuestas'!$E208:$AC208,"C")</f>
        <v>0</v>
      </c>
      <c r="CB209" s="1">
        <f>COUNTIF('Formulario de Respuestas'!$E208:$AC208,"D")</f>
        <v>0</v>
      </c>
      <c r="CC209" s="1">
        <f>COUNTIF('Formulario de Respuestas'!$E208:$AC208,"E (RESPUESTA ANULADA)")</f>
        <v>0</v>
      </c>
    </row>
    <row r="210" spans="1:81" x14ac:dyDescent="0.25">
      <c r="A210" s="1">
        <f>'Formulario de Respuestas'!C209</f>
        <v>0</v>
      </c>
      <c r="B210" s="1">
        <f>'Formulario de Respuestas'!D209</f>
        <v>0</v>
      </c>
      <c r="C210" s="24">
        <f>IF($B210='Formulario de Respuestas'!$D209,'Formulario de Respuestas'!$E209,"ES DIFERENTE")</f>
        <v>0</v>
      </c>
      <c r="D210" s="15" t="str">
        <f>IFERROR(VLOOKUP(CONCATENATE(C$1,C210),'Formulario de Preguntas'!$C$2:$FN$181,3,FALSE),"")</f>
        <v/>
      </c>
      <c r="E210" s="1" t="str">
        <f>IFERROR(VLOOKUP(CONCATENATE(C$1,C210),'Formulario de Preguntas'!$C$2:$FN$181,4,FALSE),"")</f>
        <v/>
      </c>
      <c r="F210" s="24">
        <f>IF($B210='Formulario de Respuestas'!$D209,'Formulario de Respuestas'!$F209,"ES DIFERENTE")</f>
        <v>0</v>
      </c>
      <c r="G210" s="1" t="str">
        <f>IFERROR(VLOOKUP(CONCATENATE(F$1,F210),'Formulario de Preguntas'!$C$2:$FN$181,3,FALSE),"")</f>
        <v/>
      </c>
      <c r="H210" s="1" t="str">
        <f>IFERROR(VLOOKUP(CONCATENATE(F$1,F210),'Formulario de Preguntas'!$C$2:$FN$181,4,FALSE),"")</f>
        <v/>
      </c>
      <c r="I210" s="24">
        <f>IF($B210='Formulario de Respuestas'!$D209,'Formulario de Respuestas'!$G209,"ES DIFERENTE")</f>
        <v>0</v>
      </c>
      <c r="J210" s="1" t="str">
        <f>IFERROR(VLOOKUP(CONCATENATE(I$1,I210),'Formulario de Preguntas'!$C$10:$FN$181,3,FALSE),"")</f>
        <v/>
      </c>
      <c r="K210" s="1" t="str">
        <f>IFERROR(VLOOKUP(CONCATENATE(I$1,I210),'Formulario de Preguntas'!$C$10:$FN$181,4,FALSE),"")</f>
        <v/>
      </c>
      <c r="L210" s="24">
        <f>IF($B210='Formulario de Respuestas'!$D209,'Formulario de Respuestas'!$H209,"ES DIFERENTE")</f>
        <v>0</v>
      </c>
      <c r="M210" s="1" t="str">
        <f>IFERROR(VLOOKUP(CONCATENATE(L$1,L210),'Formulario de Preguntas'!$C$10:$FN$181,3,FALSE),"")</f>
        <v/>
      </c>
      <c r="N210" s="1" t="str">
        <f>IFERROR(VLOOKUP(CONCATENATE(L$1,L210),'Formulario de Preguntas'!$C$10:$FN$181,4,FALSE),"")</f>
        <v/>
      </c>
      <c r="O210" s="24">
        <f>IF($B210='Formulario de Respuestas'!$D209,'Formulario de Respuestas'!$I209,"ES DIFERENTE")</f>
        <v>0</v>
      </c>
      <c r="P210" s="1" t="str">
        <f>IFERROR(VLOOKUP(CONCATENATE(O$1,O210),'Formulario de Preguntas'!$C$10:$FN$181,3,FALSE),"")</f>
        <v/>
      </c>
      <c r="Q210" s="1" t="str">
        <f>IFERROR(VLOOKUP(CONCATENATE(O$1,O210),'Formulario de Preguntas'!$C$10:$FN$181,4,FALSE),"")</f>
        <v/>
      </c>
      <c r="R210" s="24">
        <f>IF($B210='Formulario de Respuestas'!$D209,'Formulario de Respuestas'!$J209,"ES DIFERENTE")</f>
        <v>0</v>
      </c>
      <c r="S210" s="1" t="str">
        <f>IFERROR(VLOOKUP(CONCATENATE(R$1,R210),'Formulario de Preguntas'!$C$10:$FN$181,3,FALSE),"")</f>
        <v/>
      </c>
      <c r="T210" s="1" t="str">
        <f>IFERROR(VLOOKUP(CONCATENATE(R$1,R210),'Formulario de Preguntas'!$C$10:$FN$181,4,FALSE),"")</f>
        <v/>
      </c>
      <c r="U210" s="24">
        <f>IF($B210='Formulario de Respuestas'!$D209,'Formulario de Respuestas'!$K209,"ES DIFERENTE")</f>
        <v>0</v>
      </c>
      <c r="V210" s="1" t="str">
        <f>IFERROR(VLOOKUP(CONCATENATE(U$1,U210),'Formulario de Preguntas'!$C$10:$FN$181,3,FALSE),"")</f>
        <v/>
      </c>
      <c r="W210" s="1" t="str">
        <f>IFERROR(VLOOKUP(CONCATENATE(U$1,U210),'Formulario de Preguntas'!$C$10:$FN$181,4,FALSE),"")</f>
        <v/>
      </c>
      <c r="X210" s="24">
        <f>IF($B210='Formulario de Respuestas'!$D209,'Formulario de Respuestas'!$L209,"ES DIFERENTE")</f>
        <v>0</v>
      </c>
      <c r="Y210" s="1" t="str">
        <f>IFERROR(VLOOKUP(CONCATENATE(X$1,X210),'Formulario de Preguntas'!$C$10:$FN$181,3,FALSE),"")</f>
        <v/>
      </c>
      <c r="Z210" s="1" t="str">
        <f>IFERROR(VLOOKUP(CONCATENATE(X$1,X210),'Formulario de Preguntas'!$C$10:$FN$181,4,FALSE),"")</f>
        <v/>
      </c>
      <c r="AA210" s="24">
        <f>IF($B210='Formulario de Respuestas'!$D209,'Formulario de Respuestas'!$M209,"ES DIFERENTE")</f>
        <v>0</v>
      </c>
      <c r="AB210" s="1" t="str">
        <f>IFERROR(VLOOKUP(CONCATENATE(AA$1,AA210),'Formulario de Preguntas'!$C$10:$FN$181,3,FALSE),"")</f>
        <v/>
      </c>
      <c r="AC210" s="1" t="str">
        <f>IFERROR(VLOOKUP(CONCATENATE(AA$1,AA210),'Formulario de Preguntas'!$C$10:$FN$181,4,FALSE),"")</f>
        <v/>
      </c>
      <c r="AD210" s="24">
        <f>IF($B210='Formulario de Respuestas'!$D209,'Formulario de Respuestas'!$N209,"ES DIFERENTE")</f>
        <v>0</v>
      </c>
      <c r="AE210" s="1" t="str">
        <f>IFERROR(VLOOKUP(CONCATENATE(AD$1,AD210),'Formulario de Preguntas'!$C$10:$FN$181,3,FALSE),"")</f>
        <v/>
      </c>
      <c r="AF210" s="1" t="str">
        <f>IFERROR(VLOOKUP(CONCATENATE(AD$1,AD210),'Formulario de Preguntas'!$C$10:$FN$181,4,FALSE),"")</f>
        <v/>
      </c>
      <c r="AG210" s="24">
        <f>IF($B210='Formulario de Respuestas'!$D209,'Formulario de Respuestas'!$O209,"ES DIFERENTE")</f>
        <v>0</v>
      </c>
      <c r="AH210" s="1" t="str">
        <f>IFERROR(VLOOKUP(CONCATENATE(AG$1,AG210),'Formulario de Preguntas'!$C$10:$FN$181,3,FALSE),"")</f>
        <v/>
      </c>
      <c r="AI210" s="1" t="str">
        <f>IFERROR(VLOOKUP(CONCATENATE(AG$1,AG210),'Formulario de Preguntas'!$C$10:$FN$181,4,FALSE),"")</f>
        <v/>
      </c>
      <c r="AJ210" s="24">
        <f>IF($B210='Formulario de Respuestas'!$D209,'Formulario de Respuestas'!$P209,"ES DIFERENTE")</f>
        <v>0</v>
      </c>
      <c r="AK210" s="1" t="str">
        <f>IFERROR(VLOOKUP(CONCATENATE(AJ$1,AJ210),'Formulario de Preguntas'!$C$10:$FN$181,3,FALSE),"")</f>
        <v/>
      </c>
      <c r="AL210" s="1" t="str">
        <f>IFERROR(VLOOKUP(CONCATENATE(AJ$1,AJ210),'Formulario de Preguntas'!$C$10:$FN$181,4,FALSE),"")</f>
        <v/>
      </c>
      <c r="AM210" s="24">
        <f>IF($B210='Formulario de Respuestas'!$D209,'Formulario de Respuestas'!$Q209,"ES DIFERENTE")</f>
        <v>0</v>
      </c>
      <c r="AN210" s="1" t="str">
        <f>IFERROR(VLOOKUP(CONCATENATE(AM$1,AM210),'Formulario de Preguntas'!$C$10:$FN$181,3,FALSE),"")</f>
        <v/>
      </c>
      <c r="AO210" s="1" t="str">
        <f>IFERROR(VLOOKUP(CONCATENATE(AM$1,AM210),'Formulario de Preguntas'!$C$10:$FN$181,4,FALSE),"")</f>
        <v/>
      </c>
      <c r="AP210" s="24">
        <f>IF($B210='Formulario de Respuestas'!$D209,'Formulario de Respuestas'!$R209,"ES DIFERENTE")</f>
        <v>0</v>
      </c>
      <c r="AQ210" s="1" t="str">
        <f>IFERROR(VLOOKUP(CONCATENATE(AP$1,AP210),'Formulario de Preguntas'!$C$10:$FN$181,3,FALSE),"")</f>
        <v/>
      </c>
      <c r="AR210" s="1" t="str">
        <f>IFERROR(VLOOKUP(CONCATENATE(AP$1,AP210),'Formulario de Preguntas'!$C$10:$FN$181,4,FALSE),"")</f>
        <v/>
      </c>
      <c r="AS210" s="24">
        <f>IF($B210='Formulario de Respuestas'!$D209,'Formulario de Respuestas'!$S209,"ES DIFERENTE")</f>
        <v>0</v>
      </c>
      <c r="AT210" s="1" t="str">
        <f>IFERROR(VLOOKUP(CONCATENATE(AS$1,AS210),'Formulario de Preguntas'!$C$10:$FN$181,3,FALSE),"")</f>
        <v/>
      </c>
      <c r="AU210" s="1" t="str">
        <f>IFERROR(VLOOKUP(CONCATENATE(AS$1,AS210),'Formulario de Preguntas'!$C$10:$FN$181,4,FALSE),"")</f>
        <v/>
      </c>
      <c r="AV210" s="24">
        <f>IF($B210='Formulario de Respuestas'!$D209,'Formulario de Respuestas'!$T209,"ES DIFERENTE")</f>
        <v>0</v>
      </c>
      <c r="AW210" s="1" t="str">
        <f>IFERROR(VLOOKUP(CONCATENATE(AV$1,AV210),'Formulario de Preguntas'!$C$10:$FN$181,3,FALSE),"")</f>
        <v/>
      </c>
      <c r="AX210" s="1" t="str">
        <f>IFERROR(VLOOKUP(CONCATENATE(AV$1,AV210),'Formulario de Preguntas'!$C$10:$FN$181,4,FALSE),"")</f>
        <v/>
      </c>
      <c r="AY210" s="24">
        <f>IF($B210='Formulario de Respuestas'!$D209,'Formulario de Respuestas'!$U209,"ES DIFERENTE")</f>
        <v>0</v>
      </c>
      <c r="AZ210" s="1" t="str">
        <f>IFERROR(VLOOKUP(CONCATENATE(AY$1,AY210),'Formulario de Preguntas'!$C$10:$FN$181,3,FALSE),"")</f>
        <v/>
      </c>
      <c r="BA210" s="1" t="str">
        <f>IFERROR(VLOOKUP(CONCATENATE(AY$1,AY210),'Formulario de Preguntas'!$C$10:$FN$181,4,FALSE),"")</f>
        <v/>
      </c>
      <c r="BB210" s="24">
        <f>IF($B210='Formulario de Respuestas'!$D209,'Formulario de Respuestas'!$V209,"ES DIFERENTE")</f>
        <v>0</v>
      </c>
      <c r="BC210" s="1" t="str">
        <f>IFERROR(VLOOKUP(CONCATENATE(BB$1,BB210),'Formulario de Preguntas'!$C$10:$FN$181,3,FALSE),"")</f>
        <v/>
      </c>
      <c r="BD210" s="1" t="str">
        <f>IFERROR(VLOOKUP(CONCATENATE(BB$1,BB210),'Formulario de Preguntas'!$C$10:$FN$181,4,FALSE),"")</f>
        <v/>
      </c>
      <c r="BE210" s="24">
        <f>IF($B210='Formulario de Respuestas'!$D209,'Formulario de Respuestas'!$W209,"ES DIFERENTE")</f>
        <v>0</v>
      </c>
      <c r="BF210" s="1" t="str">
        <f>IFERROR(VLOOKUP(CONCATENATE(BE$1,BE210),'Formulario de Preguntas'!$C$10:$FN$181,3,FALSE),"")</f>
        <v/>
      </c>
      <c r="BG210" s="1" t="str">
        <f>IFERROR(VLOOKUP(CONCATENATE(BE$1,BE210),'Formulario de Preguntas'!$C$10:$FN$181,4,FALSE),"")</f>
        <v/>
      </c>
      <c r="BH210" s="24">
        <f>IF($B210='Formulario de Respuestas'!$D209,'Formulario de Respuestas'!$X209,"ES DIFERENTE")</f>
        <v>0</v>
      </c>
      <c r="BI210" s="1" t="str">
        <f>IFERROR(VLOOKUP(CONCATENATE(BH$1,BH210),'Formulario de Preguntas'!$C$10:$FN$181,3,FALSE),"")</f>
        <v/>
      </c>
      <c r="BJ210" s="1" t="str">
        <f>IFERROR(VLOOKUP(CONCATENATE(BH$1,BH210),'Formulario de Preguntas'!$C$10:$FN$181,4,FALSE),"")</f>
        <v/>
      </c>
      <c r="BL210" s="26">
        <f>IF($B210='Formulario de Respuestas'!$D209,'Formulario de Respuestas'!$Y209,"ES DIFERENTE")</f>
        <v>0</v>
      </c>
      <c r="BM210" s="1" t="str">
        <f>IFERROR(VLOOKUP(CONCATENATE(BL$1,BL210),'Formulario de Preguntas'!$C$10:$FN$181,3,FALSE),"")</f>
        <v/>
      </c>
      <c r="BN210" s="1" t="str">
        <f>IFERROR(VLOOKUP(CONCATENATE(BL$1,BL210),'Formulario de Preguntas'!$C$10:$FN$181,4,FALSE),"")</f>
        <v/>
      </c>
      <c r="BO210" s="26">
        <f>IF($B210='Formulario de Respuestas'!$D209,'Formulario de Respuestas'!$Z209,"ES DIFERENTE")</f>
        <v>0</v>
      </c>
      <c r="BP210" s="1" t="str">
        <f>IFERROR(VLOOKUP(CONCATENATE(BO$1,BO210),'Formulario de Preguntas'!$C$10:$FN$181,3,FALSE),"")</f>
        <v/>
      </c>
      <c r="BQ210" s="1" t="str">
        <f>IFERROR(VLOOKUP(CONCATENATE(BO$1,BO210),'Formulario de Preguntas'!$C$10:$FN$181,4,FALSE),"")</f>
        <v/>
      </c>
      <c r="BR210" s="26">
        <f>IF($B210='Formulario de Respuestas'!$D209,'Formulario de Respuestas'!$AA209,"ES DIFERENTE")</f>
        <v>0</v>
      </c>
      <c r="BS210" s="1" t="str">
        <f>IFERROR(VLOOKUP(CONCATENATE(BR$1,BR210),'Formulario de Preguntas'!$C$10:$FN$181,3,FALSE),"")</f>
        <v/>
      </c>
      <c r="BT210" s="1" t="str">
        <f>IFERROR(VLOOKUP(CONCATENATE(BR$1,BR210),'Formulario de Preguntas'!$C$10:$FN$181,4,FALSE),"")</f>
        <v/>
      </c>
      <c r="BV210" s="1">
        <f t="shared" si="10"/>
        <v>0</v>
      </c>
      <c r="BW210" s="1">
        <f t="shared" si="11"/>
        <v>0.25</v>
      </c>
      <c r="BX210" s="1">
        <f t="shared" si="9"/>
        <v>0</v>
      </c>
      <c r="BY210" s="1">
        <f>COUNTIF('Formulario de Respuestas'!$E209:$AC209,"A")</f>
        <v>0</v>
      </c>
      <c r="BZ210" s="1">
        <f>COUNTIF('Formulario de Respuestas'!$E209:$AC209,"B")</f>
        <v>0</v>
      </c>
      <c r="CA210" s="1">
        <f>COUNTIF('Formulario de Respuestas'!$E209:$AC209,"C")</f>
        <v>0</v>
      </c>
      <c r="CB210" s="1">
        <f>COUNTIF('Formulario de Respuestas'!$E209:$AC209,"D")</f>
        <v>0</v>
      </c>
      <c r="CC210" s="1">
        <f>COUNTIF('Formulario de Respuestas'!$E209:$AC209,"E (RESPUESTA ANULADA)")</f>
        <v>0</v>
      </c>
    </row>
    <row r="211" spans="1:81" x14ac:dyDescent="0.25">
      <c r="A211" s="1">
        <f>'Formulario de Respuestas'!C210</f>
        <v>0</v>
      </c>
      <c r="B211" s="1">
        <f>'Formulario de Respuestas'!D210</f>
        <v>0</v>
      </c>
      <c r="C211" s="24">
        <f>IF($B211='Formulario de Respuestas'!$D210,'Formulario de Respuestas'!$E210,"ES DIFERENTE")</f>
        <v>0</v>
      </c>
      <c r="D211" s="15" t="str">
        <f>IFERROR(VLOOKUP(CONCATENATE(C$1,C211),'Formulario de Preguntas'!$C$2:$FN$181,3,FALSE),"")</f>
        <v/>
      </c>
      <c r="E211" s="1" t="str">
        <f>IFERROR(VLOOKUP(CONCATENATE(C$1,C211),'Formulario de Preguntas'!$C$2:$FN$181,4,FALSE),"")</f>
        <v/>
      </c>
      <c r="F211" s="24">
        <f>IF($B211='Formulario de Respuestas'!$D210,'Formulario de Respuestas'!$F210,"ES DIFERENTE")</f>
        <v>0</v>
      </c>
      <c r="G211" s="1" t="str">
        <f>IFERROR(VLOOKUP(CONCATENATE(F$1,F211),'Formulario de Preguntas'!$C$2:$FN$181,3,FALSE),"")</f>
        <v/>
      </c>
      <c r="H211" s="1" t="str">
        <f>IFERROR(VLOOKUP(CONCATENATE(F$1,F211),'Formulario de Preguntas'!$C$2:$FN$181,4,FALSE),"")</f>
        <v/>
      </c>
      <c r="I211" s="24">
        <f>IF($B211='Formulario de Respuestas'!$D210,'Formulario de Respuestas'!$G210,"ES DIFERENTE")</f>
        <v>0</v>
      </c>
      <c r="J211" s="1" t="str">
        <f>IFERROR(VLOOKUP(CONCATENATE(I$1,I211),'Formulario de Preguntas'!$C$10:$FN$181,3,FALSE),"")</f>
        <v/>
      </c>
      <c r="K211" s="1" t="str">
        <f>IFERROR(VLOOKUP(CONCATENATE(I$1,I211),'Formulario de Preguntas'!$C$10:$FN$181,4,FALSE),"")</f>
        <v/>
      </c>
      <c r="L211" s="24">
        <f>IF($B211='Formulario de Respuestas'!$D210,'Formulario de Respuestas'!$H210,"ES DIFERENTE")</f>
        <v>0</v>
      </c>
      <c r="M211" s="1" t="str">
        <f>IFERROR(VLOOKUP(CONCATENATE(L$1,L211),'Formulario de Preguntas'!$C$10:$FN$181,3,FALSE),"")</f>
        <v/>
      </c>
      <c r="N211" s="1" t="str">
        <f>IFERROR(VLOOKUP(CONCATENATE(L$1,L211),'Formulario de Preguntas'!$C$10:$FN$181,4,FALSE),"")</f>
        <v/>
      </c>
      <c r="O211" s="24">
        <f>IF($B211='Formulario de Respuestas'!$D210,'Formulario de Respuestas'!$I210,"ES DIFERENTE")</f>
        <v>0</v>
      </c>
      <c r="P211" s="1" t="str">
        <f>IFERROR(VLOOKUP(CONCATENATE(O$1,O211),'Formulario de Preguntas'!$C$10:$FN$181,3,FALSE),"")</f>
        <v/>
      </c>
      <c r="Q211" s="1" t="str">
        <f>IFERROR(VLOOKUP(CONCATENATE(O$1,O211),'Formulario de Preguntas'!$C$10:$FN$181,4,FALSE),"")</f>
        <v/>
      </c>
      <c r="R211" s="24">
        <f>IF($B211='Formulario de Respuestas'!$D210,'Formulario de Respuestas'!$J210,"ES DIFERENTE")</f>
        <v>0</v>
      </c>
      <c r="S211" s="1" t="str">
        <f>IFERROR(VLOOKUP(CONCATENATE(R$1,R211),'Formulario de Preguntas'!$C$10:$FN$181,3,FALSE),"")</f>
        <v/>
      </c>
      <c r="T211" s="1" t="str">
        <f>IFERROR(VLOOKUP(CONCATENATE(R$1,R211),'Formulario de Preguntas'!$C$10:$FN$181,4,FALSE),"")</f>
        <v/>
      </c>
      <c r="U211" s="24">
        <f>IF($B211='Formulario de Respuestas'!$D210,'Formulario de Respuestas'!$K210,"ES DIFERENTE")</f>
        <v>0</v>
      </c>
      <c r="V211" s="1" t="str">
        <f>IFERROR(VLOOKUP(CONCATENATE(U$1,U211),'Formulario de Preguntas'!$C$10:$FN$181,3,FALSE),"")</f>
        <v/>
      </c>
      <c r="W211" s="1" t="str">
        <f>IFERROR(VLOOKUP(CONCATENATE(U$1,U211),'Formulario de Preguntas'!$C$10:$FN$181,4,FALSE),"")</f>
        <v/>
      </c>
      <c r="X211" s="24">
        <f>IF($B211='Formulario de Respuestas'!$D210,'Formulario de Respuestas'!$L210,"ES DIFERENTE")</f>
        <v>0</v>
      </c>
      <c r="Y211" s="1" t="str">
        <f>IFERROR(VLOOKUP(CONCATENATE(X$1,X211),'Formulario de Preguntas'!$C$10:$FN$181,3,FALSE),"")</f>
        <v/>
      </c>
      <c r="Z211" s="1" t="str">
        <f>IFERROR(VLOOKUP(CONCATENATE(X$1,X211),'Formulario de Preguntas'!$C$10:$FN$181,4,FALSE),"")</f>
        <v/>
      </c>
      <c r="AA211" s="24">
        <f>IF($B211='Formulario de Respuestas'!$D210,'Formulario de Respuestas'!$M210,"ES DIFERENTE")</f>
        <v>0</v>
      </c>
      <c r="AB211" s="1" t="str">
        <f>IFERROR(VLOOKUP(CONCATENATE(AA$1,AA211),'Formulario de Preguntas'!$C$10:$FN$181,3,FALSE),"")</f>
        <v/>
      </c>
      <c r="AC211" s="1" t="str">
        <f>IFERROR(VLOOKUP(CONCATENATE(AA$1,AA211),'Formulario de Preguntas'!$C$10:$FN$181,4,FALSE),"")</f>
        <v/>
      </c>
      <c r="AD211" s="24">
        <f>IF($B211='Formulario de Respuestas'!$D210,'Formulario de Respuestas'!$N210,"ES DIFERENTE")</f>
        <v>0</v>
      </c>
      <c r="AE211" s="1" t="str">
        <f>IFERROR(VLOOKUP(CONCATENATE(AD$1,AD211),'Formulario de Preguntas'!$C$10:$FN$181,3,FALSE),"")</f>
        <v/>
      </c>
      <c r="AF211" s="1" t="str">
        <f>IFERROR(VLOOKUP(CONCATENATE(AD$1,AD211),'Formulario de Preguntas'!$C$10:$FN$181,4,FALSE),"")</f>
        <v/>
      </c>
      <c r="AG211" s="24">
        <f>IF($B211='Formulario de Respuestas'!$D210,'Formulario de Respuestas'!$O210,"ES DIFERENTE")</f>
        <v>0</v>
      </c>
      <c r="AH211" s="1" t="str">
        <f>IFERROR(VLOOKUP(CONCATENATE(AG$1,AG211),'Formulario de Preguntas'!$C$10:$FN$181,3,FALSE),"")</f>
        <v/>
      </c>
      <c r="AI211" s="1" t="str">
        <f>IFERROR(VLOOKUP(CONCATENATE(AG$1,AG211),'Formulario de Preguntas'!$C$10:$FN$181,4,FALSE),"")</f>
        <v/>
      </c>
      <c r="AJ211" s="24">
        <f>IF($B211='Formulario de Respuestas'!$D210,'Formulario de Respuestas'!$P210,"ES DIFERENTE")</f>
        <v>0</v>
      </c>
      <c r="AK211" s="1" t="str">
        <f>IFERROR(VLOOKUP(CONCATENATE(AJ$1,AJ211),'Formulario de Preguntas'!$C$10:$FN$181,3,FALSE),"")</f>
        <v/>
      </c>
      <c r="AL211" s="1" t="str">
        <f>IFERROR(VLOOKUP(CONCATENATE(AJ$1,AJ211),'Formulario de Preguntas'!$C$10:$FN$181,4,FALSE),"")</f>
        <v/>
      </c>
      <c r="AM211" s="24">
        <f>IF($B211='Formulario de Respuestas'!$D210,'Formulario de Respuestas'!$Q210,"ES DIFERENTE")</f>
        <v>0</v>
      </c>
      <c r="AN211" s="1" t="str">
        <f>IFERROR(VLOOKUP(CONCATENATE(AM$1,AM211),'Formulario de Preguntas'!$C$10:$FN$181,3,FALSE),"")</f>
        <v/>
      </c>
      <c r="AO211" s="1" t="str">
        <f>IFERROR(VLOOKUP(CONCATENATE(AM$1,AM211),'Formulario de Preguntas'!$C$10:$FN$181,4,FALSE),"")</f>
        <v/>
      </c>
      <c r="AP211" s="24">
        <f>IF($B211='Formulario de Respuestas'!$D210,'Formulario de Respuestas'!$R210,"ES DIFERENTE")</f>
        <v>0</v>
      </c>
      <c r="AQ211" s="1" t="str">
        <f>IFERROR(VLOOKUP(CONCATENATE(AP$1,AP211),'Formulario de Preguntas'!$C$10:$FN$181,3,FALSE),"")</f>
        <v/>
      </c>
      <c r="AR211" s="1" t="str">
        <f>IFERROR(VLOOKUP(CONCATENATE(AP$1,AP211),'Formulario de Preguntas'!$C$10:$FN$181,4,FALSE),"")</f>
        <v/>
      </c>
      <c r="AS211" s="24">
        <f>IF($B211='Formulario de Respuestas'!$D210,'Formulario de Respuestas'!$S210,"ES DIFERENTE")</f>
        <v>0</v>
      </c>
      <c r="AT211" s="1" t="str">
        <f>IFERROR(VLOOKUP(CONCATENATE(AS$1,AS211),'Formulario de Preguntas'!$C$10:$FN$181,3,FALSE),"")</f>
        <v/>
      </c>
      <c r="AU211" s="1" t="str">
        <f>IFERROR(VLOOKUP(CONCATENATE(AS$1,AS211),'Formulario de Preguntas'!$C$10:$FN$181,4,FALSE),"")</f>
        <v/>
      </c>
      <c r="AV211" s="24">
        <f>IF($B211='Formulario de Respuestas'!$D210,'Formulario de Respuestas'!$T210,"ES DIFERENTE")</f>
        <v>0</v>
      </c>
      <c r="AW211" s="1" t="str">
        <f>IFERROR(VLOOKUP(CONCATENATE(AV$1,AV211),'Formulario de Preguntas'!$C$10:$FN$181,3,FALSE),"")</f>
        <v/>
      </c>
      <c r="AX211" s="1" t="str">
        <f>IFERROR(VLOOKUP(CONCATENATE(AV$1,AV211),'Formulario de Preguntas'!$C$10:$FN$181,4,FALSE),"")</f>
        <v/>
      </c>
      <c r="AY211" s="24">
        <f>IF($B211='Formulario de Respuestas'!$D210,'Formulario de Respuestas'!$U210,"ES DIFERENTE")</f>
        <v>0</v>
      </c>
      <c r="AZ211" s="1" t="str">
        <f>IFERROR(VLOOKUP(CONCATENATE(AY$1,AY211),'Formulario de Preguntas'!$C$10:$FN$181,3,FALSE),"")</f>
        <v/>
      </c>
      <c r="BA211" s="1" t="str">
        <f>IFERROR(VLOOKUP(CONCATENATE(AY$1,AY211),'Formulario de Preguntas'!$C$10:$FN$181,4,FALSE),"")</f>
        <v/>
      </c>
      <c r="BB211" s="24">
        <f>IF($B211='Formulario de Respuestas'!$D210,'Formulario de Respuestas'!$V210,"ES DIFERENTE")</f>
        <v>0</v>
      </c>
      <c r="BC211" s="1" t="str">
        <f>IFERROR(VLOOKUP(CONCATENATE(BB$1,BB211),'Formulario de Preguntas'!$C$10:$FN$181,3,FALSE),"")</f>
        <v/>
      </c>
      <c r="BD211" s="1" t="str">
        <f>IFERROR(VLOOKUP(CONCATENATE(BB$1,BB211),'Formulario de Preguntas'!$C$10:$FN$181,4,FALSE),"")</f>
        <v/>
      </c>
      <c r="BE211" s="24">
        <f>IF($B211='Formulario de Respuestas'!$D210,'Formulario de Respuestas'!$W210,"ES DIFERENTE")</f>
        <v>0</v>
      </c>
      <c r="BF211" s="1" t="str">
        <f>IFERROR(VLOOKUP(CONCATENATE(BE$1,BE211),'Formulario de Preguntas'!$C$10:$FN$181,3,FALSE),"")</f>
        <v/>
      </c>
      <c r="BG211" s="1" t="str">
        <f>IFERROR(VLOOKUP(CONCATENATE(BE$1,BE211),'Formulario de Preguntas'!$C$10:$FN$181,4,FALSE),"")</f>
        <v/>
      </c>
      <c r="BH211" s="24">
        <f>IF($B211='Formulario de Respuestas'!$D210,'Formulario de Respuestas'!$X210,"ES DIFERENTE")</f>
        <v>0</v>
      </c>
      <c r="BI211" s="1" t="str">
        <f>IFERROR(VLOOKUP(CONCATENATE(BH$1,BH211),'Formulario de Preguntas'!$C$10:$FN$181,3,FALSE),"")</f>
        <v/>
      </c>
      <c r="BJ211" s="1" t="str">
        <f>IFERROR(VLOOKUP(CONCATENATE(BH$1,BH211),'Formulario de Preguntas'!$C$10:$FN$181,4,FALSE),"")</f>
        <v/>
      </c>
      <c r="BL211" s="26">
        <f>IF($B211='Formulario de Respuestas'!$D210,'Formulario de Respuestas'!$Y210,"ES DIFERENTE")</f>
        <v>0</v>
      </c>
      <c r="BM211" s="1" t="str">
        <f>IFERROR(VLOOKUP(CONCATENATE(BL$1,BL211),'Formulario de Preguntas'!$C$10:$FN$181,3,FALSE),"")</f>
        <v/>
      </c>
      <c r="BN211" s="1" t="str">
        <f>IFERROR(VLOOKUP(CONCATENATE(BL$1,BL211),'Formulario de Preguntas'!$C$10:$FN$181,4,FALSE),"")</f>
        <v/>
      </c>
      <c r="BO211" s="26">
        <f>IF($B211='Formulario de Respuestas'!$D210,'Formulario de Respuestas'!$Z210,"ES DIFERENTE")</f>
        <v>0</v>
      </c>
      <c r="BP211" s="1" t="str">
        <f>IFERROR(VLOOKUP(CONCATENATE(BO$1,BO211),'Formulario de Preguntas'!$C$10:$FN$181,3,FALSE),"")</f>
        <v/>
      </c>
      <c r="BQ211" s="1" t="str">
        <f>IFERROR(VLOOKUP(CONCATENATE(BO$1,BO211),'Formulario de Preguntas'!$C$10:$FN$181,4,FALSE),"")</f>
        <v/>
      </c>
      <c r="BR211" s="26">
        <f>IF($B211='Formulario de Respuestas'!$D210,'Formulario de Respuestas'!$AA210,"ES DIFERENTE")</f>
        <v>0</v>
      </c>
      <c r="BS211" s="1" t="str">
        <f>IFERROR(VLOOKUP(CONCATENATE(BR$1,BR211),'Formulario de Preguntas'!$C$10:$FN$181,3,FALSE),"")</f>
        <v/>
      </c>
      <c r="BT211" s="1" t="str">
        <f>IFERROR(VLOOKUP(CONCATENATE(BR$1,BR211),'Formulario de Preguntas'!$C$10:$FN$181,4,FALSE),"")</f>
        <v/>
      </c>
      <c r="BV211" s="1">
        <f t="shared" si="10"/>
        <v>0</v>
      </c>
      <c r="BW211" s="1">
        <f t="shared" si="11"/>
        <v>0.25</v>
      </c>
      <c r="BX211" s="1">
        <f t="shared" si="9"/>
        <v>0</v>
      </c>
      <c r="BY211" s="1">
        <f>COUNTIF('Formulario de Respuestas'!$E210:$AC210,"A")</f>
        <v>0</v>
      </c>
      <c r="BZ211" s="1">
        <f>COUNTIF('Formulario de Respuestas'!$E210:$AC210,"B")</f>
        <v>0</v>
      </c>
      <c r="CA211" s="1">
        <f>COUNTIF('Formulario de Respuestas'!$E210:$AC210,"C")</f>
        <v>0</v>
      </c>
      <c r="CB211" s="1">
        <f>COUNTIF('Formulario de Respuestas'!$E210:$AC210,"D")</f>
        <v>0</v>
      </c>
      <c r="CC211" s="1">
        <f>COUNTIF('Formulario de Respuestas'!$E210:$AC210,"E (RESPUESTA ANULADA)")</f>
        <v>0</v>
      </c>
    </row>
    <row r="212" spans="1:81" x14ac:dyDescent="0.25">
      <c r="A212" s="1">
        <f>'Formulario de Respuestas'!C211</f>
        <v>0</v>
      </c>
      <c r="B212" s="1">
        <f>'Formulario de Respuestas'!D211</f>
        <v>0</v>
      </c>
      <c r="C212" s="24">
        <f>IF($B212='Formulario de Respuestas'!$D211,'Formulario de Respuestas'!$E211,"ES DIFERENTE")</f>
        <v>0</v>
      </c>
      <c r="D212" s="15" t="str">
        <f>IFERROR(VLOOKUP(CONCATENATE(C$1,C212),'Formulario de Preguntas'!$C$2:$FN$181,3,FALSE),"")</f>
        <v/>
      </c>
      <c r="E212" s="1" t="str">
        <f>IFERROR(VLOOKUP(CONCATENATE(C$1,C212),'Formulario de Preguntas'!$C$2:$FN$181,4,FALSE),"")</f>
        <v/>
      </c>
      <c r="F212" s="24">
        <f>IF($B212='Formulario de Respuestas'!$D211,'Formulario de Respuestas'!$F211,"ES DIFERENTE")</f>
        <v>0</v>
      </c>
      <c r="G212" s="1" t="str">
        <f>IFERROR(VLOOKUP(CONCATENATE(F$1,F212),'Formulario de Preguntas'!$C$2:$FN$181,3,FALSE),"")</f>
        <v/>
      </c>
      <c r="H212" s="1" t="str">
        <f>IFERROR(VLOOKUP(CONCATENATE(F$1,F212),'Formulario de Preguntas'!$C$2:$FN$181,4,FALSE),"")</f>
        <v/>
      </c>
      <c r="I212" s="24">
        <f>IF($B212='Formulario de Respuestas'!$D211,'Formulario de Respuestas'!$G211,"ES DIFERENTE")</f>
        <v>0</v>
      </c>
      <c r="J212" s="1" t="str">
        <f>IFERROR(VLOOKUP(CONCATENATE(I$1,I212),'Formulario de Preguntas'!$C$10:$FN$181,3,FALSE),"")</f>
        <v/>
      </c>
      <c r="K212" s="1" t="str">
        <f>IFERROR(VLOOKUP(CONCATENATE(I$1,I212),'Formulario de Preguntas'!$C$10:$FN$181,4,FALSE),"")</f>
        <v/>
      </c>
      <c r="L212" s="24">
        <f>IF($B212='Formulario de Respuestas'!$D211,'Formulario de Respuestas'!$H211,"ES DIFERENTE")</f>
        <v>0</v>
      </c>
      <c r="M212" s="1" t="str">
        <f>IFERROR(VLOOKUP(CONCATENATE(L$1,L212),'Formulario de Preguntas'!$C$10:$FN$181,3,FALSE),"")</f>
        <v/>
      </c>
      <c r="N212" s="1" t="str">
        <f>IFERROR(VLOOKUP(CONCATENATE(L$1,L212),'Formulario de Preguntas'!$C$10:$FN$181,4,FALSE),"")</f>
        <v/>
      </c>
      <c r="O212" s="24">
        <f>IF($B212='Formulario de Respuestas'!$D211,'Formulario de Respuestas'!$I211,"ES DIFERENTE")</f>
        <v>0</v>
      </c>
      <c r="P212" s="1" t="str">
        <f>IFERROR(VLOOKUP(CONCATENATE(O$1,O212),'Formulario de Preguntas'!$C$10:$FN$181,3,FALSE),"")</f>
        <v/>
      </c>
      <c r="Q212" s="1" t="str">
        <f>IFERROR(VLOOKUP(CONCATENATE(O$1,O212),'Formulario de Preguntas'!$C$10:$FN$181,4,FALSE),"")</f>
        <v/>
      </c>
      <c r="R212" s="24">
        <f>IF($B212='Formulario de Respuestas'!$D211,'Formulario de Respuestas'!$J211,"ES DIFERENTE")</f>
        <v>0</v>
      </c>
      <c r="S212" s="1" t="str">
        <f>IFERROR(VLOOKUP(CONCATENATE(R$1,R212),'Formulario de Preguntas'!$C$10:$FN$181,3,FALSE),"")</f>
        <v/>
      </c>
      <c r="T212" s="1" t="str">
        <f>IFERROR(VLOOKUP(CONCATENATE(R$1,R212),'Formulario de Preguntas'!$C$10:$FN$181,4,FALSE),"")</f>
        <v/>
      </c>
      <c r="U212" s="24">
        <f>IF($B212='Formulario de Respuestas'!$D211,'Formulario de Respuestas'!$K211,"ES DIFERENTE")</f>
        <v>0</v>
      </c>
      <c r="V212" s="1" t="str">
        <f>IFERROR(VLOOKUP(CONCATENATE(U$1,U212),'Formulario de Preguntas'!$C$10:$FN$181,3,FALSE),"")</f>
        <v/>
      </c>
      <c r="W212" s="1" t="str">
        <f>IFERROR(VLOOKUP(CONCATENATE(U$1,U212),'Formulario de Preguntas'!$C$10:$FN$181,4,FALSE),"")</f>
        <v/>
      </c>
      <c r="X212" s="24">
        <f>IF($B212='Formulario de Respuestas'!$D211,'Formulario de Respuestas'!$L211,"ES DIFERENTE")</f>
        <v>0</v>
      </c>
      <c r="Y212" s="1" t="str">
        <f>IFERROR(VLOOKUP(CONCATENATE(X$1,X212),'Formulario de Preguntas'!$C$10:$FN$181,3,FALSE),"")</f>
        <v/>
      </c>
      <c r="Z212" s="1" t="str">
        <f>IFERROR(VLOOKUP(CONCATENATE(X$1,X212),'Formulario de Preguntas'!$C$10:$FN$181,4,FALSE),"")</f>
        <v/>
      </c>
      <c r="AA212" s="24">
        <f>IF($B212='Formulario de Respuestas'!$D211,'Formulario de Respuestas'!$M211,"ES DIFERENTE")</f>
        <v>0</v>
      </c>
      <c r="AB212" s="1" t="str">
        <f>IFERROR(VLOOKUP(CONCATENATE(AA$1,AA212),'Formulario de Preguntas'!$C$10:$FN$181,3,FALSE),"")</f>
        <v/>
      </c>
      <c r="AC212" s="1" t="str">
        <f>IFERROR(VLOOKUP(CONCATENATE(AA$1,AA212),'Formulario de Preguntas'!$C$10:$FN$181,4,FALSE),"")</f>
        <v/>
      </c>
      <c r="AD212" s="24">
        <f>IF($B212='Formulario de Respuestas'!$D211,'Formulario de Respuestas'!$N211,"ES DIFERENTE")</f>
        <v>0</v>
      </c>
      <c r="AE212" s="1" t="str">
        <f>IFERROR(VLOOKUP(CONCATENATE(AD$1,AD212),'Formulario de Preguntas'!$C$10:$FN$181,3,FALSE),"")</f>
        <v/>
      </c>
      <c r="AF212" s="1" t="str">
        <f>IFERROR(VLOOKUP(CONCATENATE(AD$1,AD212),'Formulario de Preguntas'!$C$10:$FN$181,4,FALSE),"")</f>
        <v/>
      </c>
      <c r="AG212" s="24">
        <f>IF($B212='Formulario de Respuestas'!$D211,'Formulario de Respuestas'!$O211,"ES DIFERENTE")</f>
        <v>0</v>
      </c>
      <c r="AH212" s="1" t="str">
        <f>IFERROR(VLOOKUP(CONCATENATE(AG$1,AG212),'Formulario de Preguntas'!$C$10:$FN$181,3,FALSE),"")</f>
        <v/>
      </c>
      <c r="AI212" s="1" t="str">
        <f>IFERROR(VLOOKUP(CONCATENATE(AG$1,AG212),'Formulario de Preguntas'!$C$10:$FN$181,4,FALSE),"")</f>
        <v/>
      </c>
      <c r="AJ212" s="24">
        <f>IF($B212='Formulario de Respuestas'!$D211,'Formulario de Respuestas'!$P211,"ES DIFERENTE")</f>
        <v>0</v>
      </c>
      <c r="AK212" s="1" t="str">
        <f>IFERROR(VLOOKUP(CONCATENATE(AJ$1,AJ212),'Formulario de Preguntas'!$C$10:$FN$181,3,FALSE),"")</f>
        <v/>
      </c>
      <c r="AL212" s="1" t="str">
        <f>IFERROR(VLOOKUP(CONCATENATE(AJ$1,AJ212),'Formulario de Preguntas'!$C$10:$FN$181,4,FALSE),"")</f>
        <v/>
      </c>
      <c r="AM212" s="24">
        <f>IF($B212='Formulario de Respuestas'!$D211,'Formulario de Respuestas'!$Q211,"ES DIFERENTE")</f>
        <v>0</v>
      </c>
      <c r="AN212" s="1" t="str">
        <f>IFERROR(VLOOKUP(CONCATENATE(AM$1,AM212),'Formulario de Preguntas'!$C$10:$FN$181,3,FALSE),"")</f>
        <v/>
      </c>
      <c r="AO212" s="1" t="str">
        <f>IFERROR(VLOOKUP(CONCATENATE(AM$1,AM212),'Formulario de Preguntas'!$C$10:$FN$181,4,FALSE),"")</f>
        <v/>
      </c>
      <c r="AP212" s="24">
        <f>IF($B212='Formulario de Respuestas'!$D211,'Formulario de Respuestas'!$R211,"ES DIFERENTE")</f>
        <v>0</v>
      </c>
      <c r="AQ212" s="1" t="str">
        <f>IFERROR(VLOOKUP(CONCATENATE(AP$1,AP212),'Formulario de Preguntas'!$C$10:$FN$181,3,FALSE),"")</f>
        <v/>
      </c>
      <c r="AR212" s="1" t="str">
        <f>IFERROR(VLOOKUP(CONCATENATE(AP$1,AP212),'Formulario de Preguntas'!$C$10:$FN$181,4,FALSE),"")</f>
        <v/>
      </c>
      <c r="AS212" s="24">
        <f>IF($B212='Formulario de Respuestas'!$D211,'Formulario de Respuestas'!$S211,"ES DIFERENTE")</f>
        <v>0</v>
      </c>
      <c r="AT212" s="1" t="str">
        <f>IFERROR(VLOOKUP(CONCATENATE(AS$1,AS212),'Formulario de Preguntas'!$C$10:$FN$181,3,FALSE),"")</f>
        <v/>
      </c>
      <c r="AU212" s="1" t="str">
        <f>IFERROR(VLOOKUP(CONCATENATE(AS$1,AS212),'Formulario de Preguntas'!$C$10:$FN$181,4,FALSE),"")</f>
        <v/>
      </c>
      <c r="AV212" s="24">
        <f>IF($B212='Formulario de Respuestas'!$D211,'Formulario de Respuestas'!$T211,"ES DIFERENTE")</f>
        <v>0</v>
      </c>
      <c r="AW212" s="1" t="str">
        <f>IFERROR(VLOOKUP(CONCATENATE(AV$1,AV212),'Formulario de Preguntas'!$C$10:$FN$181,3,FALSE),"")</f>
        <v/>
      </c>
      <c r="AX212" s="1" t="str">
        <f>IFERROR(VLOOKUP(CONCATENATE(AV$1,AV212),'Formulario de Preguntas'!$C$10:$FN$181,4,FALSE),"")</f>
        <v/>
      </c>
      <c r="AY212" s="24">
        <f>IF($B212='Formulario de Respuestas'!$D211,'Formulario de Respuestas'!$U211,"ES DIFERENTE")</f>
        <v>0</v>
      </c>
      <c r="AZ212" s="1" t="str">
        <f>IFERROR(VLOOKUP(CONCATENATE(AY$1,AY212),'Formulario de Preguntas'!$C$10:$FN$181,3,FALSE),"")</f>
        <v/>
      </c>
      <c r="BA212" s="1" t="str">
        <f>IFERROR(VLOOKUP(CONCATENATE(AY$1,AY212),'Formulario de Preguntas'!$C$10:$FN$181,4,FALSE),"")</f>
        <v/>
      </c>
      <c r="BB212" s="24">
        <f>IF($B212='Formulario de Respuestas'!$D211,'Formulario de Respuestas'!$V211,"ES DIFERENTE")</f>
        <v>0</v>
      </c>
      <c r="BC212" s="1" t="str">
        <f>IFERROR(VLOOKUP(CONCATENATE(BB$1,BB212),'Formulario de Preguntas'!$C$10:$FN$181,3,FALSE),"")</f>
        <v/>
      </c>
      <c r="BD212" s="1" t="str">
        <f>IFERROR(VLOOKUP(CONCATENATE(BB$1,BB212),'Formulario de Preguntas'!$C$10:$FN$181,4,FALSE),"")</f>
        <v/>
      </c>
      <c r="BE212" s="24">
        <f>IF($B212='Formulario de Respuestas'!$D211,'Formulario de Respuestas'!$W211,"ES DIFERENTE")</f>
        <v>0</v>
      </c>
      <c r="BF212" s="1" t="str">
        <f>IFERROR(VLOOKUP(CONCATENATE(BE$1,BE212),'Formulario de Preguntas'!$C$10:$FN$181,3,FALSE),"")</f>
        <v/>
      </c>
      <c r="BG212" s="1" t="str">
        <f>IFERROR(VLOOKUP(CONCATENATE(BE$1,BE212),'Formulario de Preguntas'!$C$10:$FN$181,4,FALSE),"")</f>
        <v/>
      </c>
      <c r="BH212" s="24">
        <f>IF($B212='Formulario de Respuestas'!$D211,'Formulario de Respuestas'!$X211,"ES DIFERENTE")</f>
        <v>0</v>
      </c>
      <c r="BI212" s="1" t="str">
        <f>IFERROR(VLOOKUP(CONCATENATE(BH$1,BH212),'Formulario de Preguntas'!$C$10:$FN$181,3,FALSE),"")</f>
        <v/>
      </c>
      <c r="BJ212" s="1" t="str">
        <f>IFERROR(VLOOKUP(CONCATENATE(BH$1,BH212),'Formulario de Preguntas'!$C$10:$FN$181,4,FALSE),"")</f>
        <v/>
      </c>
      <c r="BL212" s="26">
        <f>IF($B212='Formulario de Respuestas'!$D211,'Formulario de Respuestas'!$Y211,"ES DIFERENTE")</f>
        <v>0</v>
      </c>
      <c r="BM212" s="1" t="str">
        <f>IFERROR(VLOOKUP(CONCATENATE(BL$1,BL212),'Formulario de Preguntas'!$C$10:$FN$181,3,FALSE),"")</f>
        <v/>
      </c>
      <c r="BN212" s="1" t="str">
        <f>IFERROR(VLOOKUP(CONCATENATE(BL$1,BL212),'Formulario de Preguntas'!$C$10:$FN$181,4,FALSE),"")</f>
        <v/>
      </c>
      <c r="BO212" s="26">
        <f>IF($B212='Formulario de Respuestas'!$D211,'Formulario de Respuestas'!$Z211,"ES DIFERENTE")</f>
        <v>0</v>
      </c>
      <c r="BP212" s="1" t="str">
        <f>IFERROR(VLOOKUP(CONCATENATE(BO$1,BO212),'Formulario de Preguntas'!$C$10:$FN$181,3,FALSE),"")</f>
        <v/>
      </c>
      <c r="BQ212" s="1" t="str">
        <f>IFERROR(VLOOKUP(CONCATENATE(BO$1,BO212),'Formulario de Preguntas'!$C$10:$FN$181,4,FALSE),"")</f>
        <v/>
      </c>
      <c r="BR212" s="26">
        <f>IF($B212='Formulario de Respuestas'!$D211,'Formulario de Respuestas'!$AA211,"ES DIFERENTE")</f>
        <v>0</v>
      </c>
      <c r="BS212" s="1" t="str">
        <f>IFERROR(VLOOKUP(CONCATENATE(BR$1,BR212),'Formulario de Preguntas'!$C$10:$FN$181,3,FALSE),"")</f>
        <v/>
      </c>
      <c r="BT212" s="1" t="str">
        <f>IFERROR(VLOOKUP(CONCATENATE(BR$1,BR212),'Formulario de Preguntas'!$C$10:$FN$181,4,FALSE),"")</f>
        <v/>
      </c>
      <c r="BV212" s="1">
        <f t="shared" si="10"/>
        <v>0</v>
      </c>
      <c r="BW212" s="1">
        <f t="shared" si="11"/>
        <v>0.25</v>
      </c>
      <c r="BX212" s="1">
        <f t="shared" si="9"/>
        <v>0</v>
      </c>
      <c r="BY212" s="1">
        <f>COUNTIF('Formulario de Respuestas'!$E211:$AC211,"A")</f>
        <v>0</v>
      </c>
      <c r="BZ212" s="1">
        <f>COUNTIF('Formulario de Respuestas'!$E211:$AC211,"B")</f>
        <v>0</v>
      </c>
      <c r="CA212" s="1">
        <f>COUNTIF('Formulario de Respuestas'!$E211:$AC211,"C")</f>
        <v>0</v>
      </c>
      <c r="CB212" s="1">
        <f>COUNTIF('Formulario de Respuestas'!$E211:$AC211,"D")</f>
        <v>0</v>
      </c>
      <c r="CC212" s="1">
        <f>COUNTIF('Formulario de Respuestas'!$E211:$AC211,"E (RESPUESTA ANULADA)")</f>
        <v>0</v>
      </c>
    </row>
    <row r="213" spans="1:81" x14ac:dyDescent="0.25">
      <c r="A213" s="1">
        <f>'Formulario de Respuestas'!C212</f>
        <v>0</v>
      </c>
      <c r="B213" s="1">
        <f>'Formulario de Respuestas'!D212</f>
        <v>0</v>
      </c>
      <c r="C213" s="24">
        <f>IF($B213='Formulario de Respuestas'!$D212,'Formulario de Respuestas'!$E212,"ES DIFERENTE")</f>
        <v>0</v>
      </c>
      <c r="D213" s="15" t="str">
        <f>IFERROR(VLOOKUP(CONCATENATE(C$1,C213),'Formulario de Preguntas'!$C$2:$FN$181,3,FALSE),"")</f>
        <v/>
      </c>
      <c r="E213" s="1" t="str">
        <f>IFERROR(VLOOKUP(CONCATENATE(C$1,C213),'Formulario de Preguntas'!$C$2:$FN$181,4,FALSE),"")</f>
        <v/>
      </c>
      <c r="F213" s="24">
        <f>IF($B213='Formulario de Respuestas'!$D212,'Formulario de Respuestas'!$F212,"ES DIFERENTE")</f>
        <v>0</v>
      </c>
      <c r="G213" s="1" t="str">
        <f>IFERROR(VLOOKUP(CONCATENATE(F$1,F213),'Formulario de Preguntas'!$C$2:$FN$181,3,FALSE),"")</f>
        <v/>
      </c>
      <c r="H213" s="1" t="str">
        <f>IFERROR(VLOOKUP(CONCATENATE(F$1,F213),'Formulario de Preguntas'!$C$2:$FN$181,4,FALSE),"")</f>
        <v/>
      </c>
      <c r="I213" s="24">
        <f>IF($B213='Formulario de Respuestas'!$D212,'Formulario de Respuestas'!$G212,"ES DIFERENTE")</f>
        <v>0</v>
      </c>
      <c r="J213" s="1" t="str">
        <f>IFERROR(VLOOKUP(CONCATENATE(I$1,I213),'Formulario de Preguntas'!$C$10:$FN$181,3,FALSE),"")</f>
        <v/>
      </c>
      <c r="K213" s="1" t="str">
        <f>IFERROR(VLOOKUP(CONCATENATE(I$1,I213),'Formulario de Preguntas'!$C$10:$FN$181,4,FALSE),"")</f>
        <v/>
      </c>
      <c r="L213" s="24">
        <f>IF($B213='Formulario de Respuestas'!$D212,'Formulario de Respuestas'!$H212,"ES DIFERENTE")</f>
        <v>0</v>
      </c>
      <c r="M213" s="1" t="str">
        <f>IFERROR(VLOOKUP(CONCATENATE(L$1,L213),'Formulario de Preguntas'!$C$10:$FN$181,3,FALSE),"")</f>
        <v/>
      </c>
      <c r="N213" s="1" t="str">
        <f>IFERROR(VLOOKUP(CONCATENATE(L$1,L213),'Formulario de Preguntas'!$C$10:$FN$181,4,FALSE),"")</f>
        <v/>
      </c>
      <c r="O213" s="24">
        <f>IF($B213='Formulario de Respuestas'!$D212,'Formulario de Respuestas'!$I212,"ES DIFERENTE")</f>
        <v>0</v>
      </c>
      <c r="P213" s="1" t="str">
        <f>IFERROR(VLOOKUP(CONCATENATE(O$1,O213),'Formulario de Preguntas'!$C$10:$FN$181,3,FALSE),"")</f>
        <v/>
      </c>
      <c r="Q213" s="1" t="str">
        <f>IFERROR(VLOOKUP(CONCATENATE(O$1,O213),'Formulario de Preguntas'!$C$10:$FN$181,4,FALSE),"")</f>
        <v/>
      </c>
      <c r="R213" s="24">
        <f>IF($B213='Formulario de Respuestas'!$D212,'Formulario de Respuestas'!$J212,"ES DIFERENTE")</f>
        <v>0</v>
      </c>
      <c r="S213" s="1" t="str">
        <f>IFERROR(VLOOKUP(CONCATENATE(R$1,R213),'Formulario de Preguntas'!$C$10:$FN$181,3,FALSE),"")</f>
        <v/>
      </c>
      <c r="T213" s="1" t="str">
        <f>IFERROR(VLOOKUP(CONCATENATE(R$1,R213),'Formulario de Preguntas'!$C$10:$FN$181,4,FALSE),"")</f>
        <v/>
      </c>
      <c r="U213" s="24">
        <f>IF($B213='Formulario de Respuestas'!$D212,'Formulario de Respuestas'!$K212,"ES DIFERENTE")</f>
        <v>0</v>
      </c>
      <c r="V213" s="1" t="str">
        <f>IFERROR(VLOOKUP(CONCATENATE(U$1,U213),'Formulario de Preguntas'!$C$10:$FN$181,3,FALSE),"")</f>
        <v/>
      </c>
      <c r="W213" s="1" t="str">
        <f>IFERROR(VLOOKUP(CONCATENATE(U$1,U213),'Formulario de Preguntas'!$C$10:$FN$181,4,FALSE),"")</f>
        <v/>
      </c>
      <c r="X213" s="24">
        <f>IF($B213='Formulario de Respuestas'!$D212,'Formulario de Respuestas'!$L212,"ES DIFERENTE")</f>
        <v>0</v>
      </c>
      <c r="Y213" s="1" t="str">
        <f>IFERROR(VLOOKUP(CONCATENATE(X$1,X213),'Formulario de Preguntas'!$C$10:$FN$181,3,FALSE),"")</f>
        <v/>
      </c>
      <c r="Z213" s="1" t="str">
        <f>IFERROR(VLOOKUP(CONCATENATE(X$1,X213),'Formulario de Preguntas'!$C$10:$FN$181,4,FALSE),"")</f>
        <v/>
      </c>
      <c r="AA213" s="24">
        <f>IF($B213='Formulario de Respuestas'!$D212,'Formulario de Respuestas'!$M212,"ES DIFERENTE")</f>
        <v>0</v>
      </c>
      <c r="AB213" s="1" t="str">
        <f>IFERROR(VLOOKUP(CONCATENATE(AA$1,AA213),'Formulario de Preguntas'!$C$10:$FN$181,3,FALSE),"")</f>
        <v/>
      </c>
      <c r="AC213" s="1" t="str">
        <f>IFERROR(VLOOKUP(CONCATENATE(AA$1,AA213),'Formulario de Preguntas'!$C$10:$FN$181,4,FALSE),"")</f>
        <v/>
      </c>
      <c r="AD213" s="24">
        <f>IF($B213='Formulario de Respuestas'!$D212,'Formulario de Respuestas'!$N212,"ES DIFERENTE")</f>
        <v>0</v>
      </c>
      <c r="AE213" s="1" t="str">
        <f>IFERROR(VLOOKUP(CONCATENATE(AD$1,AD213),'Formulario de Preguntas'!$C$10:$FN$181,3,FALSE),"")</f>
        <v/>
      </c>
      <c r="AF213" s="1" t="str">
        <f>IFERROR(VLOOKUP(CONCATENATE(AD$1,AD213),'Formulario de Preguntas'!$C$10:$FN$181,4,FALSE),"")</f>
        <v/>
      </c>
      <c r="AG213" s="24">
        <f>IF($B213='Formulario de Respuestas'!$D212,'Formulario de Respuestas'!$O212,"ES DIFERENTE")</f>
        <v>0</v>
      </c>
      <c r="AH213" s="1" t="str">
        <f>IFERROR(VLOOKUP(CONCATENATE(AG$1,AG213),'Formulario de Preguntas'!$C$10:$FN$181,3,FALSE),"")</f>
        <v/>
      </c>
      <c r="AI213" s="1" t="str">
        <f>IFERROR(VLOOKUP(CONCATENATE(AG$1,AG213),'Formulario de Preguntas'!$C$10:$FN$181,4,FALSE),"")</f>
        <v/>
      </c>
      <c r="AJ213" s="24">
        <f>IF($B213='Formulario de Respuestas'!$D212,'Formulario de Respuestas'!$P212,"ES DIFERENTE")</f>
        <v>0</v>
      </c>
      <c r="AK213" s="1" t="str">
        <f>IFERROR(VLOOKUP(CONCATENATE(AJ$1,AJ213),'Formulario de Preguntas'!$C$10:$FN$181,3,FALSE),"")</f>
        <v/>
      </c>
      <c r="AL213" s="1" t="str">
        <f>IFERROR(VLOOKUP(CONCATENATE(AJ$1,AJ213),'Formulario de Preguntas'!$C$10:$FN$181,4,FALSE),"")</f>
        <v/>
      </c>
      <c r="AM213" s="24">
        <f>IF($B213='Formulario de Respuestas'!$D212,'Formulario de Respuestas'!$Q212,"ES DIFERENTE")</f>
        <v>0</v>
      </c>
      <c r="AN213" s="1" t="str">
        <f>IFERROR(VLOOKUP(CONCATENATE(AM$1,AM213),'Formulario de Preguntas'!$C$10:$FN$181,3,FALSE),"")</f>
        <v/>
      </c>
      <c r="AO213" s="1" t="str">
        <f>IFERROR(VLOOKUP(CONCATENATE(AM$1,AM213),'Formulario de Preguntas'!$C$10:$FN$181,4,FALSE),"")</f>
        <v/>
      </c>
      <c r="AP213" s="24">
        <f>IF($B213='Formulario de Respuestas'!$D212,'Formulario de Respuestas'!$R212,"ES DIFERENTE")</f>
        <v>0</v>
      </c>
      <c r="AQ213" s="1" t="str">
        <f>IFERROR(VLOOKUP(CONCATENATE(AP$1,AP213),'Formulario de Preguntas'!$C$10:$FN$181,3,FALSE),"")</f>
        <v/>
      </c>
      <c r="AR213" s="1" t="str">
        <f>IFERROR(VLOOKUP(CONCATENATE(AP$1,AP213),'Formulario de Preguntas'!$C$10:$FN$181,4,FALSE),"")</f>
        <v/>
      </c>
      <c r="AS213" s="24">
        <f>IF($B213='Formulario de Respuestas'!$D212,'Formulario de Respuestas'!$S212,"ES DIFERENTE")</f>
        <v>0</v>
      </c>
      <c r="AT213" s="1" t="str">
        <f>IFERROR(VLOOKUP(CONCATENATE(AS$1,AS213),'Formulario de Preguntas'!$C$10:$FN$181,3,FALSE),"")</f>
        <v/>
      </c>
      <c r="AU213" s="1" t="str">
        <f>IFERROR(VLOOKUP(CONCATENATE(AS$1,AS213),'Formulario de Preguntas'!$C$10:$FN$181,4,FALSE),"")</f>
        <v/>
      </c>
      <c r="AV213" s="24">
        <f>IF($B213='Formulario de Respuestas'!$D212,'Formulario de Respuestas'!$T212,"ES DIFERENTE")</f>
        <v>0</v>
      </c>
      <c r="AW213" s="1" t="str">
        <f>IFERROR(VLOOKUP(CONCATENATE(AV$1,AV213),'Formulario de Preguntas'!$C$10:$FN$181,3,FALSE),"")</f>
        <v/>
      </c>
      <c r="AX213" s="1" t="str">
        <f>IFERROR(VLOOKUP(CONCATENATE(AV$1,AV213),'Formulario de Preguntas'!$C$10:$FN$181,4,FALSE),"")</f>
        <v/>
      </c>
      <c r="AY213" s="24">
        <f>IF($B213='Formulario de Respuestas'!$D212,'Formulario de Respuestas'!$U212,"ES DIFERENTE")</f>
        <v>0</v>
      </c>
      <c r="AZ213" s="1" t="str">
        <f>IFERROR(VLOOKUP(CONCATENATE(AY$1,AY213),'Formulario de Preguntas'!$C$10:$FN$181,3,FALSE),"")</f>
        <v/>
      </c>
      <c r="BA213" s="1" t="str">
        <f>IFERROR(VLOOKUP(CONCATENATE(AY$1,AY213),'Formulario de Preguntas'!$C$10:$FN$181,4,FALSE),"")</f>
        <v/>
      </c>
      <c r="BB213" s="24">
        <f>IF($B213='Formulario de Respuestas'!$D212,'Formulario de Respuestas'!$V212,"ES DIFERENTE")</f>
        <v>0</v>
      </c>
      <c r="BC213" s="1" t="str">
        <f>IFERROR(VLOOKUP(CONCATENATE(BB$1,BB213),'Formulario de Preguntas'!$C$10:$FN$181,3,FALSE),"")</f>
        <v/>
      </c>
      <c r="BD213" s="1" t="str">
        <f>IFERROR(VLOOKUP(CONCATENATE(BB$1,BB213),'Formulario de Preguntas'!$C$10:$FN$181,4,FALSE),"")</f>
        <v/>
      </c>
      <c r="BE213" s="24">
        <f>IF($B213='Formulario de Respuestas'!$D212,'Formulario de Respuestas'!$W212,"ES DIFERENTE")</f>
        <v>0</v>
      </c>
      <c r="BF213" s="1" t="str">
        <f>IFERROR(VLOOKUP(CONCATENATE(BE$1,BE213),'Formulario de Preguntas'!$C$10:$FN$181,3,FALSE),"")</f>
        <v/>
      </c>
      <c r="BG213" s="1" t="str">
        <f>IFERROR(VLOOKUP(CONCATENATE(BE$1,BE213),'Formulario de Preguntas'!$C$10:$FN$181,4,FALSE),"")</f>
        <v/>
      </c>
      <c r="BH213" s="24">
        <f>IF($B213='Formulario de Respuestas'!$D212,'Formulario de Respuestas'!$X212,"ES DIFERENTE")</f>
        <v>0</v>
      </c>
      <c r="BI213" s="1" t="str">
        <f>IFERROR(VLOOKUP(CONCATENATE(BH$1,BH213),'Formulario de Preguntas'!$C$10:$FN$181,3,FALSE),"")</f>
        <v/>
      </c>
      <c r="BJ213" s="1" t="str">
        <f>IFERROR(VLOOKUP(CONCATENATE(BH$1,BH213),'Formulario de Preguntas'!$C$10:$FN$181,4,FALSE),"")</f>
        <v/>
      </c>
      <c r="BL213" s="26">
        <f>IF($B213='Formulario de Respuestas'!$D212,'Formulario de Respuestas'!$Y212,"ES DIFERENTE")</f>
        <v>0</v>
      </c>
      <c r="BM213" s="1" t="str">
        <f>IFERROR(VLOOKUP(CONCATENATE(BL$1,BL213),'Formulario de Preguntas'!$C$10:$FN$181,3,FALSE),"")</f>
        <v/>
      </c>
      <c r="BN213" s="1" t="str">
        <f>IFERROR(VLOOKUP(CONCATENATE(BL$1,BL213),'Formulario de Preguntas'!$C$10:$FN$181,4,FALSE),"")</f>
        <v/>
      </c>
      <c r="BO213" s="26">
        <f>IF($B213='Formulario de Respuestas'!$D212,'Formulario de Respuestas'!$Z212,"ES DIFERENTE")</f>
        <v>0</v>
      </c>
      <c r="BP213" s="1" t="str">
        <f>IFERROR(VLOOKUP(CONCATENATE(BO$1,BO213),'Formulario de Preguntas'!$C$10:$FN$181,3,FALSE),"")</f>
        <v/>
      </c>
      <c r="BQ213" s="1" t="str">
        <f>IFERROR(VLOOKUP(CONCATENATE(BO$1,BO213),'Formulario de Preguntas'!$C$10:$FN$181,4,FALSE),"")</f>
        <v/>
      </c>
      <c r="BR213" s="26">
        <f>IF($B213='Formulario de Respuestas'!$D212,'Formulario de Respuestas'!$AA212,"ES DIFERENTE")</f>
        <v>0</v>
      </c>
      <c r="BS213" s="1" t="str">
        <f>IFERROR(VLOOKUP(CONCATENATE(BR$1,BR213),'Formulario de Preguntas'!$C$10:$FN$181,3,FALSE),"")</f>
        <v/>
      </c>
      <c r="BT213" s="1" t="str">
        <f>IFERROR(VLOOKUP(CONCATENATE(BR$1,BR213),'Formulario de Preguntas'!$C$10:$FN$181,4,FALSE),"")</f>
        <v/>
      </c>
      <c r="BV213" s="1">
        <f t="shared" si="10"/>
        <v>0</v>
      </c>
      <c r="BW213" s="1">
        <f t="shared" si="11"/>
        <v>0.25</v>
      </c>
      <c r="BX213" s="1">
        <f t="shared" si="9"/>
        <v>0</v>
      </c>
      <c r="BY213" s="1">
        <f>COUNTIF('Formulario de Respuestas'!$E212:$AC212,"A")</f>
        <v>0</v>
      </c>
      <c r="BZ213" s="1">
        <f>COUNTIF('Formulario de Respuestas'!$E212:$AC212,"B")</f>
        <v>0</v>
      </c>
      <c r="CA213" s="1">
        <f>COUNTIF('Formulario de Respuestas'!$E212:$AC212,"C")</f>
        <v>0</v>
      </c>
      <c r="CB213" s="1">
        <f>COUNTIF('Formulario de Respuestas'!$E212:$AC212,"D")</f>
        <v>0</v>
      </c>
      <c r="CC213" s="1">
        <f>COUNTIF('Formulario de Respuestas'!$E212:$AC212,"E (RESPUESTA ANULADA)")</f>
        <v>0</v>
      </c>
    </row>
    <row r="214" spans="1:81" x14ac:dyDescent="0.25">
      <c r="A214" s="1">
        <f>'Formulario de Respuestas'!C213</f>
        <v>0</v>
      </c>
      <c r="B214" s="1">
        <f>'Formulario de Respuestas'!D213</f>
        <v>0</v>
      </c>
      <c r="C214" s="24">
        <f>IF($B214='Formulario de Respuestas'!$D213,'Formulario de Respuestas'!$E213,"ES DIFERENTE")</f>
        <v>0</v>
      </c>
      <c r="D214" s="15" t="str">
        <f>IFERROR(VLOOKUP(CONCATENATE(C$1,C214),'Formulario de Preguntas'!$C$2:$FN$181,3,FALSE),"")</f>
        <v/>
      </c>
      <c r="E214" s="1" t="str">
        <f>IFERROR(VLOOKUP(CONCATENATE(C$1,C214),'Formulario de Preguntas'!$C$2:$FN$181,4,FALSE),"")</f>
        <v/>
      </c>
      <c r="F214" s="24">
        <f>IF($B214='Formulario de Respuestas'!$D213,'Formulario de Respuestas'!$F213,"ES DIFERENTE")</f>
        <v>0</v>
      </c>
      <c r="G214" s="1" t="str">
        <f>IFERROR(VLOOKUP(CONCATENATE(F$1,F214),'Formulario de Preguntas'!$C$2:$FN$181,3,FALSE),"")</f>
        <v/>
      </c>
      <c r="H214" s="1" t="str">
        <f>IFERROR(VLOOKUP(CONCATENATE(F$1,F214),'Formulario de Preguntas'!$C$2:$FN$181,4,FALSE),"")</f>
        <v/>
      </c>
      <c r="I214" s="24">
        <f>IF($B214='Formulario de Respuestas'!$D213,'Formulario de Respuestas'!$G213,"ES DIFERENTE")</f>
        <v>0</v>
      </c>
      <c r="J214" s="1" t="str">
        <f>IFERROR(VLOOKUP(CONCATENATE(I$1,I214),'Formulario de Preguntas'!$C$10:$FN$181,3,FALSE),"")</f>
        <v/>
      </c>
      <c r="K214" s="1" t="str">
        <f>IFERROR(VLOOKUP(CONCATENATE(I$1,I214),'Formulario de Preguntas'!$C$10:$FN$181,4,FALSE),"")</f>
        <v/>
      </c>
      <c r="L214" s="24">
        <f>IF($B214='Formulario de Respuestas'!$D213,'Formulario de Respuestas'!$H213,"ES DIFERENTE")</f>
        <v>0</v>
      </c>
      <c r="M214" s="1" t="str">
        <f>IFERROR(VLOOKUP(CONCATENATE(L$1,L214),'Formulario de Preguntas'!$C$10:$FN$181,3,FALSE),"")</f>
        <v/>
      </c>
      <c r="N214" s="1" t="str">
        <f>IFERROR(VLOOKUP(CONCATENATE(L$1,L214),'Formulario de Preguntas'!$C$10:$FN$181,4,FALSE),"")</f>
        <v/>
      </c>
      <c r="O214" s="24">
        <f>IF($B214='Formulario de Respuestas'!$D213,'Formulario de Respuestas'!$I213,"ES DIFERENTE")</f>
        <v>0</v>
      </c>
      <c r="P214" s="1" t="str">
        <f>IFERROR(VLOOKUP(CONCATENATE(O$1,O214),'Formulario de Preguntas'!$C$10:$FN$181,3,FALSE),"")</f>
        <v/>
      </c>
      <c r="Q214" s="1" t="str">
        <f>IFERROR(VLOOKUP(CONCATENATE(O$1,O214),'Formulario de Preguntas'!$C$10:$FN$181,4,FALSE),"")</f>
        <v/>
      </c>
      <c r="R214" s="24">
        <f>IF($B214='Formulario de Respuestas'!$D213,'Formulario de Respuestas'!$J213,"ES DIFERENTE")</f>
        <v>0</v>
      </c>
      <c r="S214" s="1" t="str">
        <f>IFERROR(VLOOKUP(CONCATENATE(R$1,R214),'Formulario de Preguntas'!$C$10:$FN$181,3,FALSE),"")</f>
        <v/>
      </c>
      <c r="T214" s="1" t="str">
        <f>IFERROR(VLOOKUP(CONCATENATE(R$1,R214),'Formulario de Preguntas'!$C$10:$FN$181,4,FALSE),"")</f>
        <v/>
      </c>
      <c r="U214" s="24">
        <f>IF($B214='Formulario de Respuestas'!$D213,'Formulario de Respuestas'!$K213,"ES DIFERENTE")</f>
        <v>0</v>
      </c>
      <c r="V214" s="1" t="str">
        <f>IFERROR(VLOOKUP(CONCATENATE(U$1,U214),'Formulario de Preguntas'!$C$10:$FN$181,3,FALSE),"")</f>
        <v/>
      </c>
      <c r="W214" s="1" t="str">
        <f>IFERROR(VLOOKUP(CONCATENATE(U$1,U214),'Formulario de Preguntas'!$C$10:$FN$181,4,FALSE),"")</f>
        <v/>
      </c>
      <c r="X214" s="24">
        <f>IF($B214='Formulario de Respuestas'!$D213,'Formulario de Respuestas'!$L213,"ES DIFERENTE")</f>
        <v>0</v>
      </c>
      <c r="Y214" s="1" t="str">
        <f>IFERROR(VLOOKUP(CONCATENATE(X$1,X214),'Formulario de Preguntas'!$C$10:$FN$181,3,FALSE),"")</f>
        <v/>
      </c>
      <c r="Z214" s="1" t="str">
        <f>IFERROR(VLOOKUP(CONCATENATE(X$1,X214),'Formulario de Preguntas'!$C$10:$FN$181,4,FALSE),"")</f>
        <v/>
      </c>
      <c r="AA214" s="24">
        <f>IF($B214='Formulario de Respuestas'!$D213,'Formulario de Respuestas'!$M213,"ES DIFERENTE")</f>
        <v>0</v>
      </c>
      <c r="AB214" s="1" t="str">
        <f>IFERROR(VLOOKUP(CONCATENATE(AA$1,AA214),'Formulario de Preguntas'!$C$10:$FN$181,3,FALSE),"")</f>
        <v/>
      </c>
      <c r="AC214" s="1" t="str">
        <f>IFERROR(VLOOKUP(CONCATENATE(AA$1,AA214),'Formulario de Preguntas'!$C$10:$FN$181,4,FALSE),"")</f>
        <v/>
      </c>
      <c r="AD214" s="24">
        <f>IF($B214='Formulario de Respuestas'!$D213,'Formulario de Respuestas'!$N213,"ES DIFERENTE")</f>
        <v>0</v>
      </c>
      <c r="AE214" s="1" t="str">
        <f>IFERROR(VLOOKUP(CONCATENATE(AD$1,AD214),'Formulario de Preguntas'!$C$10:$FN$181,3,FALSE),"")</f>
        <v/>
      </c>
      <c r="AF214" s="1" t="str">
        <f>IFERROR(VLOOKUP(CONCATENATE(AD$1,AD214),'Formulario de Preguntas'!$C$10:$FN$181,4,FALSE),"")</f>
        <v/>
      </c>
      <c r="AG214" s="24">
        <f>IF($B214='Formulario de Respuestas'!$D213,'Formulario de Respuestas'!$O213,"ES DIFERENTE")</f>
        <v>0</v>
      </c>
      <c r="AH214" s="1" t="str">
        <f>IFERROR(VLOOKUP(CONCATENATE(AG$1,AG214),'Formulario de Preguntas'!$C$10:$FN$181,3,FALSE),"")</f>
        <v/>
      </c>
      <c r="AI214" s="1" t="str">
        <f>IFERROR(VLOOKUP(CONCATENATE(AG$1,AG214),'Formulario de Preguntas'!$C$10:$FN$181,4,FALSE),"")</f>
        <v/>
      </c>
      <c r="AJ214" s="24">
        <f>IF($B214='Formulario de Respuestas'!$D213,'Formulario de Respuestas'!$P213,"ES DIFERENTE")</f>
        <v>0</v>
      </c>
      <c r="AK214" s="1" t="str">
        <f>IFERROR(VLOOKUP(CONCATENATE(AJ$1,AJ214),'Formulario de Preguntas'!$C$10:$FN$181,3,FALSE),"")</f>
        <v/>
      </c>
      <c r="AL214" s="1" t="str">
        <f>IFERROR(VLOOKUP(CONCATENATE(AJ$1,AJ214),'Formulario de Preguntas'!$C$10:$FN$181,4,FALSE),"")</f>
        <v/>
      </c>
      <c r="AM214" s="24">
        <f>IF($B214='Formulario de Respuestas'!$D213,'Formulario de Respuestas'!$Q213,"ES DIFERENTE")</f>
        <v>0</v>
      </c>
      <c r="AN214" s="1" t="str">
        <f>IFERROR(VLOOKUP(CONCATENATE(AM$1,AM214),'Formulario de Preguntas'!$C$10:$FN$181,3,FALSE),"")</f>
        <v/>
      </c>
      <c r="AO214" s="1" t="str">
        <f>IFERROR(VLOOKUP(CONCATENATE(AM$1,AM214),'Formulario de Preguntas'!$C$10:$FN$181,4,FALSE),"")</f>
        <v/>
      </c>
      <c r="AP214" s="24">
        <f>IF($B214='Formulario de Respuestas'!$D213,'Formulario de Respuestas'!$R213,"ES DIFERENTE")</f>
        <v>0</v>
      </c>
      <c r="AQ214" s="1" t="str">
        <f>IFERROR(VLOOKUP(CONCATENATE(AP$1,AP214),'Formulario de Preguntas'!$C$10:$FN$181,3,FALSE),"")</f>
        <v/>
      </c>
      <c r="AR214" s="1" t="str">
        <f>IFERROR(VLOOKUP(CONCATENATE(AP$1,AP214),'Formulario de Preguntas'!$C$10:$FN$181,4,FALSE),"")</f>
        <v/>
      </c>
      <c r="AS214" s="24">
        <f>IF($B214='Formulario de Respuestas'!$D213,'Formulario de Respuestas'!$S213,"ES DIFERENTE")</f>
        <v>0</v>
      </c>
      <c r="AT214" s="1" t="str">
        <f>IFERROR(VLOOKUP(CONCATENATE(AS$1,AS214),'Formulario de Preguntas'!$C$10:$FN$181,3,FALSE),"")</f>
        <v/>
      </c>
      <c r="AU214" s="1" t="str">
        <f>IFERROR(VLOOKUP(CONCATENATE(AS$1,AS214),'Formulario de Preguntas'!$C$10:$FN$181,4,FALSE),"")</f>
        <v/>
      </c>
      <c r="AV214" s="24">
        <f>IF($B214='Formulario de Respuestas'!$D213,'Formulario de Respuestas'!$T213,"ES DIFERENTE")</f>
        <v>0</v>
      </c>
      <c r="AW214" s="1" t="str">
        <f>IFERROR(VLOOKUP(CONCATENATE(AV$1,AV214),'Formulario de Preguntas'!$C$10:$FN$181,3,FALSE),"")</f>
        <v/>
      </c>
      <c r="AX214" s="1" t="str">
        <f>IFERROR(VLOOKUP(CONCATENATE(AV$1,AV214),'Formulario de Preguntas'!$C$10:$FN$181,4,FALSE),"")</f>
        <v/>
      </c>
      <c r="AY214" s="24">
        <f>IF($B214='Formulario de Respuestas'!$D213,'Formulario de Respuestas'!$U213,"ES DIFERENTE")</f>
        <v>0</v>
      </c>
      <c r="AZ214" s="1" t="str">
        <f>IFERROR(VLOOKUP(CONCATENATE(AY$1,AY214),'Formulario de Preguntas'!$C$10:$FN$181,3,FALSE),"")</f>
        <v/>
      </c>
      <c r="BA214" s="1" t="str">
        <f>IFERROR(VLOOKUP(CONCATENATE(AY$1,AY214),'Formulario de Preguntas'!$C$10:$FN$181,4,FALSE),"")</f>
        <v/>
      </c>
      <c r="BB214" s="24">
        <f>IF($B214='Formulario de Respuestas'!$D213,'Formulario de Respuestas'!$V213,"ES DIFERENTE")</f>
        <v>0</v>
      </c>
      <c r="BC214" s="1" t="str">
        <f>IFERROR(VLOOKUP(CONCATENATE(BB$1,BB214),'Formulario de Preguntas'!$C$10:$FN$181,3,FALSE),"")</f>
        <v/>
      </c>
      <c r="BD214" s="1" t="str">
        <f>IFERROR(VLOOKUP(CONCATENATE(BB$1,BB214),'Formulario de Preguntas'!$C$10:$FN$181,4,FALSE),"")</f>
        <v/>
      </c>
      <c r="BE214" s="24">
        <f>IF($B214='Formulario de Respuestas'!$D213,'Formulario de Respuestas'!$W213,"ES DIFERENTE")</f>
        <v>0</v>
      </c>
      <c r="BF214" s="1" t="str">
        <f>IFERROR(VLOOKUP(CONCATENATE(BE$1,BE214),'Formulario de Preguntas'!$C$10:$FN$181,3,FALSE),"")</f>
        <v/>
      </c>
      <c r="BG214" s="1" t="str">
        <f>IFERROR(VLOOKUP(CONCATENATE(BE$1,BE214),'Formulario de Preguntas'!$C$10:$FN$181,4,FALSE),"")</f>
        <v/>
      </c>
      <c r="BH214" s="24">
        <f>IF($B214='Formulario de Respuestas'!$D213,'Formulario de Respuestas'!$X213,"ES DIFERENTE")</f>
        <v>0</v>
      </c>
      <c r="BI214" s="1" t="str">
        <f>IFERROR(VLOOKUP(CONCATENATE(BH$1,BH214),'Formulario de Preguntas'!$C$10:$FN$181,3,FALSE),"")</f>
        <v/>
      </c>
      <c r="BJ214" s="1" t="str">
        <f>IFERROR(VLOOKUP(CONCATENATE(BH$1,BH214),'Formulario de Preguntas'!$C$10:$FN$181,4,FALSE),"")</f>
        <v/>
      </c>
      <c r="BL214" s="26">
        <f>IF($B214='Formulario de Respuestas'!$D213,'Formulario de Respuestas'!$Y213,"ES DIFERENTE")</f>
        <v>0</v>
      </c>
      <c r="BM214" s="1" t="str">
        <f>IFERROR(VLOOKUP(CONCATENATE(BL$1,BL214),'Formulario de Preguntas'!$C$10:$FN$181,3,FALSE),"")</f>
        <v/>
      </c>
      <c r="BN214" s="1" t="str">
        <f>IFERROR(VLOOKUP(CONCATENATE(BL$1,BL214),'Formulario de Preguntas'!$C$10:$FN$181,4,FALSE),"")</f>
        <v/>
      </c>
      <c r="BO214" s="26">
        <f>IF($B214='Formulario de Respuestas'!$D213,'Formulario de Respuestas'!$Z213,"ES DIFERENTE")</f>
        <v>0</v>
      </c>
      <c r="BP214" s="1" t="str">
        <f>IFERROR(VLOOKUP(CONCATENATE(BO$1,BO214),'Formulario de Preguntas'!$C$10:$FN$181,3,FALSE),"")</f>
        <v/>
      </c>
      <c r="BQ214" s="1" t="str">
        <f>IFERROR(VLOOKUP(CONCATENATE(BO$1,BO214),'Formulario de Preguntas'!$C$10:$FN$181,4,FALSE),"")</f>
        <v/>
      </c>
      <c r="BR214" s="26">
        <f>IF($B214='Formulario de Respuestas'!$D213,'Formulario de Respuestas'!$AA213,"ES DIFERENTE")</f>
        <v>0</v>
      </c>
      <c r="BS214" s="1" t="str">
        <f>IFERROR(VLOOKUP(CONCATENATE(BR$1,BR214),'Formulario de Preguntas'!$C$10:$FN$181,3,FALSE),"")</f>
        <v/>
      </c>
      <c r="BT214" s="1" t="str">
        <f>IFERROR(VLOOKUP(CONCATENATE(BR$1,BR214),'Formulario de Preguntas'!$C$10:$FN$181,4,FALSE),"")</f>
        <v/>
      </c>
      <c r="BV214" s="1">
        <f t="shared" si="10"/>
        <v>0</v>
      </c>
      <c r="BW214" s="1">
        <f t="shared" si="11"/>
        <v>0.25</v>
      </c>
      <c r="BX214" s="1">
        <f t="shared" si="9"/>
        <v>0</v>
      </c>
      <c r="BY214" s="1">
        <f>COUNTIF('Formulario de Respuestas'!$E213:$AC213,"A")</f>
        <v>0</v>
      </c>
      <c r="BZ214" s="1">
        <f>COUNTIF('Formulario de Respuestas'!$E213:$AC213,"B")</f>
        <v>0</v>
      </c>
      <c r="CA214" s="1">
        <f>COUNTIF('Formulario de Respuestas'!$E213:$AC213,"C")</f>
        <v>0</v>
      </c>
      <c r="CB214" s="1">
        <f>COUNTIF('Formulario de Respuestas'!$E213:$AC213,"D")</f>
        <v>0</v>
      </c>
      <c r="CC214" s="1">
        <f>COUNTIF('Formulario de Respuestas'!$E213:$AC213,"E (RESPUESTA ANULADA)")</f>
        <v>0</v>
      </c>
    </row>
    <row r="215" spans="1:81" x14ac:dyDescent="0.25">
      <c r="A215" s="1">
        <f>'Formulario de Respuestas'!C214</f>
        <v>0</v>
      </c>
      <c r="B215" s="1">
        <f>'Formulario de Respuestas'!D214</f>
        <v>0</v>
      </c>
      <c r="C215" s="24">
        <f>IF($B215='Formulario de Respuestas'!$D214,'Formulario de Respuestas'!$E214,"ES DIFERENTE")</f>
        <v>0</v>
      </c>
      <c r="D215" s="15" t="str">
        <f>IFERROR(VLOOKUP(CONCATENATE(C$1,C215),'Formulario de Preguntas'!$C$2:$FN$181,3,FALSE),"")</f>
        <v/>
      </c>
      <c r="E215" s="1" t="str">
        <f>IFERROR(VLOOKUP(CONCATENATE(C$1,C215),'Formulario de Preguntas'!$C$2:$FN$181,4,FALSE),"")</f>
        <v/>
      </c>
      <c r="F215" s="24">
        <f>IF($B215='Formulario de Respuestas'!$D214,'Formulario de Respuestas'!$F214,"ES DIFERENTE")</f>
        <v>0</v>
      </c>
      <c r="G215" s="1" t="str">
        <f>IFERROR(VLOOKUP(CONCATENATE(F$1,F215),'Formulario de Preguntas'!$C$2:$FN$181,3,FALSE),"")</f>
        <v/>
      </c>
      <c r="H215" s="1" t="str">
        <f>IFERROR(VLOOKUP(CONCATENATE(F$1,F215),'Formulario de Preguntas'!$C$2:$FN$181,4,FALSE),"")</f>
        <v/>
      </c>
      <c r="I215" s="24">
        <f>IF($B215='Formulario de Respuestas'!$D214,'Formulario de Respuestas'!$G214,"ES DIFERENTE")</f>
        <v>0</v>
      </c>
      <c r="J215" s="1" t="str">
        <f>IFERROR(VLOOKUP(CONCATENATE(I$1,I215),'Formulario de Preguntas'!$C$10:$FN$181,3,FALSE),"")</f>
        <v/>
      </c>
      <c r="K215" s="1" t="str">
        <f>IFERROR(VLOOKUP(CONCATENATE(I$1,I215),'Formulario de Preguntas'!$C$10:$FN$181,4,FALSE),"")</f>
        <v/>
      </c>
      <c r="L215" s="24">
        <f>IF($B215='Formulario de Respuestas'!$D214,'Formulario de Respuestas'!$H214,"ES DIFERENTE")</f>
        <v>0</v>
      </c>
      <c r="M215" s="1" t="str">
        <f>IFERROR(VLOOKUP(CONCATENATE(L$1,L215),'Formulario de Preguntas'!$C$10:$FN$181,3,FALSE),"")</f>
        <v/>
      </c>
      <c r="N215" s="1" t="str">
        <f>IFERROR(VLOOKUP(CONCATENATE(L$1,L215),'Formulario de Preguntas'!$C$10:$FN$181,4,FALSE),"")</f>
        <v/>
      </c>
      <c r="O215" s="24">
        <f>IF($B215='Formulario de Respuestas'!$D214,'Formulario de Respuestas'!$I214,"ES DIFERENTE")</f>
        <v>0</v>
      </c>
      <c r="P215" s="1" t="str">
        <f>IFERROR(VLOOKUP(CONCATENATE(O$1,O215),'Formulario de Preguntas'!$C$10:$FN$181,3,FALSE),"")</f>
        <v/>
      </c>
      <c r="Q215" s="1" t="str">
        <f>IFERROR(VLOOKUP(CONCATENATE(O$1,O215),'Formulario de Preguntas'!$C$10:$FN$181,4,FALSE),"")</f>
        <v/>
      </c>
      <c r="R215" s="24">
        <f>IF($B215='Formulario de Respuestas'!$D214,'Formulario de Respuestas'!$J214,"ES DIFERENTE")</f>
        <v>0</v>
      </c>
      <c r="S215" s="1" t="str">
        <f>IFERROR(VLOOKUP(CONCATENATE(R$1,R215),'Formulario de Preguntas'!$C$10:$FN$181,3,FALSE),"")</f>
        <v/>
      </c>
      <c r="T215" s="1" t="str">
        <f>IFERROR(VLOOKUP(CONCATENATE(R$1,R215),'Formulario de Preguntas'!$C$10:$FN$181,4,FALSE),"")</f>
        <v/>
      </c>
      <c r="U215" s="24">
        <f>IF($B215='Formulario de Respuestas'!$D214,'Formulario de Respuestas'!$K214,"ES DIFERENTE")</f>
        <v>0</v>
      </c>
      <c r="V215" s="1" t="str">
        <f>IFERROR(VLOOKUP(CONCATENATE(U$1,U215),'Formulario de Preguntas'!$C$10:$FN$181,3,FALSE),"")</f>
        <v/>
      </c>
      <c r="W215" s="1" t="str">
        <f>IFERROR(VLOOKUP(CONCATENATE(U$1,U215),'Formulario de Preguntas'!$C$10:$FN$181,4,FALSE),"")</f>
        <v/>
      </c>
      <c r="X215" s="24">
        <f>IF($B215='Formulario de Respuestas'!$D214,'Formulario de Respuestas'!$L214,"ES DIFERENTE")</f>
        <v>0</v>
      </c>
      <c r="Y215" s="1" t="str">
        <f>IFERROR(VLOOKUP(CONCATENATE(X$1,X215),'Formulario de Preguntas'!$C$10:$FN$181,3,FALSE),"")</f>
        <v/>
      </c>
      <c r="Z215" s="1" t="str">
        <f>IFERROR(VLOOKUP(CONCATENATE(X$1,X215),'Formulario de Preguntas'!$C$10:$FN$181,4,FALSE),"")</f>
        <v/>
      </c>
      <c r="AA215" s="24">
        <f>IF($B215='Formulario de Respuestas'!$D214,'Formulario de Respuestas'!$M214,"ES DIFERENTE")</f>
        <v>0</v>
      </c>
      <c r="AB215" s="1" t="str">
        <f>IFERROR(VLOOKUP(CONCATENATE(AA$1,AA215),'Formulario de Preguntas'!$C$10:$FN$181,3,FALSE),"")</f>
        <v/>
      </c>
      <c r="AC215" s="1" t="str">
        <f>IFERROR(VLOOKUP(CONCATENATE(AA$1,AA215),'Formulario de Preguntas'!$C$10:$FN$181,4,FALSE),"")</f>
        <v/>
      </c>
      <c r="AD215" s="24">
        <f>IF($B215='Formulario de Respuestas'!$D214,'Formulario de Respuestas'!$N214,"ES DIFERENTE")</f>
        <v>0</v>
      </c>
      <c r="AE215" s="1" t="str">
        <f>IFERROR(VLOOKUP(CONCATENATE(AD$1,AD215),'Formulario de Preguntas'!$C$10:$FN$181,3,FALSE),"")</f>
        <v/>
      </c>
      <c r="AF215" s="1" t="str">
        <f>IFERROR(VLOOKUP(CONCATENATE(AD$1,AD215),'Formulario de Preguntas'!$C$10:$FN$181,4,FALSE),"")</f>
        <v/>
      </c>
      <c r="AG215" s="24">
        <f>IF($B215='Formulario de Respuestas'!$D214,'Formulario de Respuestas'!$O214,"ES DIFERENTE")</f>
        <v>0</v>
      </c>
      <c r="AH215" s="1" t="str">
        <f>IFERROR(VLOOKUP(CONCATENATE(AG$1,AG215),'Formulario de Preguntas'!$C$10:$FN$181,3,FALSE),"")</f>
        <v/>
      </c>
      <c r="AI215" s="1" t="str">
        <f>IFERROR(VLOOKUP(CONCATENATE(AG$1,AG215),'Formulario de Preguntas'!$C$10:$FN$181,4,FALSE),"")</f>
        <v/>
      </c>
      <c r="AJ215" s="24">
        <f>IF($B215='Formulario de Respuestas'!$D214,'Formulario de Respuestas'!$P214,"ES DIFERENTE")</f>
        <v>0</v>
      </c>
      <c r="AK215" s="1" t="str">
        <f>IFERROR(VLOOKUP(CONCATENATE(AJ$1,AJ215),'Formulario de Preguntas'!$C$10:$FN$181,3,FALSE),"")</f>
        <v/>
      </c>
      <c r="AL215" s="1" t="str">
        <f>IFERROR(VLOOKUP(CONCATENATE(AJ$1,AJ215),'Formulario de Preguntas'!$C$10:$FN$181,4,FALSE),"")</f>
        <v/>
      </c>
      <c r="AM215" s="24">
        <f>IF($B215='Formulario de Respuestas'!$D214,'Formulario de Respuestas'!$Q214,"ES DIFERENTE")</f>
        <v>0</v>
      </c>
      <c r="AN215" s="1" t="str">
        <f>IFERROR(VLOOKUP(CONCATENATE(AM$1,AM215),'Formulario de Preguntas'!$C$10:$FN$181,3,FALSE),"")</f>
        <v/>
      </c>
      <c r="AO215" s="1" t="str">
        <f>IFERROR(VLOOKUP(CONCATENATE(AM$1,AM215),'Formulario de Preguntas'!$C$10:$FN$181,4,FALSE),"")</f>
        <v/>
      </c>
      <c r="AP215" s="24">
        <f>IF($B215='Formulario de Respuestas'!$D214,'Formulario de Respuestas'!$R214,"ES DIFERENTE")</f>
        <v>0</v>
      </c>
      <c r="AQ215" s="1" t="str">
        <f>IFERROR(VLOOKUP(CONCATENATE(AP$1,AP215),'Formulario de Preguntas'!$C$10:$FN$181,3,FALSE),"")</f>
        <v/>
      </c>
      <c r="AR215" s="1" t="str">
        <f>IFERROR(VLOOKUP(CONCATENATE(AP$1,AP215),'Formulario de Preguntas'!$C$10:$FN$181,4,FALSE),"")</f>
        <v/>
      </c>
      <c r="AS215" s="24">
        <f>IF($B215='Formulario de Respuestas'!$D214,'Formulario de Respuestas'!$S214,"ES DIFERENTE")</f>
        <v>0</v>
      </c>
      <c r="AT215" s="1" t="str">
        <f>IFERROR(VLOOKUP(CONCATENATE(AS$1,AS215),'Formulario de Preguntas'!$C$10:$FN$181,3,FALSE),"")</f>
        <v/>
      </c>
      <c r="AU215" s="1" t="str">
        <f>IFERROR(VLOOKUP(CONCATENATE(AS$1,AS215),'Formulario de Preguntas'!$C$10:$FN$181,4,FALSE),"")</f>
        <v/>
      </c>
      <c r="AV215" s="24">
        <f>IF($B215='Formulario de Respuestas'!$D214,'Formulario de Respuestas'!$T214,"ES DIFERENTE")</f>
        <v>0</v>
      </c>
      <c r="AW215" s="1" t="str">
        <f>IFERROR(VLOOKUP(CONCATENATE(AV$1,AV215),'Formulario de Preguntas'!$C$10:$FN$181,3,FALSE),"")</f>
        <v/>
      </c>
      <c r="AX215" s="1" t="str">
        <f>IFERROR(VLOOKUP(CONCATENATE(AV$1,AV215),'Formulario de Preguntas'!$C$10:$FN$181,4,FALSE),"")</f>
        <v/>
      </c>
      <c r="AY215" s="24">
        <f>IF($B215='Formulario de Respuestas'!$D214,'Formulario de Respuestas'!$U214,"ES DIFERENTE")</f>
        <v>0</v>
      </c>
      <c r="AZ215" s="1" t="str">
        <f>IFERROR(VLOOKUP(CONCATENATE(AY$1,AY215),'Formulario de Preguntas'!$C$10:$FN$181,3,FALSE),"")</f>
        <v/>
      </c>
      <c r="BA215" s="1" t="str">
        <f>IFERROR(VLOOKUP(CONCATENATE(AY$1,AY215),'Formulario de Preguntas'!$C$10:$FN$181,4,FALSE),"")</f>
        <v/>
      </c>
      <c r="BB215" s="24">
        <f>IF($B215='Formulario de Respuestas'!$D214,'Formulario de Respuestas'!$V214,"ES DIFERENTE")</f>
        <v>0</v>
      </c>
      <c r="BC215" s="1" t="str">
        <f>IFERROR(VLOOKUP(CONCATENATE(BB$1,BB215),'Formulario de Preguntas'!$C$10:$FN$181,3,FALSE),"")</f>
        <v/>
      </c>
      <c r="BD215" s="1" t="str">
        <f>IFERROR(VLOOKUP(CONCATENATE(BB$1,BB215),'Formulario de Preguntas'!$C$10:$FN$181,4,FALSE),"")</f>
        <v/>
      </c>
      <c r="BE215" s="24">
        <f>IF($B215='Formulario de Respuestas'!$D214,'Formulario de Respuestas'!$W214,"ES DIFERENTE")</f>
        <v>0</v>
      </c>
      <c r="BF215" s="1" t="str">
        <f>IFERROR(VLOOKUP(CONCATENATE(BE$1,BE215),'Formulario de Preguntas'!$C$10:$FN$181,3,FALSE),"")</f>
        <v/>
      </c>
      <c r="BG215" s="1" t="str">
        <f>IFERROR(VLOOKUP(CONCATENATE(BE$1,BE215),'Formulario de Preguntas'!$C$10:$FN$181,4,FALSE),"")</f>
        <v/>
      </c>
      <c r="BH215" s="24">
        <f>IF($B215='Formulario de Respuestas'!$D214,'Formulario de Respuestas'!$X214,"ES DIFERENTE")</f>
        <v>0</v>
      </c>
      <c r="BI215" s="1" t="str">
        <f>IFERROR(VLOOKUP(CONCATENATE(BH$1,BH215),'Formulario de Preguntas'!$C$10:$FN$181,3,FALSE),"")</f>
        <v/>
      </c>
      <c r="BJ215" s="1" t="str">
        <f>IFERROR(VLOOKUP(CONCATENATE(BH$1,BH215),'Formulario de Preguntas'!$C$10:$FN$181,4,FALSE),"")</f>
        <v/>
      </c>
      <c r="BL215" s="26">
        <f>IF($B215='Formulario de Respuestas'!$D214,'Formulario de Respuestas'!$Y214,"ES DIFERENTE")</f>
        <v>0</v>
      </c>
      <c r="BM215" s="1" t="str">
        <f>IFERROR(VLOOKUP(CONCATENATE(BL$1,BL215),'Formulario de Preguntas'!$C$10:$FN$181,3,FALSE),"")</f>
        <v/>
      </c>
      <c r="BN215" s="1" t="str">
        <f>IFERROR(VLOOKUP(CONCATENATE(BL$1,BL215),'Formulario de Preguntas'!$C$10:$FN$181,4,FALSE),"")</f>
        <v/>
      </c>
      <c r="BO215" s="26">
        <f>IF($B215='Formulario de Respuestas'!$D214,'Formulario de Respuestas'!$Z214,"ES DIFERENTE")</f>
        <v>0</v>
      </c>
      <c r="BP215" s="1" t="str">
        <f>IFERROR(VLOOKUP(CONCATENATE(BO$1,BO215),'Formulario de Preguntas'!$C$10:$FN$181,3,FALSE),"")</f>
        <v/>
      </c>
      <c r="BQ215" s="1" t="str">
        <f>IFERROR(VLOOKUP(CONCATENATE(BO$1,BO215),'Formulario de Preguntas'!$C$10:$FN$181,4,FALSE),"")</f>
        <v/>
      </c>
      <c r="BR215" s="26">
        <f>IF($B215='Formulario de Respuestas'!$D214,'Formulario de Respuestas'!$AA214,"ES DIFERENTE")</f>
        <v>0</v>
      </c>
      <c r="BS215" s="1" t="str">
        <f>IFERROR(VLOOKUP(CONCATENATE(BR$1,BR215),'Formulario de Preguntas'!$C$10:$FN$181,3,FALSE),"")</f>
        <v/>
      </c>
      <c r="BT215" s="1" t="str">
        <f>IFERROR(VLOOKUP(CONCATENATE(BR$1,BR215),'Formulario de Preguntas'!$C$10:$FN$181,4,FALSE),"")</f>
        <v/>
      </c>
      <c r="BV215" s="1">
        <f t="shared" si="10"/>
        <v>0</v>
      </c>
      <c r="BW215" s="1">
        <f t="shared" si="11"/>
        <v>0.25</v>
      </c>
      <c r="BX215" s="1">
        <f t="shared" si="9"/>
        <v>0</v>
      </c>
      <c r="BY215" s="1">
        <f>COUNTIF('Formulario de Respuestas'!$E214:$AC214,"A")</f>
        <v>0</v>
      </c>
      <c r="BZ215" s="1">
        <f>COUNTIF('Formulario de Respuestas'!$E214:$AC214,"B")</f>
        <v>0</v>
      </c>
      <c r="CA215" s="1">
        <f>COUNTIF('Formulario de Respuestas'!$E214:$AC214,"C")</f>
        <v>0</v>
      </c>
      <c r="CB215" s="1">
        <f>COUNTIF('Formulario de Respuestas'!$E214:$AC214,"D")</f>
        <v>0</v>
      </c>
      <c r="CC215" s="1">
        <f>COUNTIF('Formulario de Respuestas'!$E214:$AC214,"E (RESPUESTA ANULADA)")</f>
        <v>0</v>
      </c>
    </row>
    <row r="216" spans="1:81" x14ac:dyDescent="0.25">
      <c r="A216" s="1">
        <f>'Formulario de Respuestas'!C215</f>
        <v>0</v>
      </c>
      <c r="B216" s="1">
        <f>'Formulario de Respuestas'!D215</f>
        <v>0</v>
      </c>
      <c r="C216" s="24">
        <f>IF($B216='Formulario de Respuestas'!$D215,'Formulario de Respuestas'!$E215,"ES DIFERENTE")</f>
        <v>0</v>
      </c>
      <c r="D216" s="15" t="str">
        <f>IFERROR(VLOOKUP(CONCATENATE(C$1,C216),'Formulario de Preguntas'!$C$2:$FN$181,3,FALSE),"")</f>
        <v/>
      </c>
      <c r="E216" s="1" t="str">
        <f>IFERROR(VLOOKUP(CONCATENATE(C$1,C216),'Formulario de Preguntas'!$C$2:$FN$181,4,FALSE),"")</f>
        <v/>
      </c>
      <c r="F216" s="24">
        <f>IF($B216='Formulario de Respuestas'!$D215,'Formulario de Respuestas'!$F215,"ES DIFERENTE")</f>
        <v>0</v>
      </c>
      <c r="G216" s="1" t="str">
        <f>IFERROR(VLOOKUP(CONCATENATE(F$1,F216),'Formulario de Preguntas'!$C$2:$FN$181,3,FALSE),"")</f>
        <v/>
      </c>
      <c r="H216" s="1" t="str">
        <f>IFERROR(VLOOKUP(CONCATENATE(F$1,F216),'Formulario de Preguntas'!$C$2:$FN$181,4,FALSE),"")</f>
        <v/>
      </c>
      <c r="I216" s="24">
        <f>IF($B216='Formulario de Respuestas'!$D215,'Formulario de Respuestas'!$G215,"ES DIFERENTE")</f>
        <v>0</v>
      </c>
      <c r="J216" s="1" t="str">
        <f>IFERROR(VLOOKUP(CONCATENATE(I$1,I216),'Formulario de Preguntas'!$C$10:$FN$181,3,FALSE),"")</f>
        <v/>
      </c>
      <c r="K216" s="1" t="str">
        <f>IFERROR(VLOOKUP(CONCATENATE(I$1,I216),'Formulario de Preguntas'!$C$10:$FN$181,4,FALSE),"")</f>
        <v/>
      </c>
      <c r="L216" s="24">
        <f>IF($B216='Formulario de Respuestas'!$D215,'Formulario de Respuestas'!$H215,"ES DIFERENTE")</f>
        <v>0</v>
      </c>
      <c r="M216" s="1" t="str">
        <f>IFERROR(VLOOKUP(CONCATENATE(L$1,L216),'Formulario de Preguntas'!$C$10:$FN$181,3,FALSE),"")</f>
        <v/>
      </c>
      <c r="N216" s="1" t="str">
        <f>IFERROR(VLOOKUP(CONCATENATE(L$1,L216),'Formulario de Preguntas'!$C$10:$FN$181,4,FALSE),"")</f>
        <v/>
      </c>
      <c r="O216" s="24">
        <f>IF($B216='Formulario de Respuestas'!$D215,'Formulario de Respuestas'!$I215,"ES DIFERENTE")</f>
        <v>0</v>
      </c>
      <c r="P216" s="1" t="str">
        <f>IFERROR(VLOOKUP(CONCATENATE(O$1,O216),'Formulario de Preguntas'!$C$10:$FN$181,3,FALSE),"")</f>
        <v/>
      </c>
      <c r="Q216" s="1" t="str">
        <f>IFERROR(VLOOKUP(CONCATENATE(O$1,O216),'Formulario de Preguntas'!$C$10:$FN$181,4,FALSE),"")</f>
        <v/>
      </c>
      <c r="R216" s="24">
        <f>IF($B216='Formulario de Respuestas'!$D215,'Formulario de Respuestas'!$J215,"ES DIFERENTE")</f>
        <v>0</v>
      </c>
      <c r="S216" s="1" t="str">
        <f>IFERROR(VLOOKUP(CONCATENATE(R$1,R216),'Formulario de Preguntas'!$C$10:$FN$181,3,FALSE),"")</f>
        <v/>
      </c>
      <c r="T216" s="1" t="str">
        <f>IFERROR(VLOOKUP(CONCATENATE(R$1,R216),'Formulario de Preguntas'!$C$10:$FN$181,4,FALSE),"")</f>
        <v/>
      </c>
      <c r="U216" s="24">
        <f>IF($B216='Formulario de Respuestas'!$D215,'Formulario de Respuestas'!$K215,"ES DIFERENTE")</f>
        <v>0</v>
      </c>
      <c r="V216" s="1" t="str">
        <f>IFERROR(VLOOKUP(CONCATENATE(U$1,U216),'Formulario de Preguntas'!$C$10:$FN$181,3,FALSE),"")</f>
        <v/>
      </c>
      <c r="W216" s="1" t="str">
        <f>IFERROR(VLOOKUP(CONCATENATE(U$1,U216),'Formulario de Preguntas'!$C$10:$FN$181,4,FALSE),"")</f>
        <v/>
      </c>
      <c r="X216" s="24">
        <f>IF($B216='Formulario de Respuestas'!$D215,'Formulario de Respuestas'!$L215,"ES DIFERENTE")</f>
        <v>0</v>
      </c>
      <c r="Y216" s="1" t="str">
        <f>IFERROR(VLOOKUP(CONCATENATE(X$1,X216),'Formulario de Preguntas'!$C$10:$FN$181,3,FALSE),"")</f>
        <v/>
      </c>
      <c r="Z216" s="1" t="str">
        <f>IFERROR(VLOOKUP(CONCATENATE(X$1,X216),'Formulario de Preguntas'!$C$10:$FN$181,4,FALSE),"")</f>
        <v/>
      </c>
      <c r="AA216" s="24">
        <f>IF($B216='Formulario de Respuestas'!$D215,'Formulario de Respuestas'!$M215,"ES DIFERENTE")</f>
        <v>0</v>
      </c>
      <c r="AB216" s="1" t="str">
        <f>IFERROR(VLOOKUP(CONCATENATE(AA$1,AA216),'Formulario de Preguntas'!$C$10:$FN$181,3,FALSE),"")</f>
        <v/>
      </c>
      <c r="AC216" s="1" t="str">
        <f>IFERROR(VLOOKUP(CONCATENATE(AA$1,AA216),'Formulario de Preguntas'!$C$10:$FN$181,4,FALSE),"")</f>
        <v/>
      </c>
      <c r="AD216" s="24">
        <f>IF($B216='Formulario de Respuestas'!$D215,'Formulario de Respuestas'!$N215,"ES DIFERENTE")</f>
        <v>0</v>
      </c>
      <c r="AE216" s="1" t="str">
        <f>IFERROR(VLOOKUP(CONCATENATE(AD$1,AD216),'Formulario de Preguntas'!$C$10:$FN$181,3,FALSE),"")</f>
        <v/>
      </c>
      <c r="AF216" s="1" t="str">
        <f>IFERROR(VLOOKUP(CONCATENATE(AD$1,AD216),'Formulario de Preguntas'!$C$10:$FN$181,4,FALSE),"")</f>
        <v/>
      </c>
      <c r="AG216" s="24">
        <f>IF($B216='Formulario de Respuestas'!$D215,'Formulario de Respuestas'!$O215,"ES DIFERENTE")</f>
        <v>0</v>
      </c>
      <c r="AH216" s="1" t="str">
        <f>IFERROR(VLOOKUP(CONCATENATE(AG$1,AG216),'Formulario de Preguntas'!$C$10:$FN$181,3,FALSE),"")</f>
        <v/>
      </c>
      <c r="AI216" s="1" t="str">
        <f>IFERROR(VLOOKUP(CONCATENATE(AG$1,AG216),'Formulario de Preguntas'!$C$10:$FN$181,4,FALSE),"")</f>
        <v/>
      </c>
      <c r="AJ216" s="24">
        <f>IF($B216='Formulario de Respuestas'!$D215,'Formulario de Respuestas'!$P215,"ES DIFERENTE")</f>
        <v>0</v>
      </c>
      <c r="AK216" s="1" t="str">
        <f>IFERROR(VLOOKUP(CONCATENATE(AJ$1,AJ216),'Formulario de Preguntas'!$C$10:$FN$181,3,FALSE),"")</f>
        <v/>
      </c>
      <c r="AL216" s="1" t="str">
        <f>IFERROR(VLOOKUP(CONCATENATE(AJ$1,AJ216),'Formulario de Preguntas'!$C$10:$FN$181,4,FALSE),"")</f>
        <v/>
      </c>
      <c r="AM216" s="24">
        <f>IF($B216='Formulario de Respuestas'!$D215,'Formulario de Respuestas'!$Q215,"ES DIFERENTE")</f>
        <v>0</v>
      </c>
      <c r="AN216" s="1" t="str">
        <f>IFERROR(VLOOKUP(CONCATENATE(AM$1,AM216),'Formulario de Preguntas'!$C$10:$FN$181,3,FALSE),"")</f>
        <v/>
      </c>
      <c r="AO216" s="1" t="str">
        <f>IFERROR(VLOOKUP(CONCATENATE(AM$1,AM216),'Formulario de Preguntas'!$C$10:$FN$181,4,FALSE),"")</f>
        <v/>
      </c>
      <c r="AP216" s="24">
        <f>IF($B216='Formulario de Respuestas'!$D215,'Formulario de Respuestas'!$R215,"ES DIFERENTE")</f>
        <v>0</v>
      </c>
      <c r="AQ216" s="1" t="str">
        <f>IFERROR(VLOOKUP(CONCATENATE(AP$1,AP216),'Formulario de Preguntas'!$C$10:$FN$181,3,FALSE),"")</f>
        <v/>
      </c>
      <c r="AR216" s="1" t="str">
        <f>IFERROR(VLOOKUP(CONCATENATE(AP$1,AP216),'Formulario de Preguntas'!$C$10:$FN$181,4,FALSE),"")</f>
        <v/>
      </c>
      <c r="AS216" s="24">
        <f>IF($B216='Formulario de Respuestas'!$D215,'Formulario de Respuestas'!$S215,"ES DIFERENTE")</f>
        <v>0</v>
      </c>
      <c r="AT216" s="1" t="str">
        <f>IFERROR(VLOOKUP(CONCATENATE(AS$1,AS216),'Formulario de Preguntas'!$C$10:$FN$181,3,FALSE),"")</f>
        <v/>
      </c>
      <c r="AU216" s="1" t="str">
        <f>IFERROR(VLOOKUP(CONCATENATE(AS$1,AS216),'Formulario de Preguntas'!$C$10:$FN$181,4,FALSE),"")</f>
        <v/>
      </c>
      <c r="AV216" s="24">
        <f>IF($B216='Formulario de Respuestas'!$D215,'Formulario de Respuestas'!$T215,"ES DIFERENTE")</f>
        <v>0</v>
      </c>
      <c r="AW216" s="1" t="str">
        <f>IFERROR(VLOOKUP(CONCATENATE(AV$1,AV216),'Formulario de Preguntas'!$C$10:$FN$181,3,FALSE),"")</f>
        <v/>
      </c>
      <c r="AX216" s="1" t="str">
        <f>IFERROR(VLOOKUP(CONCATENATE(AV$1,AV216),'Formulario de Preguntas'!$C$10:$FN$181,4,FALSE),"")</f>
        <v/>
      </c>
      <c r="AY216" s="24">
        <f>IF($B216='Formulario de Respuestas'!$D215,'Formulario de Respuestas'!$U215,"ES DIFERENTE")</f>
        <v>0</v>
      </c>
      <c r="AZ216" s="1" t="str">
        <f>IFERROR(VLOOKUP(CONCATENATE(AY$1,AY216),'Formulario de Preguntas'!$C$10:$FN$181,3,FALSE),"")</f>
        <v/>
      </c>
      <c r="BA216" s="1" t="str">
        <f>IFERROR(VLOOKUP(CONCATENATE(AY$1,AY216),'Formulario de Preguntas'!$C$10:$FN$181,4,FALSE),"")</f>
        <v/>
      </c>
      <c r="BB216" s="24">
        <f>IF($B216='Formulario de Respuestas'!$D215,'Formulario de Respuestas'!$V215,"ES DIFERENTE")</f>
        <v>0</v>
      </c>
      <c r="BC216" s="1" t="str">
        <f>IFERROR(VLOOKUP(CONCATENATE(BB$1,BB216),'Formulario de Preguntas'!$C$10:$FN$181,3,FALSE),"")</f>
        <v/>
      </c>
      <c r="BD216" s="1" t="str">
        <f>IFERROR(VLOOKUP(CONCATENATE(BB$1,BB216),'Formulario de Preguntas'!$C$10:$FN$181,4,FALSE),"")</f>
        <v/>
      </c>
      <c r="BE216" s="24">
        <f>IF($B216='Formulario de Respuestas'!$D215,'Formulario de Respuestas'!$W215,"ES DIFERENTE")</f>
        <v>0</v>
      </c>
      <c r="BF216" s="1" t="str">
        <f>IFERROR(VLOOKUP(CONCATENATE(BE$1,BE216),'Formulario de Preguntas'!$C$10:$FN$181,3,FALSE),"")</f>
        <v/>
      </c>
      <c r="BG216" s="1" t="str">
        <f>IFERROR(VLOOKUP(CONCATENATE(BE$1,BE216),'Formulario de Preguntas'!$C$10:$FN$181,4,FALSE),"")</f>
        <v/>
      </c>
      <c r="BH216" s="24">
        <f>IF($B216='Formulario de Respuestas'!$D215,'Formulario de Respuestas'!$X215,"ES DIFERENTE")</f>
        <v>0</v>
      </c>
      <c r="BI216" s="1" t="str">
        <f>IFERROR(VLOOKUP(CONCATENATE(BH$1,BH216),'Formulario de Preguntas'!$C$10:$FN$181,3,FALSE),"")</f>
        <v/>
      </c>
      <c r="BJ216" s="1" t="str">
        <f>IFERROR(VLOOKUP(CONCATENATE(BH$1,BH216),'Formulario de Preguntas'!$C$10:$FN$181,4,FALSE),"")</f>
        <v/>
      </c>
      <c r="BL216" s="26">
        <f>IF($B216='Formulario de Respuestas'!$D215,'Formulario de Respuestas'!$Y215,"ES DIFERENTE")</f>
        <v>0</v>
      </c>
      <c r="BM216" s="1" t="str">
        <f>IFERROR(VLOOKUP(CONCATENATE(BL$1,BL216),'Formulario de Preguntas'!$C$10:$FN$181,3,FALSE),"")</f>
        <v/>
      </c>
      <c r="BN216" s="1" t="str">
        <f>IFERROR(VLOOKUP(CONCATENATE(BL$1,BL216),'Formulario de Preguntas'!$C$10:$FN$181,4,FALSE),"")</f>
        <v/>
      </c>
      <c r="BO216" s="26">
        <f>IF($B216='Formulario de Respuestas'!$D215,'Formulario de Respuestas'!$Z215,"ES DIFERENTE")</f>
        <v>0</v>
      </c>
      <c r="BP216" s="1" t="str">
        <f>IFERROR(VLOOKUP(CONCATENATE(BO$1,BO216),'Formulario de Preguntas'!$C$10:$FN$181,3,FALSE),"")</f>
        <v/>
      </c>
      <c r="BQ216" s="1" t="str">
        <f>IFERROR(VLOOKUP(CONCATENATE(BO$1,BO216),'Formulario de Preguntas'!$C$10:$FN$181,4,FALSE),"")</f>
        <v/>
      </c>
      <c r="BR216" s="26">
        <f>IF($B216='Formulario de Respuestas'!$D215,'Formulario de Respuestas'!$AA215,"ES DIFERENTE")</f>
        <v>0</v>
      </c>
      <c r="BS216" s="1" t="str">
        <f>IFERROR(VLOOKUP(CONCATENATE(BR$1,BR216),'Formulario de Preguntas'!$C$10:$FN$181,3,FALSE),"")</f>
        <v/>
      </c>
      <c r="BT216" s="1" t="str">
        <f>IFERROR(VLOOKUP(CONCATENATE(BR$1,BR216),'Formulario de Preguntas'!$C$10:$FN$181,4,FALSE),"")</f>
        <v/>
      </c>
      <c r="BV216" s="1">
        <f t="shared" si="10"/>
        <v>0</v>
      </c>
      <c r="BW216" s="1">
        <f t="shared" si="11"/>
        <v>0.25</v>
      </c>
      <c r="BX216" s="1">
        <f t="shared" si="9"/>
        <v>0</v>
      </c>
      <c r="BY216" s="1">
        <f>COUNTIF('Formulario de Respuestas'!$E215:$AC215,"A")</f>
        <v>0</v>
      </c>
      <c r="BZ216" s="1">
        <f>COUNTIF('Formulario de Respuestas'!$E215:$AC215,"B")</f>
        <v>0</v>
      </c>
      <c r="CA216" s="1">
        <f>COUNTIF('Formulario de Respuestas'!$E215:$AC215,"C")</f>
        <v>0</v>
      </c>
      <c r="CB216" s="1">
        <f>COUNTIF('Formulario de Respuestas'!$E215:$AC215,"D")</f>
        <v>0</v>
      </c>
      <c r="CC216" s="1">
        <f>COUNTIF('Formulario de Respuestas'!$E215:$AC215,"E (RESPUESTA ANULADA)")</f>
        <v>0</v>
      </c>
    </row>
    <row r="217" spans="1:81" x14ac:dyDescent="0.25">
      <c r="A217" s="1">
        <f>'Formulario de Respuestas'!C216</f>
        <v>0</v>
      </c>
      <c r="B217" s="1">
        <f>'Formulario de Respuestas'!D216</f>
        <v>0</v>
      </c>
      <c r="C217" s="24">
        <f>IF($B217='Formulario de Respuestas'!$D216,'Formulario de Respuestas'!$E216,"ES DIFERENTE")</f>
        <v>0</v>
      </c>
      <c r="D217" s="15" t="str">
        <f>IFERROR(VLOOKUP(CONCATENATE(C$1,C217),'Formulario de Preguntas'!$C$2:$FN$181,3,FALSE),"")</f>
        <v/>
      </c>
      <c r="E217" s="1" t="str">
        <f>IFERROR(VLOOKUP(CONCATENATE(C$1,C217),'Formulario de Preguntas'!$C$2:$FN$181,4,FALSE),"")</f>
        <v/>
      </c>
      <c r="F217" s="24">
        <f>IF($B217='Formulario de Respuestas'!$D216,'Formulario de Respuestas'!$F216,"ES DIFERENTE")</f>
        <v>0</v>
      </c>
      <c r="G217" s="1" t="str">
        <f>IFERROR(VLOOKUP(CONCATENATE(F$1,F217),'Formulario de Preguntas'!$C$2:$FN$181,3,FALSE),"")</f>
        <v/>
      </c>
      <c r="H217" s="1" t="str">
        <f>IFERROR(VLOOKUP(CONCATENATE(F$1,F217),'Formulario de Preguntas'!$C$2:$FN$181,4,FALSE),"")</f>
        <v/>
      </c>
      <c r="I217" s="24">
        <f>IF($B217='Formulario de Respuestas'!$D216,'Formulario de Respuestas'!$G216,"ES DIFERENTE")</f>
        <v>0</v>
      </c>
      <c r="J217" s="1" t="str">
        <f>IFERROR(VLOOKUP(CONCATENATE(I$1,I217),'Formulario de Preguntas'!$C$10:$FN$181,3,FALSE),"")</f>
        <v/>
      </c>
      <c r="K217" s="1" t="str">
        <f>IFERROR(VLOOKUP(CONCATENATE(I$1,I217),'Formulario de Preguntas'!$C$10:$FN$181,4,FALSE),"")</f>
        <v/>
      </c>
      <c r="L217" s="24">
        <f>IF($B217='Formulario de Respuestas'!$D216,'Formulario de Respuestas'!$H216,"ES DIFERENTE")</f>
        <v>0</v>
      </c>
      <c r="M217" s="1" t="str">
        <f>IFERROR(VLOOKUP(CONCATENATE(L$1,L217),'Formulario de Preguntas'!$C$10:$FN$181,3,FALSE),"")</f>
        <v/>
      </c>
      <c r="N217" s="1" t="str">
        <f>IFERROR(VLOOKUP(CONCATENATE(L$1,L217),'Formulario de Preguntas'!$C$10:$FN$181,4,FALSE),"")</f>
        <v/>
      </c>
      <c r="O217" s="24">
        <f>IF($B217='Formulario de Respuestas'!$D216,'Formulario de Respuestas'!$I216,"ES DIFERENTE")</f>
        <v>0</v>
      </c>
      <c r="P217" s="1" t="str">
        <f>IFERROR(VLOOKUP(CONCATENATE(O$1,O217),'Formulario de Preguntas'!$C$10:$FN$181,3,FALSE),"")</f>
        <v/>
      </c>
      <c r="Q217" s="1" t="str">
        <f>IFERROR(VLOOKUP(CONCATENATE(O$1,O217),'Formulario de Preguntas'!$C$10:$FN$181,4,FALSE),"")</f>
        <v/>
      </c>
      <c r="R217" s="24">
        <f>IF($B217='Formulario de Respuestas'!$D216,'Formulario de Respuestas'!$J216,"ES DIFERENTE")</f>
        <v>0</v>
      </c>
      <c r="S217" s="1" t="str">
        <f>IFERROR(VLOOKUP(CONCATENATE(R$1,R217),'Formulario de Preguntas'!$C$10:$FN$181,3,FALSE),"")</f>
        <v/>
      </c>
      <c r="T217" s="1" t="str">
        <f>IFERROR(VLOOKUP(CONCATENATE(R$1,R217),'Formulario de Preguntas'!$C$10:$FN$181,4,FALSE),"")</f>
        <v/>
      </c>
      <c r="U217" s="24">
        <f>IF($B217='Formulario de Respuestas'!$D216,'Formulario de Respuestas'!$K216,"ES DIFERENTE")</f>
        <v>0</v>
      </c>
      <c r="V217" s="1" t="str">
        <f>IFERROR(VLOOKUP(CONCATENATE(U$1,U217),'Formulario de Preguntas'!$C$10:$FN$181,3,FALSE),"")</f>
        <v/>
      </c>
      <c r="W217" s="1" t="str">
        <f>IFERROR(VLOOKUP(CONCATENATE(U$1,U217),'Formulario de Preguntas'!$C$10:$FN$181,4,FALSE),"")</f>
        <v/>
      </c>
      <c r="X217" s="24">
        <f>IF($B217='Formulario de Respuestas'!$D216,'Formulario de Respuestas'!$L216,"ES DIFERENTE")</f>
        <v>0</v>
      </c>
      <c r="Y217" s="1" t="str">
        <f>IFERROR(VLOOKUP(CONCATENATE(X$1,X217),'Formulario de Preguntas'!$C$10:$FN$181,3,FALSE),"")</f>
        <v/>
      </c>
      <c r="Z217" s="1" t="str">
        <f>IFERROR(VLOOKUP(CONCATENATE(X$1,X217),'Formulario de Preguntas'!$C$10:$FN$181,4,FALSE),"")</f>
        <v/>
      </c>
      <c r="AA217" s="24">
        <f>IF($B217='Formulario de Respuestas'!$D216,'Formulario de Respuestas'!$M216,"ES DIFERENTE")</f>
        <v>0</v>
      </c>
      <c r="AB217" s="1" t="str">
        <f>IFERROR(VLOOKUP(CONCATENATE(AA$1,AA217),'Formulario de Preguntas'!$C$10:$FN$181,3,FALSE),"")</f>
        <v/>
      </c>
      <c r="AC217" s="1" t="str">
        <f>IFERROR(VLOOKUP(CONCATENATE(AA$1,AA217),'Formulario de Preguntas'!$C$10:$FN$181,4,FALSE),"")</f>
        <v/>
      </c>
      <c r="AD217" s="24">
        <f>IF($B217='Formulario de Respuestas'!$D216,'Formulario de Respuestas'!$N216,"ES DIFERENTE")</f>
        <v>0</v>
      </c>
      <c r="AE217" s="1" t="str">
        <f>IFERROR(VLOOKUP(CONCATENATE(AD$1,AD217),'Formulario de Preguntas'!$C$10:$FN$181,3,FALSE),"")</f>
        <v/>
      </c>
      <c r="AF217" s="1" t="str">
        <f>IFERROR(VLOOKUP(CONCATENATE(AD$1,AD217),'Formulario de Preguntas'!$C$10:$FN$181,4,FALSE),"")</f>
        <v/>
      </c>
      <c r="AG217" s="24">
        <f>IF($B217='Formulario de Respuestas'!$D216,'Formulario de Respuestas'!$O216,"ES DIFERENTE")</f>
        <v>0</v>
      </c>
      <c r="AH217" s="1" t="str">
        <f>IFERROR(VLOOKUP(CONCATENATE(AG$1,AG217),'Formulario de Preguntas'!$C$10:$FN$181,3,FALSE),"")</f>
        <v/>
      </c>
      <c r="AI217" s="1" t="str">
        <f>IFERROR(VLOOKUP(CONCATENATE(AG$1,AG217),'Formulario de Preguntas'!$C$10:$FN$181,4,FALSE),"")</f>
        <v/>
      </c>
      <c r="AJ217" s="24">
        <f>IF($B217='Formulario de Respuestas'!$D216,'Formulario de Respuestas'!$P216,"ES DIFERENTE")</f>
        <v>0</v>
      </c>
      <c r="AK217" s="1" t="str">
        <f>IFERROR(VLOOKUP(CONCATENATE(AJ$1,AJ217),'Formulario de Preguntas'!$C$10:$FN$181,3,FALSE),"")</f>
        <v/>
      </c>
      <c r="AL217" s="1" t="str">
        <f>IFERROR(VLOOKUP(CONCATENATE(AJ$1,AJ217),'Formulario de Preguntas'!$C$10:$FN$181,4,FALSE),"")</f>
        <v/>
      </c>
      <c r="AM217" s="24">
        <f>IF($B217='Formulario de Respuestas'!$D216,'Formulario de Respuestas'!$Q216,"ES DIFERENTE")</f>
        <v>0</v>
      </c>
      <c r="AN217" s="1" t="str">
        <f>IFERROR(VLOOKUP(CONCATENATE(AM$1,AM217),'Formulario de Preguntas'!$C$10:$FN$181,3,FALSE),"")</f>
        <v/>
      </c>
      <c r="AO217" s="1" t="str">
        <f>IFERROR(VLOOKUP(CONCATENATE(AM$1,AM217),'Formulario de Preguntas'!$C$10:$FN$181,4,FALSE),"")</f>
        <v/>
      </c>
      <c r="AP217" s="24">
        <f>IF($B217='Formulario de Respuestas'!$D216,'Formulario de Respuestas'!$R216,"ES DIFERENTE")</f>
        <v>0</v>
      </c>
      <c r="AQ217" s="1" t="str">
        <f>IFERROR(VLOOKUP(CONCATENATE(AP$1,AP217),'Formulario de Preguntas'!$C$10:$FN$181,3,FALSE),"")</f>
        <v/>
      </c>
      <c r="AR217" s="1" t="str">
        <f>IFERROR(VLOOKUP(CONCATENATE(AP$1,AP217),'Formulario de Preguntas'!$C$10:$FN$181,4,FALSE),"")</f>
        <v/>
      </c>
      <c r="AS217" s="24">
        <f>IF($B217='Formulario de Respuestas'!$D216,'Formulario de Respuestas'!$S216,"ES DIFERENTE")</f>
        <v>0</v>
      </c>
      <c r="AT217" s="1" t="str">
        <f>IFERROR(VLOOKUP(CONCATENATE(AS$1,AS217),'Formulario de Preguntas'!$C$10:$FN$181,3,FALSE),"")</f>
        <v/>
      </c>
      <c r="AU217" s="1" t="str">
        <f>IFERROR(VLOOKUP(CONCATENATE(AS$1,AS217),'Formulario de Preguntas'!$C$10:$FN$181,4,FALSE),"")</f>
        <v/>
      </c>
      <c r="AV217" s="24">
        <f>IF($B217='Formulario de Respuestas'!$D216,'Formulario de Respuestas'!$T216,"ES DIFERENTE")</f>
        <v>0</v>
      </c>
      <c r="AW217" s="1" t="str">
        <f>IFERROR(VLOOKUP(CONCATENATE(AV$1,AV217),'Formulario de Preguntas'!$C$10:$FN$181,3,FALSE),"")</f>
        <v/>
      </c>
      <c r="AX217" s="1" t="str">
        <f>IFERROR(VLOOKUP(CONCATENATE(AV$1,AV217),'Formulario de Preguntas'!$C$10:$FN$181,4,FALSE),"")</f>
        <v/>
      </c>
      <c r="AY217" s="24">
        <f>IF($B217='Formulario de Respuestas'!$D216,'Formulario de Respuestas'!$U216,"ES DIFERENTE")</f>
        <v>0</v>
      </c>
      <c r="AZ217" s="1" t="str">
        <f>IFERROR(VLOOKUP(CONCATENATE(AY$1,AY217),'Formulario de Preguntas'!$C$10:$FN$181,3,FALSE),"")</f>
        <v/>
      </c>
      <c r="BA217" s="1" t="str">
        <f>IFERROR(VLOOKUP(CONCATENATE(AY$1,AY217),'Formulario de Preguntas'!$C$10:$FN$181,4,FALSE),"")</f>
        <v/>
      </c>
      <c r="BB217" s="24">
        <f>IF($B217='Formulario de Respuestas'!$D216,'Formulario de Respuestas'!$V216,"ES DIFERENTE")</f>
        <v>0</v>
      </c>
      <c r="BC217" s="1" t="str">
        <f>IFERROR(VLOOKUP(CONCATENATE(BB$1,BB217),'Formulario de Preguntas'!$C$10:$FN$181,3,FALSE),"")</f>
        <v/>
      </c>
      <c r="BD217" s="1" t="str">
        <f>IFERROR(VLOOKUP(CONCATENATE(BB$1,BB217),'Formulario de Preguntas'!$C$10:$FN$181,4,FALSE),"")</f>
        <v/>
      </c>
      <c r="BE217" s="24">
        <f>IF($B217='Formulario de Respuestas'!$D216,'Formulario de Respuestas'!$W216,"ES DIFERENTE")</f>
        <v>0</v>
      </c>
      <c r="BF217" s="1" t="str">
        <f>IFERROR(VLOOKUP(CONCATENATE(BE$1,BE217),'Formulario de Preguntas'!$C$10:$FN$181,3,FALSE),"")</f>
        <v/>
      </c>
      <c r="BG217" s="1" t="str">
        <f>IFERROR(VLOOKUP(CONCATENATE(BE$1,BE217),'Formulario de Preguntas'!$C$10:$FN$181,4,FALSE),"")</f>
        <v/>
      </c>
      <c r="BH217" s="24">
        <f>IF($B217='Formulario de Respuestas'!$D216,'Formulario de Respuestas'!$X216,"ES DIFERENTE")</f>
        <v>0</v>
      </c>
      <c r="BI217" s="1" t="str">
        <f>IFERROR(VLOOKUP(CONCATENATE(BH$1,BH217),'Formulario de Preguntas'!$C$10:$FN$181,3,FALSE),"")</f>
        <v/>
      </c>
      <c r="BJ217" s="1" t="str">
        <f>IFERROR(VLOOKUP(CONCATENATE(BH$1,BH217),'Formulario de Preguntas'!$C$10:$FN$181,4,FALSE),"")</f>
        <v/>
      </c>
      <c r="BL217" s="26">
        <f>IF($B217='Formulario de Respuestas'!$D216,'Formulario de Respuestas'!$Y216,"ES DIFERENTE")</f>
        <v>0</v>
      </c>
      <c r="BM217" s="1" t="str">
        <f>IFERROR(VLOOKUP(CONCATENATE(BL$1,BL217),'Formulario de Preguntas'!$C$10:$FN$181,3,FALSE),"")</f>
        <v/>
      </c>
      <c r="BN217" s="1" t="str">
        <f>IFERROR(VLOOKUP(CONCATENATE(BL$1,BL217),'Formulario de Preguntas'!$C$10:$FN$181,4,FALSE),"")</f>
        <v/>
      </c>
      <c r="BO217" s="26">
        <f>IF($B217='Formulario de Respuestas'!$D216,'Formulario de Respuestas'!$Z216,"ES DIFERENTE")</f>
        <v>0</v>
      </c>
      <c r="BP217" s="1" t="str">
        <f>IFERROR(VLOOKUP(CONCATENATE(BO$1,BO217),'Formulario de Preguntas'!$C$10:$FN$181,3,FALSE),"")</f>
        <v/>
      </c>
      <c r="BQ217" s="1" t="str">
        <f>IFERROR(VLOOKUP(CONCATENATE(BO$1,BO217),'Formulario de Preguntas'!$C$10:$FN$181,4,FALSE),"")</f>
        <v/>
      </c>
      <c r="BR217" s="26">
        <f>IF($B217='Formulario de Respuestas'!$D216,'Formulario de Respuestas'!$AA216,"ES DIFERENTE")</f>
        <v>0</v>
      </c>
      <c r="BS217" s="1" t="str">
        <f>IFERROR(VLOOKUP(CONCATENATE(BR$1,BR217),'Formulario de Preguntas'!$C$10:$FN$181,3,FALSE),"")</f>
        <v/>
      </c>
      <c r="BT217" s="1" t="str">
        <f>IFERROR(VLOOKUP(CONCATENATE(BR$1,BR217),'Formulario de Preguntas'!$C$10:$FN$181,4,FALSE),"")</f>
        <v/>
      </c>
      <c r="BV217" s="1">
        <f t="shared" si="10"/>
        <v>0</v>
      </c>
      <c r="BW217" s="1">
        <f t="shared" si="11"/>
        <v>0.25</v>
      </c>
      <c r="BX217" s="1">
        <f t="shared" si="9"/>
        <v>0</v>
      </c>
      <c r="BY217" s="1">
        <f>COUNTIF('Formulario de Respuestas'!$E216:$AC216,"A")</f>
        <v>0</v>
      </c>
      <c r="BZ217" s="1">
        <f>COUNTIF('Formulario de Respuestas'!$E216:$AC216,"B")</f>
        <v>0</v>
      </c>
      <c r="CA217" s="1">
        <f>COUNTIF('Formulario de Respuestas'!$E216:$AC216,"C")</f>
        <v>0</v>
      </c>
      <c r="CB217" s="1">
        <f>COUNTIF('Formulario de Respuestas'!$E216:$AC216,"D")</f>
        <v>0</v>
      </c>
      <c r="CC217" s="1">
        <f>COUNTIF('Formulario de Respuestas'!$E216:$AC216,"E (RESPUESTA ANULADA)")</f>
        <v>0</v>
      </c>
    </row>
    <row r="218" spans="1:81" x14ac:dyDescent="0.25">
      <c r="A218" s="1">
        <f>'Formulario de Respuestas'!C217</f>
        <v>0</v>
      </c>
      <c r="B218" s="1">
        <f>'Formulario de Respuestas'!D217</f>
        <v>0</v>
      </c>
      <c r="C218" s="24">
        <f>IF($B218='Formulario de Respuestas'!$D217,'Formulario de Respuestas'!$E217,"ES DIFERENTE")</f>
        <v>0</v>
      </c>
      <c r="D218" s="15" t="str">
        <f>IFERROR(VLOOKUP(CONCATENATE(C$1,C218),'Formulario de Preguntas'!$C$2:$FN$181,3,FALSE),"")</f>
        <v/>
      </c>
      <c r="E218" s="1" t="str">
        <f>IFERROR(VLOOKUP(CONCATENATE(C$1,C218),'Formulario de Preguntas'!$C$2:$FN$181,4,FALSE),"")</f>
        <v/>
      </c>
      <c r="F218" s="24">
        <f>IF($B218='Formulario de Respuestas'!$D217,'Formulario de Respuestas'!$F217,"ES DIFERENTE")</f>
        <v>0</v>
      </c>
      <c r="G218" s="1" t="str">
        <f>IFERROR(VLOOKUP(CONCATENATE(F$1,F218),'Formulario de Preguntas'!$C$2:$FN$181,3,FALSE),"")</f>
        <v/>
      </c>
      <c r="H218" s="1" t="str">
        <f>IFERROR(VLOOKUP(CONCATENATE(F$1,F218),'Formulario de Preguntas'!$C$2:$FN$181,4,FALSE),"")</f>
        <v/>
      </c>
      <c r="I218" s="24">
        <f>IF($B218='Formulario de Respuestas'!$D217,'Formulario de Respuestas'!$G217,"ES DIFERENTE")</f>
        <v>0</v>
      </c>
      <c r="J218" s="1" t="str">
        <f>IFERROR(VLOOKUP(CONCATENATE(I$1,I218),'Formulario de Preguntas'!$C$10:$FN$181,3,FALSE),"")</f>
        <v/>
      </c>
      <c r="K218" s="1" t="str">
        <f>IFERROR(VLOOKUP(CONCATENATE(I$1,I218),'Formulario de Preguntas'!$C$10:$FN$181,4,FALSE),"")</f>
        <v/>
      </c>
      <c r="L218" s="24">
        <f>IF($B218='Formulario de Respuestas'!$D217,'Formulario de Respuestas'!$H217,"ES DIFERENTE")</f>
        <v>0</v>
      </c>
      <c r="M218" s="1" t="str">
        <f>IFERROR(VLOOKUP(CONCATENATE(L$1,L218),'Formulario de Preguntas'!$C$10:$FN$181,3,FALSE),"")</f>
        <v/>
      </c>
      <c r="N218" s="1" t="str">
        <f>IFERROR(VLOOKUP(CONCATENATE(L$1,L218),'Formulario de Preguntas'!$C$10:$FN$181,4,FALSE),"")</f>
        <v/>
      </c>
      <c r="O218" s="24">
        <f>IF($B218='Formulario de Respuestas'!$D217,'Formulario de Respuestas'!$I217,"ES DIFERENTE")</f>
        <v>0</v>
      </c>
      <c r="P218" s="1" t="str">
        <f>IFERROR(VLOOKUP(CONCATENATE(O$1,O218),'Formulario de Preguntas'!$C$10:$FN$181,3,FALSE),"")</f>
        <v/>
      </c>
      <c r="Q218" s="1" t="str">
        <f>IFERROR(VLOOKUP(CONCATENATE(O$1,O218),'Formulario de Preguntas'!$C$10:$FN$181,4,FALSE),"")</f>
        <v/>
      </c>
      <c r="R218" s="24">
        <f>IF($B218='Formulario de Respuestas'!$D217,'Formulario de Respuestas'!$J217,"ES DIFERENTE")</f>
        <v>0</v>
      </c>
      <c r="S218" s="1" t="str">
        <f>IFERROR(VLOOKUP(CONCATENATE(R$1,R218),'Formulario de Preguntas'!$C$10:$FN$181,3,FALSE),"")</f>
        <v/>
      </c>
      <c r="T218" s="1" t="str">
        <f>IFERROR(VLOOKUP(CONCATENATE(R$1,R218),'Formulario de Preguntas'!$C$10:$FN$181,4,FALSE),"")</f>
        <v/>
      </c>
      <c r="U218" s="24">
        <f>IF($B218='Formulario de Respuestas'!$D217,'Formulario de Respuestas'!$K217,"ES DIFERENTE")</f>
        <v>0</v>
      </c>
      <c r="V218" s="1" t="str">
        <f>IFERROR(VLOOKUP(CONCATENATE(U$1,U218),'Formulario de Preguntas'!$C$10:$FN$181,3,FALSE),"")</f>
        <v/>
      </c>
      <c r="W218" s="1" t="str">
        <f>IFERROR(VLOOKUP(CONCATENATE(U$1,U218),'Formulario de Preguntas'!$C$10:$FN$181,4,FALSE),"")</f>
        <v/>
      </c>
      <c r="X218" s="24">
        <f>IF($B218='Formulario de Respuestas'!$D217,'Formulario de Respuestas'!$L217,"ES DIFERENTE")</f>
        <v>0</v>
      </c>
      <c r="Y218" s="1" t="str">
        <f>IFERROR(VLOOKUP(CONCATENATE(X$1,X218),'Formulario de Preguntas'!$C$10:$FN$181,3,FALSE),"")</f>
        <v/>
      </c>
      <c r="Z218" s="1" t="str">
        <f>IFERROR(VLOOKUP(CONCATENATE(X$1,X218),'Formulario de Preguntas'!$C$10:$FN$181,4,FALSE),"")</f>
        <v/>
      </c>
      <c r="AA218" s="24">
        <f>IF($B218='Formulario de Respuestas'!$D217,'Formulario de Respuestas'!$M217,"ES DIFERENTE")</f>
        <v>0</v>
      </c>
      <c r="AB218" s="1" t="str">
        <f>IFERROR(VLOOKUP(CONCATENATE(AA$1,AA218),'Formulario de Preguntas'!$C$10:$FN$181,3,FALSE),"")</f>
        <v/>
      </c>
      <c r="AC218" s="1" t="str">
        <f>IFERROR(VLOOKUP(CONCATENATE(AA$1,AA218),'Formulario de Preguntas'!$C$10:$FN$181,4,FALSE),"")</f>
        <v/>
      </c>
      <c r="AD218" s="24">
        <f>IF($B218='Formulario de Respuestas'!$D217,'Formulario de Respuestas'!$N217,"ES DIFERENTE")</f>
        <v>0</v>
      </c>
      <c r="AE218" s="1" t="str">
        <f>IFERROR(VLOOKUP(CONCATENATE(AD$1,AD218),'Formulario de Preguntas'!$C$10:$FN$181,3,FALSE),"")</f>
        <v/>
      </c>
      <c r="AF218" s="1" t="str">
        <f>IFERROR(VLOOKUP(CONCATENATE(AD$1,AD218),'Formulario de Preguntas'!$C$10:$FN$181,4,FALSE),"")</f>
        <v/>
      </c>
      <c r="AG218" s="24">
        <f>IF($B218='Formulario de Respuestas'!$D217,'Formulario de Respuestas'!$O217,"ES DIFERENTE")</f>
        <v>0</v>
      </c>
      <c r="AH218" s="1" t="str">
        <f>IFERROR(VLOOKUP(CONCATENATE(AG$1,AG218),'Formulario de Preguntas'!$C$10:$FN$181,3,FALSE),"")</f>
        <v/>
      </c>
      <c r="AI218" s="1" t="str">
        <f>IFERROR(VLOOKUP(CONCATENATE(AG$1,AG218),'Formulario de Preguntas'!$C$10:$FN$181,4,FALSE),"")</f>
        <v/>
      </c>
      <c r="AJ218" s="24">
        <f>IF($B218='Formulario de Respuestas'!$D217,'Formulario de Respuestas'!$P217,"ES DIFERENTE")</f>
        <v>0</v>
      </c>
      <c r="AK218" s="1" t="str">
        <f>IFERROR(VLOOKUP(CONCATENATE(AJ$1,AJ218),'Formulario de Preguntas'!$C$10:$FN$181,3,FALSE),"")</f>
        <v/>
      </c>
      <c r="AL218" s="1" t="str">
        <f>IFERROR(VLOOKUP(CONCATENATE(AJ$1,AJ218),'Formulario de Preguntas'!$C$10:$FN$181,4,FALSE),"")</f>
        <v/>
      </c>
      <c r="AM218" s="24">
        <f>IF($B218='Formulario de Respuestas'!$D217,'Formulario de Respuestas'!$Q217,"ES DIFERENTE")</f>
        <v>0</v>
      </c>
      <c r="AN218" s="1" t="str">
        <f>IFERROR(VLOOKUP(CONCATENATE(AM$1,AM218),'Formulario de Preguntas'!$C$10:$FN$181,3,FALSE),"")</f>
        <v/>
      </c>
      <c r="AO218" s="1" t="str">
        <f>IFERROR(VLOOKUP(CONCATENATE(AM$1,AM218),'Formulario de Preguntas'!$C$10:$FN$181,4,FALSE),"")</f>
        <v/>
      </c>
      <c r="AP218" s="24">
        <f>IF($B218='Formulario de Respuestas'!$D217,'Formulario de Respuestas'!$R217,"ES DIFERENTE")</f>
        <v>0</v>
      </c>
      <c r="AQ218" s="1" t="str">
        <f>IFERROR(VLOOKUP(CONCATENATE(AP$1,AP218),'Formulario de Preguntas'!$C$10:$FN$181,3,FALSE),"")</f>
        <v/>
      </c>
      <c r="AR218" s="1" t="str">
        <f>IFERROR(VLOOKUP(CONCATENATE(AP$1,AP218),'Formulario de Preguntas'!$C$10:$FN$181,4,FALSE),"")</f>
        <v/>
      </c>
      <c r="AS218" s="24">
        <f>IF($B218='Formulario de Respuestas'!$D217,'Formulario de Respuestas'!$S217,"ES DIFERENTE")</f>
        <v>0</v>
      </c>
      <c r="AT218" s="1" t="str">
        <f>IFERROR(VLOOKUP(CONCATENATE(AS$1,AS218),'Formulario de Preguntas'!$C$10:$FN$181,3,FALSE),"")</f>
        <v/>
      </c>
      <c r="AU218" s="1" t="str">
        <f>IFERROR(VLOOKUP(CONCATENATE(AS$1,AS218),'Formulario de Preguntas'!$C$10:$FN$181,4,FALSE),"")</f>
        <v/>
      </c>
      <c r="AV218" s="24">
        <f>IF($B218='Formulario de Respuestas'!$D217,'Formulario de Respuestas'!$T217,"ES DIFERENTE")</f>
        <v>0</v>
      </c>
      <c r="AW218" s="1" t="str">
        <f>IFERROR(VLOOKUP(CONCATENATE(AV$1,AV218),'Formulario de Preguntas'!$C$10:$FN$181,3,FALSE),"")</f>
        <v/>
      </c>
      <c r="AX218" s="1" t="str">
        <f>IFERROR(VLOOKUP(CONCATENATE(AV$1,AV218),'Formulario de Preguntas'!$C$10:$FN$181,4,FALSE),"")</f>
        <v/>
      </c>
      <c r="AY218" s="24">
        <f>IF($B218='Formulario de Respuestas'!$D217,'Formulario de Respuestas'!$U217,"ES DIFERENTE")</f>
        <v>0</v>
      </c>
      <c r="AZ218" s="1" t="str">
        <f>IFERROR(VLOOKUP(CONCATENATE(AY$1,AY218),'Formulario de Preguntas'!$C$10:$FN$181,3,FALSE),"")</f>
        <v/>
      </c>
      <c r="BA218" s="1" t="str">
        <f>IFERROR(VLOOKUP(CONCATENATE(AY$1,AY218),'Formulario de Preguntas'!$C$10:$FN$181,4,FALSE),"")</f>
        <v/>
      </c>
      <c r="BB218" s="24">
        <f>IF($B218='Formulario de Respuestas'!$D217,'Formulario de Respuestas'!$V217,"ES DIFERENTE")</f>
        <v>0</v>
      </c>
      <c r="BC218" s="1" t="str">
        <f>IFERROR(VLOOKUP(CONCATENATE(BB$1,BB218),'Formulario de Preguntas'!$C$10:$FN$181,3,FALSE),"")</f>
        <v/>
      </c>
      <c r="BD218" s="1" t="str">
        <f>IFERROR(VLOOKUP(CONCATENATE(BB$1,BB218),'Formulario de Preguntas'!$C$10:$FN$181,4,FALSE),"")</f>
        <v/>
      </c>
      <c r="BE218" s="24">
        <f>IF($B218='Formulario de Respuestas'!$D217,'Formulario de Respuestas'!$W217,"ES DIFERENTE")</f>
        <v>0</v>
      </c>
      <c r="BF218" s="1" t="str">
        <f>IFERROR(VLOOKUP(CONCATENATE(BE$1,BE218),'Formulario de Preguntas'!$C$10:$FN$181,3,FALSE),"")</f>
        <v/>
      </c>
      <c r="BG218" s="1" t="str">
        <f>IFERROR(VLOOKUP(CONCATENATE(BE$1,BE218),'Formulario de Preguntas'!$C$10:$FN$181,4,FALSE),"")</f>
        <v/>
      </c>
      <c r="BH218" s="24">
        <f>IF($B218='Formulario de Respuestas'!$D217,'Formulario de Respuestas'!$X217,"ES DIFERENTE")</f>
        <v>0</v>
      </c>
      <c r="BI218" s="1" t="str">
        <f>IFERROR(VLOOKUP(CONCATENATE(BH$1,BH218),'Formulario de Preguntas'!$C$10:$FN$181,3,FALSE),"")</f>
        <v/>
      </c>
      <c r="BJ218" s="1" t="str">
        <f>IFERROR(VLOOKUP(CONCATENATE(BH$1,BH218),'Formulario de Preguntas'!$C$10:$FN$181,4,FALSE),"")</f>
        <v/>
      </c>
      <c r="BL218" s="26">
        <f>IF($B218='Formulario de Respuestas'!$D217,'Formulario de Respuestas'!$Y217,"ES DIFERENTE")</f>
        <v>0</v>
      </c>
      <c r="BM218" s="1" t="str">
        <f>IFERROR(VLOOKUP(CONCATENATE(BL$1,BL218),'Formulario de Preguntas'!$C$10:$FN$181,3,FALSE),"")</f>
        <v/>
      </c>
      <c r="BN218" s="1" t="str">
        <f>IFERROR(VLOOKUP(CONCATENATE(BL$1,BL218),'Formulario de Preguntas'!$C$10:$FN$181,4,FALSE),"")</f>
        <v/>
      </c>
      <c r="BO218" s="26">
        <f>IF($B218='Formulario de Respuestas'!$D217,'Formulario de Respuestas'!$Z217,"ES DIFERENTE")</f>
        <v>0</v>
      </c>
      <c r="BP218" s="1" t="str">
        <f>IFERROR(VLOOKUP(CONCATENATE(BO$1,BO218),'Formulario de Preguntas'!$C$10:$FN$181,3,FALSE),"")</f>
        <v/>
      </c>
      <c r="BQ218" s="1" t="str">
        <f>IFERROR(VLOOKUP(CONCATENATE(BO$1,BO218),'Formulario de Preguntas'!$C$10:$FN$181,4,FALSE),"")</f>
        <v/>
      </c>
      <c r="BR218" s="26">
        <f>IF($B218='Formulario de Respuestas'!$D217,'Formulario de Respuestas'!$AA217,"ES DIFERENTE")</f>
        <v>0</v>
      </c>
      <c r="BS218" s="1" t="str">
        <f>IFERROR(VLOOKUP(CONCATENATE(BR$1,BR218),'Formulario de Preguntas'!$C$10:$FN$181,3,FALSE),"")</f>
        <v/>
      </c>
      <c r="BT218" s="1" t="str">
        <f>IFERROR(VLOOKUP(CONCATENATE(BR$1,BR218),'Formulario de Preguntas'!$C$10:$FN$181,4,FALSE),"")</f>
        <v/>
      </c>
      <c r="BV218" s="1">
        <f t="shared" si="10"/>
        <v>0</v>
      </c>
      <c r="BW218" s="1">
        <f t="shared" si="11"/>
        <v>0.25</v>
      </c>
      <c r="BX218" s="1">
        <f t="shared" si="9"/>
        <v>0</v>
      </c>
      <c r="BY218" s="1">
        <f>COUNTIF('Formulario de Respuestas'!$E217:$AC217,"A")</f>
        <v>0</v>
      </c>
      <c r="BZ218" s="1">
        <f>COUNTIF('Formulario de Respuestas'!$E217:$AC217,"B")</f>
        <v>0</v>
      </c>
      <c r="CA218" s="1">
        <f>COUNTIF('Formulario de Respuestas'!$E217:$AC217,"C")</f>
        <v>0</v>
      </c>
      <c r="CB218" s="1">
        <f>COUNTIF('Formulario de Respuestas'!$E217:$AC217,"D")</f>
        <v>0</v>
      </c>
      <c r="CC218" s="1">
        <f>COUNTIF('Formulario de Respuestas'!$E217:$AC217,"E (RESPUESTA ANULADA)")</f>
        <v>0</v>
      </c>
    </row>
    <row r="219" spans="1:81" x14ac:dyDescent="0.25">
      <c r="A219" s="1">
        <f>'Formulario de Respuestas'!C218</f>
        <v>0</v>
      </c>
      <c r="B219" s="1">
        <f>'Formulario de Respuestas'!D218</f>
        <v>0</v>
      </c>
      <c r="C219" s="24">
        <f>IF($B219='Formulario de Respuestas'!$D218,'Formulario de Respuestas'!$E218,"ES DIFERENTE")</f>
        <v>0</v>
      </c>
      <c r="D219" s="15" t="str">
        <f>IFERROR(VLOOKUP(CONCATENATE(C$1,C219),'Formulario de Preguntas'!$C$2:$FN$181,3,FALSE),"")</f>
        <v/>
      </c>
      <c r="E219" s="1" t="str">
        <f>IFERROR(VLOOKUP(CONCATENATE(C$1,C219),'Formulario de Preguntas'!$C$2:$FN$181,4,FALSE),"")</f>
        <v/>
      </c>
      <c r="F219" s="24">
        <f>IF($B219='Formulario de Respuestas'!$D218,'Formulario de Respuestas'!$F218,"ES DIFERENTE")</f>
        <v>0</v>
      </c>
      <c r="G219" s="1" t="str">
        <f>IFERROR(VLOOKUP(CONCATENATE(F$1,F219),'Formulario de Preguntas'!$C$2:$FN$181,3,FALSE),"")</f>
        <v/>
      </c>
      <c r="H219" s="1" t="str">
        <f>IFERROR(VLOOKUP(CONCATENATE(F$1,F219),'Formulario de Preguntas'!$C$2:$FN$181,4,FALSE),"")</f>
        <v/>
      </c>
      <c r="I219" s="24">
        <f>IF($B219='Formulario de Respuestas'!$D218,'Formulario de Respuestas'!$G218,"ES DIFERENTE")</f>
        <v>0</v>
      </c>
      <c r="J219" s="1" t="str">
        <f>IFERROR(VLOOKUP(CONCATENATE(I$1,I219),'Formulario de Preguntas'!$C$10:$FN$181,3,FALSE),"")</f>
        <v/>
      </c>
      <c r="K219" s="1" t="str">
        <f>IFERROR(VLOOKUP(CONCATENATE(I$1,I219),'Formulario de Preguntas'!$C$10:$FN$181,4,FALSE),"")</f>
        <v/>
      </c>
      <c r="L219" s="24">
        <f>IF($B219='Formulario de Respuestas'!$D218,'Formulario de Respuestas'!$H218,"ES DIFERENTE")</f>
        <v>0</v>
      </c>
      <c r="M219" s="1" t="str">
        <f>IFERROR(VLOOKUP(CONCATENATE(L$1,L219),'Formulario de Preguntas'!$C$10:$FN$181,3,FALSE),"")</f>
        <v/>
      </c>
      <c r="N219" s="1" t="str">
        <f>IFERROR(VLOOKUP(CONCATENATE(L$1,L219),'Formulario de Preguntas'!$C$10:$FN$181,4,FALSE),"")</f>
        <v/>
      </c>
      <c r="O219" s="24">
        <f>IF($B219='Formulario de Respuestas'!$D218,'Formulario de Respuestas'!$I218,"ES DIFERENTE")</f>
        <v>0</v>
      </c>
      <c r="P219" s="1" t="str">
        <f>IFERROR(VLOOKUP(CONCATENATE(O$1,O219),'Formulario de Preguntas'!$C$10:$FN$181,3,FALSE),"")</f>
        <v/>
      </c>
      <c r="Q219" s="1" t="str">
        <f>IFERROR(VLOOKUP(CONCATENATE(O$1,O219),'Formulario de Preguntas'!$C$10:$FN$181,4,FALSE),"")</f>
        <v/>
      </c>
      <c r="R219" s="24">
        <f>IF($B219='Formulario de Respuestas'!$D218,'Formulario de Respuestas'!$J218,"ES DIFERENTE")</f>
        <v>0</v>
      </c>
      <c r="S219" s="1" t="str">
        <f>IFERROR(VLOOKUP(CONCATENATE(R$1,R219),'Formulario de Preguntas'!$C$10:$FN$181,3,FALSE),"")</f>
        <v/>
      </c>
      <c r="T219" s="1" t="str">
        <f>IFERROR(VLOOKUP(CONCATENATE(R$1,R219),'Formulario de Preguntas'!$C$10:$FN$181,4,FALSE),"")</f>
        <v/>
      </c>
      <c r="U219" s="24">
        <f>IF($B219='Formulario de Respuestas'!$D218,'Formulario de Respuestas'!$K218,"ES DIFERENTE")</f>
        <v>0</v>
      </c>
      <c r="V219" s="1" t="str">
        <f>IFERROR(VLOOKUP(CONCATENATE(U$1,U219),'Formulario de Preguntas'!$C$10:$FN$181,3,FALSE),"")</f>
        <v/>
      </c>
      <c r="W219" s="1" t="str">
        <f>IFERROR(VLOOKUP(CONCATENATE(U$1,U219),'Formulario de Preguntas'!$C$10:$FN$181,4,FALSE),"")</f>
        <v/>
      </c>
      <c r="X219" s="24">
        <f>IF($B219='Formulario de Respuestas'!$D218,'Formulario de Respuestas'!$L218,"ES DIFERENTE")</f>
        <v>0</v>
      </c>
      <c r="Y219" s="1" t="str">
        <f>IFERROR(VLOOKUP(CONCATENATE(X$1,X219),'Formulario de Preguntas'!$C$10:$FN$181,3,FALSE),"")</f>
        <v/>
      </c>
      <c r="Z219" s="1" t="str">
        <f>IFERROR(VLOOKUP(CONCATENATE(X$1,X219),'Formulario de Preguntas'!$C$10:$FN$181,4,FALSE),"")</f>
        <v/>
      </c>
      <c r="AA219" s="24">
        <f>IF($B219='Formulario de Respuestas'!$D218,'Formulario de Respuestas'!$M218,"ES DIFERENTE")</f>
        <v>0</v>
      </c>
      <c r="AB219" s="1" t="str">
        <f>IFERROR(VLOOKUP(CONCATENATE(AA$1,AA219),'Formulario de Preguntas'!$C$10:$FN$181,3,FALSE),"")</f>
        <v/>
      </c>
      <c r="AC219" s="1" t="str">
        <f>IFERROR(VLOOKUP(CONCATENATE(AA$1,AA219),'Formulario de Preguntas'!$C$10:$FN$181,4,FALSE),"")</f>
        <v/>
      </c>
      <c r="AD219" s="24">
        <f>IF($B219='Formulario de Respuestas'!$D218,'Formulario de Respuestas'!$N218,"ES DIFERENTE")</f>
        <v>0</v>
      </c>
      <c r="AE219" s="1" t="str">
        <f>IFERROR(VLOOKUP(CONCATENATE(AD$1,AD219),'Formulario de Preguntas'!$C$10:$FN$181,3,FALSE),"")</f>
        <v/>
      </c>
      <c r="AF219" s="1" t="str">
        <f>IFERROR(VLOOKUP(CONCATENATE(AD$1,AD219),'Formulario de Preguntas'!$C$10:$FN$181,4,FALSE),"")</f>
        <v/>
      </c>
      <c r="AG219" s="24">
        <f>IF($B219='Formulario de Respuestas'!$D218,'Formulario de Respuestas'!$O218,"ES DIFERENTE")</f>
        <v>0</v>
      </c>
      <c r="AH219" s="1" t="str">
        <f>IFERROR(VLOOKUP(CONCATENATE(AG$1,AG219),'Formulario de Preguntas'!$C$10:$FN$181,3,FALSE),"")</f>
        <v/>
      </c>
      <c r="AI219" s="1" t="str">
        <f>IFERROR(VLOOKUP(CONCATENATE(AG$1,AG219),'Formulario de Preguntas'!$C$10:$FN$181,4,FALSE),"")</f>
        <v/>
      </c>
      <c r="AJ219" s="24">
        <f>IF($B219='Formulario de Respuestas'!$D218,'Formulario de Respuestas'!$P218,"ES DIFERENTE")</f>
        <v>0</v>
      </c>
      <c r="AK219" s="1" t="str">
        <f>IFERROR(VLOOKUP(CONCATENATE(AJ$1,AJ219),'Formulario de Preguntas'!$C$10:$FN$181,3,FALSE),"")</f>
        <v/>
      </c>
      <c r="AL219" s="1" t="str">
        <f>IFERROR(VLOOKUP(CONCATENATE(AJ$1,AJ219),'Formulario de Preguntas'!$C$10:$FN$181,4,FALSE),"")</f>
        <v/>
      </c>
      <c r="AM219" s="24">
        <f>IF($B219='Formulario de Respuestas'!$D218,'Formulario de Respuestas'!$Q218,"ES DIFERENTE")</f>
        <v>0</v>
      </c>
      <c r="AN219" s="1" t="str">
        <f>IFERROR(VLOOKUP(CONCATENATE(AM$1,AM219),'Formulario de Preguntas'!$C$10:$FN$181,3,FALSE),"")</f>
        <v/>
      </c>
      <c r="AO219" s="1" t="str">
        <f>IFERROR(VLOOKUP(CONCATENATE(AM$1,AM219),'Formulario de Preguntas'!$C$10:$FN$181,4,FALSE),"")</f>
        <v/>
      </c>
      <c r="AP219" s="24">
        <f>IF($B219='Formulario de Respuestas'!$D218,'Formulario de Respuestas'!$R218,"ES DIFERENTE")</f>
        <v>0</v>
      </c>
      <c r="AQ219" s="1" t="str">
        <f>IFERROR(VLOOKUP(CONCATENATE(AP$1,AP219),'Formulario de Preguntas'!$C$10:$FN$181,3,FALSE),"")</f>
        <v/>
      </c>
      <c r="AR219" s="1" t="str">
        <f>IFERROR(VLOOKUP(CONCATENATE(AP$1,AP219),'Formulario de Preguntas'!$C$10:$FN$181,4,FALSE),"")</f>
        <v/>
      </c>
      <c r="AS219" s="24">
        <f>IF($B219='Formulario de Respuestas'!$D218,'Formulario de Respuestas'!$S218,"ES DIFERENTE")</f>
        <v>0</v>
      </c>
      <c r="AT219" s="1" t="str">
        <f>IFERROR(VLOOKUP(CONCATENATE(AS$1,AS219),'Formulario de Preguntas'!$C$10:$FN$181,3,FALSE),"")</f>
        <v/>
      </c>
      <c r="AU219" s="1" t="str">
        <f>IFERROR(VLOOKUP(CONCATENATE(AS$1,AS219),'Formulario de Preguntas'!$C$10:$FN$181,4,FALSE),"")</f>
        <v/>
      </c>
      <c r="AV219" s="24">
        <f>IF($B219='Formulario de Respuestas'!$D218,'Formulario de Respuestas'!$T218,"ES DIFERENTE")</f>
        <v>0</v>
      </c>
      <c r="AW219" s="1" t="str">
        <f>IFERROR(VLOOKUP(CONCATENATE(AV$1,AV219),'Formulario de Preguntas'!$C$10:$FN$181,3,FALSE),"")</f>
        <v/>
      </c>
      <c r="AX219" s="1" t="str">
        <f>IFERROR(VLOOKUP(CONCATENATE(AV$1,AV219),'Formulario de Preguntas'!$C$10:$FN$181,4,FALSE),"")</f>
        <v/>
      </c>
      <c r="AY219" s="24">
        <f>IF($B219='Formulario de Respuestas'!$D218,'Formulario de Respuestas'!$U218,"ES DIFERENTE")</f>
        <v>0</v>
      </c>
      <c r="AZ219" s="1" t="str">
        <f>IFERROR(VLOOKUP(CONCATENATE(AY$1,AY219),'Formulario de Preguntas'!$C$10:$FN$181,3,FALSE),"")</f>
        <v/>
      </c>
      <c r="BA219" s="1" t="str">
        <f>IFERROR(VLOOKUP(CONCATENATE(AY$1,AY219),'Formulario de Preguntas'!$C$10:$FN$181,4,FALSE),"")</f>
        <v/>
      </c>
      <c r="BB219" s="24">
        <f>IF($B219='Formulario de Respuestas'!$D218,'Formulario de Respuestas'!$V218,"ES DIFERENTE")</f>
        <v>0</v>
      </c>
      <c r="BC219" s="1" t="str">
        <f>IFERROR(VLOOKUP(CONCATENATE(BB$1,BB219),'Formulario de Preguntas'!$C$10:$FN$181,3,FALSE),"")</f>
        <v/>
      </c>
      <c r="BD219" s="1" t="str">
        <f>IFERROR(VLOOKUP(CONCATENATE(BB$1,BB219),'Formulario de Preguntas'!$C$10:$FN$181,4,FALSE),"")</f>
        <v/>
      </c>
      <c r="BE219" s="24">
        <f>IF($B219='Formulario de Respuestas'!$D218,'Formulario de Respuestas'!$W218,"ES DIFERENTE")</f>
        <v>0</v>
      </c>
      <c r="BF219" s="1" t="str">
        <f>IFERROR(VLOOKUP(CONCATENATE(BE$1,BE219),'Formulario de Preguntas'!$C$10:$FN$181,3,FALSE),"")</f>
        <v/>
      </c>
      <c r="BG219" s="1" t="str">
        <f>IFERROR(VLOOKUP(CONCATENATE(BE$1,BE219),'Formulario de Preguntas'!$C$10:$FN$181,4,FALSE),"")</f>
        <v/>
      </c>
      <c r="BH219" s="24">
        <f>IF($B219='Formulario de Respuestas'!$D218,'Formulario de Respuestas'!$X218,"ES DIFERENTE")</f>
        <v>0</v>
      </c>
      <c r="BI219" s="1" t="str">
        <f>IFERROR(VLOOKUP(CONCATENATE(BH$1,BH219),'Formulario de Preguntas'!$C$10:$FN$181,3,FALSE),"")</f>
        <v/>
      </c>
      <c r="BJ219" s="1" t="str">
        <f>IFERROR(VLOOKUP(CONCATENATE(BH$1,BH219),'Formulario de Preguntas'!$C$10:$FN$181,4,FALSE),"")</f>
        <v/>
      </c>
      <c r="BL219" s="26">
        <f>IF($B219='Formulario de Respuestas'!$D218,'Formulario de Respuestas'!$Y218,"ES DIFERENTE")</f>
        <v>0</v>
      </c>
      <c r="BM219" s="1" t="str">
        <f>IFERROR(VLOOKUP(CONCATENATE(BL$1,BL219),'Formulario de Preguntas'!$C$10:$FN$181,3,FALSE),"")</f>
        <v/>
      </c>
      <c r="BN219" s="1" t="str">
        <f>IFERROR(VLOOKUP(CONCATENATE(BL$1,BL219),'Formulario de Preguntas'!$C$10:$FN$181,4,FALSE),"")</f>
        <v/>
      </c>
      <c r="BO219" s="26">
        <f>IF($B219='Formulario de Respuestas'!$D218,'Formulario de Respuestas'!$Z218,"ES DIFERENTE")</f>
        <v>0</v>
      </c>
      <c r="BP219" s="1" t="str">
        <f>IFERROR(VLOOKUP(CONCATENATE(BO$1,BO219),'Formulario de Preguntas'!$C$10:$FN$181,3,FALSE),"")</f>
        <v/>
      </c>
      <c r="BQ219" s="1" t="str">
        <f>IFERROR(VLOOKUP(CONCATENATE(BO$1,BO219),'Formulario de Preguntas'!$C$10:$FN$181,4,FALSE),"")</f>
        <v/>
      </c>
      <c r="BR219" s="26">
        <f>IF($B219='Formulario de Respuestas'!$D218,'Formulario de Respuestas'!$AA218,"ES DIFERENTE")</f>
        <v>0</v>
      </c>
      <c r="BS219" s="1" t="str">
        <f>IFERROR(VLOOKUP(CONCATENATE(BR$1,BR219),'Formulario de Preguntas'!$C$10:$FN$181,3,FALSE),"")</f>
        <v/>
      </c>
      <c r="BT219" s="1" t="str">
        <f>IFERROR(VLOOKUP(CONCATENATE(BR$1,BR219),'Formulario de Preguntas'!$C$10:$FN$181,4,FALSE),"")</f>
        <v/>
      </c>
      <c r="BV219" s="1">
        <f t="shared" si="10"/>
        <v>0</v>
      </c>
      <c r="BW219" s="1">
        <f t="shared" si="11"/>
        <v>0.25</v>
      </c>
      <c r="BX219" s="1">
        <f t="shared" si="9"/>
        <v>0</v>
      </c>
      <c r="BY219" s="1">
        <f>COUNTIF('Formulario de Respuestas'!$E218:$AC218,"A")</f>
        <v>0</v>
      </c>
      <c r="BZ219" s="1">
        <f>COUNTIF('Formulario de Respuestas'!$E218:$AC218,"B")</f>
        <v>0</v>
      </c>
      <c r="CA219" s="1">
        <f>COUNTIF('Formulario de Respuestas'!$E218:$AC218,"C")</f>
        <v>0</v>
      </c>
      <c r="CB219" s="1">
        <f>COUNTIF('Formulario de Respuestas'!$E218:$AC218,"D")</f>
        <v>0</v>
      </c>
      <c r="CC219" s="1">
        <f>COUNTIF('Formulario de Respuestas'!$E218:$AC218,"E (RESPUESTA ANULADA)")</f>
        <v>0</v>
      </c>
    </row>
    <row r="220" spans="1:81" x14ac:dyDescent="0.25">
      <c r="A220" s="1">
        <f>'Formulario de Respuestas'!C219</f>
        <v>0</v>
      </c>
      <c r="B220" s="1">
        <f>'Formulario de Respuestas'!D219</f>
        <v>0</v>
      </c>
      <c r="C220" s="24">
        <f>IF($B220='Formulario de Respuestas'!$D219,'Formulario de Respuestas'!$E219,"ES DIFERENTE")</f>
        <v>0</v>
      </c>
      <c r="D220" s="15" t="str">
        <f>IFERROR(VLOOKUP(CONCATENATE(C$1,C220),'Formulario de Preguntas'!$C$2:$FN$181,3,FALSE),"")</f>
        <v/>
      </c>
      <c r="E220" s="1" t="str">
        <f>IFERROR(VLOOKUP(CONCATENATE(C$1,C220),'Formulario de Preguntas'!$C$2:$FN$181,4,FALSE),"")</f>
        <v/>
      </c>
      <c r="F220" s="24">
        <f>IF($B220='Formulario de Respuestas'!$D219,'Formulario de Respuestas'!$F219,"ES DIFERENTE")</f>
        <v>0</v>
      </c>
      <c r="G220" s="1" t="str">
        <f>IFERROR(VLOOKUP(CONCATENATE(F$1,F220),'Formulario de Preguntas'!$C$2:$FN$181,3,FALSE),"")</f>
        <v/>
      </c>
      <c r="H220" s="1" t="str">
        <f>IFERROR(VLOOKUP(CONCATENATE(F$1,F220),'Formulario de Preguntas'!$C$2:$FN$181,4,FALSE),"")</f>
        <v/>
      </c>
      <c r="I220" s="24">
        <f>IF($B220='Formulario de Respuestas'!$D219,'Formulario de Respuestas'!$G219,"ES DIFERENTE")</f>
        <v>0</v>
      </c>
      <c r="J220" s="1" t="str">
        <f>IFERROR(VLOOKUP(CONCATENATE(I$1,I220),'Formulario de Preguntas'!$C$10:$FN$181,3,FALSE),"")</f>
        <v/>
      </c>
      <c r="K220" s="1" t="str">
        <f>IFERROR(VLOOKUP(CONCATENATE(I$1,I220),'Formulario de Preguntas'!$C$10:$FN$181,4,FALSE),"")</f>
        <v/>
      </c>
      <c r="L220" s="24">
        <f>IF($B220='Formulario de Respuestas'!$D219,'Formulario de Respuestas'!$H219,"ES DIFERENTE")</f>
        <v>0</v>
      </c>
      <c r="M220" s="1" t="str">
        <f>IFERROR(VLOOKUP(CONCATENATE(L$1,L220),'Formulario de Preguntas'!$C$10:$FN$181,3,FALSE),"")</f>
        <v/>
      </c>
      <c r="N220" s="1" t="str">
        <f>IFERROR(VLOOKUP(CONCATENATE(L$1,L220),'Formulario de Preguntas'!$C$10:$FN$181,4,FALSE),"")</f>
        <v/>
      </c>
      <c r="O220" s="24">
        <f>IF($B220='Formulario de Respuestas'!$D219,'Formulario de Respuestas'!$I219,"ES DIFERENTE")</f>
        <v>0</v>
      </c>
      <c r="P220" s="1" t="str">
        <f>IFERROR(VLOOKUP(CONCATENATE(O$1,O220),'Formulario de Preguntas'!$C$10:$FN$181,3,FALSE),"")</f>
        <v/>
      </c>
      <c r="Q220" s="1" t="str">
        <f>IFERROR(VLOOKUP(CONCATENATE(O$1,O220),'Formulario de Preguntas'!$C$10:$FN$181,4,FALSE),"")</f>
        <v/>
      </c>
      <c r="R220" s="24">
        <f>IF($B220='Formulario de Respuestas'!$D219,'Formulario de Respuestas'!$J219,"ES DIFERENTE")</f>
        <v>0</v>
      </c>
      <c r="S220" s="1" t="str">
        <f>IFERROR(VLOOKUP(CONCATENATE(R$1,R220),'Formulario de Preguntas'!$C$10:$FN$181,3,FALSE),"")</f>
        <v/>
      </c>
      <c r="T220" s="1" t="str">
        <f>IFERROR(VLOOKUP(CONCATENATE(R$1,R220),'Formulario de Preguntas'!$C$10:$FN$181,4,FALSE),"")</f>
        <v/>
      </c>
      <c r="U220" s="24">
        <f>IF($B220='Formulario de Respuestas'!$D219,'Formulario de Respuestas'!$K219,"ES DIFERENTE")</f>
        <v>0</v>
      </c>
      <c r="V220" s="1" t="str">
        <f>IFERROR(VLOOKUP(CONCATENATE(U$1,U220),'Formulario de Preguntas'!$C$10:$FN$181,3,FALSE),"")</f>
        <v/>
      </c>
      <c r="W220" s="1" t="str">
        <f>IFERROR(VLOOKUP(CONCATENATE(U$1,U220),'Formulario de Preguntas'!$C$10:$FN$181,4,FALSE),"")</f>
        <v/>
      </c>
      <c r="X220" s="24">
        <f>IF($B220='Formulario de Respuestas'!$D219,'Formulario de Respuestas'!$L219,"ES DIFERENTE")</f>
        <v>0</v>
      </c>
      <c r="Y220" s="1" t="str">
        <f>IFERROR(VLOOKUP(CONCATENATE(X$1,X220),'Formulario de Preguntas'!$C$10:$FN$181,3,FALSE),"")</f>
        <v/>
      </c>
      <c r="Z220" s="1" t="str">
        <f>IFERROR(VLOOKUP(CONCATENATE(X$1,X220),'Formulario de Preguntas'!$C$10:$FN$181,4,FALSE),"")</f>
        <v/>
      </c>
      <c r="AA220" s="24">
        <f>IF($B220='Formulario de Respuestas'!$D219,'Formulario de Respuestas'!$M219,"ES DIFERENTE")</f>
        <v>0</v>
      </c>
      <c r="AB220" s="1" t="str">
        <f>IFERROR(VLOOKUP(CONCATENATE(AA$1,AA220),'Formulario de Preguntas'!$C$10:$FN$181,3,FALSE),"")</f>
        <v/>
      </c>
      <c r="AC220" s="1" t="str">
        <f>IFERROR(VLOOKUP(CONCATENATE(AA$1,AA220),'Formulario de Preguntas'!$C$10:$FN$181,4,FALSE),"")</f>
        <v/>
      </c>
      <c r="AD220" s="24">
        <f>IF($B220='Formulario de Respuestas'!$D219,'Formulario de Respuestas'!$N219,"ES DIFERENTE")</f>
        <v>0</v>
      </c>
      <c r="AE220" s="1" t="str">
        <f>IFERROR(VLOOKUP(CONCATENATE(AD$1,AD220),'Formulario de Preguntas'!$C$10:$FN$181,3,FALSE),"")</f>
        <v/>
      </c>
      <c r="AF220" s="1" t="str">
        <f>IFERROR(VLOOKUP(CONCATENATE(AD$1,AD220),'Formulario de Preguntas'!$C$10:$FN$181,4,FALSE),"")</f>
        <v/>
      </c>
      <c r="AG220" s="24">
        <f>IF($B220='Formulario de Respuestas'!$D219,'Formulario de Respuestas'!$O219,"ES DIFERENTE")</f>
        <v>0</v>
      </c>
      <c r="AH220" s="1" t="str">
        <f>IFERROR(VLOOKUP(CONCATENATE(AG$1,AG220),'Formulario de Preguntas'!$C$10:$FN$181,3,FALSE),"")</f>
        <v/>
      </c>
      <c r="AI220" s="1" t="str">
        <f>IFERROR(VLOOKUP(CONCATENATE(AG$1,AG220),'Formulario de Preguntas'!$C$10:$FN$181,4,FALSE),"")</f>
        <v/>
      </c>
      <c r="AJ220" s="24">
        <f>IF($B220='Formulario de Respuestas'!$D219,'Formulario de Respuestas'!$P219,"ES DIFERENTE")</f>
        <v>0</v>
      </c>
      <c r="AK220" s="1" t="str">
        <f>IFERROR(VLOOKUP(CONCATENATE(AJ$1,AJ220),'Formulario de Preguntas'!$C$10:$FN$181,3,FALSE),"")</f>
        <v/>
      </c>
      <c r="AL220" s="1" t="str">
        <f>IFERROR(VLOOKUP(CONCATENATE(AJ$1,AJ220),'Formulario de Preguntas'!$C$10:$FN$181,4,FALSE),"")</f>
        <v/>
      </c>
      <c r="AM220" s="24">
        <f>IF($B220='Formulario de Respuestas'!$D219,'Formulario de Respuestas'!$Q219,"ES DIFERENTE")</f>
        <v>0</v>
      </c>
      <c r="AN220" s="1" t="str">
        <f>IFERROR(VLOOKUP(CONCATENATE(AM$1,AM220),'Formulario de Preguntas'!$C$10:$FN$181,3,FALSE),"")</f>
        <v/>
      </c>
      <c r="AO220" s="1" t="str">
        <f>IFERROR(VLOOKUP(CONCATENATE(AM$1,AM220),'Formulario de Preguntas'!$C$10:$FN$181,4,FALSE),"")</f>
        <v/>
      </c>
      <c r="AP220" s="24">
        <f>IF($B220='Formulario de Respuestas'!$D219,'Formulario de Respuestas'!$R219,"ES DIFERENTE")</f>
        <v>0</v>
      </c>
      <c r="AQ220" s="1" t="str">
        <f>IFERROR(VLOOKUP(CONCATENATE(AP$1,AP220),'Formulario de Preguntas'!$C$10:$FN$181,3,FALSE),"")</f>
        <v/>
      </c>
      <c r="AR220" s="1" t="str">
        <f>IFERROR(VLOOKUP(CONCATENATE(AP$1,AP220),'Formulario de Preguntas'!$C$10:$FN$181,4,FALSE),"")</f>
        <v/>
      </c>
      <c r="AS220" s="24">
        <f>IF($B220='Formulario de Respuestas'!$D219,'Formulario de Respuestas'!$S219,"ES DIFERENTE")</f>
        <v>0</v>
      </c>
      <c r="AT220" s="1" t="str">
        <f>IFERROR(VLOOKUP(CONCATENATE(AS$1,AS220),'Formulario de Preguntas'!$C$10:$FN$181,3,FALSE),"")</f>
        <v/>
      </c>
      <c r="AU220" s="1" t="str">
        <f>IFERROR(VLOOKUP(CONCATENATE(AS$1,AS220),'Formulario de Preguntas'!$C$10:$FN$181,4,FALSE),"")</f>
        <v/>
      </c>
      <c r="AV220" s="24">
        <f>IF($B220='Formulario de Respuestas'!$D219,'Formulario de Respuestas'!$T219,"ES DIFERENTE")</f>
        <v>0</v>
      </c>
      <c r="AW220" s="1" t="str">
        <f>IFERROR(VLOOKUP(CONCATENATE(AV$1,AV220),'Formulario de Preguntas'!$C$10:$FN$181,3,FALSE),"")</f>
        <v/>
      </c>
      <c r="AX220" s="1" t="str">
        <f>IFERROR(VLOOKUP(CONCATENATE(AV$1,AV220),'Formulario de Preguntas'!$C$10:$FN$181,4,FALSE),"")</f>
        <v/>
      </c>
      <c r="AY220" s="24">
        <f>IF($B220='Formulario de Respuestas'!$D219,'Formulario de Respuestas'!$U219,"ES DIFERENTE")</f>
        <v>0</v>
      </c>
      <c r="AZ220" s="1" t="str">
        <f>IFERROR(VLOOKUP(CONCATENATE(AY$1,AY220),'Formulario de Preguntas'!$C$10:$FN$181,3,FALSE),"")</f>
        <v/>
      </c>
      <c r="BA220" s="1" t="str">
        <f>IFERROR(VLOOKUP(CONCATENATE(AY$1,AY220),'Formulario de Preguntas'!$C$10:$FN$181,4,FALSE),"")</f>
        <v/>
      </c>
      <c r="BB220" s="24">
        <f>IF($B220='Formulario de Respuestas'!$D219,'Formulario de Respuestas'!$V219,"ES DIFERENTE")</f>
        <v>0</v>
      </c>
      <c r="BC220" s="1" t="str">
        <f>IFERROR(VLOOKUP(CONCATENATE(BB$1,BB220),'Formulario de Preguntas'!$C$10:$FN$181,3,FALSE),"")</f>
        <v/>
      </c>
      <c r="BD220" s="1" t="str">
        <f>IFERROR(VLOOKUP(CONCATENATE(BB$1,BB220),'Formulario de Preguntas'!$C$10:$FN$181,4,FALSE),"")</f>
        <v/>
      </c>
      <c r="BE220" s="24">
        <f>IF($B220='Formulario de Respuestas'!$D219,'Formulario de Respuestas'!$W219,"ES DIFERENTE")</f>
        <v>0</v>
      </c>
      <c r="BF220" s="1" t="str">
        <f>IFERROR(VLOOKUP(CONCATENATE(BE$1,BE220),'Formulario de Preguntas'!$C$10:$FN$181,3,FALSE),"")</f>
        <v/>
      </c>
      <c r="BG220" s="1" t="str">
        <f>IFERROR(VLOOKUP(CONCATENATE(BE$1,BE220),'Formulario de Preguntas'!$C$10:$FN$181,4,FALSE),"")</f>
        <v/>
      </c>
      <c r="BH220" s="24">
        <f>IF($B220='Formulario de Respuestas'!$D219,'Formulario de Respuestas'!$X219,"ES DIFERENTE")</f>
        <v>0</v>
      </c>
      <c r="BI220" s="1" t="str">
        <f>IFERROR(VLOOKUP(CONCATENATE(BH$1,BH220),'Formulario de Preguntas'!$C$10:$FN$181,3,FALSE),"")</f>
        <v/>
      </c>
      <c r="BJ220" s="1" t="str">
        <f>IFERROR(VLOOKUP(CONCATENATE(BH$1,BH220),'Formulario de Preguntas'!$C$10:$FN$181,4,FALSE),"")</f>
        <v/>
      </c>
      <c r="BL220" s="26">
        <f>IF($B220='Formulario de Respuestas'!$D219,'Formulario de Respuestas'!$Y219,"ES DIFERENTE")</f>
        <v>0</v>
      </c>
      <c r="BM220" s="1" t="str">
        <f>IFERROR(VLOOKUP(CONCATENATE(BL$1,BL220),'Formulario de Preguntas'!$C$10:$FN$181,3,FALSE),"")</f>
        <v/>
      </c>
      <c r="BN220" s="1" t="str">
        <f>IFERROR(VLOOKUP(CONCATENATE(BL$1,BL220),'Formulario de Preguntas'!$C$10:$FN$181,4,FALSE),"")</f>
        <v/>
      </c>
      <c r="BO220" s="26">
        <f>IF($B220='Formulario de Respuestas'!$D219,'Formulario de Respuestas'!$Z219,"ES DIFERENTE")</f>
        <v>0</v>
      </c>
      <c r="BP220" s="1" t="str">
        <f>IFERROR(VLOOKUP(CONCATENATE(BO$1,BO220),'Formulario de Preguntas'!$C$10:$FN$181,3,FALSE),"")</f>
        <v/>
      </c>
      <c r="BQ220" s="1" t="str">
        <f>IFERROR(VLOOKUP(CONCATENATE(BO$1,BO220),'Formulario de Preguntas'!$C$10:$FN$181,4,FALSE),"")</f>
        <v/>
      </c>
      <c r="BR220" s="26">
        <f>IF($B220='Formulario de Respuestas'!$D219,'Formulario de Respuestas'!$AA219,"ES DIFERENTE")</f>
        <v>0</v>
      </c>
      <c r="BS220" s="1" t="str">
        <f>IFERROR(VLOOKUP(CONCATENATE(BR$1,BR220),'Formulario de Preguntas'!$C$10:$FN$181,3,FALSE),"")</f>
        <v/>
      </c>
      <c r="BT220" s="1" t="str">
        <f>IFERROR(VLOOKUP(CONCATENATE(BR$1,BR220),'Formulario de Preguntas'!$C$10:$FN$181,4,FALSE),"")</f>
        <v/>
      </c>
      <c r="BV220" s="1">
        <f t="shared" si="10"/>
        <v>0</v>
      </c>
      <c r="BW220" s="1">
        <f t="shared" si="11"/>
        <v>0.25</v>
      </c>
      <c r="BX220" s="1">
        <f t="shared" si="9"/>
        <v>0</v>
      </c>
      <c r="BY220" s="1">
        <f>COUNTIF('Formulario de Respuestas'!$E219:$AC219,"A")</f>
        <v>0</v>
      </c>
      <c r="BZ220" s="1">
        <f>COUNTIF('Formulario de Respuestas'!$E219:$AC219,"B")</f>
        <v>0</v>
      </c>
      <c r="CA220" s="1">
        <f>COUNTIF('Formulario de Respuestas'!$E219:$AC219,"C")</f>
        <v>0</v>
      </c>
      <c r="CB220" s="1">
        <f>COUNTIF('Formulario de Respuestas'!$E219:$AC219,"D")</f>
        <v>0</v>
      </c>
      <c r="CC220" s="1">
        <f>COUNTIF('Formulario de Respuestas'!$E219:$AC219,"E (RESPUESTA ANULADA)")</f>
        <v>0</v>
      </c>
    </row>
    <row r="221" spans="1:81" x14ac:dyDescent="0.25">
      <c r="A221" s="1">
        <f>'Formulario de Respuestas'!C220</f>
        <v>0</v>
      </c>
      <c r="B221" s="1">
        <f>'Formulario de Respuestas'!D220</f>
        <v>0</v>
      </c>
      <c r="C221" s="24">
        <f>IF($B221='Formulario de Respuestas'!$D220,'Formulario de Respuestas'!$E220,"ES DIFERENTE")</f>
        <v>0</v>
      </c>
      <c r="D221" s="15" t="str">
        <f>IFERROR(VLOOKUP(CONCATENATE(C$1,C221),'Formulario de Preguntas'!$C$2:$FN$181,3,FALSE),"")</f>
        <v/>
      </c>
      <c r="E221" s="1" t="str">
        <f>IFERROR(VLOOKUP(CONCATENATE(C$1,C221),'Formulario de Preguntas'!$C$2:$FN$181,4,FALSE),"")</f>
        <v/>
      </c>
      <c r="F221" s="24">
        <f>IF($B221='Formulario de Respuestas'!$D220,'Formulario de Respuestas'!$F220,"ES DIFERENTE")</f>
        <v>0</v>
      </c>
      <c r="G221" s="1" t="str">
        <f>IFERROR(VLOOKUP(CONCATENATE(F$1,F221),'Formulario de Preguntas'!$C$2:$FN$181,3,FALSE),"")</f>
        <v/>
      </c>
      <c r="H221" s="1" t="str">
        <f>IFERROR(VLOOKUP(CONCATENATE(F$1,F221),'Formulario de Preguntas'!$C$2:$FN$181,4,FALSE),"")</f>
        <v/>
      </c>
      <c r="I221" s="24">
        <f>IF($B221='Formulario de Respuestas'!$D220,'Formulario de Respuestas'!$G220,"ES DIFERENTE")</f>
        <v>0</v>
      </c>
      <c r="J221" s="1" t="str">
        <f>IFERROR(VLOOKUP(CONCATENATE(I$1,I221),'Formulario de Preguntas'!$C$10:$FN$181,3,FALSE),"")</f>
        <v/>
      </c>
      <c r="K221" s="1" t="str">
        <f>IFERROR(VLOOKUP(CONCATENATE(I$1,I221),'Formulario de Preguntas'!$C$10:$FN$181,4,FALSE),"")</f>
        <v/>
      </c>
      <c r="L221" s="24">
        <f>IF($B221='Formulario de Respuestas'!$D220,'Formulario de Respuestas'!$H220,"ES DIFERENTE")</f>
        <v>0</v>
      </c>
      <c r="M221" s="1" t="str">
        <f>IFERROR(VLOOKUP(CONCATENATE(L$1,L221),'Formulario de Preguntas'!$C$10:$FN$181,3,FALSE),"")</f>
        <v/>
      </c>
      <c r="N221" s="1" t="str">
        <f>IFERROR(VLOOKUP(CONCATENATE(L$1,L221),'Formulario de Preguntas'!$C$10:$FN$181,4,FALSE),"")</f>
        <v/>
      </c>
      <c r="O221" s="24">
        <f>IF($B221='Formulario de Respuestas'!$D220,'Formulario de Respuestas'!$I220,"ES DIFERENTE")</f>
        <v>0</v>
      </c>
      <c r="P221" s="1" t="str">
        <f>IFERROR(VLOOKUP(CONCATENATE(O$1,O221),'Formulario de Preguntas'!$C$10:$FN$181,3,FALSE),"")</f>
        <v/>
      </c>
      <c r="Q221" s="1" t="str">
        <f>IFERROR(VLOOKUP(CONCATENATE(O$1,O221),'Formulario de Preguntas'!$C$10:$FN$181,4,FALSE),"")</f>
        <v/>
      </c>
      <c r="R221" s="24">
        <f>IF($B221='Formulario de Respuestas'!$D220,'Formulario de Respuestas'!$J220,"ES DIFERENTE")</f>
        <v>0</v>
      </c>
      <c r="S221" s="1" t="str">
        <f>IFERROR(VLOOKUP(CONCATENATE(R$1,R221),'Formulario de Preguntas'!$C$10:$FN$181,3,FALSE),"")</f>
        <v/>
      </c>
      <c r="T221" s="1" t="str">
        <f>IFERROR(VLOOKUP(CONCATENATE(R$1,R221),'Formulario de Preguntas'!$C$10:$FN$181,4,FALSE),"")</f>
        <v/>
      </c>
      <c r="U221" s="24">
        <f>IF($B221='Formulario de Respuestas'!$D220,'Formulario de Respuestas'!$K220,"ES DIFERENTE")</f>
        <v>0</v>
      </c>
      <c r="V221" s="1" t="str">
        <f>IFERROR(VLOOKUP(CONCATENATE(U$1,U221),'Formulario de Preguntas'!$C$10:$FN$181,3,FALSE),"")</f>
        <v/>
      </c>
      <c r="W221" s="1" t="str">
        <f>IFERROR(VLOOKUP(CONCATENATE(U$1,U221),'Formulario de Preguntas'!$C$10:$FN$181,4,FALSE),"")</f>
        <v/>
      </c>
      <c r="X221" s="24">
        <f>IF($B221='Formulario de Respuestas'!$D220,'Formulario de Respuestas'!$L220,"ES DIFERENTE")</f>
        <v>0</v>
      </c>
      <c r="Y221" s="1" t="str">
        <f>IFERROR(VLOOKUP(CONCATENATE(X$1,X221),'Formulario de Preguntas'!$C$10:$FN$181,3,FALSE),"")</f>
        <v/>
      </c>
      <c r="Z221" s="1" t="str">
        <f>IFERROR(VLOOKUP(CONCATENATE(X$1,X221),'Formulario de Preguntas'!$C$10:$FN$181,4,FALSE),"")</f>
        <v/>
      </c>
      <c r="AA221" s="24">
        <f>IF($B221='Formulario de Respuestas'!$D220,'Formulario de Respuestas'!$M220,"ES DIFERENTE")</f>
        <v>0</v>
      </c>
      <c r="AB221" s="1" t="str">
        <f>IFERROR(VLOOKUP(CONCATENATE(AA$1,AA221),'Formulario de Preguntas'!$C$10:$FN$181,3,FALSE),"")</f>
        <v/>
      </c>
      <c r="AC221" s="1" t="str">
        <f>IFERROR(VLOOKUP(CONCATENATE(AA$1,AA221),'Formulario de Preguntas'!$C$10:$FN$181,4,FALSE),"")</f>
        <v/>
      </c>
      <c r="AD221" s="24">
        <f>IF($B221='Formulario de Respuestas'!$D220,'Formulario de Respuestas'!$N220,"ES DIFERENTE")</f>
        <v>0</v>
      </c>
      <c r="AE221" s="1" t="str">
        <f>IFERROR(VLOOKUP(CONCATENATE(AD$1,AD221),'Formulario de Preguntas'!$C$10:$FN$181,3,FALSE),"")</f>
        <v/>
      </c>
      <c r="AF221" s="1" t="str">
        <f>IFERROR(VLOOKUP(CONCATENATE(AD$1,AD221),'Formulario de Preguntas'!$C$10:$FN$181,4,FALSE),"")</f>
        <v/>
      </c>
      <c r="AG221" s="24">
        <f>IF($B221='Formulario de Respuestas'!$D220,'Formulario de Respuestas'!$O220,"ES DIFERENTE")</f>
        <v>0</v>
      </c>
      <c r="AH221" s="1" t="str">
        <f>IFERROR(VLOOKUP(CONCATENATE(AG$1,AG221),'Formulario de Preguntas'!$C$10:$FN$181,3,FALSE),"")</f>
        <v/>
      </c>
      <c r="AI221" s="1" t="str">
        <f>IFERROR(VLOOKUP(CONCATENATE(AG$1,AG221),'Formulario de Preguntas'!$C$10:$FN$181,4,FALSE),"")</f>
        <v/>
      </c>
      <c r="AJ221" s="24">
        <f>IF($B221='Formulario de Respuestas'!$D220,'Formulario de Respuestas'!$P220,"ES DIFERENTE")</f>
        <v>0</v>
      </c>
      <c r="AK221" s="1" t="str">
        <f>IFERROR(VLOOKUP(CONCATENATE(AJ$1,AJ221),'Formulario de Preguntas'!$C$10:$FN$181,3,FALSE),"")</f>
        <v/>
      </c>
      <c r="AL221" s="1" t="str">
        <f>IFERROR(VLOOKUP(CONCATENATE(AJ$1,AJ221),'Formulario de Preguntas'!$C$10:$FN$181,4,FALSE),"")</f>
        <v/>
      </c>
      <c r="AM221" s="24">
        <f>IF($B221='Formulario de Respuestas'!$D220,'Formulario de Respuestas'!$Q220,"ES DIFERENTE")</f>
        <v>0</v>
      </c>
      <c r="AN221" s="1" t="str">
        <f>IFERROR(VLOOKUP(CONCATENATE(AM$1,AM221),'Formulario de Preguntas'!$C$10:$FN$181,3,FALSE),"")</f>
        <v/>
      </c>
      <c r="AO221" s="1" t="str">
        <f>IFERROR(VLOOKUP(CONCATENATE(AM$1,AM221),'Formulario de Preguntas'!$C$10:$FN$181,4,FALSE),"")</f>
        <v/>
      </c>
      <c r="AP221" s="24">
        <f>IF($B221='Formulario de Respuestas'!$D220,'Formulario de Respuestas'!$R220,"ES DIFERENTE")</f>
        <v>0</v>
      </c>
      <c r="AQ221" s="1" t="str">
        <f>IFERROR(VLOOKUP(CONCATENATE(AP$1,AP221),'Formulario de Preguntas'!$C$10:$FN$181,3,FALSE),"")</f>
        <v/>
      </c>
      <c r="AR221" s="1" t="str">
        <f>IFERROR(VLOOKUP(CONCATENATE(AP$1,AP221),'Formulario de Preguntas'!$C$10:$FN$181,4,FALSE),"")</f>
        <v/>
      </c>
      <c r="AS221" s="24">
        <f>IF($B221='Formulario de Respuestas'!$D220,'Formulario de Respuestas'!$S220,"ES DIFERENTE")</f>
        <v>0</v>
      </c>
      <c r="AT221" s="1" t="str">
        <f>IFERROR(VLOOKUP(CONCATENATE(AS$1,AS221),'Formulario de Preguntas'!$C$10:$FN$181,3,FALSE),"")</f>
        <v/>
      </c>
      <c r="AU221" s="1" t="str">
        <f>IFERROR(VLOOKUP(CONCATENATE(AS$1,AS221),'Formulario de Preguntas'!$C$10:$FN$181,4,FALSE),"")</f>
        <v/>
      </c>
      <c r="AV221" s="24">
        <f>IF($B221='Formulario de Respuestas'!$D220,'Formulario de Respuestas'!$T220,"ES DIFERENTE")</f>
        <v>0</v>
      </c>
      <c r="AW221" s="1" t="str">
        <f>IFERROR(VLOOKUP(CONCATENATE(AV$1,AV221),'Formulario de Preguntas'!$C$10:$FN$181,3,FALSE),"")</f>
        <v/>
      </c>
      <c r="AX221" s="1" t="str">
        <f>IFERROR(VLOOKUP(CONCATENATE(AV$1,AV221),'Formulario de Preguntas'!$C$10:$FN$181,4,FALSE),"")</f>
        <v/>
      </c>
      <c r="AY221" s="24">
        <f>IF($B221='Formulario de Respuestas'!$D220,'Formulario de Respuestas'!$U220,"ES DIFERENTE")</f>
        <v>0</v>
      </c>
      <c r="AZ221" s="1" t="str">
        <f>IFERROR(VLOOKUP(CONCATENATE(AY$1,AY221),'Formulario de Preguntas'!$C$10:$FN$181,3,FALSE),"")</f>
        <v/>
      </c>
      <c r="BA221" s="1" t="str">
        <f>IFERROR(VLOOKUP(CONCATENATE(AY$1,AY221),'Formulario de Preguntas'!$C$10:$FN$181,4,FALSE),"")</f>
        <v/>
      </c>
      <c r="BB221" s="24">
        <f>IF($B221='Formulario de Respuestas'!$D220,'Formulario de Respuestas'!$V220,"ES DIFERENTE")</f>
        <v>0</v>
      </c>
      <c r="BC221" s="1" t="str">
        <f>IFERROR(VLOOKUP(CONCATENATE(BB$1,BB221),'Formulario de Preguntas'!$C$10:$FN$181,3,FALSE),"")</f>
        <v/>
      </c>
      <c r="BD221" s="1" t="str">
        <f>IFERROR(VLOOKUP(CONCATENATE(BB$1,BB221),'Formulario de Preguntas'!$C$10:$FN$181,4,FALSE),"")</f>
        <v/>
      </c>
      <c r="BE221" s="24">
        <f>IF($B221='Formulario de Respuestas'!$D220,'Formulario de Respuestas'!$W220,"ES DIFERENTE")</f>
        <v>0</v>
      </c>
      <c r="BF221" s="1" t="str">
        <f>IFERROR(VLOOKUP(CONCATENATE(BE$1,BE221),'Formulario de Preguntas'!$C$10:$FN$181,3,FALSE),"")</f>
        <v/>
      </c>
      <c r="BG221" s="1" t="str">
        <f>IFERROR(VLOOKUP(CONCATENATE(BE$1,BE221),'Formulario de Preguntas'!$C$10:$FN$181,4,FALSE),"")</f>
        <v/>
      </c>
      <c r="BH221" s="24">
        <f>IF($B221='Formulario de Respuestas'!$D220,'Formulario de Respuestas'!$X220,"ES DIFERENTE")</f>
        <v>0</v>
      </c>
      <c r="BI221" s="1" t="str">
        <f>IFERROR(VLOOKUP(CONCATENATE(BH$1,BH221),'Formulario de Preguntas'!$C$10:$FN$181,3,FALSE),"")</f>
        <v/>
      </c>
      <c r="BJ221" s="1" t="str">
        <f>IFERROR(VLOOKUP(CONCATENATE(BH$1,BH221),'Formulario de Preguntas'!$C$10:$FN$181,4,FALSE),"")</f>
        <v/>
      </c>
      <c r="BL221" s="26">
        <f>IF($B221='Formulario de Respuestas'!$D220,'Formulario de Respuestas'!$Y220,"ES DIFERENTE")</f>
        <v>0</v>
      </c>
      <c r="BM221" s="1" t="str">
        <f>IFERROR(VLOOKUP(CONCATENATE(BL$1,BL221),'Formulario de Preguntas'!$C$10:$FN$181,3,FALSE),"")</f>
        <v/>
      </c>
      <c r="BN221" s="1" t="str">
        <f>IFERROR(VLOOKUP(CONCATENATE(BL$1,BL221),'Formulario de Preguntas'!$C$10:$FN$181,4,FALSE),"")</f>
        <v/>
      </c>
      <c r="BO221" s="26">
        <f>IF($B221='Formulario de Respuestas'!$D220,'Formulario de Respuestas'!$Z220,"ES DIFERENTE")</f>
        <v>0</v>
      </c>
      <c r="BP221" s="1" t="str">
        <f>IFERROR(VLOOKUP(CONCATENATE(BO$1,BO221),'Formulario de Preguntas'!$C$10:$FN$181,3,FALSE),"")</f>
        <v/>
      </c>
      <c r="BQ221" s="1" t="str">
        <f>IFERROR(VLOOKUP(CONCATENATE(BO$1,BO221),'Formulario de Preguntas'!$C$10:$FN$181,4,FALSE),"")</f>
        <v/>
      </c>
      <c r="BR221" s="26">
        <f>IF($B221='Formulario de Respuestas'!$D220,'Formulario de Respuestas'!$AA220,"ES DIFERENTE")</f>
        <v>0</v>
      </c>
      <c r="BS221" s="1" t="str">
        <f>IFERROR(VLOOKUP(CONCATENATE(BR$1,BR221),'Formulario de Preguntas'!$C$10:$FN$181,3,FALSE),"")</f>
        <v/>
      </c>
      <c r="BT221" s="1" t="str">
        <f>IFERROR(VLOOKUP(CONCATENATE(BR$1,BR221),'Formulario de Preguntas'!$C$10:$FN$181,4,FALSE),"")</f>
        <v/>
      </c>
      <c r="BV221" s="1">
        <f t="shared" si="10"/>
        <v>0</v>
      </c>
      <c r="BW221" s="1">
        <f t="shared" si="11"/>
        <v>0.25</v>
      </c>
      <c r="BX221" s="1">
        <f t="shared" si="9"/>
        <v>0</v>
      </c>
      <c r="BY221" s="1">
        <f>COUNTIF('Formulario de Respuestas'!$E220:$AC220,"A")</f>
        <v>0</v>
      </c>
      <c r="BZ221" s="1">
        <f>COUNTIF('Formulario de Respuestas'!$E220:$AC220,"B")</f>
        <v>0</v>
      </c>
      <c r="CA221" s="1">
        <f>COUNTIF('Formulario de Respuestas'!$E220:$AC220,"C")</f>
        <v>0</v>
      </c>
      <c r="CB221" s="1">
        <f>COUNTIF('Formulario de Respuestas'!$E220:$AC220,"D")</f>
        <v>0</v>
      </c>
      <c r="CC221" s="1">
        <f>COUNTIF('Formulario de Respuestas'!$E220:$AC220,"E (RESPUESTA ANULADA)")</f>
        <v>0</v>
      </c>
    </row>
    <row r="222" spans="1:81" x14ac:dyDescent="0.25">
      <c r="A222" s="1">
        <f>'Formulario de Respuestas'!C221</f>
        <v>0</v>
      </c>
      <c r="B222" s="1">
        <f>'Formulario de Respuestas'!D221</f>
        <v>0</v>
      </c>
      <c r="C222" s="24">
        <f>IF($B222='Formulario de Respuestas'!$D221,'Formulario de Respuestas'!$E221,"ES DIFERENTE")</f>
        <v>0</v>
      </c>
      <c r="D222" s="15" t="str">
        <f>IFERROR(VLOOKUP(CONCATENATE(C$1,C222),'Formulario de Preguntas'!$C$2:$FN$181,3,FALSE),"")</f>
        <v/>
      </c>
      <c r="E222" s="1" t="str">
        <f>IFERROR(VLOOKUP(CONCATENATE(C$1,C222),'Formulario de Preguntas'!$C$2:$FN$181,4,FALSE),"")</f>
        <v/>
      </c>
      <c r="F222" s="24">
        <f>IF($B222='Formulario de Respuestas'!$D221,'Formulario de Respuestas'!$F221,"ES DIFERENTE")</f>
        <v>0</v>
      </c>
      <c r="G222" s="1" t="str">
        <f>IFERROR(VLOOKUP(CONCATENATE(F$1,F222),'Formulario de Preguntas'!$C$2:$FN$181,3,FALSE),"")</f>
        <v/>
      </c>
      <c r="H222" s="1" t="str">
        <f>IFERROR(VLOOKUP(CONCATENATE(F$1,F222),'Formulario de Preguntas'!$C$2:$FN$181,4,FALSE),"")</f>
        <v/>
      </c>
      <c r="I222" s="24">
        <f>IF($B222='Formulario de Respuestas'!$D221,'Formulario de Respuestas'!$G221,"ES DIFERENTE")</f>
        <v>0</v>
      </c>
      <c r="J222" s="1" t="str">
        <f>IFERROR(VLOOKUP(CONCATENATE(I$1,I222),'Formulario de Preguntas'!$C$10:$FN$181,3,FALSE),"")</f>
        <v/>
      </c>
      <c r="K222" s="1" t="str">
        <f>IFERROR(VLOOKUP(CONCATENATE(I$1,I222),'Formulario de Preguntas'!$C$10:$FN$181,4,FALSE),"")</f>
        <v/>
      </c>
      <c r="L222" s="24">
        <f>IF($B222='Formulario de Respuestas'!$D221,'Formulario de Respuestas'!$H221,"ES DIFERENTE")</f>
        <v>0</v>
      </c>
      <c r="M222" s="1" t="str">
        <f>IFERROR(VLOOKUP(CONCATENATE(L$1,L222),'Formulario de Preguntas'!$C$10:$FN$181,3,FALSE),"")</f>
        <v/>
      </c>
      <c r="N222" s="1" t="str">
        <f>IFERROR(VLOOKUP(CONCATENATE(L$1,L222),'Formulario de Preguntas'!$C$10:$FN$181,4,FALSE),"")</f>
        <v/>
      </c>
      <c r="O222" s="24">
        <f>IF($B222='Formulario de Respuestas'!$D221,'Formulario de Respuestas'!$I221,"ES DIFERENTE")</f>
        <v>0</v>
      </c>
      <c r="P222" s="1" t="str">
        <f>IFERROR(VLOOKUP(CONCATENATE(O$1,O222),'Formulario de Preguntas'!$C$10:$FN$181,3,FALSE),"")</f>
        <v/>
      </c>
      <c r="Q222" s="1" t="str">
        <f>IFERROR(VLOOKUP(CONCATENATE(O$1,O222),'Formulario de Preguntas'!$C$10:$FN$181,4,FALSE),"")</f>
        <v/>
      </c>
      <c r="R222" s="24">
        <f>IF($B222='Formulario de Respuestas'!$D221,'Formulario de Respuestas'!$J221,"ES DIFERENTE")</f>
        <v>0</v>
      </c>
      <c r="S222" s="1" t="str">
        <f>IFERROR(VLOOKUP(CONCATENATE(R$1,R222),'Formulario de Preguntas'!$C$10:$FN$181,3,FALSE),"")</f>
        <v/>
      </c>
      <c r="T222" s="1" t="str">
        <f>IFERROR(VLOOKUP(CONCATENATE(R$1,R222),'Formulario de Preguntas'!$C$10:$FN$181,4,FALSE),"")</f>
        <v/>
      </c>
      <c r="U222" s="24">
        <f>IF($B222='Formulario de Respuestas'!$D221,'Formulario de Respuestas'!$K221,"ES DIFERENTE")</f>
        <v>0</v>
      </c>
      <c r="V222" s="1" t="str">
        <f>IFERROR(VLOOKUP(CONCATENATE(U$1,U222),'Formulario de Preguntas'!$C$10:$FN$181,3,FALSE),"")</f>
        <v/>
      </c>
      <c r="W222" s="1" t="str">
        <f>IFERROR(VLOOKUP(CONCATENATE(U$1,U222),'Formulario de Preguntas'!$C$10:$FN$181,4,FALSE),"")</f>
        <v/>
      </c>
      <c r="X222" s="24">
        <f>IF($B222='Formulario de Respuestas'!$D221,'Formulario de Respuestas'!$L221,"ES DIFERENTE")</f>
        <v>0</v>
      </c>
      <c r="Y222" s="1" t="str">
        <f>IFERROR(VLOOKUP(CONCATENATE(X$1,X222),'Formulario de Preguntas'!$C$10:$FN$181,3,FALSE),"")</f>
        <v/>
      </c>
      <c r="Z222" s="1" t="str">
        <f>IFERROR(VLOOKUP(CONCATENATE(X$1,X222),'Formulario de Preguntas'!$C$10:$FN$181,4,FALSE),"")</f>
        <v/>
      </c>
      <c r="AA222" s="24">
        <f>IF($B222='Formulario de Respuestas'!$D221,'Formulario de Respuestas'!$M221,"ES DIFERENTE")</f>
        <v>0</v>
      </c>
      <c r="AB222" s="1" t="str">
        <f>IFERROR(VLOOKUP(CONCATENATE(AA$1,AA222),'Formulario de Preguntas'!$C$10:$FN$181,3,FALSE),"")</f>
        <v/>
      </c>
      <c r="AC222" s="1" t="str">
        <f>IFERROR(VLOOKUP(CONCATENATE(AA$1,AA222),'Formulario de Preguntas'!$C$10:$FN$181,4,FALSE),"")</f>
        <v/>
      </c>
      <c r="AD222" s="24">
        <f>IF($B222='Formulario de Respuestas'!$D221,'Formulario de Respuestas'!$N221,"ES DIFERENTE")</f>
        <v>0</v>
      </c>
      <c r="AE222" s="1" t="str">
        <f>IFERROR(VLOOKUP(CONCATENATE(AD$1,AD222),'Formulario de Preguntas'!$C$10:$FN$181,3,FALSE),"")</f>
        <v/>
      </c>
      <c r="AF222" s="1" t="str">
        <f>IFERROR(VLOOKUP(CONCATENATE(AD$1,AD222),'Formulario de Preguntas'!$C$10:$FN$181,4,FALSE),"")</f>
        <v/>
      </c>
      <c r="AG222" s="24">
        <f>IF($B222='Formulario de Respuestas'!$D221,'Formulario de Respuestas'!$O221,"ES DIFERENTE")</f>
        <v>0</v>
      </c>
      <c r="AH222" s="1" t="str">
        <f>IFERROR(VLOOKUP(CONCATENATE(AG$1,AG222),'Formulario de Preguntas'!$C$10:$FN$181,3,FALSE),"")</f>
        <v/>
      </c>
      <c r="AI222" s="1" t="str">
        <f>IFERROR(VLOOKUP(CONCATENATE(AG$1,AG222),'Formulario de Preguntas'!$C$10:$FN$181,4,FALSE),"")</f>
        <v/>
      </c>
      <c r="AJ222" s="24">
        <f>IF($B222='Formulario de Respuestas'!$D221,'Formulario de Respuestas'!$P221,"ES DIFERENTE")</f>
        <v>0</v>
      </c>
      <c r="AK222" s="1" t="str">
        <f>IFERROR(VLOOKUP(CONCATENATE(AJ$1,AJ222),'Formulario de Preguntas'!$C$10:$FN$181,3,FALSE),"")</f>
        <v/>
      </c>
      <c r="AL222" s="1" t="str">
        <f>IFERROR(VLOOKUP(CONCATENATE(AJ$1,AJ222),'Formulario de Preguntas'!$C$10:$FN$181,4,FALSE),"")</f>
        <v/>
      </c>
      <c r="AM222" s="24">
        <f>IF($B222='Formulario de Respuestas'!$D221,'Formulario de Respuestas'!$Q221,"ES DIFERENTE")</f>
        <v>0</v>
      </c>
      <c r="AN222" s="1" t="str">
        <f>IFERROR(VLOOKUP(CONCATENATE(AM$1,AM222),'Formulario de Preguntas'!$C$10:$FN$181,3,FALSE),"")</f>
        <v/>
      </c>
      <c r="AO222" s="1" t="str">
        <f>IFERROR(VLOOKUP(CONCATENATE(AM$1,AM222),'Formulario de Preguntas'!$C$10:$FN$181,4,FALSE),"")</f>
        <v/>
      </c>
      <c r="AP222" s="24">
        <f>IF($B222='Formulario de Respuestas'!$D221,'Formulario de Respuestas'!$R221,"ES DIFERENTE")</f>
        <v>0</v>
      </c>
      <c r="AQ222" s="1" t="str">
        <f>IFERROR(VLOOKUP(CONCATENATE(AP$1,AP222),'Formulario de Preguntas'!$C$10:$FN$181,3,FALSE),"")</f>
        <v/>
      </c>
      <c r="AR222" s="1" t="str">
        <f>IFERROR(VLOOKUP(CONCATENATE(AP$1,AP222),'Formulario de Preguntas'!$C$10:$FN$181,4,FALSE),"")</f>
        <v/>
      </c>
      <c r="AS222" s="24">
        <f>IF($B222='Formulario de Respuestas'!$D221,'Formulario de Respuestas'!$S221,"ES DIFERENTE")</f>
        <v>0</v>
      </c>
      <c r="AT222" s="1" t="str">
        <f>IFERROR(VLOOKUP(CONCATENATE(AS$1,AS222),'Formulario de Preguntas'!$C$10:$FN$181,3,FALSE),"")</f>
        <v/>
      </c>
      <c r="AU222" s="1" t="str">
        <f>IFERROR(VLOOKUP(CONCATENATE(AS$1,AS222),'Formulario de Preguntas'!$C$10:$FN$181,4,FALSE),"")</f>
        <v/>
      </c>
      <c r="AV222" s="24">
        <f>IF($B222='Formulario de Respuestas'!$D221,'Formulario de Respuestas'!$T221,"ES DIFERENTE")</f>
        <v>0</v>
      </c>
      <c r="AW222" s="1" t="str">
        <f>IFERROR(VLOOKUP(CONCATENATE(AV$1,AV222),'Formulario de Preguntas'!$C$10:$FN$181,3,FALSE),"")</f>
        <v/>
      </c>
      <c r="AX222" s="1" t="str">
        <f>IFERROR(VLOOKUP(CONCATENATE(AV$1,AV222),'Formulario de Preguntas'!$C$10:$FN$181,4,FALSE),"")</f>
        <v/>
      </c>
      <c r="AY222" s="24">
        <f>IF($B222='Formulario de Respuestas'!$D221,'Formulario de Respuestas'!$U221,"ES DIFERENTE")</f>
        <v>0</v>
      </c>
      <c r="AZ222" s="1" t="str">
        <f>IFERROR(VLOOKUP(CONCATENATE(AY$1,AY222),'Formulario de Preguntas'!$C$10:$FN$181,3,FALSE),"")</f>
        <v/>
      </c>
      <c r="BA222" s="1" t="str">
        <f>IFERROR(VLOOKUP(CONCATENATE(AY$1,AY222),'Formulario de Preguntas'!$C$10:$FN$181,4,FALSE),"")</f>
        <v/>
      </c>
      <c r="BB222" s="24">
        <f>IF($B222='Formulario de Respuestas'!$D221,'Formulario de Respuestas'!$V221,"ES DIFERENTE")</f>
        <v>0</v>
      </c>
      <c r="BC222" s="1" t="str">
        <f>IFERROR(VLOOKUP(CONCATENATE(BB$1,BB222),'Formulario de Preguntas'!$C$10:$FN$181,3,FALSE),"")</f>
        <v/>
      </c>
      <c r="BD222" s="1" t="str">
        <f>IFERROR(VLOOKUP(CONCATENATE(BB$1,BB222),'Formulario de Preguntas'!$C$10:$FN$181,4,FALSE),"")</f>
        <v/>
      </c>
      <c r="BE222" s="24">
        <f>IF($B222='Formulario de Respuestas'!$D221,'Formulario de Respuestas'!$W221,"ES DIFERENTE")</f>
        <v>0</v>
      </c>
      <c r="BF222" s="1" t="str">
        <f>IFERROR(VLOOKUP(CONCATENATE(BE$1,BE222),'Formulario de Preguntas'!$C$10:$FN$181,3,FALSE),"")</f>
        <v/>
      </c>
      <c r="BG222" s="1" t="str">
        <f>IFERROR(VLOOKUP(CONCATENATE(BE$1,BE222),'Formulario de Preguntas'!$C$10:$FN$181,4,FALSE),"")</f>
        <v/>
      </c>
      <c r="BH222" s="24">
        <f>IF($B222='Formulario de Respuestas'!$D221,'Formulario de Respuestas'!$X221,"ES DIFERENTE")</f>
        <v>0</v>
      </c>
      <c r="BI222" s="1" t="str">
        <f>IFERROR(VLOOKUP(CONCATENATE(BH$1,BH222),'Formulario de Preguntas'!$C$10:$FN$181,3,FALSE),"")</f>
        <v/>
      </c>
      <c r="BJ222" s="1" t="str">
        <f>IFERROR(VLOOKUP(CONCATENATE(BH$1,BH222),'Formulario de Preguntas'!$C$10:$FN$181,4,FALSE),"")</f>
        <v/>
      </c>
      <c r="BL222" s="26">
        <f>IF($B222='Formulario de Respuestas'!$D221,'Formulario de Respuestas'!$Y221,"ES DIFERENTE")</f>
        <v>0</v>
      </c>
      <c r="BM222" s="1" t="str">
        <f>IFERROR(VLOOKUP(CONCATENATE(BL$1,BL222),'Formulario de Preguntas'!$C$10:$FN$181,3,FALSE),"")</f>
        <v/>
      </c>
      <c r="BN222" s="1" t="str">
        <f>IFERROR(VLOOKUP(CONCATENATE(BL$1,BL222),'Formulario de Preguntas'!$C$10:$FN$181,4,FALSE),"")</f>
        <v/>
      </c>
      <c r="BO222" s="26">
        <f>IF($B222='Formulario de Respuestas'!$D221,'Formulario de Respuestas'!$Z221,"ES DIFERENTE")</f>
        <v>0</v>
      </c>
      <c r="BP222" s="1" t="str">
        <f>IFERROR(VLOOKUP(CONCATENATE(BO$1,BO222),'Formulario de Preguntas'!$C$10:$FN$181,3,FALSE),"")</f>
        <v/>
      </c>
      <c r="BQ222" s="1" t="str">
        <f>IFERROR(VLOOKUP(CONCATENATE(BO$1,BO222),'Formulario de Preguntas'!$C$10:$FN$181,4,FALSE),"")</f>
        <v/>
      </c>
      <c r="BR222" s="26">
        <f>IF($B222='Formulario de Respuestas'!$D221,'Formulario de Respuestas'!$AA221,"ES DIFERENTE")</f>
        <v>0</v>
      </c>
      <c r="BS222" s="1" t="str">
        <f>IFERROR(VLOOKUP(CONCATENATE(BR$1,BR222),'Formulario de Preguntas'!$C$10:$FN$181,3,FALSE),"")</f>
        <v/>
      </c>
      <c r="BT222" s="1" t="str">
        <f>IFERROR(VLOOKUP(CONCATENATE(BR$1,BR222),'Formulario de Preguntas'!$C$10:$FN$181,4,FALSE),"")</f>
        <v/>
      </c>
      <c r="BV222" s="1">
        <f t="shared" si="10"/>
        <v>0</v>
      </c>
      <c r="BW222" s="1">
        <f t="shared" si="11"/>
        <v>0.25</v>
      </c>
      <c r="BX222" s="1">
        <f t="shared" ref="BX222:BX285" si="12">BV222*BW222</f>
        <v>0</v>
      </c>
      <c r="BY222" s="1">
        <f>COUNTIF('Formulario de Respuestas'!$E221:$AC221,"A")</f>
        <v>0</v>
      </c>
      <c r="BZ222" s="1">
        <f>COUNTIF('Formulario de Respuestas'!$E221:$AC221,"B")</f>
        <v>0</v>
      </c>
      <c r="CA222" s="1">
        <f>COUNTIF('Formulario de Respuestas'!$E221:$AC221,"C")</f>
        <v>0</v>
      </c>
      <c r="CB222" s="1">
        <f>COUNTIF('Formulario de Respuestas'!$E221:$AC221,"D")</f>
        <v>0</v>
      </c>
      <c r="CC222" s="1">
        <f>COUNTIF('Formulario de Respuestas'!$E221:$AC221,"E (RESPUESTA ANULADA)")</f>
        <v>0</v>
      </c>
    </row>
    <row r="223" spans="1:81" x14ac:dyDescent="0.25">
      <c r="A223" s="1">
        <f>'Formulario de Respuestas'!C222</f>
        <v>0</v>
      </c>
      <c r="B223" s="1">
        <f>'Formulario de Respuestas'!D222</f>
        <v>0</v>
      </c>
      <c r="C223" s="24">
        <f>IF($B223='Formulario de Respuestas'!$D222,'Formulario de Respuestas'!$E222,"ES DIFERENTE")</f>
        <v>0</v>
      </c>
      <c r="D223" s="15" t="str">
        <f>IFERROR(VLOOKUP(CONCATENATE(C$1,C223),'Formulario de Preguntas'!$C$2:$FN$181,3,FALSE),"")</f>
        <v/>
      </c>
      <c r="E223" s="1" t="str">
        <f>IFERROR(VLOOKUP(CONCATENATE(C$1,C223),'Formulario de Preguntas'!$C$2:$FN$181,4,FALSE),"")</f>
        <v/>
      </c>
      <c r="F223" s="24">
        <f>IF($B223='Formulario de Respuestas'!$D222,'Formulario de Respuestas'!$F222,"ES DIFERENTE")</f>
        <v>0</v>
      </c>
      <c r="G223" s="1" t="str">
        <f>IFERROR(VLOOKUP(CONCATENATE(F$1,F223),'Formulario de Preguntas'!$C$2:$FN$181,3,FALSE),"")</f>
        <v/>
      </c>
      <c r="H223" s="1" t="str">
        <f>IFERROR(VLOOKUP(CONCATENATE(F$1,F223),'Formulario de Preguntas'!$C$2:$FN$181,4,FALSE),"")</f>
        <v/>
      </c>
      <c r="I223" s="24">
        <f>IF($B223='Formulario de Respuestas'!$D222,'Formulario de Respuestas'!$G222,"ES DIFERENTE")</f>
        <v>0</v>
      </c>
      <c r="J223" s="1" t="str">
        <f>IFERROR(VLOOKUP(CONCATENATE(I$1,I223),'Formulario de Preguntas'!$C$10:$FN$181,3,FALSE),"")</f>
        <v/>
      </c>
      <c r="K223" s="1" t="str">
        <f>IFERROR(VLOOKUP(CONCATENATE(I$1,I223),'Formulario de Preguntas'!$C$10:$FN$181,4,FALSE),"")</f>
        <v/>
      </c>
      <c r="L223" s="24">
        <f>IF($B223='Formulario de Respuestas'!$D222,'Formulario de Respuestas'!$H222,"ES DIFERENTE")</f>
        <v>0</v>
      </c>
      <c r="M223" s="1" t="str">
        <f>IFERROR(VLOOKUP(CONCATENATE(L$1,L223),'Formulario de Preguntas'!$C$10:$FN$181,3,FALSE),"")</f>
        <v/>
      </c>
      <c r="N223" s="1" t="str">
        <f>IFERROR(VLOOKUP(CONCATENATE(L$1,L223),'Formulario de Preguntas'!$C$10:$FN$181,4,FALSE),"")</f>
        <v/>
      </c>
      <c r="O223" s="24">
        <f>IF($B223='Formulario de Respuestas'!$D222,'Formulario de Respuestas'!$I222,"ES DIFERENTE")</f>
        <v>0</v>
      </c>
      <c r="P223" s="1" t="str">
        <f>IFERROR(VLOOKUP(CONCATENATE(O$1,O223),'Formulario de Preguntas'!$C$10:$FN$181,3,FALSE),"")</f>
        <v/>
      </c>
      <c r="Q223" s="1" t="str">
        <f>IFERROR(VLOOKUP(CONCATENATE(O$1,O223),'Formulario de Preguntas'!$C$10:$FN$181,4,FALSE),"")</f>
        <v/>
      </c>
      <c r="R223" s="24">
        <f>IF($B223='Formulario de Respuestas'!$D222,'Formulario de Respuestas'!$J222,"ES DIFERENTE")</f>
        <v>0</v>
      </c>
      <c r="S223" s="1" t="str">
        <f>IFERROR(VLOOKUP(CONCATENATE(R$1,R223),'Formulario de Preguntas'!$C$10:$FN$181,3,FALSE),"")</f>
        <v/>
      </c>
      <c r="T223" s="1" t="str">
        <f>IFERROR(VLOOKUP(CONCATENATE(R$1,R223),'Formulario de Preguntas'!$C$10:$FN$181,4,FALSE),"")</f>
        <v/>
      </c>
      <c r="U223" s="24">
        <f>IF($B223='Formulario de Respuestas'!$D222,'Formulario de Respuestas'!$K222,"ES DIFERENTE")</f>
        <v>0</v>
      </c>
      <c r="V223" s="1" t="str">
        <f>IFERROR(VLOOKUP(CONCATENATE(U$1,U223),'Formulario de Preguntas'!$C$10:$FN$181,3,FALSE),"")</f>
        <v/>
      </c>
      <c r="W223" s="1" t="str">
        <f>IFERROR(VLOOKUP(CONCATENATE(U$1,U223),'Formulario de Preguntas'!$C$10:$FN$181,4,FALSE),"")</f>
        <v/>
      </c>
      <c r="X223" s="24">
        <f>IF($B223='Formulario de Respuestas'!$D222,'Formulario de Respuestas'!$L222,"ES DIFERENTE")</f>
        <v>0</v>
      </c>
      <c r="Y223" s="1" t="str">
        <f>IFERROR(VLOOKUP(CONCATENATE(X$1,X223),'Formulario de Preguntas'!$C$10:$FN$181,3,FALSE),"")</f>
        <v/>
      </c>
      <c r="Z223" s="1" t="str">
        <f>IFERROR(VLOOKUP(CONCATENATE(X$1,X223),'Formulario de Preguntas'!$C$10:$FN$181,4,FALSE),"")</f>
        <v/>
      </c>
      <c r="AA223" s="24">
        <f>IF($B223='Formulario de Respuestas'!$D222,'Formulario de Respuestas'!$M222,"ES DIFERENTE")</f>
        <v>0</v>
      </c>
      <c r="AB223" s="1" t="str">
        <f>IFERROR(VLOOKUP(CONCATENATE(AA$1,AA223),'Formulario de Preguntas'!$C$10:$FN$181,3,FALSE),"")</f>
        <v/>
      </c>
      <c r="AC223" s="1" t="str">
        <f>IFERROR(VLOOKUP(CONCATENATE(AA$1,AA223),'Formulario de Preguntas'!$C$10:$FN$181,4,FALSE),"")</f>
        <v/>
      </c>
      <c r="AD223" s="24">
        <f>IF($B223='Formulario de Respuestas'!$D222,'Formulario de Respuestas'!$N222,"ES DIFERENTE")</f>
        <v>0</v>
      </c>
      <c r="AE223" s="1" t="str">
        <f>IFERROR(VLOOKUP(CONCATENATE(AD$1,AD223),'Formulario de Preguntas'!$C$10:$FN$181,3,FALSE),"")</f>
        <v/>
      </c>
      <c r="AF223" s="1" t="str">
        <f>IFERROR(VLOOKUP(CONCATENATE(AD$1,AD223),'Formulario de Preguntas'!$C$10:$FN$181,4,FALSE),"")</f>
        <v/>
      </c>
      <c r="AG223" s="24">
        <f>IF($B223='Formulario de Respuestas'!$D222,'Formulario de Respuestas'!$O222,"ES DIFERENTE")</f>
        <v>0</v>
      </c>
      <c r="AH223" s="1" t="str">
        <f>IFERROR(VLOOKUP(CONCATENATE(AG$1,AG223),'Formulario de Preguntas'!$C$10:$FN$181,3,FALSE),"")</f>
        <v/>
      </c>
      <c r="AI223" s="1" t="str">
        <f>IFERROR(VLOOKUP(CONCATENATE(AG$1,AG223),'Formulario de Preguntas'!$C$10:$FN$181,4,FALSE),"")</f>
        <v/>
      </c>
      <c r="AJ223" s="24">
        <f>IF($B223='Formulario de Respuestas'!$D222,'Formulario de Respuestas'!$P222,"ES DIFERENTE")</f>
        <v>0</v>
      </c>
      <c r="AK223" s="1" t="str">
        <f>IFERROR(VLOOKUP(CONCATENATE(AJ$1,AJ223),'Formulario de Preguntas'!$C$10:$FN$181,3,FALSE),"")</f>
        <v/>
      </c>
      <c r="AL223" s="1" t="str">
        <f>IFERROR(VLOOKUP(CONCATENATE(AJ$1,AJ223),'Formulario de Preguntas'!$C$10:$FN$181,4,FALSE),"")</f>
        <v/>
      </c>
      <c r="AM223" s="24">
        <f>IF($B223='Formulario de Respuestas'!$D222,'Formulario de Respuestas'!$Q222,"ES DIFERENTE")</f>
        <v>0</v>
      </c>
      <c r="AN223" s="1" t="str">
        <f>IFERROR(VLOOKUP(CONCATENATE(AM$1,AM223),'Formulario de Preguntas'!$C$10:$FN$181,3,FALSE),"")</f>
        <v/>
      </c>
      <c r="AO223" s="1" t="str">
        <f>IFERROR(VLOOKUP(CONCATENATE(AM$1,AM223),'Formulario de Preguntas'!$C$10:$FN$181,4,FALSE),"")</f>
        <v/>
      </c>
      <c r="AP223" s="24">
        <f>IF($B223='Formulario de Respuestas'!$D222,'Formulario de Respuestas'!$R222,"ES DIFERENTE")</f>
        <v>0</v>
      </c>
      <c r="AQ223" s="1" t="str">
        <f>IFERROR(VLOOKUP(CONCATENATE(AP$1,AP223),'Formulario de Preguntas'!$C$10:$FN$181,3,FALSE),"")</f>
        <v/>
      </c>
      <c r="AR223" s="1" t="str">
        <f>IFERROR(VLOOKUP(CONCATENATE(AP$1,AP223),'Formulario de Preguntas'!$C$10:$FN$181,4,FALSE),"")</f>
        <v/>
      </c>
      <c r="AS223" s="24">
        <f>IF($B223='Formulario de Respuestas'!$D222,'Formulario de Respuestas'!$S222,"ES DIFERENTE")</f>
        <v>0</v>
      </c>
      <c r="AT223" s="1" t="str">
        <f>IFERROR(VLOOKUP(CONCATENATE(AS$1,AS223),'Formulario de Preguntas'!$C$10:$FN$181,3,FALSE),"")</f>
        <v/>
      </c>
      <c r="AU223" s="1" t="str">
        <f>IFERROR(VLOOKUP(CONCATENATE(AS$1,AS223),'Formulario de Preguntas'!$C$10:$FN$181,4,FALSE),"")</f>
        <v/>
      </c>
      <c r="AV223" s="24">
        <f>IF($B223='Formulario de Respuestas'!$D222,'Formulario de Respuestas'!$T222,"ES DIFERENTE")</f>
        <v>0</v>
      </c>
      <c r="AW223" s="1" t="str">
        <f>IFERROR(VLOOKUP(CONCATENATE(AV$1,AV223),'Formulario de Preguntas'!$C$10:$FN$181,3,FALSE),"")</f>
        <v/>
      </c>
      <c r="AX223" s="1" t="str">
        <f>IFERROR(VLOOKUP(CONCATENATE(AV$1,AV223),'Formulario de Preguntas'!$C$10:$FN$181,4,FALSE),"")</f>
        <v/>
      </c>
      <c r="AY223" s="24">
        <f>IF($B223='Formulario de Respuestas'!$D222,'Formulario de Respuestas'!$U222,"ES DIFERENTE")</f>
        <v>0</v>
      </c>
      <c r="AZ223" s="1" t="str">
        <f>IFERROR(VLOOKUP(CONCATENATE(AY$1,AY223),'Formulario de Preguntas'!$C$10:$FN$181,3,FALSE),"")</f>
        <v/>
      </c>
      <c r="BA223" s="1" t="str">
        <f>IFERROR(VLOOKUP(CONCATENATE(AY$1,AY223),'Formulario de Preguntas'!$C$10:$FN$181,4,FALSE),"")</f>
        <v/>
      </c>
      <c r="BB223" s="24">
        <f>IF($B223='Formulario de Respuestas'!$D222,'Formulario de Respuestas'!$V222,"ES DIFERENTE")</f>
        <v>0</v>
      </c>
      <c r="BC223" s="1" t="str">
        <f>IFERROR(VLOOKUP(CONCATENATE(BB$1,BB223),'Formulario de Preguntas'!$C$10:$FN$181,3,FALSE),"")</f>
        <v/>
      </c>
      <c r="BD223" s="1" t="str">
        <f>IFERROR(VLOOKUP(CONCATENATE(BB$1,BB223),'Formulario de Preguntas'!$C$10:$FN$181,4,FALSE),"")</f>
        <v/>
      </c>
      <c r="BE223" s="24">
        <f>IF($B223='Formulario de Respuestas'!$D222,'Formulario de Respuestas'!$W222,"ES DIFERENTE")</f>
        <v>0</v>
      </c>
      <c r="BF223" s="1" t="str">
        <f>IFERROR(VLOOKUP(CONCATENATE(BE$1,BE223),'Formulario de Preguntas'!$C$10:$FN$181,3,FALSE),"")</f>
        <v/>
      </c>
      <c r="BG223" s="1" t="str">
        <f>IFERROR(VLOOKUP(CONCATENATE(BE$1,BE223),'Formulario de Preguntas'!$C$10:$FN$181,4,FALSE),"")</f>
        <v/>
      </c>
      <c r="BH223" s="24">
        <f>IF($B223='Formulario de Respuestas'!$D222,'Formulario de Respuestas'!$X222,"ES DIFERENTE")</f>
        <v>0</v>
      </c>
      <c r="BI223" s="1" t="str">
        <f>IFERROR(VLOOKUP(CONCATENATE(BH$1,BH223),'Formulario de Preguntas'!$C$10:$FN$181,3,FALSE),"")</f>
        <v/>
      </c>
      <c r="BJ223" s="1" t="str">
        <f>IFERROR(VLOOKUP(CONCATENATE(BH$1,BH223),'Formulario de Preguntas'!$C$10:$FN$181,4,FALSE),"")</f>
        <v/>
      </c>
      <c r="BL223" s="26">
        <f>IF($B223='Formulario de Respuestas'!$D222,'Formulario de Respuestas'!$Y222,"ES DIFERENTE")</f>
        <v>0</v>
      </c>
      <c r="BM223" s="1" t="str">
        <f>IFERROR(VLOOKUP(CONCATENATE(BL$1,BL223),'Formulario de Preguntas'!$C$10:$FN$181,3,FALSE),"")</f>
        <v/>
      </c>
      <c r="BN223" s="1" t="str">
        <f>IFERROR(VLOOKUP(CONCATENATE(BL$1,BL223),'Formulario de Preguntas'!$C$10:$FN$181,4,FALSE),"")</f>
        <v/>
      </c>
      <c r="BO223" s="26">
        <f>IF($B223='Formulario de Respuestas'!$D222,'Formulario de Respuestas'!$Z222,"ES DIFERENTE")</f>
        <v>0</v>
      </c>
      <c r="BP223" s="1" t="str">
        <f>IFERROR(VLOOKUP(CONCATENATE(BO$1,BO223),'Formulario de Preguntas'!$C$10:$FN$181,3,FALSE),"")</f>
        <v/>
      </c>
      <c r="BQ223" s="1" t="str">
        <f>IFERROR(VLOOKUP(CONCATENATE(BO$1,BO223),'Formulario de Preguntas'!$C$10:$FN$181,4,FALSE),"")</f>
        <v/>
      </c>
      <c r="BR223" s="26">
        <f>IF($B223='Formulario de Respuestas'!$D222,'Formulario de Respuestas'!$AA222,"ES DIFERENTE")</f>
        <v>0</v>
      </c>
      <c r="BS223" s="1" t="str">
        <f>IFERROR(VLOOKUP(CONCATENATE(BR$1,BR223),'Formulario de Preguntas'!$C$10:$FN$181,3,FALSE),"")</f>
        <v/>
      </c>
      <c r="BT223" s="1" t="str">
        <f>IFERROR(VLOOKUP(CONCATENATE(BR$1,BR223),'Formulario de Preguntas'!$C$10:$FN$181,4,FALSE),"")</f>
        <v/>
      </c>
      <c r="BV223" s="1">
        <f t="shared" si="10"/>
        <v>0</v>
      </c>
      <c r="BW223" s="1">
        <f t="shared" si="11"/>
        <v>0.25</v>
      </c>
      <c r="BX223" s="1">
        <f t="shared" si="12"/>
        <v>0</v>
      </c>
      <c r="BY223" s="1">
        <f>COUNTIF('Formulario de Respuestas'!$E222:$AC222,"A")</f>
        <v>0</v>
      </c>
      <c r="BZ223" s="1">
        <f>COUNTIF('Formulario de Respuestas'!$E222:$AC222,"B")</f>
        <v>0</v>
      </c>
      <c r="CA223" s="1">
        <f>COUNTIF('Formulario de Respuestas'!$E222:$AC222,"C")</f>
        <v>0</v>
      </c>
      <c r="CB223" s="1">
        <f>COUNTIF('Formulario de Respuestas'!$E222:$AC222,"D")</f>
        <v>0</v>
      </c>
      <c r="CC223" s="1">
        <f>COUNTIF('Formulario de Respuestas'!$E222:$AC222,"E (RESPUESTA ANULADA)")</f>
        <v>0</v>
      </c>
    </row>
    <row r="224" spans="1:81" x14ac:dyDescent="0.25">
      <c r="A224" s="1">
        <f>'Formulario de Respuestas'!C223</f>
        <v>0</v>
      </c>
      <c r="B224" s="1">
        <f>'Formulario de Respuestas'!D223</f>
        <v>0</v>
      </c>
      <c r="C224" s="24">
        <f>IF($B224='Formulario de Respuestas'!$D223,'Formulario de Respuestas'!$E223,"ES DIFERENTE")</f>
        <v>0</v>
      </c>
      <c r="D224" s="15" t="str">
        <f>IFERROR(VLOOKUP(CONCATENATE(C$1,C224),'Formulario de Preguntas'!$C$2:$FN$181,3,FALSE),"")</f>
        <v/>
      </c>
      <c r="E224" s="1" t="str">
        <f>IFERROR(VLOOKUP(CONCATENATE(C$1,C224),'Formulario de Preguntas'!$C$2:$FN$181,4,FALSE),"")</f>
        <v/>
      </c>
      <c r="F224" s="24">
        <f>IF($B224='Formulario de Respuestas'!$D223,'Formulario de Respuestas'!$F223,"ES DIFERENTE")</f>
        <v>0</v>
      </c>
      <c r="G224" s="1" t="str">
        <f>IFERROR(VLOOKUP(CONCATENATE(F$1,F224),'Formulario de Preguntas'!$C$2:$FN$181,3,FALSE),"")</f>
        <v/>
      </c>
      <c r="H224" s="1" t="str">
        <f>IFERROR(VLOOKUP(CONCATENATE(F$1,F224),'Formulario de Preguntas'!$C$2:$FN$181,4,FALSE),"")</f>
        <v/>
      </c>
      <c r="I224" s="24">
        <f>IF($B224='Formulario de Respuestas'!$D223,'Formulario de Respuestas'!$G223,"ES DIFERENTE")</f>
        <v>0</v>
      </c>
      <c r="J224" s="1" t="str">
        <f>IFERROR(VLOOKUP(CONCATENATE(I$1,I224),'Formulario de Preguntas'!$C$10:$FN$181,3,FALSE),"")</f>
        <v/>
      </c>
      <c r="K224" s="1" t="str">
        <f>IFERROR(VLOOKUP(CONCATENATE(I$1,I224),'Formulario de Preguntas'!$C$10:$FN$181,4,FALSE),"")</f>
        <v/>
      </c>
      <c r="L224" s="24">
        <f>IF($B224='Formulario de Respuestas'!$D223,'Formulario de Respuestas'!$H223,"ES DIFERENTE")</f>
        <v>0</v>
      </c>
      <c r="M224" s="1" t="str">
        <f>IFERROR(VLOOKUP(CONCATENATE(L$1,L224),'Formulario de Preguntas'!$C$10:$FN$181,3,FALSE),"")</f>
        <v/>
      </c>
      <c r="N224" s="1" t="str">
        <f>IFERROR(VLOOKUP(CONCATENATE(L$1,L224),'Formulario de Preguntas'!$C$10:$FN$181,4,FALSE),"")</f>
        <v/>
      </c>
      <c r="O224" s="24">
        <f>IF($B224='Formulario de Respuestas'!$D223,'Formulario de Respuestas'!$I223,"ES DIFERENTE")</f>
        <v>0</v>
      </c>
      <c r="P224" s="1" t="str">
        <f>IFERROR(VLOOKUP(CONCATENATE(O$1,O224),'Formulario de Preguntas'!$C$10:$FN$181,3,FALSE),"")</f>
        <v/>
      </c>
      <c r="Q224" s="1" t="str">
        <f>IFERROR(VLOOKUP(CONCATENATE(O$1,O224),'Formulario de Preguntas'!$C$10:$FN$181,4,FALSE),"")</f>
        <v/>
      </c>
      <c r="R224" s="24">
        <f>IF($B224='Formulario de Respuestas'!$D223,'Formulario de Respuestas'!$J223,"ES DIFERENTE")</f>
        <v>0</v>
      </c>
      <c r="S224" s="1" t="str">
        <f>IFERROR(VLOOKUP(CONCATENATE(R$1,R224),'Formulario de Preguntas'!$C$10:$FN$181,3,FALSE),"")</f>
        <v/>
      </c>
      <c r="T224" s="1" t="str">
        <f>IFERROR(VLOOKUP(CONCATENATE(R$1,R224),'Formulario de Preguntas'!$C$10:$FN$181,4,FALSE),"")</f>
        <v/>
      </c>
      <c r="U224" s="24">
        <f>IF($B224='Formulario de Respuestas'!$D223,'Formulario de Respuestas'!$K223,"ES DIFERENTE")</f>
        <v>0</v>
      </c>
      <c r="V224" s="1" t="str">
        <f>IFERROR(VLOOKUP(CONCATENATE(U$1,U224),'Formulario de Preguntas'!$C$10:$FN$181,3,FALSE),"")</f>
        <v/>
      </c>
      <c r="W224" s="1" t="str">
        <f>IFERROR(VLOOKUP(CONCATENATE(U$1,U224),'Formulario de Preguntas'!$C$10:$FN$181,4,FALSE),"")</f>
        <v/>
      </c>
      <c r="X224" s="24">
        <f>IF($B224='Formulario de Respuestas'!$D223,'Formulario de Respuestas'!$L223,"ES DIFERENTE")</f>
        <v>0</v>
      </c>
      <c r="Y224" s="1" t="str">
        <f>IFERROR(VLOOKUP(CONCATENATE(X$1,X224),'Formulario de Preguntas'!$C$10:$FN$181,3,FALSE),"")</f>
        <v/>
      </c>
      <c r="Z224" s="1" t="str">
        <f>IFERROR(VLOOKUP(CONCATENATE(X$1,X224),'Formulario de Preguntas'!$C$10:$FN$181,4,FALSE),"")</f>
        <v/>
      </c>
      <c r="AA224" s="24">
        <f>IF($B224='Formulario de Respuestas'!$D223,'Formulario de Respuestas'!$M223,"ES DIFERENTE")</f>
        <v>0</v>
      </c>
      <c r="AB224" s="1" t="str">
        <f>IFERROR(VLOOKUP(CONCATENATE(AA$1,AA224),'Formulario de Preguntas'!$C$10:$FN$181,3,FALSE),"")</f>
        <v/>
      </c>
      <c r="AC224" s="1" t="str">
        <f>IFERROR(VLOOKUP(CONCATENATE(AA$1,AA224),'Formulario de Preguntas'!$C$10:$FN$181,4,FALSE),"")</f>
        <v/>
      </c>
      <c r="AD224" s="24">
        <f>IF($B224='Formulario de Respuestas'!$D223,'Formulario de Respuestas'!$N223,"ES DIFERENTE")</f>
        <v>0</v>
      </c>
      <c r="AE224" s="1" t="str">
        <f>IFERROR(VLOOKUP(CONCATENATE(AD$1,AD224),'Formulario de Preguntas'!$C$10:$FN$181,3,FALSE),"")</f>
        <v/>
      </c>
      <c r="AF224" s="1" t="str">
        <f>IFERROR(VLOOKUP(CONCATENATE(AD$1,AD224),'Formulario de Preguntas'!$C$10:$FN$181,4,FALSE),"")</f>
        <v/>
      </c>
      <c r="AG224" s="24">
        <f>IF($B224='Formulario de Respuestas'!$D223,'Formulario de Respuestas'!$O223,"ES DIFERENTE")</f>
        <v>0</v>
      </c>
      <c r="AH224" s="1" t="str">
        <f>IFERROR(VLOOKUP(CONCATENATE(AG$1,AG224),'Formulario de Preguntas'!$C$10:$FN$181,3,FALSE),"")</f>
        <v/>
      </c>
      <c r="AI224" s="1" t="str">
        <f>IFERROR(VLOOKUP(CONCATENATE(AG$1,AG224),'Formulario de Preguntas'!$C$10:$FN$181,4,FALSE),"")</f>
        <v/>
      </c>
      <c r="AJ224" s="24">
        <f>IF($B224='Formulario de Respuestas'!$D223,'Formulario de Respuestas'!$P223,"ES DIFERENTE")</f>
        <v>0</v>
      </c>
      <c r="AK224" s="1" t="str">
        <f>IFERROR(VLOOKUP(CONCATENATE(AJ$1,AJ224),'Formulario de Preguntas'!$C$10:$FN$181,3,FALSE),"")</f>
        <v/>
      </c>
      <c r="AL224" s="1" t="str">
        <f>IFERROR(VLOOKUP(CONCATENATE(AJ$1,AJ224),'Formulario de Preguntas'!$C$10:$FN$181,4,FALSE),"")</f>
        <v/>
      </c>
      <c r="AM224" s="24">
        <f>IF($B224='Formulario de Respuestas'!$D223,'Formulario de Respuestas'!$Q223,"ES DIFERENTE")</f>
        <v>0</v>
      </c>
      <c r="AN224" s="1" t="str">
        <f>IFERROR(VLOOKUP(CONCATENATE(AM$1,AM224),'Formulario de Preguntas'!$C$10:$FN$181,3,FALSE),"")</f>
        <v/>
      </c>
      <c r="AO224" s="1" t="str">
        <f>IFERROR(VLOOKUP(CONCATENATE(AM$1,AM224),'Formulario de Preguntas'!$C$10:$FN$181,4,FALSE),"")</f>
        <v/>
      </c>
      <c r="AP224" s="24">
        <f>IF($B224='Formulario de Respuestas'!$D223,'Formulario de Respuestas'!$R223,"ES DIFERENTE")</f>
        <v>0</v>
      </c>
      <c r="AQ224" s="1" t="str">
        <f>IFERROR(VLOOKUP(CONCATENATE(AP$1,AP224),'Formulario de Preguntas'!$C$10:$FN$181,3,FALSE),"")</f>
        <v/>
      </c>
      <c r="AR224" s="1" t="str">
        <f>IFERROR(VLOOKUP(CONCATENATE(AP$1,AP224),'Formulario de Preguntas'!$C$10:$FN$181,4,FALSE),"")</f>
        <v/>
      </c>
      <c r="AS224" s="24">
        <f>IF($B224='Formulario de Respuestas'!$D223,'Formulario de Respuestas'!$S223,"ES DIFERENTE")</f>
        <v>0</v>
      </c>
      <c r="AT224" s="1" t="str">
        <f>IFERROR(VLOOKUP(CONCATENATE(AS$1,AS224),'Formulario de Preguntas'!$C$10:$FN$181,3,FALSE),"")</f>
        <v/>
      </c>
      <c r="AU224" s="1" t="str">
        <f>IFERROR(VLOOKUP(CONCATENATE(AS$1,AS224),'Formulario de Preguntas'!$C$10:$FN$181,4,FALSE),"")</f>
        <v/>
      </c>
      <c r="AV224" s="24">
        <f>IF($B224='Formulario de Respuestas'!$D223,'Formulario de Respuestas'!$T223,"ES DIFERENTE")</f>
        <v>0</v>
      </c>
      <c r="AW224" s="1" t="str">
        <f>IFERROR(VLOOKUP(CONCATENATE(AV$1,AV224),'Formulario de Preguntas'!$C$10:$FN$181,3,FALSE),"")</f>
        <v/>
      </c>
      <c r="AX224" s="1" t="str">
        <f>IFERROR(VLOOKUP(CONCATENATE(AV$1,AV224),'Formulario de Preguntas'!$C$10:$FN$181,4,FALSE),"")</f>
        <v/>
      </c>
      <c r="AY224" s="24">
        <f>IF($B224='Formulario de Respuestas'!$D223,'Formulario de Respuestas'!$U223,"ES DIFERENTE")</f>
        <v>0</v>
      </c>
      <c r="AZ224" s="1" t="str">
        <f>IFERROR(VLOOKUP(CONCATENATE(AY$1,AY224),'Formulario de Preguntas'!$C$10:$FN$181,3,FALSE),"")</f>
        <v/>
      </c>
      <c r="BA224" s="1" t="str">
        <f>IFERROR(VLOOKUP(CONCATENATE(AY$1,AY224),'Formulario de Preguntas'!$C$10:$FN$181,4,FALSE),"")</f>
        <v/>
      </c>
      <c r="BB224" s="24">
        <f>IF($B224='Formulario de Respuestas'!$D223,'Formulario de Respuestas'!$V223,"ES DIFERENTE")</f>
        <v>0</v>
      </c>
      <c r="BC224" s="1" t="str">
        <f>IFERROR(VLOOKUP(CONCATENATE(BB$1,BB224),'Formulario de Preguntas'!$C$10:$FN$181,3,FALSE),"")</f>
        <v/>
      </c>
      <c r="BD224" s="1" t="str">
        <f>IFERROR(VLOOKUP(CONCATENATE(BB$1,BB224),'Formulario de Preguntas'!$C$10:$FN$181,4,FALSE),"")</f>
        <v/>
      </c>
      <c r="BE224" s="24">
        <f>IF($B224='Formulario de Respuestas'!$D223,'Formulario de Respuestas'!$W223,"ES DIFERENTE")</f>
        <v>0</v>
      </c>
      <c r="BF224" s="1" t="str">
        <f>IFERROR(VLOOKUP(CONCATENATE(BE$1,BE224),'Formulario de Preguntas'!$C$10:$FN$181,3,FALSE),"")</f>
        <v/>
      </c>
      <c r="BG224" s="1" t="str">
        <f>IFERROR(VLOOKUP(CONCATENATE(BE$1,BE224),'Formulario de Preguntas'!$C$10:$FN$181,4,FALSE),"")</f>
        <v/>
      </c>
      <c r="BH224" s="24">
        <f>IF($B224='Formulario de Respuestas'!$D223,'Formulario de Respuestas'!$X223,"ES DIFERENTE")</f>
        <v>0</v>
      </c>
      <c r="BI224" s="1" t="str">
        <f>IFERROR(VLOOKUP(CONCATENATE(BH$1,BH224),'Formulario de Preguntas'!$C$10:$FN$181,3,FALSE),"")</f>
        <v/>
      </c>
      <c r="BJ224" s="1" t="str">
        <f>IFERROR(VLOOKUP(CONCATENATE(BH$1,BH224),'Formulario de Preguntas'!$C$10:$FN$181,4,FALSE),"")</f>
        <v/>
      </c>
      <c r="BL224" s="26">
        <f>IF($B224='Formulario de Respuestas'!$D223,'Formulario de Respuestas'!$Y223,"ES DIFERENTE")</f>
        <v>0</v>
      </c>
      <c r="BM224" s="1" t="str">
        <f>IFERROR(VLOOKUP(CONCATENATE(BL$1,BL224),'Formulario de Preguntas'!$C$10:$FN$181,3,FALSE),"")</f>
        <v/>
      </c>
      <c r="BN224" s="1" t="str">
        <f>IFERROR(VLOOKUP(CONCATENATE(BL$1,BL224),'Formulario de Preguntas'!$C$10:$FN$181,4,FALSE),"")</f>
        <v/>
      </c>
      <c r="BO224" s="26">
        <f>IF($B224='Formulario de Respuestas'!$D223,'Formulario de Respuestas'!$Z223,"ES DIFERENTE")</f>
        <v>0</v>
      </c>
      <c r="BP224" s="1" t="str">
        <f>IFERROR(VLOOKUP(CONCATENATE(BO$1,BO224),'Formulario de Preguntas'!$C$10:$FN$181,3,FALSE),"")</f>
        <v/>
      </c>
      <c r="BQ224" s="1" t="str">
        <f>IFERROR(VLOOKUP(CONCATENATE(BO$1,BO224),'Formulario de Preguntas'!$C$10:$FN$181,4,FALSE),"")</f>
        <v/>
      </c>
      <c r="BR224" s="26">
        <f>IF($B224='Formulario de Respuestas'!$D223,'Formulario de Respuestas'!$AA223,"ES DIFERENTE")</f>
        <v>0</v>
      </c>
      <c r="BS224" s="1" t="str">
        <f>IFERROR(VLOOKUP(CONCATENATE(BR$1,BR224),'Formulario de Preguntas'!$C$10:$FN$181,3,FALSE),"")</f>
        <v/>
      </c>
      <c r="BT224" s="1" t="str">
        <f>IFERROR(VLOOKUP(CONCATENATE(BR$1,BR224),'Formulario de Preguntas'!$C$10:$FN$181,4,FALSE),"")</f>
        <v/>
      </c>
      <c r="BV224" s="1">
        <f t="shared" si="10"/>
        <v>0</v>
      </c>
      <c r="BW224" s="1">
        <f t="shared" si="11"/>
        <v>0.25</v>
      </c>
      <c r="BX224" s="1">
        <f t="shared" si="12"/>
        <v>0</v>
      </c>
      <c r="BY224" s="1">
        <f>COUNTIF('Formulario de Respuestas'!$E223:$AC223,"A")</f>
        <v>0</v>
      </c>
      <c r="BZ224" s="1">
        <f>COUNTIF('Formulario de Respuestas'!$E223:$AC223,"B")</f>
        <v>0</v>
      </c>
      <c r="CA224" s="1">
        <f>COUNTIF('Formulario de Respuestas'!$E223:$AC223,"C")</f>
        <v>0</v>
      </c>
      <c r="CB224" s="1">
        <f>COUNTIF('Formulario de Respuestas'!$E223:$AC223,"D")</f>
        <v>0</v>
      </c>
      <c r="CC224" s="1">
        <f>COUNTIF('Formulario de Respuestas'!$E223:$AC223,"E (RESPUESTA ANULADA)")</f>
        <v>0</v>
      </c>
    </row>
    <row r="225" spans="1:81" x14ac:dyDescent="0.25">
      <c r="A225" s="1">
        <f>'Formulario de Respuestas'!C224</f>
        <v>0</v>
      </c>
      <c r="B225" s="1">
        <f>'Formulario de Respuestas'!D224</f>
        <v>0</v>
      </c>
      <c r="C225" s="24">
        <f>IF($B225='Formulario de Respuestas'!$D224,'Formulario de Respuestas'!$E224,"ES DIFERENTE")</f>
        <v>0</v>
      </c>
      <c r="D225" s="15" t="str">
        <f>IFERROR(VLOOKUP(CONCATENATE(C$1,C225),'Formulario de Preguntas'!$C$2:$FN$181,3,FALSE),"")</f>
        <v/>
      </c>
      <c r="E225" s="1" t="str">
        <f>IFERROR(VLOOKUP(CONCATENATE(C$1,C225),'Formulario de Preguntas'!$C$2:$FN$181,4,FALSE),"")</f>
        <v/>
      </c>
      <c r="F225" s="24">
        <f>IF($B225='Formulario de Respuestas'!$D224,'Formulario de Respuestas'!$F224,"ES DIFERENTE")</f>
        <v>0</v>
      </c>
      <c r="G225" s="1" t="str">
        <f>IFERROR(VLOOKUP(CONCATENATE(F$1,F225),'Formulario de Preguntas'!$C$2:$FN$181,3,FALSE),"")</f>
        <v/>
      </c>
      <c r="H225" s="1" t="str">
        <f>IFERROR(VLOOKUP(CONCATENATE(F$1,F225),'Formulario de Preguntas'!$C$2:$FN$181,4,FALSE),"")</f>
        <v/>
      </c>
      <c r="I225" s="24">
        <f>IF($B225='Formulario de Respuestas'!$D224,'Formulario de Respuestas'!$G224,"ES DIFERENTE")</f>
        <v>0</v>
      </c>
      <c r="J225" s="1" t="str">
        <f>IFERROR(VLOOKUP(CONCATENATE(I$1,I225),'Formulario de Preguntas'!$C$10:$FN$181,3,FALSE),"")</f>
        <v/>
      </c>
      <c r="K225" s="1" t="str">
        <f>IFERROR(VLOOKUP(CONCATENATE(I$1,I225),'Formulario de Preguntas'!$C$10:$FN$181,4,FALSE),"")</f>
        <v/>
      </c>
      <c r="L225" s="24">
        <f>IF($B225='Formulario de Respuestas'!$D224,'Formulario de Respuestas'!$H224,"ES DIFERENTE")</f>
        <v>0</v>
      </c>
      <c r="M225" s="1" t="str">
        <f>IFERROR(VLOOKUP(CONCATENATE(L$1,L225),'Formulario de Preguntas'!$C$10:$FN$181,3,FALSE),"")</f>
        <v/>
      </c>
      <c r="N225" s="1" t="str">
        <f>IFERROR(VLOOKUP(CONCATENATE(L$1,L225),'Formulario de Preguntas'!$C$10:$FN$181,4,FALSE),"")</f>
        <v/>
      </c>
      <c r="O225" s="24">
        <f>IF($B225='Formulario de Respuestas'!$D224,'Formulario de Respuestas'!$I224,"ES DIFERENTE")</f>
        <v>0</v>
      </c>
      <c r="P225" s="1" t="str">
        <f>IFERROR(VLOOKUP(CONCATENATE(O$1,O225),'Formulario de Preguntas'!$C$10:$FN$181,3,FALSE),"")</f>
        <v/>
      </c>
      <c r="Q225" s="1" t="str">
        <f>IFERROR(VLOOKUP(CONCATENATE(O$1,O225),'Formulario de Preguntas'!$C$10:$FN$181,4,FALSE),"")</f>
        <v/>
      </c>
      <c r="R225" s="24">
        <f>IF($B225='Formulario de Respuestas'!$D224,'Formulario de Respuestas'!$J224,"ES DIFERENTE")</f>
        <v>0</v>
      </c>
      <c r="S225" s="1" t="str">
        <f>IFERROR(VLOOKUP(CONCATENATE(R$1,R225),'Formulario de Preguntas'!$C$10:$FN$181,3,FALSE),"")</f>
        <v/>
      </c>
      <c r="T225" s="1" t="str">
        <f>IFERROR(VLOOKUP(CONCATENATE(R$1,R225),'Formulario de Preguntas'!$C$10:$FN$181,4,FALSE),"")</f>
        <v/>
      </c>
      <c r="U225" s="24">
        <f>IF($B225='Formulario de Respuestas'!$D224,'Formulario de Respuestas'!$K224,"ES DIFERENTE")</f>
        <v>0</v>
      </c>
      <c r="V225" s="1" t="str">
        <f>IFERROR(VLOOKUP(CONCATENATE(U$1,U225),'Formulario de Preguntas'!$C$10:$FN$181,3,FALSE),"")</f>
        <v/>
      </c>
      <c r="W225" s="1" t="str">
        <f>IFERROR(VLOOKUP(CONCATENATE(U$1,U225),'Formulario de Preguntas'!$C$10:$FN$181,4,FALSE),"")</f>
        <v/>
      </c>
      <c r="X225" s="24">
        <f>IF($B225='Formulario de Respuestas'!$D224,'Formulario de Respuestas'!$L224,"ES DIFERENTE")</f>
        <v>0</v>
      </c>
      <c r="Y225" s="1" t="str">
        <f>IFERROR(VLOOKUP(CONCATENATE(X$1,X225),'Formulario de Preguntas'!$C$10:$FN$181,3,FALSE),"")</f>
        <v/>
      </c>
      <c r="Z225" s="1" t="str">
        <f>IFERROR(VLOOKUP(CONCATENATE(X$1,X225),'Formulario de Preguntas'!$C$10:$FN$181,4,FALSE),"")</f>
        <v/>
      </c>
      <c r="AA225" s="24">
        <f>IF($B225='Formulario de Respuestas'!$D224,'Formulario de Respuestas'!$M224,"ES DIFERENTE")</f>
        <v>0</v>
      </c>
      <c r="AB225" s="1" t="str">
        <f>IFERROR(VLOOKUP(CONCATENATE(AA$1,AA225),'Formulario de Preguntas'!$C$10:$FN$181,3,FALSE),"")</f>
        <v/>
      </c>
      <c r="AC225" s="1" t="str">
        <f>IFERROR(VLOOKUP(CONCATENATE(AA$1,AA225),'Formulario de Preguntas'!$C$10:$FN$181,4,FALSE),"")</f>
        <v/>
      </c>
      <c r="AD225" s="24">
        <f>IF($B225='Formulario de Respuestas'!$D224,'Formulario de Respuestas'!$N224,"ES DIFERENTE")</f>
        <v>0</v>
      </c>
      <c r="AE225" s="1" t="str">
        <f>IFERROR(VLOOKUP(CONCATENATE(AD$1,AD225),'Formulario de Preguntas'!$C$10:$FN$181,3,FALSE),"")</f>
        <v/>
      </c>
      <c r="AF225" s="1" t="str">
        <f>IFERROR(VLOOKUP(CONCATENATE(AD$1,AD225),'Formulario de Preguntas'!$C$10:$FN$181,4,FALSE),"")</f>
        <v/>
      </c>
      <c r="AG225" s="24">
        <f>IF($B225='Formulario de Respuestas'!$D224,'Formulario de Respuestas'!$O224,"ES DIFERENTE")</f>
        <v>0</v>
      </c>
      <c r="AH225" s="1" t="str">
        <f>IFERROR(VLOOKUP(CONCATENATE(AG$1,AG225),'Formulario de Preguntas'!$C$10:$FN$181,3,FALSE),"")</f>
        <v/>
      </c>
      <c r="AI225" s="1" t="str">
        <f>IFERROR(VLOOKUP(CONCATENATE(AG$1,AG225),'Formulario de Preguntas'!$C$10:$FN$181,4,FALSE),"")</f>
        <v/>
      </c>
      <c r="AJ225" s="24">
        <f>IF($B225='Formulario de Respuestas'!$D224,'Formulario de Respuestas'!$P224,"ES DIFERENTE")</f>
        <v>0</v>
      </c>
      <c r="AK225" s="1" t="str">
        <f>IFERROR(VLOOKUP(CONCATENATE(AJ$1,AJ225),'Formulario de Preguntas'!$C$10:$FN$181,3,FALSE),"")</f>
        <v/>
      </c>
      <c r="AL225" s="1" t="str">
        <f>IFERROR(VLOOKUP(CONCATENATE(AJ$1,AJ225),'Formulario de Preguntas'!$C$10:$FN$181,4,FALSE),"")</f>
        <v/>
      </c>
      <c r="AM225" s="24">
        <f>IF($B225='Formulario de Respuestas'!$D224,'Formulario de Respuestas'!$Q224,"ES DIFERENTE")</f>
        <v>0</v>
      </c>
      <c r="AN225" s="1" t="str">
        <f>IFERROR(VLOOKUP(CONCATENATE(AM$1,AM225),'Formulario de Preguntas'!$C$10:$FN$181,3,FALSE),"")</f>
        <v/>
      </c>
      <c r="AO225" s="1" t="str">
        <f>IFERROR(VLOOKUP(CONCATENATE(AM$1,AM225),'Formulario de Preguntas'!$C$10:$FN$181,4,FALSE),"")</f>
        <v/>
      </c>
      <c r="AP225" s="24">
        <f>IF($B225='Formulario de Respuestas'!$D224,'Formulario de Respuestas'!$R224,"ES DIFERENTE")</f>
        <v>0</v>
      </c>
      <c r="AQ225" s="1" t="str">
        <f>IFERROR(VLOOKUP(CONCATENATE(AP$1,AP225),'Formulario de Preguntas'!$C$10:$FN$181,3,FALSE),"")</f>
        <v/>
      </c>
      <c r="AR225" s="1" t="str">
        <f>IFERROR(VLOOKUP(CONCATENATE(AP$1,AP225),'Formulario de Preguntas'!$C$10:$FN$181,4,FALSE),"")</f>
        <v/>
      </c>
      <c r="AS225" s="24">
        <f>IF($B225='Formulario de Respuestas'!$D224,'Formulario de Respuestas'!$S224,"ES DIFERENTE")</f>
        <v>0</v>
      </c>
      <c r="AT225" s="1" t="str">
        <f>IFERROR(VLOOKUP(CONCATENATE(AS$1,AS225),'Formulario de Preguntas'!$C$10:$FN$181,3,FALSE),"")</f>
        <v/>
      </c>
      <c r="AU225" s="1" t="str">
        <f>IFERROR(VLOOKUP(CONCATENATE(AS$1,AS225),'Formulario de Preguntas'!$C$10:$FN$181,4,FALSE),"")</f>
        <v/>
      </c>
      <c r="AV225" s="24">
        <f>IF($B225='Formulario de Respuestas'!$D224,'Formulario de Respuestas'!$T224,"ES DIFERENTE")</f>
        <v>0</v>
      </c>
      <c r="AW225" s="1" t="str">
        <f>IFERROR(VLOOKUP(CONCATENATE(AV$1,AV225),'Formulario de Preguntas'!$C$10:$FN$181,3,FALSE),"")</f>
        <v/>
      </c>
      <c r="AX225" s="1" t="str">
        <f>IFERROR(VLOOKUP(CONCATENATE(AV$1,AV225),'Formulario de Preguntas'!$C$10:$FN$181,4,FALSE),"")</f>
        <v/>
      </c>
      <c r="AY225" s="24">
        <f>IF($B225='Formulario de Respuestas'!$D224,'Formulario de Respuestas'!$U224,"ES DIFERENTE")</f>
        <v>0</v>
      </c>
      <c r="AZ225" s="1" t="str">
        <f>IFERROR(VLOOKUP(CONCATENATE(AY$1,AY225),'Formulario de Preguntas'!$C$10:$FN$181,3,FALSE),"")</f>
        <v/>
      </c>
      <c r="BA225" s="1" t="str">
        <f>IFERROR(VLOOKUP(CONCATENATE(AY$1,AY225),'Formulario de Preguntas'!$C$10:$FN$181,4,FALSE),"")</f>
        <v/>
      </c>
      <c r="BB225" s="24">
        <f>IF($B225='Formulario de Respuestas'!$D224,'Formulario de Respuestas'!$V224,"ES DIFERENTE")</f>
        <v>0</v>
      </c>
      <c r="BC225" s="1" t="str">
        <f>IFERROR(VLOOKUP(CONCATENATE(BB$1,BB225),'Formulario de Preguntas'!$C$10:$FN$181,3,FALSE),"")</f>
        <v/>
      </c>
      <c r="BD225" s="1" t="str">
        <f>IFERROR(VLOOKUP(CONCATENATE(BB$1,BB225),'Formulario de Preguntas'!$C$10:$FN$181,4,FALSE),"")</f>
        <v/>
      </c>
      <c r="BE225" s="24">
        <f>IF($B225='Formulario de Respuestas'!$D224,'Formulario de Respuestas'!$W224,"ES DIFERENTE")</f>
        <v>0</v>
      </c>
      <c r="BF225" s="1" t="str">
        <f>IFERROR(VLOOKUP(CONCATENATE(BE$1,BE225),'Formulario de Preguntas'!$C$10:$FN$181,3,FALSE),"")</f>
        <v/>
      </c>
      <c r="BG225" s="1" t="str">
        <f>IFERROR(VLOOKUP(CONCATENATE(BE$1,BE225),'Formulario de Preguntas'!$C$10:$FN$181,4,FALSE),"")</f>
        <v/>
      </c>
      <c r="BH225" s="24">
        <f>IF($B225='Formulario de Respuestas'!$D224,'Formulario de Respuestas'!$X224,"ES DIFERENTE")</f>
        <v>0</v>
      </c>
      <c r="BI225" s="1" t="str">
        <f>IFERROR(VLOOKUP(CONCATENATE(BH$1,BH225),'Formulario de Preguntas'!$C$10:$FN$181,3,FALSE),"")</f>
        <v/>
      </c>
      <c r="BJ225" s="1" t="str">
        <f>IFERROR(VLOOKUP(CONCATENATE(BH$1,BH225),'Formulario de Preguntas'!$C$10:$FN$181,4,FALSE),"")</f>
        <v/>
      </c>
      <c r="BL225" s="26">
        <f>IF($B225='Formulario de Respuestas'!$D224,'Formulario de Respuestas'!$Y224,"ES DIFERENTE")</f>
        <v>0</v>
      </c>
      <c r="BM225" s="1" t="str">
        <f>IFERROR(VLOOKUP(CONCATENATE(BL$1,BL225),'Formulario de Preguntas'!$C$10:$FN$181,3,FALSE),"")</f>
        <v/>
      </c>
      <c r="BN225" s="1" t="str">
        <f>IFERROR(VLOOKUP(CONCATENATE(BL$1,BL225),'Formulario de Preguntas'!$C$10:$FN$181,4,FALSE),"")</f>
        <v/>
      </c>
      <c r="BO225" s="26">
        <f>IF($B225='Formulario de Respuestas'!$D224,'Formulario de Respuestas'!$Z224,"ES DIFERENTE")</f>
        <v>0</v>
      </c>
      <c r="BP225" s="1" t="str">
        <f>IFERROR(VLOOKUP(CONCATENATE(BO$1,BO225),'Formulario de Preguntas'!$C$10:$FN$181,3,FALSE),"")</f>
        <v/>
      </c>
      <c r="BQ225" s="1" t="str">
        <f>IFERROR(VLOOKUP(CONCATENATE(BO$1,BO225),'Formulario de Preguntas'!$C$10:$FN$181,4,FALSE),"")</f>
        <v/>
      </c>
      <c r="BR225" s="26">
        <f>IF($B225='Formulario de Respuestas'!$D224,'Formulario de Respuestas'!$AA224,"ES DIFERENTE")</f>
        <v>0</v>
      </c>
      <c r="BS225" s="1" t="str">
        <f>IFERROR(VLOOKUP(CONCATENATE(BR$1,BR225),'Formulario de Preguntas'!$C$10:$FN$181,3,FALSE),"")</f>
        <v/>
      </c>
      <c r="BT225" s="1" t="str">
        <f>IFERROR(VLOOKUP(CONCATENATE(BR$1,BR225),'Formulario de Preguntas'!$C$10:$FN$181,4,FALSE),"")</f>
        <v/>
      </c>
      <c r="BV225" s="1">
        <f t="shared" si="10"/>
        <v>0</v>
      </c>
      <c r="BW225" s="1">
        <f t="shared" si="11"/>
        <v>0.25</v>
      </c>
      <c r="BX225" s="1">
        <f t="shared" si="12"/>
        <v>0</v>
      </c>
      <c r="BY225" s="1">
        <f>COUNTIF('Formulario de Respuestas'!$E224:$AC224,"A")</f>
        <v>0</v>
      </c>
      <c r="BZ225" s="1">
        <f>COUNTIF('Formulario de Respuestas'!$E224:$AC224,"B")</f>
        <v>0</v>
      </c>
      <c r="CA225" s="1">
        <f>COUNTIF('Formulario de Respuestas'!$E224:$AC224,"C")</f>
        <v>0</v>
      </c>
      <c r="CB225" s="1">
        <f>COUNTIF('Formulario de Respuestas'!$E224:$AC224,"D")</f>
        <v>0</v>
      </c>
      <c r="CC225" s="1">
        <f>COUNTIF('Formulario de Respuestas'!$E224:$AC224,"E (RESPUESTA ANULADA)")</f>
        <v>0</v>
      </c>
    </row>
    <row r="226" spans="1:81" x14ac:dyDescent="0.25">
      <c r="A226" s="1">
        <f>'Formulario de Respuestas'!C225</f>
        <v>0</v>
      </c>
      <c r="B226" s="1">
        <f>'Formulario de Respuestas'!D225</f>
        <v>0</v>
      </c>
      <c r="C226" s="24">
        <f>IF($B226='Formulario de Respuestas'!$D225,'Formulario de Respuestas'!$E225,"ES DIFERENTE")</f>
        <v>0</v>
      </c>
      <c r="D226" s="15" t="str">
        <f>IFERROR(VLOOKUP(CONCATENATE(C$1,C226),'Formulario de Preguntas'!$C$2:$FN$181,3,FALSE),"")</f>
        <v/>
      </c>
      <c r="E226" s="1" t="str">
        <f>IFERROR(VLOOKUP(CONCATENATE(C$1,C226),'Formulario de Preguntas'!$C$2:$FN$181,4,FALSE),"")</f>
        <v/>
      </c>
      <c r="F226" s="24">
        <f>IF($B226='Formulario de Respuestas'!$D225,'Formulario de Respuestas'!$F225,"ES DIFERENTE")</f>
        <v>0</v>
      </c>
      <c r="G226" s="1" t="str">
        <f>IFERROR(VLOOKUP(CONCATENATE(F$1,F226),'Formulario de Preguntas'!$C$2:$FN$181,3,FALSE),"")</f>
        <v/>
      </c>
      <c r="H226" s="1" t="str">
        <f>IFERROR(VLOOKUP(CONCATENATE(F$1,F226),'Formulario de Preguntas'!$C$2:$FN$181,4,FALSE),"")</f>
        <v/>
      </c>
      <c r="I226" s="24">
        <f>IF($B226='Formulario de Respuestas'!$D225,'Formulario de Respuestas'!$G225,"ES DIFERENTE")</f>
        <v>0</v>
      </c>
      <c r="J226" s="1" t="str">
        <f>IFERROR(VLOOKUP(CONCATENATE(I$1,I226),'Formulario de Preguntas'!$C$10:$FN$181,3,FALSE),"")</f>
        <v/>
      </c>
      <c r="K226" s="1" t="str">
        <f>IFERROR(VLOOKUP(CONCATENATE(I$1,I226),'Formulario de Preguntas'!$C$10:$FN$181,4,FALSE),"")</f>
        <v/>
      </c>
      <c r="L226" s="24">
        <f>IF($B226='Formulario de Respuestas'!$D225,'Formulario de Respuestas'!$H225,"ES DIFERENTE")</f>
        <v>0</v>
      </c>
      <c r="M226" s="1" t="str">
        <f>IFERROR(VLOOKUP(CONCATENATE(L$1,L226),'Formulario de Preguntas'!$C$10:$FN$181,3,FALSE),"")</f>
        <v/>
      </c>
      <c r="N226" s="1" t="str">
        <f>IFERROR(VLOOKUP(CONCATENATE(L$1,L226),'Formulario de Preguntas'!$C$10:$FN$181,4,FALSE),"")</f>
        <v/>
      </c>
      <c r="O226" s="24">
        <f>IF($B226='Formulario de Respuestas'!$D225,'Formulario de Respuestas'!$I225,"ES DIFERENTE")</f>
        <v>0</v>
      </c>
      <c r="P226" s="1" t="str">
        <f>IFERROR(VLOOKUP(CONCATENATE(O$1,O226),'Formulario de Preguntas'!$C$10:$FN$181,3,FALSE),"")</f>
        <v/>
      </c>
      <c r="Q226" s="1" t="str">
        <f>IFERROR(VLOOKUP(CONCATENATE(O$1,O226),'Formulario de Preguntas'!$C$10:$FN$181,4,FALSE),"")</f>
        <v/>
      </c>
      <c r="R226" s="24">
        <f>IF($B226='Formulario de Respuestas'!$D225,'Formulario de Respuestas'!$J225,"ES DIFERENTE")</f>
        <v>0</v>
      </c>
      <c r="S226" s="1" t="str">
        <f>IFERROR(VLOOKUP(CONCATENATE(R$1,R226),'Formulario de Preguntas'!$C$10:$FN$181,3,FALSE),"")</f>
        <v/>
      </c>
      <c r="T226" s="1" t="str">
        <f>IFERROR(VLOOKUP(CONCATENATE(R$1,R226),'Formulario de Preguntas'!$C$10:$FN$181,4,FALSE),"")</f>
        <v/>
      </c>
      <c r="U226" s="24">
        <f>IF($B226='Formulario de Respuestas'!$D225,'Formulario de Respuestas'!$K225,"ES DIFERENTE")</f>
        <v>0</v>
      </c>
      <c r="V226" s="1" t="str">
        <f>IFERROR(VLOOKUP(CONCATENATE(U$1,U226),'Formulario de Preguntas'!$C$10:$FN$181,3,FALSE),"")</f>
        <v/>
      </c>
      <c r="W226" s="1" t="str">
        <f>IFERROR(VLOOKUP(CONCATENATE(U$1,U226),'Formulario de Preguntas'!$C$10:$FN$181,4,FALSE),"")</f>
        <v/>
      </c>
      <c r="X226" s="24">
        <f>IF($B226='Formulario de Respuestas'!$D225,'Formulario de Respuestas'!$L225,"ES DIFERENTE")</f>
        <v>0</v>
      </c>
      <c r="Y226" s="1" t="str">
        <f>IFERROR(VLOOKUP(CONCATENATE(X$1,X226),'Formulario de Preguntas'!$C$10:$FN$181,3,FALSE),"")</f>
        <v/>
      </c>
      <c r="Z226" s="1" t="str">
        <f>IFERROR(VLOOKUP(CONCATENATE(X$1,X226),'Formulario de Preguntas'!$C$10:$FN$181,4,FALSE),"")</f>
        <v/>
      </c>
      <c r="AA226" s="24">
        <f>IF($B226='Formulario de Respuestas'!$D225,'Formulario de Respuestas'!$M225,"ES DIFERENTE")</f>
        <v>0</v>
      </c>
      <c r="AB226" s="1" t="str">
        <f>IFERROR(VLOOKUP(CONCATENATE(AA$1,AA226),'Formulario de Preguntas'!$C$10:$FN$181,3,FALSE),"")</f>
        <v/>
      </c>
      <c r="AC226" s="1" t="str">
        <f>IFERROR(VLOOKUP(CONCATENATE(AA$1,AA226),'Formulario de Preguntas'!$C$10:$FN$181,4,FALSE),"")</f>
        <v/>
      </c>
      <c r="AD226" s="24">
        <f>IF($B226='Formulario de Respuestas'!$D225,'Formulario de Respuestas'!$N225,"ES DIFERENTE")</f>
        <v>0</v>
      </c>
      <c r="AE226" s="1" t="str">
        <f>IFERROR(VLOOKUP(CONCATENATE(AD$1,AD226),'Formulario de Preguntas'!$C$10:$FN$181,3,FALSE),"")</f>
        <v/>
      </c>
      <c r="AF226" s="1" t="str">
        <f>IFERROR(VLOOKUP(CONCATENATE(AD$1,AD226),'Formulario de Preguntas'!$C$10:$FN$181,4,FALSE),"")</f>
        <v/>
      </c>
      <c r="AG226" s="24">
        <f>IF($B226='Formulario de Respuestas'!$D225,'Formulario de Respuestas'!$O225,"ES DIFERENTE")</f>
        <v>0</v>
      </c>
      <c r="AH226" s="1" t="str">
        <f>IFERROR(VLOOKUP(CONCATENATE(AG$1,AG226),'Formulario de Preguntas'!$C$10:$FN$181,3,FALSE),"")</f>
        <v/>
      </c>
      <c r="AI226" s="1" t="str">
        <f>IFERROR(VLOOKUP(CONCATENATE(AG$1,AG226),'Formulario de Preguntas'!$C$10:$FN$181,4,FALSE),"")</f>
        <v/>
      </c>
      <c r="AJ226" s="24">
        <f>IF($B226='Formulario de Respuestas'!$D225,'Formulario de Respuestas'!$P225,"ES DIFERENTE")</f>
        <v>0</v>
      </c>
      <c r="AK226" s="1" t="str">
        <f>IFERROR(VLOOKUP(CONCATENATE(AJ$1,AJ226),'Formulario de Preguntas'!$C$10:$FN$181,3,FALSE),"")</f>
        <v/>
      </c>
      <c r="AL226" s="1" t="str">
        <f>IFERROR(VLOOKUP(CONCATENATE(AJ$1,AJ226),'Formulario de Preguntas'!$C$10:$FN$181,4,FALSE),"")</f>
        <v/>
      </c>
      <c r="AM226" s="24">
        <f>IF($B226='Formulario de Respuestas'!$D225,'Formulario de Respuestas'!$Q225,"ES DIFERENTE")</f>
        <v>0</v>
      </c>
      <c r="AN226" s="1" t="str">
        <f>IFERROR(VLOOKUP(CONCATENATE(AM$1,AM226),'Formulario de Preguntas'!$C$10:$FN$181,3,FALSE),"")</f>
        <v/>
      </c>
      <c r="AO226" s="1" t="str">
        <f>IFERROR(VLOOKUP(CONCATENATE(AM$1,AM226),'Formulario de Preguntas'!$C$10:$FN$181,4,FALSE),"")</f>
        <v/>
      </c>
      <c r="AP226" s="24">
        <f>IF($B226='Formulario de Respuestas'!$D225,'Formulario de Respuestas'!$R225,"ES DIFERENTE")</f>
        <v>0</v>
      </c>
      <c r="AQ226" s="1" t="str">
        <f>IFERROR(VLOOKUP(CONCATENATE(AP$1,AP226),'Formulario de Preguntas'!$C$10:$FN$181,3,FALSE),"")</f>
        <v/>
      </c>
      <c r="AR226" s="1" t="str">
        <f>IFERROR(VLOOKUP(CONCATENATE(AP$1,AP226),'Formulario de Preguntas'!$C$10:$FN$181,4,FALSE),"")</f>
        <v/>
      </c>
      <c r="AS226" s="24">
        <f>IF($B226='Formulario de Respuestas'!$D225,'Formulario de Respuestas'!$S225,"ES DIFERENTE")</f>
        <v>0</v>
      </c>
      <c r="AT226" s="1" t="str">
        <f>IFERROR(VLOOKUP(CONCATENATE(AS$1,AS226),'Formulario de Preguntas'!$C$10:$FN$181,3,FALSE),"")</f>
        <v/>
      </c>
      <c r="AU226" s="1" t="str">
        <f>IFERROR(VLOOKUP(CONCATENATE(AS$1,AS226),'Formulario de Preguntas'!$C$10:$FN$181,4,FALSE),"")</f>
        <v/>
      </c>
      <c r="AV226" s="24">
        <f>IF($B226='Formulario de Respuestas'!$D225,'Formulario de Respuestas'!$T225,"ES DIFERENTE")</f>
        <v>0</v>
      </c>
      <c r="AW226" s="1" t="str">
        <f>IFERROR(VLOOKUP(CONCATENATE(AV$1,AV226),'Formulario de Preguntas'!$C$10:$FN$181,3,FALSE),"")</f>
        <v/>
      </c>
      <c r="AX226" s="1" t="str">
        <f>IFERROR(VLOOKUP(CONCATENATE(AV$1,AV226),'Formulario de Preguntas'!$C$10:$FN$181,4,FALSE),"")</f>
        <v/>
      </c>
      <c r="AY226" s="24">
        <f>IF($B226='Formulario de Respuestas'!$D225,'Formulario de Respuestas'!$U225,"ES DIFERENTE")</f>
        <v>0</v>
      </c>
      <c r="AZ226" s="1" t="str">
        <f>IFERROR(VLOOKUP(CONCATENATE(AY$1,AY226),'Formulario de Preguntas'!$C$10:$FN$181,3,FALSE),"")</f>
        <v/>
      </c>
      <c r="BA226" s="1" t="str">
        <f>IFERROR(VLOOKUP(CONCATENATE(AY$1,AY226),'Formulario de Preguntas'!$C$10:$FN$181,4,FALSE),"")</f>
        <v/>
      </c>
      <c r="BB226" s="24">
        <f>IF($B226='Formulario de Respuestas'!$D225,'Formulario de Respuestas'!$V225,"ES DIFERENTE")</f>
        <v>0</v>
      </c>
      <c r="BC226" s="1" t="str">
        <f>IFERROR(VLOOKUP(CONCATENATE(BB$1,BB226),'Formulario de Preguntas'!$C$10:$FN$181,3,FALSE),"")</f>
        <v/>
      </c>
      <c r="BD226" s="1" t="str">
        <f>IFERROR(VLOOKUP(CONCATENATE(BB$1,BB226),'Formulario de Preguntas'!$C$10:$FN$181,4,FALSE),"")</f>
        <v/>
      </c>
      <c r="BE226" s="24">
        <f>IF($B226='Formulario de Respuestas'!$D225,'Formulario de Respuestas'!$W225,"ES DIFERENTE")</f>
        <v>0</v>
      </c>
      <c r="BF226" s="1" t="str">
        <f>IFERROR(VLOOKUP(CONCATENATE(BE$1,BE226),'Formulario de Preguntas'!$C$10:$FN$181,3,FALSE),"")</f>
        <v/>
      </c>
      <c r="BG226" s="1" t="str">
        <f>IFERROR(VLOOKUP(CONCATENATE(BE$1,BE226),'Formulario de Preguntas'!$C$10:$FN$181,4,FALSE),"")</f>
        <v/>
      </c>
      <c r="BH226" s="24">
        <f>IF($B226='Formulario de Respuestas'!$D225,'Formulario de Respuestas'!$X225,"ES DIFERENTE")</f>
        <v>0</v>
      </c>
      <c r="BI226" s="1" t="str">
        <f>IFERROR(VLOOKUP(CONCATENATE(BH$1,BH226),'Formulario de Preguntas'!$C$10:$FN$181,3,FALSE),"")</f>
        <v/>
      </c>
      <c r="BJ226" s="1" t="str">
        <f>IFERROR(VLOOKUP(CONCATENATE(BH$1,BH226),'Formulario de Preguntas'!$C$10:$FN$181,4,FALSE),"")</f>
        <v/>
      </c>
      <c r="BL226" s="26">
        <f>IF($B226='Formulario de Respuestas'!$D225,'Formulario de Respuestas'!$Y225,"ES DIFERENTE")</f>
        <v>0</v>
      </c>
      <c r="BM226" s="1" t="str">
        <f>IFERROR(VLOOKUP(CONCATENATE(BL$1,BL226),'Formulario de Preguntas'!$C$10:$FN$181,3,FALSE),"")</f>
        <v/>
      </c>
      <c r="BN226" s="1" t="str">
        <f>IFERROR(VLOOKUP(CONCATENATE(BL$1,BL226),'Formulario de Preguntas'!$C$10:$FN$181,4,FALSE),"")</f>
        <v/>
      </c>
      <c r="BO226" s="26">
        <f>IF($B226='Formulario de Respuestas'!$D225,'Formulario de Respuestas'!$Z225,"ES DIFERENTE")</f>
        <v>0</v>
      </c>
      <c r="BP226" s="1" t="str">
        <f>IFERROR(VLOOKUP(CONCATENATE(BO$1,BO226),'Formulario de Preguntas'!$C$10:$FN$181,3,FALSE),"")</f>
        <v/>
      </c>
      <c r="BQ226" s="1" t="str">
        <f>IFERROR(VLOOKUP(CONCATENATE(BO$1,BO226),'Formulario de Preguntas'!$C$10:$FN$181,4,FALSE),"")</f>
        <v/>
      </c>
      <c r="BR226" s="26">
        <f>IF($B226='Formulario de Respuestas'!$D225,'Formulario de Respuestas'!$AA225,"ES DIFERENTE")</f>
        <v>0</v>
      </c>
      <c r="BS226" s="1" t="str">
        <f>IFERROR(VLOOKUP(CONCATENATE(BR$1,BR226),'Formulario de Preguntas'!$C$10:$FN$181,3,FALSE),"")</f>
        <v/>
      </c>
      <c r="BT226" s="1" t="str">
        <f>IFERROR(VLOOKUP(CONCATENATE(BR$1,BR226),'Formulario de Preguntas'!$C$10:$FN$181,4,FALSE),"")</f>
        <v/>
      </c>
      <c r="BV226" s="1">
        <f t="shared" si="10"/>
        <v>0</v>
      </c>
      <c r="BW226" s="1">
        <f t="shared" si="11"/>
        <v>0.25</v>
      </c>
      <c r="BX226" s="1">
        <f t="shared" si="12"/>
        <v>0</v>
      </c>
      <c r="BY226" s="1">
        <f>COUNTIF('Formulario de Respuestas'!$E225:$AC225,"A")</f>
        <v>0</v>
      </c>
      <c r="BZ226" s="1">
        <f>COUNTIF('Formulario de Respuestas'!$E225:$AC225,"B")</f>
        <v>0</v>
      </c>
      <c r="CA226" s="1">
        <f>COUNTIF('Formulario de Respuestas'!$E225:$AC225,"C")</f>
        <v>0</v>
      </c>
      <c r="CB226" s="1">
        <f>COUNTIF('Formulario de Respuestas'!$E225:$AC225,"D")</f>
        <v>0</v>
      </c>
      <c r="CC226" s="1">
        <f>COUNTIF('Formulario de Respuestas'!$E225:$AC225,"E (RESPUESTA ANULADA)")</f>
        <v>0</v>
      </c>
    </row>
    <row r="227" spans="1:81" x14ac:dyDescent="0.25">
      <c r="A227" s="1">
        <f>'Formulario de Respuestas'!C226</f>
        <v>0</v>
      </c>
      <c r="B227" s="1">
        <f>'Formulario de Respuestas'!D226</f>
        <v>0</v>
      </c>
      <c r="C227" s="24">
        <f>IF($B227='Formulario de Respuestas'!$D226,'Formulario de Respuestas'!$E226,"ES DIFERENTE")</f>
        <v>0</v>
      </c>
      <c r="D227" s="15" t="str">
        <f>IFERROR(VLOOKUP(CONCATENATE(C$1,C227),'Formulario de Preguntas'!$C$2:$FN$181,3,FALSE),"")</f>
        <v/>
      </c>
      <c r="E227" s="1" t="str">
        <f>IFERROR(VLOOKUP(CONCATENATE(C$1,C227),'Formulario de Preguntas'!$C$2:$FN$181,4,FALSE),"")</f>
        <v/>
      </c>
      <c r="F227" s="24">
        <f>IF($B227='Formulario de Respuestas'!$D226,'Formulario de Respuestas'!$F226,"ES DIFERENTE")</f>
        <v>0</v>
      </c>
      <c r="G227" s="1" t="str">
        <f>IFERROR(VLOOKUP(CONCATENATE(F$1,F227),'Formulario de Preguntas'!$C$2:$FN$181,3,FALSE),"")</f>
        <v/>
      </c>
      <c r="H227" s="1" t="str">
        <f>IFERROR(VLOOKUP(CONCATENATE(F$1,F227),'Formulario de Preguntas'!$C$2:$FN$181,4,FALSE),"")</f>
        <v/>
      </c>
      <c r="I227" s="24">
        <f>IF($B227='Formulario de Respuestas'!$D226,'Formulario de Respuestas'!$G226,"ES DIFERENTE")</f>
        <v>0</v>
      </c>
      <c r="J227" s="1" t="str">
        <f>IFERROR(VLOOKUP(CONCATENATE(I$1,I227),'Formulario de Preguntas'!$C$10:$FN$181,3,FALSE),"")</f>
        <v/>
      </c>
      <c r="K227" s="1" t="str">
        <f>IFERROR(VLOOKUP(CONCATENATE(I$1,I227),'Formulario de Preguntas'!$C$10:$FN$181,4,FALSE),"")</f>
        <v/>
      </c>
      <c r="L227" s="24">
        <f>IF($B227='Formulario de Respuestas'!$D226,'Formulario de Respuestas'!$H226,"ES DIFERENTE")</f>
        <v>0</v>
      </c>
      <c r="M227" s="1" t="str">
        <f>IFERROR(VLOOKUP(CONCATENATE(L$1,L227),'Formulario de Preguntas'!$C$10:$FN$181,3,FALSE),"")</f>
        <v/>
      </c>
      <c r="N227" s="1" t="str">
        <f>IFERROR(VLOOKUP(CONCATENATE(L$1,L227),'Formulario de Preguntas'!$C$10:$FN$181,4,FALSE),"")</f>
        <v/>
      </c>
      <c r="O227" s="24">
        <f>IF($B227='Formulario de Respuestas'!$D226,'Formulario de Respuestas'!$I226,"ES DIFERENTE")</f>
        <v>0</v>
      </c>
      <c r="P227" s="1" t="str">
        <f>IFERROR(VLOOKUP(CONCATENATE(O$1,O227),'Formulario de Preguntas'!$C$10:$FN$181,3,FALSE),"")</f>
        <v/>
      </c>
      <c r="Q227" s="1" t="str">
        <f>IFERROR(VLOOKUP(CONCATENATE(O$1,O227),'Formulario de Preguntas'!$C$10:$FN$181,4,FALSE),"")</f>
        <v/>
      </c>
      <c r="R227" s="24">
        <f>IF($B227='Formulario de Respuestas'!$D226,'Formulario de Respuestas'!$J226,"ES DIFERENTE")</f>
        <v>0</v>
      </c>
      <c r="S227" s="1" t="str">
        <f>IFERROR(VLOOKUP(CONCATENATE(R$1,R227),'Formulario de Preguntas'!$C$10:$FN$181,3,FALSE),"")</f>
        <v/>
      </c>
      <c r="T227" s="1" t="str">
        <f>IFERROR(VLOOKUP(CONCATENATE(R$1,R227),'Formulario de Preguntas'!$C$10:$FN$181,4,FALSE),"")</f>
        <v/>
      </c>
      <c r="U227" s="24">
        <f>IF($B227='Formulario de Respuestas'!$D226,'Formulario de Respuestas'!$K226,"ES DIFERENTE")</f>
        <v>0</v>
      </c>
      <c r="V227" s="1" t="str">
        <f>IFERROR(VLOOKUP(CONCATENATE(U$1,U227),'Formulario de Preguntas'!$C$10:$FN$181,3,FALSE),"")</f>
        <v/>
      </c>
      <c r="W227" s="1" t="str">
        <f>IFERROR(VLOOKUP(CONCATENATE(U$1,U227),'Formulario de Preguntas'!$C$10:$FN$181,4,FALSE),"")</f>
        <v/>
      </c>
      <c r="X227" s="24">
        <f>IF($B227='Formulario de Respuestas'!$D226,'Formulario de Respuestas'!$L226,"ES DIFERENTE")</f>
        <v>0</v>
      </c>
      <c r="Y227" s="1" t="str">
        <f>IFERROR(VLOOKUP(CONCATENATE(X$1,X227),'Formulario de Preguntas'!$C$10:$FN$181,3,FALSE),"")</f>
        <v/>
      </c>
      <c r="Z227" s="1" t="str">
        <f>IFERROR(VLOOKUP(CONCATENATE(X$1,X227),'Formulario de Preguntas'!$C$10:$FN$181,4,FALSE),"")</f>
        <v/>
      </c>
      <c r="AA227" s="24">
        <f>IF($B227='Formulario de Respuestas'!$D226,'Formulario de Respuestas'!$M226,"ES DIFERENTE")</f>
        <v>0</v>
      </c>
      <c r="AB227" s="1" t="str">
        <f>IFERROR(VLOOKUP(CONCATENATE(AA$1,AA227),'Formulario de Preguntas'!$C$10:$FN$181,3,FALSE),"")</f>
        <v/>
      </c>
      <c r="AC227" s="1" t="str">
        <f>IFERROR(VLOOKUP(CONCATENATE(AA$1,AA227),'Formulario de Preguntas'!$C$10:$FN$181,4,FALSE),"")</f>
        <v/>
      </c>
      <c r="AD227" s="24">
        <f>IF($B227='Formulario de Respuestas'!$D226,'Formulario de Respuestas'!$N226,"ES DIFERENTE")</f>
        <v>0</v>
      </c>
      <c r="AE227" s="1" t="str">
        <f>IFERROR(VLOOKUP(CONCATENATE(AD$1,AD227),'Formulario de Preguntas'!$C$10:$FN$181,3,FALSE),"")</f>
        <v/>
      </c>
      <c r="AF227" s="1" t="str">
        <f>IFERROR(VLOOKUP(CONCATENATE(AD$1,AD227),'Formulario de Preguntas'!$C$10:$FN$181,4,FALSE),"")</f>
        <v/>
      </c>
      <c r="AG227" s="24">
        <f>IF($B227='Formulario de Respuestas'!$D226,'Formulario de Respuestas'!$O226,"ES DIFERENTE")</f>
        <v>0</v>
      </c>
      <c r="AH227" s="1" t="str">
        <f>IFERROR(VLOOKUP(CONCATENATE(AG$1,AG227),'Formulario de Preguntas'!$C$10:$FN$181,3,FALSE),"")</f>
        <v/>
      </c>
      <c r="AI227" s="1" t="str">
        <f>IFERROR(VLOOKUP(CONCATENATE(AG$1,AG227),'Formulario de Preguntas'!$C$10:$FN$181,4,FALSE),"")</f>
        <v/>
      </c>
      <c r="AJ227" s="24">
        <f>IF($B227='Formulario de Respuestas'!$D226,'Formulario de Respuestas'!$P226,"ES DIFERENTE")</f>
        <v>0</v>
      </c>
      <c r="AK227" s="1" t="str">
        <f>IFERROR(VLOOKUP(CONCATENATE(AJ$1,AJ227),'Formulario de Preguntas'!$C$10:$FN$181,3,FALSE),"")</f>
        <v/>
      </c>
      <c r="AL227" s="1" t="str">
        <f>IFERROR(VLOOKUP(CONCATENATE(AJ$1,AJ227),'Formulario de Preguntas'!$C$10:$FN$181,4,FALSE),"")</f>
        <v/>
      </c>
      <c r="AM227" s="24">
        <f>IF($B227='Formulario de Respuestas'!$D226,'Formulario de Respuestas'!$Q226,"ES DIFERENTE")</f>
        <v>0</v>
      </c>
      <c r="AN227" s="1" t="str">
        <f>IFERROR(VLOOKUP(CONCATENATE(AM$1,AM227),'Formulario de Preguntas'!$C$10:$FN$181,3,FALSE),"")</f>
        <v/>
      </c>
      <c r="AO227" s="1" t="str">
        <f>IFERROR(VLOOKUP(CONCATENATE(AM$1,AM227),'Formulario de Preguntas'!$C$10:$FN$181,4,FALSE),"")</f>
        <v/>
      </c>
      <c r="AP227" s="24">
        <f>IF($B227='Formulario de Respuestas'!$D226,'Formulario de Respuestas'!$R226,"ES DIFERENTE")</f>
        <v>0</v>
      </c>
      <c r="AQ227" s="1" t="str">
        <f>IFERROR(VLOOKUP(CONCATENATE(AP$1,AP227),'Formulario de Preguntas'!$C$10:$FN$181,3,FALSE),"")</f>
        <v/>
      </c>
      <c r="AR227" s="1" t="str">
        <f>IFERROR(VLOOKUP(CONCATENATE(AP$1,AP227),'Formulario de Preguntas'!$C$10:$FN$181,4,FALSE),"")</f>
        <v/>
      </c>
      <c r="AS227" s="24">
        <f>IF($B227='Formulario de Respuestas'!$D226,'Formulario de Respuestas'!$S226,"ES DIFERENTE")</f>
        <v>0</v>
      </c>
      <c r="AT227" s="1" t="str">
        <f>IFERROR(VLOOKUP(CONCATENATE(AS$1,AS227),'Formulario de Preguntas'!$C$10:$FN$181,3,FALSE),"")</f>
        <v/>
      </c>
      <c r="AU227" s="1" t="str">
        <f>IFERROR(VLOOKUP(CONCATENATE(AS$1,AS227),'Formulario de Preguntas'!$C$10:$FN$181,4,FALSE),"")</f>
        <v/>
      </c>
      <c r="AV227" s="24">
        <f>IF($B227='Formulario de Respuestas'!$D226,'Formulario de Respuestas'!$T226,"ES DIFERENTE")</f>
        <v>0</v>
      </c>
      <c r="AW227" s="1" t="str">
        <f>IFERROR(VLOOKUP(CONCATENATE(AV$1,AV227),'Formulario de Preguntas'!$C$10:$FN$181,3,FALSE),"")</f>
        <v/>
      </c>
      <c r="AX227" s="1" t="str">
        <f>IFERROR(VLOOKUP(CONCATENATE(AV$1,AV227),'Formulario de Preguntas'!$C$10:$FN$181,4,FALSE),"")</f>
        <v/>
      </c>
      <c r="AY227" s="24">
        <f>IF($B227='Formulario de Respuestas'!$D226,'Formulario de Respuestas'!$U226,"ES DIFERENTE")</f>
        <v>0</v>
      </c>
      <c r="AZ227" s="1" t="str">
        <f>IFERROR(VLOOKUP(CONCATENATE(AY$1,AY227),'Formulario de Preguntas'!$C$10:$FN$181,3,FALSE),"")</f>
        <v/>
      </c>
      <c r="BA227" s="1" t="str">
        <f>IFERROR(VLOOKUP(CONCATENATE(AY$1,AY227),'Formulario de Preguntas'!$C$10:$FN$181,4,FALSE),"")</f>
        <v/>
      </c>
      <c r="BB227" s="24">
        <f>IF($B227='Formulario de Respuestas'!$D226,'Formulario de Respuestas'!$V226,"ES DIFERENTE")</f>
        <v>0</v>
      </c>
      <c r="BC227" s="1" t="str">
        <f>IFERROR(VLOOKUP(CONCATENATE(BB$1,BB227),'Formulario de Preguntas'!$C$10:$FN$181,3,FALSE),"")</f>
        <v/>
      </c>
      <c r="BD227" s="1" t="str">
        <f>IFERROR(VLOOKUP(CONCATENATE(BB$1,BB227),'Formulario de Preguntas'!$C$10:$FN$181,4,FALSE),"")</f>
        <v/>
      </c>
      <c r="BE227" s="24">
        <f>IF($B227='Formulario de Respuestas'!$D226,'Formulario de Respuestas'!$W226,"ES DIFERENTE")</f>
        <v>0</v>
      </c>
      <c r="BF227" s="1" t="str">
        <f>IFERROR(VLOOKUP(CONCATENATE(BE$1,BE227),'Formulario de Preguntas'!$C$10:$FN$181,3,FALSE),"")</f>
        <v/>
      </c>
      <c r="BG227" s="1" t="str">
        <f>IFERROR(VLOOKUP(CONCATENATE(BE$1,BE227),'Formulario de Preguntas'!$C$10:$FN$181,4,FALSE),"")</f>
        <v/>
      </c>
      <c r="BH227" s="24">
        <f>IF($B227='Formulario de Respuestas'!$D226,'Formulario de Respuestas'!$X226,"ES DIFERENTE")</f>
        <v>0</v>
      </c>
      <c r="BI227" s="1" t="str">
        <f>IFERROR(VLOOKUP(CONCATENATE(BH$1,BH227),'Formulario de Preguntas'!$C$10:$FN$181,3,FALSE),"")</f>
        <v/>
      </c>
      <c r="BJ227" s="1" t="str">
        <f>IFERROR(VLOOKUP(CONCATENATE(BH$1,BH227),'Formulario de Preguntas'!$C$10:$FN$181,4,FALSE),"")</f>
        <v/>
      </c>
      <c r="BL227" s="26">
        <f>IF($B227='Formulario de Respuestas'!$D226,'Formulario de Respuestas'!$Y226,"ES DIFERENTE")</f>
        <v>0</v>
      </c>
      <c r="BM227" s="1" t="str">
        <f>IFERROR(VLOOKUP(CONCATENATE(BL$1,BL227),'Formulario de Preguntas'!$C$10:$FN$181,3,FALSE),"")</f>
        <v/>
      </c>
      <c r="BN227" s="1" t="str">
        <f>IFERROR(VLOOKUP(CONCATENATE(BL$1,BL227),'Formulario de Preguntas'!$C$10:$FN$181,4,FALSE),"")</f>
        <v/>
      </c>
      <c r="BO227" s="26">
        <f>IF($B227='Formulario de Respuestas'!$D226,'Formulario de Respuestas'!$Z226,"ES DIFERENTE")</f>
        <v>0</v>
      </c>
      <c r="BP227" s="1" t="str">
        <f>IFERROR(VLOOKUP(CONCATENATE(BO$1,BO227),'Formulario de Preguntas'!$C$10:$FN$181,3,FALSE),"")</f>
        <v/>
      </c>
      <c r="BQ227" s="1" t="str">
        <f>IFERROR(VLOOKUP(CONCATENATE(BO$1,BO227),'Formulario de Preguntas'!$C$10:$FN$181,4,FALSE),"")</f>
        <v/>
      </c>
      <c r="BR227" s="26">
        <f>IF($B227='Formulario de Respuestas'!$D226,'Formulario de Respuestas'!$AA226,"ES DIFERENTE")</f>
        <v>0</v>
      </c>
      <c r="BS227" s="1" t="str">
        <f>IFERROR(VLOOKUP(CONCATENATE(BR$1,BR227),'Formulario de Preguntas'!$C$10:$FN$181,3,FALSE),"")</f>
        <v/>
      </c>
      <c r="BT227" s="1" t="str">
        <f>IFERROR(VLOOKUP(CONCATENATE(BR$1,BR227),'Formulario de Preguntas'!$C$10:$FN$181,4,FALSE),"")</f>
        <v/>
      </c>
      <c r="BV227" s="1">
        <f t="shared" si="10"/>
        <v>0</v>
      </c>
      <c r="BW227" s="1">
        <f t="shared" si="11"/>
        <v>0.25</v>
      </c>
      <c r="BX227" s="1">
        <f t="shared" si="12"/>
        <v>0</v>
      </c>
      <c r="BY227" s="1">
        <f>COUNTIF('Formulario de Respuestas'!$E226:$AC226,"A")</f>
        <v>0</v>
      </c>
      <c r="BZ227" s="1">
        <f>COUNTIF('Formulario de Respuestas'!$E226:$AC226,"B")</f>
        <v>0</v>
      </c>
      <c r="CA227" s="1">
        <f>COUNTIF('Formulario de Respuestas'!$E226:$AC226,"C")</f>
        <v>0</v>
      </c>
      <c r="CB227" s="1">
        <f>COUNTIF('Formulario de Respuestas'!$E226:$AC226,"D")</f>
        <v>0</v>
      </c>
      <c r="CC227" s="1">
        <f>COUNTIF('Formulario de Respuestas'!$E226:$AC226,"E (RESPUESTA ANULADA)")</f>
        <v>0</v>
      </c>
    </row>
    <row r="228" spans="1:81" x14ac:dyDescent="0.25">
      <c r="A228" s="1">
        <f>'Formulario de Respuestas'!C227</f>
        <v>0</v>
      </c>
      <c r="B228" s="1">
        <f>'Formulario de Respuestas'!D227</f>
        <v>0</v>
      </c>
      <c r="C228" s="24">
        <f>IF($B228='Formulario de Respuestas'!$D227,'Formulario de Respuestas'!$E227,"ES DIFERENTE")</f>
        <v>0</v>
      </c>
      <c r="D228" s="15" t="str">
        <f>IFERROR(VLOOKUP(CONCATENATE(C$1,C228),'Formulario de Preguntas'!$C$2:$FN$181,3,FALSE),"")</f>
        <v/>
      </c>
      <c r="E228" s="1" t="str">
        <f>IFERROR(VLOOKUP(CONCATENATE(C$1,C228),'Formulario de Preguntas'!$C$2:$FN$181,4,FALSE),"")</f>
        <v/>
      </c>
      <c r="F228" s="24">
        <f>IF($B228='Formulario de Respuestas'!$D227,'Formulario de Respuestas'!$F227,"ES DIFERENTE")</f>
        <v>0</v>
      </c>
      <c r="G228" s="1" t="str">
        <f>IFERROR(VLOOKUP(CONCATENATE(F$1,F228),'Formulario de Preguntas'!$C$2:$FN$181,3,FALSE),"")</f>
        <v/>
      </c>
      <c r="H228" s="1" t="str">
        <f>IFERROR(VLOOKUP(CONCATENATE(F$1,F228),'Formulario de Preguntas'!$C$2:$FN$181,4,FALSE),"")</f>
        <v/>
      </c>
      <c r="I228" s="24">
        <f>IF($B228='Formulario de Respuestas'!$D227,'Formulario de Respuestas'!$G227,"ES DIFERENTE")</f>
        <v>0</v>
      </c>
      <c r="J228" s="1" t="str">
        <f>IFERROR(VLOOKUP(CONCATENATE(I$1,I228),'Formulario de Preguntas'!$C$10:$FN$181,3,FALSE),"")</f>
        <v/>
      </c>
      <c r="K228" s="1" t="str">
        <f>IFERROR(VLOOKUP(CONCATENATE(I$1,I228),'Formulario de Preguntas'!$C$10:$FN$181,4,FALSE),"")</f>
        <v/>
      </c>
      <c r="L228" s="24">
        <f>IF($B228='Formulario de Respuestas'!$D227,'Formulario de Respuestas'!$H227,"ES DIFERENTE")</f>
        <v>0</v>
      </c>
      <c r="M228" s="1" t="str">
        <f>IFERROR(VLOOKUP(CONCATENATE(L$1,L228),'Formulario de Preguntas'!$C$10:$FN$181,3,FALSE),"")</f>
        <v/>
      </c>
      <c r="N228" s="1" t="str">
        <f>IFERROR(VLOOKUP(CONCATENATE(L$1,L228),'Formulario de Preguntas'!$C$10:$FN$181,4,FALSE),"")</f>
        <v/>
      </c>
      <c r="O228" s="24">
        <f>IF($B228='Formulario de Respuestas'!$D227,'Formulario de Respuestas'!$I227,"ES DIFERENTE")</f>
        <v>0</v>
      </c>
      <c r="P228" s="1" t="str">
        <f>IFERROR(VLOOKUP(CONCATENATE(O$1,O228),'Formulario de Preguntas'!$C$10:$FN$181,3,FALSE),"")</f>
        <v/>
      </c>
      <c r="Q228" s="1" t="str">
        <f>IFERROR(VLOOKUP(CONCATENATE(O$1,O228),'Formulario de Preguntas'!$C$10:$FN$181,4,FALSE),"")</f>
        <v/>
      </c>
      <c r="R228" s="24">
        <f>IF($B228='Formulario de Respuestas'!$D227,'Formulario de Respuestas'!$J227,"ES DIFERENTE")</f>
        <v>0</v>
      </c>
      <c r="S228" s="1" t="str">
        <f>IFERROR(VLOOKUP(CONCATENATE(R$1,R228),'Formulario de Preguntas'!$C$10:$FN$181,3,FALSE),"")</f>
        <v/>
      </c>
      <c r="T228" s="1" t="str">
        <f>IFERROR(VLOOKUP(CONCATENATE(R$1,R228),'Formulario de Preguntas'!$C$10:$FN$181,4,FALSE),"")</f>
        <v/>
      </c>
      <c r="U228" s="24">
        <f>IF($B228='Formulario de Respuestas'!$D227,'Formulario de Respuestas'!$K227,"ES DIFERENTE")</f>
        <v>0</v>
      </c>
      <c r="V228" s="1" t="str">
        <f>IFERROR(VLOOKUP(CONCATENATE(U$1,U228),'Formulario de Preguntas'!$C$10:$FN$181,3,FALSE),"")</f>
        <v/>
      </c>
      <c r="W228" s="1" t="str">
        <f>IFERROR(VLOOKUP(CONCATENATE(U$1,U228),'Formulario de Preguntas'!$C$10:$FN$181,4,FALSE),"")</f>
        <v/>
      </c>
      <c r="X228" s="24">
        <f>IF($B228='Formulario de Respuestas'!$D227,'Formulario de Respuestas'!$L227,"ES DIFERENTE")</f>
        <v>0</v>
      </c>
      <c r="Y228" s="1" t="str">
        <f>IFERROR(VLOOKUP(CONCATENATE(X$1,X228),'Formulario de Preguntas'!$C$10:$FN$181,3,FALSE),"")</f>
        <v/>
      </c>
      <c r="Z228" s="1" t="str">
        <f>IFERROR(VLOOKUP(CONCATENATE(X$1,X228),'Formulario de Preguntas'!$C$10:$FN$181,4,FALSE),"")</f>
        <v/>
      </c>
      <c r="AA228" s="24">
        <f>IF($B228='Formulario de Respuestas'!$D227,'Formulario de Respuestas'!$M227,"ES DIFERENTE")</f>
        <v>0</v>
      </c>
      <c r="AB228" s="1" t="str">
        <f>IFERROR(VLOOKUP(CONCATENATE(AA$1,AA228),'Formulario de Preguntas'!$C$10:$FN$181,3,FALSE),"")</f>
        <v/>
      </c>
      <c r="AC228" s="1" t="str">
        <f>IFERROR(VLOOKUP(CONCATENATE(AA$1,AA228),'Formulario de Preguntas'!$C$10:$FN$181,4,FALSE),"")</f>
        <v/>
      </c>
      <c r="AD228" s="24">
        <f>IF($B228='Formulario de Respuestas'!$D227,'Formulario de Respuestas'!$N227,"ES DIFERENTE")</f>
        <v>0</v>
      </c>
      <c r="AE228" s="1" t="str">
        <f>IFERROR(VLOOKUP(CONCATENATE(AD$1,AD228),'Formulario de Preguntas'!$C$10:$FN$181,3,FALSE),"")</f>
        <v/>
      </c>
      <c r="AF228" s="1" t="str">
        <f>IFERROR(VLOOKUP(CONCATENATE(AD$1,AD228),'Formulario de Preguntas'!$C$10:$FN$181,4,FALSE),"")</f>
        <v/>
      </c>
      <c r="AG228" s="24">
        <f>IF($B228='Formulario de Respuestas'!$D227,'Formulario de Respuestas'!$O227,"ES DIFERENTE")</f>
        <v>0</v>
      </c>
      <c r="AH228" s="1" t="str">
        <f>IFERROR(VLOOKUP(CONCATENATE(AG$1,AG228),'Formulario de Preguntas'!$C$10:$FN$181,3,FALSE),"")</f>
        <v/>
      </c>
      <c r="AI228" s="1" t="str">
        <f>IFERROR(VLOOKUP(CONCATENATE(AG$1,AG228),'Formulario de Preguntas'!$C$10:$FN$181,4,FALSE),"")</f>
        <v/>
      </c>
      <c r="AJ228" s="24">
        <f>IF($B228='Formulario de Respuestas'!$D227,'Formulario de Respuestas'!$P227,"ES DIFERENTE")</f>
        <v>0</v>
      </c>
      <c r="AK228" s="1" t="str">
        <f>IFERROR(VLOOKUP(CONCATENATE(AJ$1,AJ228),'Formulario de Preguntas'!$C$10:$FN$181,3,FALSE),"")</f>
        <v/>
      </c>
      <c r="AL228" s="1" t="str">
        <f>IFERROR(VLOOKUP(CONCATENATE(AJ$1,AJ228),'Formulario de Preguntas'!$C$10:$FN$181,4,FALSE),"")</f>
        <v/>
      </c>
      <c r="AM228" s="24">
        <f>IF($B228='Formulario de Respuestas'!$D227,'Formulario de Respuestas'!$Q227,"ES DIFERENTE")</f>
        <v>0</v>
      </c>
      <c r="AN228" s="1" t="str">
        <f>IFERROR(VLOOKUP(CONCATENATE(AM$1,AM228),'Formulario de Preguntas'!$C$10:$FN$181,3,FALSE),"")</f>
        <v/>
      </c>
      <c r="AO228" s="1" t="str">
        <f>IFERROR(VLOOKUP(CONCATENATE(AM$1,AM228),'Formulario de Preguntas'!$C$10:$FN$181,4,FALSE),"")</f>
        <v/>
      </c>
      <c r="AP228" s="24">
        <f>IF($B228='Formulario de Respuestas'!$D227,'Formulario de Respuestas'!$R227,"ES DIFERENTE")</f>
        <v>0</v>
      </c>
      <c r="AQ228" s="1" t="str">
        <f>IFERROR(VLOOKUP(CONCATENATE(AP$1,AP228),'Formulario de Preguntas'!$C$10:$FN$181,3,FALSE),"")</f>
        <v/>
      </c>
      <c r="AR228" s="1" t="str">
        <f>IFERROR(VLOOKUP(CONCATENATE(AP$1,AP228),'Formulario de Preguntas'!$C$10:$FN$181,4,FALSE),"")</f>
        <v/>
      </c>
      <c r="AS228" s="24">
        <f>IF($B228='Formulario de Respuestas'!$D227,'Formulario de Respuestas'!$S227,"ES DIFERENTE")</f>
        <v>0</v>
      </c>
      <c r="AT228" s="1" t="str">
        <f>IFERROR(VLOOKUP(CONCATENATE(AS$1,AS228),'Formulario de Preguntas'!$C$10:$FN$181,3,FALSE),"")</f>
        <v/>
      </c>
      <c r="AU228" s="1" t="str">
        <f>IFERROR(VLOOKUP(CONCATENATE(AS$1,AS228),'Formulario de Preguntas'!$C$10:$FN$181,4,FALSE),"")</f>
        <v/>
      </c>
      <c r="AV228" s="24">
        <f>IF($B228='Formulario de Respuestas'!$D227,'Formulario de Respuestas'!$T227,"ES DIFERENTE")</f>
        <v>0</v>
      </c>
      <c r="AW228" s="1" t="str">
        <f>IFERROR(VLOOKUP(CONCATENATE(AV$1,AV228),'Formulario de Preguntas'!$C$10:$FN$181,3,FALSE),"")</f>
        <v/>
      </c>
      <c r="AX228" s="1" t="str">
        <f>IFERROR(VLOOKUP(CONCATENATE(AV$1,AV228),'Formulario de Preguntas'!$C$10:$FN$181,4,FALSE),"")</f>
        <v/>
      </c>
      <c r="AY228" s="24">
        <f>IF($B228='Formulario de Respuestas'!$D227,'Formulario de Respuestas'!$U227,"ES DIFERENTE")</f>
        <v>0</v>
      </c>
      <c r="AZ228" s="1" t="str">
        <f>IFERROR(VLOOKUP(CONCATENATE(AY$1,AY228),'Formulario de Preguntas'!$C$10:$FN$181,3,FALSE),"")</f>
        <v/>
      </c>
      <c r="BA228" s="1" t="str">
        <f>IFERROR(VLOOKUP(CONCATENATE(AY$1,AY228),'Formulario de Preguntas'!$C$10:$FN$181,4,FALSE),"")</f>
        <v/>
      </c>
      <c r="BB228" s="24">
        <f>IF($B228='Formulario de Respuestas'!$D227,'Formulario de Respuestas'!$V227,"ES DIFERENTE")</f>
        <v>0</v>
      </c>
      <c r="BC228" s="1" t="str">
        <f>IFERROR(VLOOKUP(CONCATENATE(BB$1,BB228),'Formulario de Preguntas'!$C$10:$FN$181,3,FALSE),"")</f>
        <v/>
      </c>
      <c r="BD228" s="1" t="str">
        <f>IFERROR(VLOOKUP(CONCATENATE(BB$1,BB228),'Formulario de Preguntas'!$C$10:$FN$181,4,FALSE),"")</f>
        <v/>
      </c>
      <c r="BE228" s="24">
        <f>IF($B228='Formulario de Respuestas'!$D227,'Formulario de Respuestas'!$W227,"ES DIFERENTE")</f>
        <v>0</v>
      </c>
      <c r="BF228" s="1" t="str">
        <f>IFERROR(VLOOKUP(CONCATENATE(BE$1,BE228),'Formulario de Preguntas'!$C$10:$FN$181,3,FALSE),"")</f>
        <v/>
      </c>
      <c r="BG228" s="1" t="str">
        <f>IFERROR(VLOOKUP(CONCATENATE(BE$1,BE228),'Formulario de Preguntas'!$C$10:$FN$181,4,FALSE),"")</f>
        <v/>
      </c>
      <c r="BH228" s="24">
        <f>IF($B228='Formulario de Respuestas'!$D227,'Formulario de Respuestas'!$X227,"ES DIFERENTE")</f>
        <v>0</v>
      </c>
      <c r="BI228" s="1" t="str">
        <f>IFERROR(VLOOKUP(CONCATENATE(BH$1,BH228),'Formulario de Preguntas'!$C$10:$FN$181,3,FALSE),"")</f>
        <v/>
      </c>
      <c r="BJ228" s="1" t="str">
        <f>IFERROR(VLOOKUP(CONCATENATE(BH$1,BH228),'Formulario de Preguntas'!$C$10:$FN$181,4,FALSE),"")</f>
        <v/>
      </c>
      <c r="BL228" s="26">
        <f>IF($B228='Formulario de Respuestas'!$D227,'Formulario de Respuestas'!$Y227,"ES DIFERENTE")</f>
        <v>0</v>
      </c>
      <c r="BM228" s="1" t="str">
        <f>IFERROR(VLOOKUP(CONCATENATE(BL$1,BL228),'Formulario de Preguntas'!$C$10:$FN$181,3,FALSE),"")</f>
        <v/>
      </c>
      <c r="BN228" s="1" t="str">
        <f>IFERROR(VLOOKUP(CONCATENATE(BL$1,BL228),'Formulario de Preguntas'!$C$10:$FN$181,4,FALSE),"")</f>
        <v/>
      </c>
      <c r="BO228" s="26">
        <f>IF($B228='Formulario de Respuestas'!$D227,'Formulario de Respuestas'!$Z227,"ES DIFERENTE")</f>
        <v>0</v>
      </c>
      <c r="BP228" s="1" t="str">
        <f>IFERROR(VLOOKUP(CONCATENATE(BO$1,BO228),'Formulario de Preguntas'!$C$10:$FN$181,3,FALSE),"")</f>
        <v/>
      </c>
      <c r="BQ228" s="1" t="str">
        <f>IFERROR(VLOOKUP(CONCATENATE(BO$1,BO228),'Formulario de Preguntas'!$C$10:$FN$181,4,FALSE),"")</f>
        <v/>
      </c>
      <c r="BR228" s="26">
        <f>IF($B228='Formulario de Respuestas'!$D227,'Formulario de Respuestas'!$AA227,"ES DIFERENTE")</f>
        <v>0</v>
      </c>
      <c r="BS228" s="1" t="str">
        <f>IFERROR(VLOOKUP(CONCATENATE(BR$1,BR228),'Formulario de Preguntas'!$C$10:$FN$181,3,FALSE),"")</f>
        <v/>
      </c>
      <c r="BT228" s="1" t="str">
        <f>IFERROR(VLOOKUP(CONCATENATE(BR$1,BR228),'Formulario de Preguntas'!$C$10:$FN$181,4,FALSE),"")</f>
        <v/>
      </c>
      <c r="BV228" s="1">
        <f t="shared" si="10"/>
        <v>0</v>
      </c>
      <c r="BW228" s="1">
        <f t="shared" si="11"/>
        <v>0.25</v>
      </c>
      <c r="BX228" s="1">
        <f t="shared" si="12"/>
        <v>0</v>
      </c>
      <c r="BY228" s="1">
        <f>COUNTIF('Formulario de Respuestas'!$E227:$AC227,"A")</f>
        <v>0</v>
      </c>
      <c r="BZ228" s="1">
        <f>COUNTIF('Formulario de Respuestas'!$E227:$AC227,"B")</f>
        <v>0</v>
      </c>
      <c r="CA228" s="1">
        <f>COUNTIF('Formulario de Respuestas'!$E227:$AC227,"C")</f>
        <v>0</v>
      </c>
      <c r="CB228" s="1">
        <f>COUNTIF('Formulario de Respuestas'!$E227:$AC227,"D")</f>
        <v>0</v>
      </c>
      <c r="CC228" s="1">
        <f>COUNTIF('Formulario de Respuestas'!$E227:$AC227,"E (RESPUESTA ANULADA)")</f>
        <v>0</v>
      </c>
    </row>
    <row r="229" spans="1:81" x14ac:dyDescent="0.25">
      <c r="A229" s="1">
        <f>'Formulario de Respuestas'!C228</f>
        <v>0</v>
      </c>
      <c r="B229" s="1">
        <f>'Formulario de Respuestas'!D228</f>
        <v>0</v>
      </c>
      <c r="C229" s="24">
        <f>IF($B229='Formulario de Respuestas'!$D228,'Formulario de Respuestas'!$E228,"ES DIFERENTE")</f>
        <v>0</v>
      </c>
      <c r="D229" s="15" t="str">
        <f>IFERROR(VLOOKUP(CONCATENATE(C$1,C229),'Formulario de Preguntas'!$C$2:$FN$181,3,FALSE),"")</f>
        <v/>
      </c>
      <c r="E229" s="1" t="str">
        <f>IFERROR(VLOOKUP(CONCATENATE(C$1,C229),'Formulario de Preguntas'!$C$2:$FN$181,4,FALSE),"")</f>
        <v/>
      </c>
      <c r="F229" s="24">
        <f>IF($B229='Formulario de Respuestas'!$D228,'Formulario de Respuestas'!$F228,"ES DIFERENTE")</f>
        <v>0</v>
      </c>
      <c r="G229" s="1" t="str">
        <f>IFERROR(VLOOKUP(CONCATENATE(F$1,F229),'Formulario de Preguntas'!$C$2:$FN$181,3,FALSE),"")</f>
        <v/>
      </c>
      <c r="H229" s="1" t="str">
        <f>IFERROR(VLOOKUP(CONCATENATE(F$1,F229),'Formulario de Preguntas'!$C$2:$FN$181,4,FALSE),"")</f>
        <v/>
      </c>
      <c r="I229" s="24">
        <f>IF($B229='Formulario de Respuestas'!$D228,'Formulario de Respuestas'!$G228,"ES DIFERENTE")</f>
        <v>0</v>
      </c>
      <c r="J229" s="1" t="str">
        <f>IFERROR(VLOOKUP(CONCATENATE(I$1,I229),'Formulario de Preguntas'!$C$10:$FN$181,3,FALSE),"")</f>
        <v/>
      </c>
      <c r="K229" s="1" t="str">
        <f>IFERROR(VLOOKUP(CONCATENATE(I$1,I229),'Formulario de Preguntas'!$C$10:$FN$181,4,FALSE),"")</f>
        <v/>
      </c>
      <c r="L229" s="24">
        <f>IF($B229='Formulario de Respuestas'!$D228,'Formulario de Respuestas'!$H228,"ES DIFERENTE")</f>
        <v>0</v>
      </c>
      <c r="M229" s="1" t="str">
        <f>IFERROR(VLOOKUP(CONCATENATE(L$1,L229),'Formulario de Preguntas'!$C$10:$FN$181,3,FALSE),"")</f>
        <v/>
      </c>
      <c r="N229" s="1" t="str">
        <f>IFERROR(VLOOKUP(CONCATENATE(L$1,L229),'Formulario de Preguntas'!$C$10:$FN$181,4,FALSE),"")</f>
        <v/>
      </c>
      <c r="O229" s="24">
        <f>IF($B229='Formulario de Respuestas'!$D228,'Formulario de Respuestas'!$I228,"ES DIFERENTE")</f>
        <v>0</v>
      </c>
      <c r="P229" s="1" t="str">
        <f>IFERROR(VLOOKUP(CONCATENATE(O$1,O229),'Formulario de Preguntas'!$C$10:$FN$181,3,FALSE),"")</f>
        <v/>
      </c>
      <c r="Q229" s="1" t="str">
        <f>IFERROR(VLOOKUP(CONCATENATE(O$1,O229),'Formulario de Preguntas'!$C$10:$FN$181,4,FALSE),"")</f>
        <v/>
      </c>
      <c r="R229" s="24">
        <f>IF($B229='Formulario de Respuestas'!$D228,'Formulario de Respuestas'!$J228,"ES DIFERENTE")</f>
        <v>0</v>
      </c>
      <c r="S229" s="1" t="str">
        <f>IFERROR(VLOOKUP(CONCATENATE(R$1,R229),'Formulario de Preguntas'!$C$10:$FN$181,3,FALSE),"")</f>
        <v/>
      </c>
      <c r="T229" s="1" t="str">
        <f>IFERROR(VLOOKUP(CONCATENATE(R$1,R229),'Formulario de Preguntas'!$C$10:$FN$181,4,FALSE),"")</f>
        <v/>
      </c>
      <c r="U229" s="24">
        <f>IF($B229='Formulario de Respuestas'!$D228,'Formulario de Respuestas'!$K228,"ES DIFERENTE")</f>
        <v>0</v>
      </c>
      <c r="V229" s="1" t="str">
        <f>IFERROR(VLOOKUP(CONCATENATE(U$1,U229),'Formulario de Preguntas'!$C$10:$FN$181,3,FALSE),"")</f>
        <v/>
      </c>
      <c r="W229" s="1" t="str">
        <f>IFERROR(VLOOKUP(CONCATENATE(U$1,U229),'Formulario de Preguntas'!$C$10:$FN$181,4,FALSE),"")</f>
        <v/>
      </c>
      <c r="X229" s="24">
        <f>IF($B229='Formulario de Respuestas'!$D228,'Formulario de Respuestas'!$L228,"ES DIFERENTE")</f>
        <v>0</v>
      </c>
      <c r="Y229" s="1" t="str">
        <f>IFERROR(VLOOKUP(CONCATENATE(X$1,X229),'Formulario de Preguntas'!$C$10:$FN$181,3,FALSE),"")</f>
        <v/>
      </c>
      <c r="Z229" s="1" t="str">
        <f>IFERROR(VLOOKUP(CONCATENATE(X$1,X229),'Formulario de Preguntas'!$C$10:$FN$181,4,FALSE),"")</f>
        <v/>
      </c>
      <c r="AA229" s="24">
        <f>IF($B229='Formulario de Respuestas'!$D228,'Formulario de Respuestas'!$M228,"ES DIFERENTE")</f>
        <v>0</v>
      </c>
      <c r="AB229" s="1" t="str">
        <f>IFERROR(VLOOKUP(CONCATENATE(AA$1,AA229),'Formulario de Preguntas'!$C$10:$FN$181,3,FALSE),"")</f>
        <v/>
      </c>
      <c r="AC229" s="1" t="str">
        <f>IFERROR(VLOOKUP(CONCATENATE(AA$1,AA229),'Formulario de Preguntas'!$C$10:$FN$181,4,FALSE),"")</f>
        <v/>
      </c>
      <c r="AD229" s="24">
        <f>IF($B229='Formulario de Respuestas'!$D228,'Formulario de Respuestas'!$N228,"ES DIFERENTE")</f>
        <v>0</v>
      </c>
      <c r="AE229" s="1" t="str">
        <f>IFERROR(VLOOKUP(CONCATENATE(AD$1,AD229),'Formulario de Preguntas'!$C$10:$FN$181,3,FALSE),"")</f>
        <v/>
      </c>
      <c r="AF229" s="1" t="str">
        <f>IFERROR(VLOOKUP(CONCATENATE(AD$1,AD229),'Formulario de Preguntas'!$C$10:$FN$181,4,FALSE),"")</f>
        <v/>
      </c>
      <c r="AG229" s="24">
        <f>IF($B229='Formulario de Respuestas'!$D228,'Formulario de Respuestas'!$O228,"ES DIFERENTE")</f>
        <v>0</v>
      </c>
      <c r="AH229" s="1" t="str">
        <f>IFERROR(VLOOKUP(CONCATENATE(AG$1,AG229),'Formulario de Preguntas'!$C$10:$FN$181,3,FALSE),"")</f>
        <v/>
      </c>
      <c r="AI229" s="1" t="str">
        <f>IFERROR(VLOOKUP(CONCATENATE(AG$1,AG229),'Formulario de Preguntas'!$C$10:$FN$181,4,FALSE),"")</f>
        <v/>
      </c>
      <c r="AJ229" s="24">
        <f>IF($B229='Formulario de Respuestas'!$D228,'Formulario de Respuestas'!$P228,"ES DIFERENTE")</f>
        <v>0</v>
      </c>
      <c r="AK229" s="1" t="str">
        <f>IFERROR(VLOOKUP(CONCATENATE(AJ$1,AJ229),'Formulario de Preguntas'!$C$10:$FN$181,3,FALSE),"")</f>
        <v/>
      </c>
      <c r="AL229" s="1" t="str">
        <f>IFERROR(VLOOKUP(CONCATENATE(AJ$1,AJ229),'Formulario de Preguntas'!$C$10:$FN$181,4,FALSE),"")</f>
        <v/>
      </c>
      <c r="AM229" s="24">
        <f>IF($B229='Formulario de Respuestas'!$D228,'Formulario de Respuestas'!$Q228,"ES DIFERENTE")</f>
        <v>0</v>
      </c>
      <c r="AN229" s="1" t="str">
        <f>IFERROR(VLOOKUP(CONCATENATE(AM$1,AM229),'Formulario de Preguntas'!$C$10:$FN$181,3,FALSE),"")</f>
        <v/>
      </c>
      <c r="AO229" s="1" t="str">
        <f>IFERROR(VLOOKUP(CONCATENATE(AM$1,AM229),'Formulario de Preguntas'!$C$10:$FN$181,4,FALSE),"")</f>
        <v/>
      </c>
      <c r="AP229" s="24">
        <f>IF($B229='Formulario de Respuestas'!$D228,'Formulario de Respuestas'!$R228,"ES DIFERENTE")</f>
        <v>0</v>
      </c>
      <c r="AQ229" s="1" t="str">
        <f>IFERROR(VLOOKUP(CONCATENATE(AP$1,AP229),'Formulario de Preguntas'!$C$10:$FN$181,3,FALSE),"")</f>
        <v/>
      </c>
      <c r="AR229" s="1" t="str">
        <f>IFERROR(VLOOKUP(CONCATENATE(AP$1,AP229),'Formulario de Preguntas'!$C$10:$FN$181,4,FALSE),"")</f>
        <v/>
      </c>
      <c r="AS229" s="24">
        <f>IF($B229='Formulario de Respuestas'!$D228,'Formulario de Respuestas'!$S228,"ES DIFERENTE")</f>
        <v>0</v>
      </c>
      <c r="AT229" s="1" t="str">
        <f>IFERROR(VLOOKUP(CONCATENATE(AS$1,AS229),'Formulario de Preguntas'!$C$10:$FN$181,3,FALSE),"")</f>
        <v/>
      </c>
      <c r="AU229" s="1" t="str">
        <f>IFERROR(VLOOKUP(CONCATENATE(AS$1,AS229),'Formulario de Preguntas'!$C$10:$FN$181,4,FALSE),"")</f>
        <v/>
      </c>
      <c r="AV229" s="24">
        <f>IF($B229='Formulario de Respuestas'!$D228,'Formulario de Respuestas'!$T228,"ES DIFERENTE")</f>
        <v>0</v>
      </c>
      <c r="AW229" s="1" t="str">
        <f>IFERROR(VLOOKUP(CONCATENATE(AV$1,AV229),'Formulario de Preguntas'!$C$10:$FN$181,3,FALSE),"")</f>
        <v/>
      </c>
      <c r="AX229" s="1" t="str">
        <f>IFERROR(VLOOKUP(CONCATENATE(AV$1,AV229),'Formulario de Preguntas'!$C$10:$FN$181,4,FALSE),"")</f>
        <v/>
      </c>
      <c r="AY229" s="24">
        <f>IF($B229='Formulario de Respuestas'!$D228,'Formulario de Respuestas'!$U228,"ES DIFERENTE")</f>
        <v>0</v>
      </c>
      <c r="AZ229" s="1" t="str">
        <f>IFERROR(VLOOKUP(CONCATENATE(AY$1,AY229),'Formulario de Preguntas'!$C$10:$FN$181,3,FALSE),"")</f>
        <v/>
      </c>
      <c r="BA229" s="1" t="str">
        <f>IFERROR(VLOOKUP(CONCATENATE(AY$1,AY229),'Formulario de Preguntas'!$C$10:$FN$181,4,FALSE),"")</f>
        <v/>
      </c>
      <c r="BB229" s="24">
        <f>IF($B229='Formulario de Respuestas'!$D228,'Formulario de Respuestas'!$V228,"ES DIFERENTE")</f>
        <v>0</v>
      </c>
      <c r="BC229" s="1" t="str">
        <f>IFERROR(VLOOKUP(CONCATENATE(BB$1,BB229),'Formulario de Preguntas'!$C$10:$FN$181,3,FALSE),"")</f>
        <v/>
      </c>
      <c r="BD229" s="1" t="str">
        <f>IFERROR(VLOOKUP(CONCATENATE(BB$1,BB229),'Formulario de Preguntas'!$C$10:$FN$181,4,FALSE),"")</f>
        <v/>
      </c>
      <c r="BE229" s="24">
        <f>IF($B229='Formulario de Respuestas'!$D228,'Formulario de Respuestas'!$W228,"ES DIFERENTE")</f>
        <v>0</v>
      </c>
      <c r="BF229" s="1" t="str">
        <f>IFERROR(VLOOKUP(CONCATENATE(BE$1,BE229),'Formulario de Preguntas'!$C$10:$FN$181,3,FALSE),"")</f>
        <v/>
      </c>
      <c r="BG229" s="1" t="str">
        <f>IFERROR(VLOOKUP(CONCATENATE(BE$1,BE229),'Formulario de Preguntas'!$C$10:$FN$181,4,FALSE),"")</f>
        <v/>
      </c>
      <c r="BH229" s="24">
        <f>IF($B229='Formulario de Respuestas'!$D228,'Formulario de Respuestas'!$X228,"ES DIFERENTE")</f>
        <v>0</v>
      </c>
      <c r="BI229" s="1" t="str">
        <f>IFERROR(VLOOKUP(CONCATENATE(BH$1,BH229),'Formulario de Preguntas'!$C$10:$FN$181,3,FALSE),"")</f>
        <v/>
      </c>
      <c r="BJ229" s="1" t="str">
        <f>IFERROR(VLOOKUP(CONCATENATE(BH$1,BH229),'Formulario de Preguntas'!$C$10:$FN$181,4,FALSE),"")</f>
        <v/>
      </c>
      <c r="BL229" s="26">
        <f>IF($B229='Formulario de Respuestas'!$D228,'Formulario de Respuestas'!$Y228,"ES DIFERENTE")</f>
        <v>0</v>
      </c>
      <c r="BM229" s="1" t="str">
        <f>IFERROR(VLOOKUP(CONCATENATE(BL$1,BL229),'Formulario de Preguntas'!$C$10:$FN$181,3,FALSE),"")</f>
        <v/>
      </c>
      <c r="BN229" s="1" t="str">
        <f>IFERROR(VLOOKUP(CONCATENATE(BL$1,BL229),'Formulario de Preguntas'!$C$10:$FN$181,4,FALSE),"")</f>
        <v/>
      </c>
      <c r="BO229" s="26">
        <f>IF($B229='Formulario de Respuestas'!$D228,'Formulario de Respuestas'!$Z228,"ES DIFERENTE")</f>
        <v>0</v>
      </c>
      <c r="BP229" s="1" t="str">
        <f>IFERROR(VLOOKUP(CONCATENATE(BO$1,BO229),'Formulario de Preguntas'!$C$10:$FN$181,3,FALSE),"")</f>
        <v/>
      </c>
      <c r="BQ229" s="1" t="str">
        <f>IFERROR(VLOOKUP(CONCATENATE(BO$1,BO229),'Formulario de Preguntas'!$C$10:$FN$181,4,FALSE),"")</f>
        <v/>
      </c>
      <c r="BR229" s="26">
        <f>IF($B229='Formulario de Respuestas'!$D228,'Formulario de Respuestas'!$AA228,"ES DIFERENTE")</f>
        <v>0</v>
      </c>
      <c r="BS229" s="1" t="str">
        <f>IFERROR(VLOOKUP(CONCATENATE(BR$1,BR229),'Formulario de Preguntas'!$C$10:$FN$181,3,FALSE),"")</f>
        <v/>
      </c>
      <c r="BT229" s="1" t="str">
        <f>IFERROR(VLOOKUP(CONCATENATE(BR$1,BR229),'Formulario de Preguntas'!$C$10:$FN$181,4,FALSE),"")</f>
        <v/>
      </c>
      <c r="BV229" s="1">
        <f t="shared" si="10"/>
        <v>0</v>
      </c>
      <c r="BW229" s="1">
        <f t="shared" si="11"/>
        <v>0.25</v>
      </c>
      <c r="BX229" s="1">
        <f t="shared" si="12"/>
        <v>0</v>
      </c>
      <c r="BY229" s="1">
        <f>COUNTIF('Formulario de Respuestas'!$E228:$AC228,"A")</f>
        <v>0</v>
      </c>
      <c r="BZ229" s="1">
        <f>COUNTIF('Formulario de Respuestas'!$E228:$AC228,"B")</f>
        <v>0</v>
      </c>
      <c r="CA229" s="1">
        <f>COUNTIF('Formulario de Respuestas'!$E228:$AC228,"C")</f>
        <v>0</v>
      </c>
      <c r="CB229" s="1">
        <f>COUNTIF('Formulario de Respuestas'!$E228:$AC228,"D")</f>
        <v>0</v>
      </c>
      <c r="CC229" s="1">
        <f>COUNTIF('Formulario de Respuestas'!$E228:$AC228,"E (RESPUESTA ANULADA)")</f>
        <v>0</v>
      </c>
    </row>
    <row r="230" spans="1:81" x14ac:dyDescent="0.25">
      <c r="A230" s="1">
        <f>'Formulario de Respuestas'!C229</f>
        <v>0</v>
      </c>
      <c r="B230" s="1">
        <f>'Formulario de Respuestas'!D229</f>
        <v>0</v>
      </c>
      <c r="C230" s="24">
        <f>IF($B230='Formulario de Respuestas'!$D229,'Formulario de Respuestas'!$E229,"ES DIFERENTE")</f>
        <v>0</v>
      </c>
      <c r="D230" s="15" t="str">
        <f>IFERROR(VLOOKUP(CONCATENATE(C$1,C230),'Formulario de Preguntas'!$C$2:$FN$181,3,FALSE),"")</f>
        <v/>
      </c>
      <c r="E230" s="1" t="str">
        <f>IFERROR(VLOOKUP(CONCATENATE(C$1,C230),'Formulario de Preguntas'!$C$2:$FN$181,4,FALSE),"")</f>
        <v/>
      </c>
      <c r="F230" s="24">
        <f>IF($B230='Formulario de Respuestas'!$D229,'Formulario de Respuestas'!$F229,"ES DIFERENTE")</f>
        <v>0</v>
      </c>
      <c r="G230" s="1" t="str">
        <f>IFERROR(VLOOKUP(CONCATENATE(F$1,F230),'Formulario de Preguntas'!$C$2:$FN$181,3,FALSE),"")</f>
        <v/>
      </c>
      <c r="H230" s="1" t="str">
        <f>IFERROR(VLOOKUP(CONCATENATE(F$1,F230),'Formulario de Preguntas'!$C$2:$FN$181,4,FALSE),"")</f>
        <v/>
      </c>
      <c r="I230" s="24">
        <f>IF($B230='Formulario de Respuestas'!$D229,'Formulario de Respuestas'!$G229,"ES DIFERENTE")</f>
        <v>0</v>
      </c>
      <c r="J230" s="1" t="str">
        <f>IFERROR(VLOOKUP(CONCATENATE(I$1,I230),'Formulario de Preguntas'!$C$10:$FN$181,3,FALSE),"")</f>
        <v/>
      </c>
      <c r="K230" s="1" t="str">
        <f>IFERROR(VLOOKUP(CONCATENATE(I$1,I230),'Formulario de Preguntas'!$C$10:$FN$181,4,FALSE),"")</f>
        <v/>
      </c>
      <c r="L230" s="24">
        <f>IF($B230='Formulario de Respuestas'!$D229,'Formulario de Respuestas'!$H229,"ES DIFERENTE")</f>
        <v>0</v>
      </c>
      <c r="M230" s="1" t="str">
        <f>IFERROR(VLOOKUP(CONCATENATE(L$1,L230),'Formulario de Preguntas'!$C$10:$FN$181,3,FALSE),"")</f>
        <v/>
      </c>
      <c r="N230" s="1" t="str">
        <f>IFERROR(VLOOKUP(CONCATENATE(L$1,L230),'Formulario de Preguntas'!$C$10:$FN$181,4,FALSE),"")</f>
        <v/>
      </c>
      <c r="O230" s="24">
        <f>IF($B230='Formulario de Respuestas'!$D229,'Formulario de Respuestas'!$I229,"ES DIFERENTE")</f>
        <v>0</v>
      </c>
      <c r="P230" s="1" t="str">
        <f>IFERROR(VLOOKUP(CONCATENATE(O$1,O230),'Formulario de Preguntas'!$C$10:$FN$181,3,FALSE),"")</f>
        <v/>
      </c>
      <c r="Q230" s="1" t="str">
        <f>IFERROR(VLOOKUP(CONCATENATE(O$1,O230),'Formulario de Preguntas'!$C$10:$FN$181,4,FALSE),"")</f>
        <v/>
      </c>
      <c r="R230" s="24">
        <f>IF($B230='Formulario de Respuestas'!$D229,'Formulario de Respuestas'!$J229,"ES DIFERENTE")</f>
        <v>0</v>
      </c>
      <c r="S230" s="1" t="str">
        <f>IFERROR(VLOOKUP(CONCATENATE(R$1,R230),'Formulario de Preguntas'!$C$10:$FN$181,3,FALSE),"")</f>
        <v/>
      </c>
      <c r="T230" s="1" t="str">
        <f>IFERROR(VLOOKUP(CONCATENATE(R$1,R230),'Formulario de Preguntas'!$C$10:$FN$181,4,FALSE),"")</f>
        <v/>
      </c>
      <c r="U230" s="24">
        <f>IF($B230='Formulario de Respuestas'!$D229,'Formulario de Respuestas'!$K229,"ES DIFERENTE")</f>
        <v>0</v>
      </c>
      <c r="V230" s="1" t="str">
        <f>IFERROR(VLOOKUP(CONCATENATE(U$1,U230),'Formulario de Preguntas'!$C$10:$FN$181,3,FALSE),"")</f>
        <v/>
      </c>
      <c r="W230" s="1" t="str">
        <f>IFERROR(VLOOKUP(CONCATENATE(U$1,U230),'Formulario de Preguntas'!$C$10:$FN$181,4,FALSE),"")</f>
        <v/>
      </c>
      <c r="X230" s="24">
        <f>IF($B230='Formulario de Respuestas'!$D229,'Formulario de Respuestas'!$L229,"ES DIFERENTE")</f>
        <v>0</v>
      </c>
      <c r="Y230" s="1" t="str">
        <f>IFERROR(VLOOKUP(CONCATENATE(X$1,X230),'Formulario de Preguntas'!$C$10:$FN$181,3,FALSE),"")</f>
        <v/>
      </c>
      <c r="Z230" s="1" t="str">
        <f>IFERROR(VLOOKUP(CONCATENATE(X$1,X230),'Formulario de Preguntas'!$C$10:$FN$181,4,FALSE),"")</f>
        <v/>
      </c>
      <c r="AA230" s="24">
        <f>IF($B230='Formulario de Respuestas'!$D229,'Formulario de Respuestas'!$M229,"ES DIFERENTE")</f>
        <v>0</v>
      </c>
      <c r="AB230" s="1" t="str">
        <f>IFERROR(VLOOKUP(CONCATENATE(AA$1,AA230),'Formulario de Preguntas'!$C$10:$FN$181,3,FALSE),"")</f>
        <v/>
      </c>
      <c r="AC230" s="1" t="str">
        <f>IFERROR(VLOOKUP(CONCATENATE(AA$1,AA230),'Formulario de Preguntas'!$C$10:$FN$181,4,FALSE),"")</f>
        <v/>
      </c>
      <c r="AD230" s="24">
        <f>IF($B230='Formulario de Respuestas'!$D229,'Formulario de Respuestas'!$N229,"ES DIFERENTE")</f>
        <v>0</v>
      </c>
      <c r="AE230" s="1" t="str">
        <f>IFERROR(VLOOKUP(CONCATENATE(AD$1,AD230),'Formulario de Preguntas'!$C$10:$FN$181,3,FALSE),"")</f>
        <v/>
      </c>
      <c r="AF230" s="1" t="str">
        <f>IFERROR(VLOOKUP(CONCATENATE(AD$1,AD230),'Formulario de Preguntas'!$C$10:$FN$181,4,FALSE),"")</f>
        <v/>
      </c>
      <c r="AG230" s="24">
        <f>IF($B230='Formulario de Respuestas'!$D229,'Formulario de Respuestas'!$O229,"ES DIFERENTE")</f>
        <v>0</v>
      </c>
      <c r="AH230" s="1" t="str">
        <f>IFERROR(VLOOKUP(CONCATENATE(AG$1,AG230),'Formulario de Preguntas'!$C$10:$FN$181,3,FALSE),"")</f>
        <v/>
      </c>
      <c r="AI230" s="1" t="str">
        <f>IFERROR(VLOOKUP(CONCATENATE(AG$1,AG230),'Formulario de Preguntas'!$C$10:$FN$181,4,FALSE),"")</f>
        <v/>
      </c>
      <c r="AJ230" s="24">
        <f>IF($B230='Formulario de Respuestas'!$D229,'Formulario de Respuestas'!$P229,"ES DIFERENTE")</f>
        <v>0</v>
      </c>
      <c r="AK230" s="1" t="str">
        <f>IFERROR(VLOOKUP(CONCATENATE(AJ$1,AJ230),'Formulario de Preguntas'!$C$10:$FN$181,3,FALSE),"")</f>
        <v/>
      </c>
      <c r="AL230" s="1" t="str">
        <f>IFERROR(VLOOKUP(CONCATENATE(AJ$1,AJ230),'Formulario de Preguntas'!$C$10:$FN$181,4,FALSE),"")</f>
        <v/>
      </c>
      <c r="AM230" s="24">
        <f>IF($B230='Formulario de Respuestas'!$D229,'Formulario de Respuestas'!$Q229,"ES DIFERENTE")</f>
        <v>0</v>
      </c>
      <c r="AN230" s="1" t="str">
        <f>IFERROR(VLOOKUP(CONCATENATE(AM$1,AM230),'Formulario de Preguntas'!$C$10:$FN$181,3,FALSE),"")</f>
        <v/>
      </c>
      <c r="AO230" s="1" t="str">
        <f>IFERROR(VLOOKUP(CONCATENATE(AM$1,AM230),'Formulario de Preguntas'!$C$10:$FN$181,4,FALSE),"")</f>
        <v/>
      </c>
      <c r="AP230" s="24">
        <f>IF($B230='Formulario de Respuestas'!$D229,'Formulario de Respuestas'!$R229,"ES DIFERENTE")</f>
        <v>0</v>
      </c>
      <c r="AQ230" s="1" t="str">
        <f>IFERROR(VLOOKUP(CONCATENATE(AP$1,AP230),'Formulario de Preguntas'!$C$10:$FN$181,3,FALSE),"")</f>
        <v/>
      </c>
      <c r="AR230" s="1" t="str">
        <f>IFERROR(VLOOKUP(CONCATENATE(AP$1,AP230),'Formulario de Preguntas'!$C$10:$FN$181,4,FALSE),"")</f>
        <v/>
      </c>
      <c r="AS230" s="24">
        <f>IF($B230='Formulario de Respuestas'!$D229,'Formulario de Respuestas'!$S229,"ES DIFERENTE")</f>
        <v>0</v>
      </c>
      <c r="AT230" s="1" t="str">
        <f>IFERROR(VLOOKUP(CONCATENATE(AS$1,AS230),'Formulario de Preguntas'!$C$10:$FN$181,3,FALSE),"")</f>
        <v/>
      </c>
      <c r="AU230" s="1" t="str">
        <f>IFERROR(VLOOKUP(CONCATENATE(AS$1,AS230),'Formulario de Preguntas'!$C$10:$FN$181,4,FALSE),"")</f>
        <v/>
      </c>
      <c r="AV230" s="24">
        <f>IF($B230='Formulario de Respuestas'!$D229,'Formulario de Respuestas'!$T229,"ES DIFERENTE")</f>
        <v>0</v>
      </c>
      <c r="AW230" s="1" t="str">
        <f>IFERROR(VLOOKUP(CONCATENATE(AV$1,AV230),'Formulario de Preguntas'!$C$10:$FN$181,3,FALSE),"")</f>
        <v/>
      </c>
      <c r="AX230" s="1" t="str">
        <f>IFERROR(VLOOKUP(CONCATENATE(AV$1,AV230),'Formulario de Preguntas'!$C$10:$FN$181,4,FALSE),"")</f>
        <v/>
      </c>
      <c r="AY230" s="24">
        <f>IF($B230='Formulario de Respuestas'!$D229,'Formulario de Respuestas'!$U229,"ES DIFERENTE")</f>
        <v>0</v>
      </c>
      <c r="AZ230" s="1" t="str">
        <f>IFERROR(VLOOKUP(CONCATENATE(AY$1,AY230),'Formulario de Preguntas'!$C$10:$FN$181,3,FALSE),"")</f>
        <v/>
      </c>
      <c r="BA230" s="1" t="str">
        <f>IFERROR(VLOOKUP(CONCATENATE(AY$1,AY230),'Formulario de Preguntas'!$C$10:$FN$181,4,FALSE),"")</f>
        <v/>
      </c>
      <c r="BB230" s="24">
        <f>IF($B230='Formulario de Respuestas'!$D229,'Formulario de Respuestas'!$V229,"ES DIFERENTE")</f>
        <v>0</v>
      </c>
      <c r="BC230" s="1" t="str">
        <f>IFERROR(VLOOKUP(CONCATENATE(BB$1,BB230),'Formulario de Preguntas'!$C$10:$FN$181,3,FALSE),"")</f>
        <v/>
      </c>
      <c r="BD230" s="1" t="str">
        <f>IFERROR(VLOOKUP(CONCATENATE(BB$1,BB230),'Formulario de Preguntas'!$C$10:$FN$181,4,FALSE),"")</f>
        <v/>
      </c>
      <c r="BE230" s="24">
        <f>IF($B230='Formulario de Respuestas'!$D229,'Formulario de Respuestas'!$W229,"ES DIFERENTE")</f>
        <v>0</v>
      </c>
      <c r="BF230" s="1" t="str">
        <f>IFERROR(VLOOKUP(CONCATENATE(BE$1,BE230),'Formulario de Preguntas'!$C$10:$FN$181,3,FALSE),"")</f>
        <v/>
      </c>
      <c r="BG230" s="1" t="str">
        <f>IFERROR(VLOOKUP(CONCATENATE(BE$1,BE230),'Formulario de Preguntas'!$C$10:$FN$181,4,FALSE),"")</f>
        <v/>
      </c>
      <c r="BH230" s="24">
        <f>IF($B230='Formulario de Respuestas'!$D229,'Formulario de Respuestas'!$X229,"ES DIFERENTE")</f>
        <v>0</v>
      </c>
      <c r="BI230" s="1" t="str">
        <f>IFERROR(VLOOKUP(CONCATENATE(BH$1,BH230),'Formulario de Preguntas'!$C$10:$FN$181,3,FALSE),"")</f>
        <v/>
      </c>
      <c r="BJ230" s="1" t="str">
        <f>IFERROR(VLOOKUP(CONCATENATE(BH$1,BH230),'Formulario de Preguntas'!$C$10:$FN$181,4,FALSE),"")</f>
        <v/>
      </c>
      <c r="BL230" s="26">
        <f>IF($B230='Formulario de Respuestas'!$D229,'Formulario de Respuestas'!$Y229,"ES DIFERENTE")</f>
        <v>0</v>
      </c>
      <c r="BM230" s="1" t="str">
        <f>IFERROR(VLOOKUP(CONCATENATE(BL$1,BL230),'Formulario de Preguntas'!$C$10:$FN$181,3,FALSE),"")</f>
        <v/>
      </c>
      <c r="BN230" s="1" t="str">
        <f>IFERROR(VLOOKUP(CONCATENATE(BL$1,BL230),'Formulario de Preguntas'!$C$10:$FN$181,4,FALSE),"")</f>
        <v/>
      </c>
      <c r="BO230" s="26">
        <f>IF($B230='Formulario de Respuestas'!$D229,'Formulario de Respuestas'!$Z229,"ES DIFERENTE")</f>
        <v>0</v>
      </c>
      <c r="BP230" s="1" t="str">
        <f>IFERROR(VLOOKUP(CONCATENATE(BO$1,BO230),'Formulario de Preguntas'!$C$10:$FN$181,3,FALSE),"")</f>
        <v/>
      </c>
      <c r="BQ230" s="1" t="str">
        <f>IFERROR(VLOOKUP(CONCATENATE(BO$1,BO230),'Formulario de Preguntas'!$C$10:$FN$181,4,FALSE),"")</f>
        <v/>
      </c>
      <c r="BR230" s="26">
        <f>IF($B230='Formulario de Respuestas'!$D229,'Formulario de Respuestas'!$AA229,"ES DIFERENTE")</f>
        <v>0</v>
      </c>
      <c r="BS230" s="1" t="str">
        <f>IFERROR(VLOOKUP(CONCATENATE(BR$1,BR230),'Formulario de Preguntas'!$C$10:$FN$181,3,FALSE),"")</f>
        <v/>
      </c>
      <c r="BT230" s="1" t="str">
        <f>IFERROR(VLOOKUP(CONCATENATE(BR$1,BR230),'Formulario de Preguntas'!$C$10:$FN$181,4,FALSE),"")</f>
        <v/>
      </c>
      <c r="BV230" s="1">
        <f t="shared" si="10"/>
        <v>0</v>
      </c>
      <c r="BW230" s="1">
        <f t="shared" si="11"/>
        <v>0.25</v>
      </c>
      <c r="BX230" s="1">
        <f t="shared" si="12"/>
        <v>0</v>
      </c>
      <c r="BY230" s="1">
        <f>COUNTIF('Formulario de Respuestas'!$E229:$AC229,"A")</f>
        <v>0</v>
      </c>
      <c r="BZ230" s="1">
        <f>COUNTIF('Formulario de Respuestas'!$E229:$AC229,"B")</f>
        <v>0</v>
      </c>
      <c r="CA230" s="1">
        <f>COUNTIF('Formulario de Respuestas'!$E229:$AC229,"C")</f>
        <v>0</v>
      </c>
      <c r="CB230" s="1">
        <f>COUNTIF('Formulario de Respuestas'!$E229:$AC229,"D")</f>
        <v>0</v>
      </c>
      <c r="CC230" s="1">
        <f>COUNTIF('Formulario de Respuestas'!$E229:$AC229,"E (RESPUESTA ANULADA)")</f>
        <v>0</v>
      </c>
    </row>
    <row r="231" spans="1:81" x14ac:dyDescent="0.25">
      <c r="A231" s="1">
        <f>'Formulario de Respuestas'!C230</f>
        <v>0</v>
      </c>
      <c r="B231" s="1">
        <f>'Formulario de Respuestas'!D230</f>
        <v>0</v>
      </c>
      <c r="C231" s="24">
        <f>IF($B231='Formulario de Respuestas'!$D230,'Formulario de Respuestas'!$E230,"ES DIFERENTE")</f>
        <v>0</v>
      </c>
      <c r="D231" s="15" t="str">
        <f>IFERROR(VLOOKUP(CONCATENATE(C$1,C231),'Formulario de Preguntas'!$C$2:$FN$181,3,FALSE),"")</f>
        <v/>
      </c>
      <c r="E231" s="1" t="str">
        <f>IFERROR(VLOOKUP(CONCATENATE(C$1,C231),'Formulario de Preguntas'!$C$2:$FN$181,4,FALSE),"")</f>
        <v/>
      </c>
      <c r="F231" s="24">
        <f>IF($B231='Formulario de Respuestas'!$D230,'Formulario de Respuestas'!$F230,"ES DIFERENTE")</f>
        <v>0</v>
      </c>
      <c r="G231" s="1" t="str">
        <f>IFERROR(VLOOKUP(CONCATENATE(F$1,F231),'Formulario de Preguntas'!$C$2:$FN$181,3,FALSE),"")</f>
        <v/>
      </c>
      <c r="H231" s="1" t="str">
        <f>IFERROR(VLOOKUP(CONCATENATE(F$1,F231),'Formulario de Preguntas'!$C$2:$FN$181,4,FALSE),"")</f>
        <v/>
      </c>
      <c r="I231" s="24">
        <f>IF($B231='Formulario de Respuestas'!$D230,'Formulario de Respuestas'!$G230,"ES DIFERENTE")</f>
        <v>0</v>
      </c>
      <c r="J231" s="1" t="str">
        <f>IFERROR(VLOOKUP(CONCATENATE(I$1,I231),'Formulario de Preguntas'!$C$10:$FN$181,3,FALSE),"")</f>
        <v/>
      </c>
      <c r="K231" s="1" t="str">
        <f>IFERROR(VLOOKUP(CONCATENATE(I$1,I231),'Formulario de Preguntas'!$C$10:$FN$181,4,FALSE),"")</f>
        <v/>
      </c>
      <c r="L231" s="24">
        <f>IF($B231='Formulario de Respuestas'!$D230,'Formulario de Respuestas'!$H230,"ES DIFERENTE")</f>
        <v>0</v>
      </c>
      <c r="M231" s="1" t="str">
        <f>IFERROR(VLOOKUP(CONCATENATE(L$1,L231),'Formulario de Preguntas'!$C$10:$FN$181,3,FALSE),"")</f>
        <v/>
      </c>
      <c r="N231" s="1" t="str">
        <f>IFERROR(VLOOKUP(CONCATENATE(L$1,L231),'Formulario de Preguntas'!$C$10:$FN$181,4,FALSE),"")</f>
        <v/>
      </c>
      <c r="O231" s="24">
        <f>IF($B231='Formulario de Respuestas'!$D230,'Formulario de Respuestas'!$I230,"ES DIFERENTE")</f>
        <v>0</v>
      </c>
      <c r="P231" s="1" t="str">
        <f>IFERROR(VLOOKUP(CONCATENATE(O$1,O231),'Formulario de Preguntas'!$C$10:$FN$181,3,FALSE),"")</f>
        <v/>
      </c>
      <c r="Q231" s="1" t="str">
        <f>IFERROR(VLOOKUP(CONCATENATE(O$1,O231),'Formulario de Preguntas'!$C$10:$FN$181,4,FALSE),"")</f>
        <v/>
      </c>
      <c r="R231" s="24">
        <f>IF($B231='Formulario de Respuestas'!$D230,'Formulario de Respuestas'!$J230,"ES DIFERENTE")</f>
        <v>0</v>
      </c>
      <c r="S231" s="1" t="str">
        <f>IFERROR(VLOOKUP(CONCATENATE(R$1,R231),'Formulario de Preguntas'!$C$10:$FN$181,3,FALSE),"")</f>
        <v/>
      </c>
      <c r="T231" s="1" t="str">
        <f>IFERROR(VLOOKUP(CONCATENATE(R$1,R231),'Formulario de Preguntas'!$C$10:$FN$181,4,FALSE),"")</f>
        <v/>
      </c>
      <c r="U231" s="24">
        <f>IF($B231='Formulario de Respuestas'!$D230,'Formulario de Respuestas'!$K230,"ES DIFERENTE")</f>
        <v>0</v>
      </c>
      <c r="V231" s="1" t="str">
        <f>IFERROR(VLOOKUP(CONCATENATE(U$1,U231),'Formulario de Preguntas'!$C$10:$FN$181,3,FALSE),"")</f>
        <v/>
      </c>
      <c r="W231" s="1" t="str">
        <f>IFERROR(VLOOKUP(CONCATENATE(U$1,U231),'Formulario de Preguntas'!$C$10:$FN$181,4,FALSE),"")</f>
        <v/>
      </c>
      <c r="X231" s="24">
        <f>IF($B231='Formulario de Respuestas'!$D230,'Formulario de Respuestas'!$L230,"ES DIFERENTE")</f>
        <v>0</v>
      </c>
      <c r="Y231" s="1" t="str">
        <f>IFERROR(VLOOKUP(CONCATENATE(X$1,X231),'Formulario de Preguntas'!$C$10:$FN$181,3,FALSE),"")</f>
        <v/>
      </c>
      <c r="Z231" s="1" t="str">
        <f>IFERROR(VLOOKUP(CONCATENATE(X$1,X231),'Formulario de Preguntas'!$C$10:$FN$181,4,FALSE),"")</f>
        <v/>
      </c>
      <c r="AA231" s="24">
        <f>IF($B231='Formulario de Respuestas'!$D230,'Formulario de Respuestas'!$M230,"ES DIFERENTE")</f>
        <v>0</v>
      </c>
      <c r="AB231" s="1" t="str">
        <f>IFERROR(VLOOKUP(CONCATENATE(AA$1,AA231),'Formulario de Preguntas'!$C$10:$FN$181,3,FALSE),"")</f>
        <v/>
      </c>
      <c r="AC231" s="1" t="str">
        <f>IFERROR(VLOOKUP(CONCATENATE(AA$1,AA231),'Formulario de Preguntas'!$C$10:$FN$181,4,FALSE),"")</f>
        <v/>
      </c>
      <c r="AD231" s="24">
        <f>IF($B231='Formulario de Respuestas'!$D230,'Formulario de Respuestas'!$N230,"ES DIFERENTE")</f>
        <v>0</v>
      </c>
      <c r="AE231" s="1" t="str">
        <f>IFERROR(VLOOKUP(CONCATENATE(AD$1,AD231),'Formulario de Preguntas'!$C$10:$FN$181,3,FALSE),"")</f>
        <v/>
      </c>
      <c r="AF231" s="1" t="str">
        <f>IFERROR(VLOOKUP(CONCATENATE(AD$1,AD231),'Formulario de Preguntas'!$C$10:$FN$181,4,FALSE),"")</f>
        <v/>
      </c>
      <c r="AG231" s="24">
        <f>IF($B231='Formulario de Respuestas'!$D230,'Formulario de Respuestas'!$O230,"ES DIFERENTE")</f>
        <v>0</v>
      </c>
      <c r="AH231" s="1" t="str">
        <f>IFERROR(VLOOKUP(CONCATENATE(AG$1,AG231),'Formulario de Preguntas'!$C$10:$FN$181,3,FALSE),"")</f>
        <v/>
      </c>
      <c r="AI231" s="1" t="str">
        <f>IFERROR(VLOOKUP(CONCATENATE(AG$1,AG231),'Formulario de Preguntas'!$C$10:$FN$181,4,FALSE),"")</f>
        <v/>
      </c>
      <c r="AJ231" s="24">
        <f>IF($B231='Formulario de Respuestas'!$D230,'Formulario de Respuestas'!$P230,"ES DIFERENTE")</f>
        <v>0</v>
      </c>
      <c r="AK231" s="1" t="str">
        <f>IFERROR(VLOOKUP(CONCATENATE(AJ$1,AJ231),'Formulario de Preguntas'!$C$10:$FN$181,3,FALSE),"")</f>
        <v/>
      </c>
      <c r="AL231" s="1" t="str">
        <f>IFERROR(VLOOKUP(CONCATENATE(AJ$1,AJ231),'Formulario de Preguntas'!$C$10:$FN$181,4,FALSE),"")</f>
        <v/>
      </c>
      <c r="AM231" s="24">
        <f>IF($B231='Formulario de Respuestas'!$D230,'Formulario de Respuestas'!$Q230,"ES DIFERENTE")</f>
        <v>0</v>
      </c>
      <c r="AN231" s="1" t="str">
        <f>IFERROR(VLOOKUP(CONCATENATE(AM$1,AM231),'Formulario de Preguntas'!$C$10:$FN$181,3,FALSE),"")</f>
        <v/>
      </c>
      <c r="AO231" s="1" t="str">
        <f>IFERROR(VLOOKUP(CONCATENATE(AM$1,AM231),'Formulario de Preguntas'!$C$10:$FN$181,4,FALSE),"")</f>
        <v/>
      </c>
      <c r="AP231" s="24">
        <f>IF($B231='Formulario de Respuestas'!$D230,'Formulario de Respuestas'!$R230,"ES DIFERENTE")</f>
        <v>0</v>
      </c>
      <c r="AQ231" s="1" t="str">
        <f>IFERROR(VLOOKUP(CONCATENATE(AP$1,AP231),'Formulario de Preguntas'!$C$10:$FN$181,3,FALSE),"")</f>
        <v/>
      </c>
      <c r="AR231" s="1" t="str">
        <f>IFERROR(VLOOKUP(CONCATENATE(AP$1,AP231),'Formulario de Preguntas'!$C$10:$FN$181,4,FALSE),"")</f>
        <v/>
      </c>
      <c r="AS231" s="24">
        <f>IF($B231='Formulario de Respuestas'!$D230,'Formulario de Respuestas'!$S230,"ES DIFERENTE")</f>
        <v>0</v>
      </c>
      <c r="AT231" s="1" t="str">
        <f>IFERROR(VLOOKUP(CONCATENATE(AS$1,AS231),'Formulario de Preguntas'!$C$10:$FN$181,3,FALSE),"")</f>
        <v/>
      </c>
      <c r="AU231" s="1" t="str">
        <f>IFERROR(VLOOKUP(CONCATENATE(AS$1,AS231),'Formulario de Preguntas'!$C$10:$FN$181,4,FALSE),"")</f>
        <v/>
      </c>
      <c r="AV231" s="24">
        <f>IF($B231='Formulario de Respuestas'!$D230,'Formulario de Respuestas'!$T230,"ES DIFERENTE")</f>
        <v>0</v>
      </c>
      <c r="AW231" s="1" t="str">
        <f>IFERROR(VLOOKUP(CONCATENATE(AV$1,AV231),'Formulario de Preguntas'!$C$10:$FN$181,3,FALSE),"")</f>
        <v/>
      </c>
      <c r="AX231" s="1" t="str">
        <f>IFERROR(VLOOKUP(CONCATENATE(AV$1,AV231),'Formulario de Preguntas'!$C$10:$FN$181,4,FALSE),"")</f>
        <v/>
      </c>
      <c r="AY231" s="24">
        <f>IF($B231='Formulario de Respuestas'!$D230,'Formulario de Respuestas'!$U230,"ES DIFERENTE")</f>
        <v>0</v>
      </c>
      <c r="AZ231" s="1" t="str">
        <f>IFERROR(VLOOKUP(CONCATENATE(AY$1,AY231),'Formulario de Preguntas'!$C$10:$FN$181,3,FALSE),"")</f>
        <v/>
      </c>
      <c r="BA231" s="1" t="str">
        <f>IFERROR(VLOOKUP(CONCATENATE(AY$1,AY231),'Formulario de Preguntas'!$C$10:$FN$181,4,FALSE),"")</f>
        <v/>
      </c>
      <c r="BB231" s="24">
        <f>IF($B231='Formulario de Respuestas'!$D230,'Formulario de Respuestas'!$V230,"ES DIFERENTE")</f>
        <v>0</v>
      </c>
      <c r="BC231" s="1" t="str">
        <f>IFERROR(VLOOKUP(CONCATENATE(BB$1,BB231),'Formulario de Preguntas'!$C$10:$FN$181,3,FALSE),"")</f>
        <v/>
      </c>
      <c r="BD231" s="1" t="str">
        <f>IFERROR(VLOOKUP(CONCATENATE(BB$1,BB231),'Formulario de Preguntas'!$C$10:$FN$181,4,FALSE),"")</f>
        <v/>
      </c>
      <c r="BE231" s="24">
        <f>IF($B231='Formulario de Respuestas'!$D230,'Formulario de Respuestas'!$W230,"ES DIFERENTE")</f>
        <v>0</v>
      </c>
      <c r="BF231" s="1" t="str">
        <f>IFERROR(VLOOKUP(CONCATENATE(BE$1,BE231),'Formulario de Preguntas'!$C$10:$FN$181,3,FALSE),"")</f>
        <v/>
      </c>
      <c r="BG231" s="1" t="str">
        <f>IFERROR(VLOOKUP(CONCATENATE(BE$1,BE231),'Formulario de Preguntas'!$C$10:$FN$181,4,FALSE),"")</f>
        <v/>
      </c>
      <c r="BH231" s="24">
        <f>IF($B231='Formulario de Respuestas'!$D230,'Formulario de Respuestas'!$X230,"ES DIFERENTE")</f>
        <v>0</v>
      </c>
      <c r="BI231" s="1" t="str">
        <f>IFERROR(VLOOKUP(CONCATENATE(BH$1,BH231),'Formulario de Preguntas'!$C$10:$FN$181,3,FALSE),"")</f>
        <v/>
      </c>
      <c r="BJ231" s="1" t="str">
        <f>IFERROR(VLOOKUP(CONCATENATE(BH$1,BH231),'Formulario de Preguntas'!$C$10:$FN$181,4,FALSE),"")</f>
        <v/>
      </c>
      <c r="BL231" s="26">
        <f>IF($B231='Formulario de Respuestas'!$D230,'Formulario de Respuestas'!$Y230,"ES DIFERENTE")</f>
        <v>0</v>
      </c>
      <c r="BM231" s="1" t="str">
        <f>IFERROR(VLOOKUP(CONCATENATE(BL$1,BL231),'Formulario de Preguntas'!$C$10:$FN$181,3,FALSE),"")</f>
        <v/>
      </c>
      <c r="BN231" s="1" t="str">
        <f>IFERROR(VLOOKUP(CONCATENATE(BL$1,BL231),'Formulario de Preguntas'!$C$10:$FN$181,4,FALSE),"")</f>
        <v/>
      </c>
      <c r="BO231" s="26">
        <f>IF($B231='Formulario de Respuestas'!$D230,'Formulario de Respuestas'!$Z230,"ES DIFERENTE")</f>
        <v>0</v>
      </c>
      <c r="BP231" s="1" t="str">
        <f>IFERROR(VLOOKUP(CONCATENATE(BO$1,BO231),'Formulario de Preguntas'!$C$10:$FN$181,3,FALSE),"")</f>
        <v/>
      </c>
      <c r="BQ231" s="1" t="str">
        <f>IFERROR(VLOOKUP(CONCATENATE(BO$1,BO231),'Formulario de Preguntas'!$C$10:$FN$181,4,FALSE),"")</f>
        <v/>
      </c>
      <c r="BR231" s="26">
        <f>IF($B231='Formulario de Respuestas'!$D230,'Formulario de Respuestas'!$AA230,"ES DIFERENTE")</f>
        <v>0</v>
      </c>
      <c r="BS231" s="1" t="str">
        <f>IFERROR(VLOOKUP(CONCATENATE(BR$1,BR231),'Formulario de Preguntas'!$C$10:$FN$181,3,FALSE),"")</f>
        <v/>
      </c>
      <c r="BT231" s="1" t="str">
        <f>IFERROR(VLOOKUP(CONCATENATE(BR$1,BR231),'Formulario de Preguntas'!$C$10:$FN$181,4,FALSE),"")</f>
        <v/>
      </c>
      <c r="BV231" s="1">
        <f t="shared" si="10"/>
        <v>0</v>
      </c>
      <c r="BW231" s="1">
        <f t="shared" si="11"/>
        <v>0.25</v>
      </c>
      <c r="BX231" s="1">
        <f t="shared" si="12"/>
        <v>0</v>
      </c>
      <c r="BY231" s="1">
        <f>COUNTIF('Formulario de Respuestas'!$E230:$AC230,"A")</f>
        <v>0</v>
      </c>
      <c r="BZ231" s="1">
        <f>COUNTIF('Formulario de Respuestas'!$E230:$AC230,"B")</f>
        <v>0</v>
      </c>
      <c r="CA231" s="1">
        <f>COUNTIF('Formulario de Respuestas'!$E230:$AC230,"C")</f>
        <v>0</v>
      </c>
      <c r="CB231" s="1">
        <f>COUNTIF('Formulario de Respuestas'!$E230:$AC230,"D")</f>
        <v>0</v>
      </c>
      <c r="CC231" s="1">
        <f>COUNTIF('Formulario de Respuestas'!$E230:$AC230,"E (RESPUESTA ANULADA)")</f>
        <v>0</v>
      </c>
    </row>
    <row r="232" spans="1:81" x14ac:dyDescent="0.25">
      <c r="A232" s="1">
        <f>'Formulario de Respuestas'!C231</f>
        <v>0</v>
      </c>
      <c r="B232" s="1">
        <f>'Formulario de Respuestas'!D231</f>
        <v>0</v>
      </c>
      <c r="C232" s="24">
        <f>IF($B232='Formulario de Respuestas'!$D231,'Formulario de Respuestas'!$E231,"ES DIFERENTE")</f>
        <v>0</v>
      </c>
      <c r="D232" s="15" t="str">
        <f>IFERROR(VLOOKUP(CONCATENATE(C$1,C232),'Formulario de Preguntas'!$C$2:$FN$181,3,FALSE),"")</f>
        <v/>
      </c>
      <c r="E232" s="1" t="str">
        <f>IFERROR(VLOOKUP(CONCATENATE(C$1,C232),'Formulario de Preguntas'!$C$2:$FN$181,4,FALSE),"")</f>
        <v/>
      </c>
      <c r="F232" s="24">
        <f>IF($B232='Formulario de Respuestas'!$D231,'Formulario de Respuestas'!$F231,"ES DIFERENTE")</f>
        <v>0</v>
      </c>
      <c r="G232" s="1" t="str">
        <f>IFERROR(VLOOKUP(CONCATENATE(F$1,F232),'Formulario de Preguntas'!$C$2:$FN$181,3,FALSE),"")</f>
        <v/>
      </c>
      <c r="H232" s="1" t="str">
        <f>IFERROR(VLOOKUP(CONCATENATE(F$1,F232),'Formulario de Preguntas'!$C$2:$FN$181,4,FALSE),"")</f>
        <v/>
      </c>
      <c r="I232" s="24">
        <f>IF($B232='Formulario de Respuestas'!$D231,'Formulario de Respuestas'!$G231,"ES DIFERENTE")</f>
        <v>0</v>
      </c>
      <c r="J232" s="1" t="str">
        <f>IFERROR(VLOOKUP(CONCATENATE(I$1,I232),'Formulario de Preguntas'!$C$10:$FN$181,3,FALSE),"")</f>
        <v/>
      </c>
      <c r="K232" s="1" t="str">
        <f>IFERROR(VLOOKUP(CONCATENATE(I$1,I232),'Formulario de Preguntas'!$C$10:$FN$181,4,FALSE),"")</f>
        <v/>
      </c>
      <c r="L232" s="24">
        <f>IF($B232='Formulario de Respuestas'!$D231,'Formulario de Respuestas'!$H231,"ES DIFERENTE")</f>
        <v>0</v>
      </c>
      <c r="M232" s="1" t="str">
        <f>IFERROR(VLOOKUP(CONCATENATE(L$1,L232),'Formulario de Preguntas'!$C$10:$FN$181,3,FALSE),"")</f>
        <v/>
      </c>
      <c r="N232" s="1" t="str">
        <f>IFERROR(VLOOKUP(CONCATENATE(L$1,L232),'Formulario de Preguntas'!$C$10:$FN$181,4,FALSE),"")</f>
        <v/>
      </c>
      <c r="O232" s="24">
        <f>IF($B232='Formulario de Respuestas'!$D231,'Formulario de Respuestas'!$I231,"ES DIFERENTE")</f>
        <v>0</v>
      </c>
      <c r="P232" s="1" t="str">
        <f>IFERROR(VLOOKUP(CONCATENATE(O$1,O232),'Formulario de Preguntas'!$C$10:$FN$181,3,FALSE),"")</f>
        <v/>
      </c>
      <c r="Q232" s="1" t="str">
        <f>IFERROR(VLOOKUP(CONCATENATE(O$1,O232),'Formulario de Preguntas'!$C$10:$FN$181,4,FALSE),"")</f>
        <v/>
      </c>
      <c r="R232" s="24">
        <f>IF($B232='Formulario de Respuestas'!$D231,'Formulario de Respuestas'!$J231,"ES DIFERENTE")</f>
        <v>0</v>
      </c>
      <c r="S232" s="1" t="str">
        <f>IFERROR(VLOOKUP(CONCATENATE(R$1,R232),'Formulario de Preguntas'!$C$10:$FN$181,3,FALSE),"")</f>
        <v/>
      </c>
      <c r="T232" s="1" t="str">
        <f>IFERROR(VLOOKUP(CONCATENATE(R$1,R232),'Formulario de Preguntas'!$C$10:$FN$181,4,FALSE),"")</f>
        <v/>
      </c>
      <c r="U232" s="24">
        <f>IF($B232='Formulario de Respuestas'!$D231,'Formulario de Respuestas'!$K231,"ES DIFERENTE")</f>
        <v>0</v>
      </c>
      <c r="V232" s="1" t="str">
        <f>IFERROR(VLOOKUP(CONCATENATE(U$1,U232),'Formulario de Preguntas'!$C$10:$FN$181,3,FALSE),"")</f>
        <v/>
      </c>
      <c r="W232" s="1" t="str">
        <f>IFERROR(VLOOKUP(CONCATENATE(U$1,U232),'Formulario de Preguntas'!$C$10:$FN$181,4,FALSE),"")</f>
        <v/>
      </c>
      <c r="X232" s="24">
        <f>IF($B232='Formulario de Respuestas'!$D231,'Formulario de Respuestas'!$L231,"ES DIFERENTE")</f>
        <v>0</v>
      </c>
      <c r="Y232" s="1" t="str">
        <f>IFERROR(VLOOKUP(CONCATENATE(X$1,X232),'Formulario de Preguntas'!$C$10:$FN$181,3,FALSE),"")</f>
        <v/>
      </c>
      <c r="Z232" s="1" t="str">
        <f>IFERROR(VLOOKUP(CONCATENATE(X$1,X232),'Formulario de Preguntas'!$C$10:$FN$181,4,FALSE),"")</f>
        <v/>
      </c>
      <c r="AA232" s="24">
        <f>IF($B232='Formulario de Respuestas'!$D231,'Formulario de Respuestas'!$M231,"ES DIFERENTE")</f>
        <v>0</v>
      </c>
      <c r="AB232" s="1" t="str">
        <f>IFERROR(VLOOKUP(CONCATENATE(AA$1,AA232),'Formulario de Preguntas'!$C$10:$FN$181,3,FALSE),"")</f>
        <v/>
      </c>
      <c r="AC232" s="1" t="str">
        <f>IFERROR(VLOOKUP(CONCATENATE(AA$1,AA232),'Formulario de Preguntas'!$C$10:$FN$181,4,FALSE),"")</f>
        <v/>
      </c>
      <c r="AD232" s="24">
        <f>IF($B232='Formulario de Respuestas'!$D231,'Formulario de Respuestas'!$N231,"ES DIFERENTE")</f>
        <v>0</v>
      </c>
      <c r="AE232" s="1" t="str">
        <f>IFERROR(VLOOKUP(CONCATENATE(AD$1,AD232),'Formulario de Preguntas'!$C$10:$FN$181,3,FALSE),"")</f>
        <v/>
      </c>
      <c r="AF232" s="1" t="str">
        <f>IFERROR(VLOOKUP(CONCATENATE(AD$1,AD232),'Formulario de Preguntas'!$C$10:$FN$181,4,FALSE),"")</f>
        <v/>
      </c>
      <c r="AG232" s="24">
        <f>IF($B232='Formulario de Respuestas'!$D231,'Formulario de Respuestas'!$O231,"ES DIFERENTE")</f>
        <v>0</v>
      </c>
      <c r="AH232" s="1" t="str">
        <f>IFERROR(VLOOKUP(CONCATENATE(AG$1,AG232),'Formulario de Preguntas'!$C$10:$FN$181,3,FALSE),"")</f>
        <v/>
      </c>
      <c r="AI232" s="1" t="str">
        <f>IFERROR(VLOOKUP(CONCATENATE(AG$1,AG232),'Formulario de Preguntas'!$C$10:$FN$181,4,FALSE),"")</f>
        <v/>
      </c>
      <c r="AJ232" s="24">
        <f>IF($B232='Formulario de Respuestas'!$D231,'Formulario de Respuestas'!$P231,"ES DIFERENTE")</f>
        <v>0</v>
      </c>
      <c r="AK232" s="1" t="str">
        <f>IFERROR(VLOOKUP(CONCATENATE(AJ$1,AJ232),'Formulario de Preguntas'!$C$10:$FN$181,3,FALSE),"")</f>
        <v/>
      </c>
      <c r="AL232" s="1" t="str">
        <f>IFERROR(VLOOKUP(CONCATENATE(AJ$1,AJ232),'Formulario de Preguntas'!$C$10:$FN$181,4,FALSE),"")</f>
        <v/>
      </c>
      <c r="AM232" s="24">
        <f>IF($B232='Formulario de Respuestas'!$D231,'Formulario de Respuestas'!$Q231,"ES DIFERENTE")</f>
        <v>0</v>
      </c>
      <c r="AN232" s="1" t="str">
        <f>IFERROR(VLOOKUP(CONCATENATE(AM$1,AM232),'Formulario de Preguntas'!$C$10:$FN$181,3,FALSE),"")</f>
        <v/>
      </c>
      <c r="AO232" s="1" t="str">
        <f>IFERROR(VLOOKUP(CONCATENATE(AM$1,AM232),'Formulario de Preguntas'!$C$10:$FN$181,4,FALSE),"")</f>
        <v/>
      </c>
      <c r="AP232" s="24">
        <f>IF($B232='Formulario de Respuestas'!$D231,'Formulario de Respuestas'!$R231,"ES DIFERENTE")</f>
        <v>0</v>
      </c>
      <c r="AQ232" s="1" t="str">
        <f>IFERROR(VLOOKUP(CONCATENATE(AP$1,AP232),'Formulario de Preguntas'!$C$10:$FN$181,3,FALSE),"")</f>
        <v/>
      </c>
      <c r="AR232" s="1" t="str">
        <f>IFERROR(VLOOKUP(CONCATENATE(AP$1,AP232),'Formulario de Preguntas'!$C$10:$FN$181,4,FALSE),"")</f>
        <v/>
      </c>
      <c r="AS232" s="24">
        <f>IF($B232='Formulario de Respuestas'!$D231,'Formulario de Respuestas'!$S231,"ES DIFERENTE")</f>
        <v>0</v>
      </c>
      <c r="AT232" s="1" t="str">
        <f>IFERROR(VLOOKUP(CONCATENATE(AS$1,AS232),'Formulario de Preguntas'!$C$10:$FN$181,3,FALSE),"")</f>
        <v/>
      </c>
      <c r="AU232" s="1" t="str">
        <f>IFERROR(VLOOKUP(CONCATENATE(AS$1,AS232),'Formulario de Preguntas'!$C$10:$FN$181,4,FALSE),"")</f>
        <v/>
      </c>
      <c r="AV232" s="24">
        <f>IF($B232='Formulario de Respuestas'!$D231,'Formulario de Respuestas'!$T231,"ES DIFERENTE")</f>
        <v>0</v>
      </c>
      <c r="AW232" s="1" t="str">
        <f>IFERROR(VLOOKUP(CONCATENATE(AV$1,AV232),'Formulario de Preguntas'!$C$10:$FN$181,3,FALSE),"")</f>
        <v/>
      </c>
      <c r="AX232" s="1" t="str">
        <f>IFERROR(VLOOKUP(CONCATENATE(AV$1,AV232),'Formulario de Preguntas'!$C$10:$FN$181,4,FALSE),"")</f>
        <v/>
      </c>
      <c r="AY232" s="24">
        <f>IF($B232='Formulario de Respuestas'!$D231,'Formulario de Respuestas'!$U231,"ES DIFERENTE")</f>
        <v>0</v>
      </c>
      <c r="AZ232" s="1" t="str">
        <f>IFERROR(VLOOKUP(CONCATENATE(AY$1,AY232),'Formulario de Preguntas'!$C$10:$FN$181,3,FALSE),"")</f>
        <v/>
      </c>
      <c r="BA232" s="1" t="str">
        <f>IFERROR(VLOOKUP(CONCATENATE(AY$1,AY232),'Formulario de Preguntas'!$C$10:$FN$181,4,FALSE),"")</f>
        <v/>
      </c>
      <c r="BB232" s="24">
        <f>IF($B232='Formulario de Respuestas'!$D231,'Formulario de Respuestas'!$V231,"ES DIFERENTE")</f>
        <v>0</v>
      </c>
      <c r="BC232" s="1" t="str">
        <f>IFERROR(VLOOKUP(CONCATENATE(BB$1,BB232),'Formulario de Preguntas'!$C$10:$FN$181,3,FALSE),"")</f>
        <v/>
      </c>
      <c r="BD232" s="1" t="str">
        <f>IFERROR(VLOOKUP(CONCATENATE(BB$1,BB232),'Formulario de Preguntas'!$C$10:$FN$181,4,FALSE),"")</f>
        <v/>
      </c>
      <c r="BE232" s="24">
        <f>IF($B232='Formulario de Respuestas'!$D231,'Formulario de Respuestas'!$W231,"ES DIFERENTE")</f>
        <v>0</v>
      </c>
      <c r="BF232" s="1" t="str">
        <f>IFERROR(VLOOKUP(CONCATENATE(BE$1,BE232),'Formulario de Preguntas'!$C$10:$FN$181,3,FALSE),"")</f>
        <v/>
      </c>
      <c r="BG232" s="1" t="str">
        <f>IFERROR(VLOOKUP(CONCATENATE(BE$1,BE232),'Formulario de Preguntas'!$C$10:$FN$181,4,FALSE),"")</f>
        <v/>
      </c>
      <c r="BH232" s="24">
        <f>IF($B232='Formulario de Respuestas'!$D231,'Formulario de Respuestas'!$X231,"ES DIFERENTE")</f>
        <v>0</v>
      </c>
      <c r="BI232" s="1" t="str">
        <f>IFERROR(VLOOKUP(CONCATENATE(BH$1,BH232),'Formulario de Preguntas'!$C$10:$FN$181,3,FALSE),"")</f>
        <v/>
      </c>
      <c r="BJ232" s="1" t="str">
        <f>IFERROR(VLOOKUP(CONCATENATE(BH$1,BH232),'Formulario de Preguntas'!$C$10:$FN$181,4,FALSE),"")</f>
        <v/>
      </c>
      <c r="BL232" s="26">
        <f>IF($B232='Formulario de Respuestas'!$D231,'Formulario de Respuestas'!$Y231,"ES DIFERENTE")</f>
        <v>0</v>
      </c>
      <c r="BM232" s="1" t="str">
        <f>IFERROR(VLOOKUP(CONCATENATE(BL$1,BL232),'Formulario de Preguntas'!$C$10:$FN$181,3,FALSE),"")</f>
        <v/>
      </c>
      <c r="BN232" s="1" t="str">
        <f>IFERROR(VLOOKUP(CONCATENATE(BL$1,BL232),'Formulario de Preguntas'!$C$10:$FN$181,4,FALSE),"")</f>
        <v/>
      </c>
      <c r="BO232" s="26">
        <f>IF($B232='Formulario de Respuestas'!$D231,'Formulario de Respuestas'!$Z231,"ES DIFERENTE")</f>
        <v>0</v>
      </c>
      <c r="BP232" s="1" t="str">
        <f>IFERROR(VLOOKUP(CONCATENATE(BO$1,BO232),'Formulario de Preguntas'!$C$10:$FN$181,3,FALSE),"")</f>
        <v/>
      </c>
      <c r="BQ232" s="1" t="str">
        <f>IFERROR(VLOOKUP(CONCATENATE(BO$1,BO232),'Formulario de Preguntas'!$C$10:$FN$181,4,FALSE),"")</f>
        <v/>
      </c>
      <c r="BR232" s="26">
        <f>IF($B232='Formulario de Respuestas'!$D231,'Formulario de Respuestas'!$AA231,"ES DIFERENTE")</f>
        <v>0</v>
      </c>
      <c r="BS232" s="1" t="str">
        <f>IFERROR(VLOOKUP(CONCATENATE(BR$1,BR232),'Formulario de Preguntas'!$C$10:$FN$181,3,FALSE),"")</f>
        <v/>
      </c>
      <c r="BT232" s="1" t="str">
        <f>IFERROR(VLOOKUP(CONCATENATE(BR$1,BR232),'Formulario de Preguntas'!$C$10:$FN$181,4,FALSE),"")</f>
        <v/>
      </c>
      <c r="BV232" s="1">
        <f t="shared" si="10"/>
        <v>0</v>
      </c>
      <c r="BW232" s="1">
        <f t="shared" si="11"/>
        <v>0.25</v>
      </c>
      <c r="BX232" s="1">
        <f t="shared" si="12"/>
        <v>0</v>
      </c>
      <c r="BY232" s="1">
        <f>COUNTIF('Formulario de Respuestas'!$E231:$AC231,"A")</f>
        <v>0</v>
      </c>
      <c r="BZ232" s="1">
        <f>COUNTIF('Formulario de Respuestas'!$E231:$AC231,"B")</f>
        <v>0</v>
      </c>
      <c r="CA232" s="1">
        <f>COUNTIF('Formulario de Respuestas'!$E231:$AC231,"C")</f>
        <v>0</v>
      </c>
      <c r="CB232" s="1">
        <f>COUNTIF('Formulario de Respuestas'!$E231:$AC231,"D")</f>
        <v>0</v>
      </c>
      <c r="CC232" s="1">
        <f>COUNTIF('Formulario de Respuestas'!$E231:$AC231,"E (RESPUESTA ANULADA)")</f>
        <v>0</v>
      </c>
    </row>
    <row r="233" spans="1:81" x14ac:dyDescent="0.25">
      <c r="A233" s="1">
        <f>'Formulario de Respuestas'!C232</f>
        <v>0</v>
      </c>
      <c r="B233" s="1">
        <f>'Formulario de Respuestas'!D232</f>
        <v>0</v>
      </c>
      <c r="C233" s="24">
        <f>IF($B233='Formulario de Respuestas'!$D232,'Formulario de Respuestas'!$E232,"ES DIFERENTE")</f>
        <v>0</v>
      </c>
      <c r="D233" s="15" t="str">
        <f>IFERROR(VLOOKUP(CONCATENATE(C$1,C233),'Formulario de Preguntas'!$C$2:$FN$181,3,FALSE),"")</f>
        <v/>
      </c>
      <c r="E233" s="1" t="str">
        <f>IFERROR(VLOOKUP(CONCATENATE(C$1,C233),'Formulario de Preguntas'!$C$2:$FN$181,4,FALSE),"")</f>
        <v/>
      </c>
      <c r="F233" s="24">
        <f>IF($B233='Formulario de Respuestas'!$D232,'Formulario de Respuestas'!$F232,"ES DIFERENTE")</f>
        <v>0</v>
      </c>
      <c r="G233" s="1" t="str">
        <f>IFERROR(VLOOKUP(CONCATENATE(F$1,F233),'Formulario de Preguntas'!$C$2:$FN$181,3,FALSE),"")</f>
        <v/>
      </c>
      <c r="H233" s="1" t="str">
        <f>IFERROR(VLOOKUP(CONCATENATE(F$1,F233),'Formulario de Preguntas'!$C$2:$FN$181,4,FALSE),"")</f>
        <v/>
      </c>
      <c r="I233" s="24">
        <f>IF($B233='Formulario de Respuestas'!$D232,'Formulario de Respuestas'!$G232,"ES DIFERENTE")</f>
        <v>0</v>
      </c>
      <c r="J233" s="1" t="str">
        <f>IFERROR(VLOOKUP(CONCATENATE(I$1,I233),'Formulario de Preguntas'!$C$10:$FN$181,3,FALSE),"")</f>
        <v/>
      </c>
      <c r="K233" s="1" t="str">
        <f>IFERROR(VLOOKUP(CONCATENATE(I$1,I233),'Formulario de Preguntas'!$C$10:$FN$181,4,FALSE),"")</f>
        <v/>
      </c>
      <c r="L233" s="24">
        <f>IF($B233='Formulario de Respuestas'!$D232,'Formulario de Respuestas'!$H232,"ES DIFERENTE")</f>
        <v>0</v>
      </c>
      <c r="M233" s="1" t="str">
        <f>IFERROR(VLOOKUP(CONCATENATE(L$1,L233),'Formulario de Preguntas'!$C$10:$FN$181,3,FALSE),"")</f>
        <v/>
      </c>
      <c r="N233" s="1" t="str">
        <f>IFERROR(VLOOKUP(CONCATENATE(L$1,L233),'Formulario de Preguntas'!$C$10:$FN$181,4,FALSE),"")</f>
        <v/>
      </c>
      <c r="O233" s="24">
        <f>IF($B233='Formulario de Respuestas'!$D232,'Formulario de Respuestas'!$I232,"ES DIFERENTE")</f>
        <v>0</v>
      </c>
      <c r="P233" s="1" t="str">
        <f>IFERROR(VLOOKUP(CONCATENATE(O$1,O233),'Formulario de Preguntas'!$C$10:$FN$181,3,FALSE),"")</f>
        <v/>
      </c>
      <c r="Q233" s="1" t="str">
        <f>IFERROR(VLOOKUP(CONCATENATE(O$1,O233),'Formulario de Preguntas'!$C$10:$FN$181,4,FALSE),"")</f>
        <v/>
      </c>
      <c r="R233" s="24">
        <f>IF($B233='Formulario de Respuestas'!$D232,'Formulario de Respuestas'!$J232,"ES DIFERENTE")</f>
        <v>0</v>
      </c>
      <c r="S233" s="1" t="str">
        <f>IFERROR(VLOOKUP(CONCATENATE(R$1,R233),'Formulario de Preguntas'!$C$10:$FN$181,3,FALSE),"")</f>
        <v/>
      </c>
      <c r="T233" s="1" t="str">
        <f>IFERROR(VLOOKUP(CONCATENATE(R$1,R233),'Formulario de Preguntas'!$C$10:$FN$181,4,FALSE),"")</f>
        <v/>
      </c>
      <c r="U233" s="24">
        <f>IF($B233='Formulario de Respuestas'!$D232,'Formulario de Respuestas'!$K232,"ES DIFERENTE")</f>
        <v>0</v>
      </c>
      <c r="V233" s="1" t="str">
        <f>IFERROR(VLOOKUP(CONCATENATE(U$1,U233),'Formulario de Preguntas'!$C$10:$FN$181,3,FALSE),"")</f>
        <v/>
      </c>
      <c r="W233" s="1" t="str">
        <f>IFERROR(VLOOKUP(CONCATENATE(U$1,U233),'Formulario de Preguntas'!$C$10:$FN$181,4,FALSE),"")</f>
        <v/>
      </c>
      <c r="X233" s="24">
        <f>IF($B233='Formulario de Respuestas'!$D232,'Formulario de Respuestas'!$L232,"ES DIFERENTE")</f>
        <v>0</v>
      </c>
      <c r="Y233" s="1" t="str">
        <f>IFERROR(VLOOKUP(CONCATENATE(X$1,X233),'Formulario de Preguntas'!$C$10:$FN$181,3,FALSE),"")</f>
        <v/>
      </c>
      <c r="Z233" s="1" t="str">
        <f>IFERROR(VLOOKUP(CONCATENATE(X$1,X233),'Formulario de Preguntas'!$C$10:$FN$181,4,FALSE),"")</f>
        <v/>
      </c>
      <c r="AA233" s="24">
        <f>IF($B233='Formulario de Respuestas'!$D232,'Formulario de Respuestas'!$M232,"ES DIFERENTE")</f>
        <v>0</v>
      </c>
      <c r="AB233" s="1" t="str">
        <f>IFERROR(VLOOKUP(CONCATENATE(AA$1,AA233),'Formulario de Preguntas'!$C$10:$FN$181,3,FALSE),"")</f>
        <v/>
      </c>
      <c r="AC233" s="1" t="str">
        <f>IFERROR(VLOOKUP(CONCATENATE(AA$1,AA233),'Formulario de Preguntas'!$C$10:$FN$181,4,FALSE),"")</f>
        <v/>
      </c>
      <c r="AD233" s="24">
        <f>IF($B233='Formulario de Respuestas'!$D232,'Formulario de Respuestas'!$N232,"ES DIFERENTE")</f>
        <v>0</v>
      </c>
      <c r="AE233" s="1" t="str">
        <f>IFERROR(VLOOKUP(CONCATENATE(AD$1,AD233),'Formulario de Preguntas'!$C$10:$FN$181,3,FALSE),"")</f>
        <v/>
      </c>
      <c r="AF233" s="1" t="str">
        <f>IFERROR(VLOOKUP(CONCATENATE(AD$1,AD233),'Formulario de Preguntas'!$C$10:$FN$181,4,FALSE),"")</f>
        <v/>
      </c>
      <c r="AG233" s="24">
        <f>IF($B233='Formulario de Respuestas'!$D232,'Formulario de Respuestas'!$O232,"ES DIFERENTE")</f>
        <v>0</v>
      </c>
      <c r="AH233" s="1" t="str">
        <f>IFERROR(VLOOKUP(CONCATENATE(AG$1,AG233),'Formulario de Preguntas'!$C$10:$FN$181,3,FALSE),"")</f>
        <v/>
      </c>
      <c r="AI233" s="1" t="str">
        <f>IFERROR(VLOOKUP(CONCATENATE(AG$1,AG233),'Formulario de Preguntas'!$C$10:$FN$181,4,FALSE),"")</f>
        <v/>
      </c>
      <c r="AJ233" s="24">
        <f>IF($B233='Formulario de Respuestas'!$D232,'Formulario de Respuestas'!$P232,"ES DIFERENTE")</f>
        <v>0</v>
      </c>
      <c r="AK233" s="1" t="str">
        <f>IFERROR(VLOOKUP(CONCATENATE(AJ$1,AJ233),'Formulario de Preguntas'!$C$10:$FN$181,3,FALSE),"")</f>
        <v/>
      </c>
      <c r="AL233" s="1" t="str">
        <f>IFERROR(VLOOKUP(CONCATENATE(AJ$1,AJ233),'Formulario de Preguntas'!$C$10:$FN$181,4,FALSE),"")</f>
        <v/>
      </c>
      <c r="AM233" s="24">
        <f>IF($B233='Formulario de Respuestas'!$D232,'Formulario de Respuestas'!$Q232,"ES DIFERENTE")</f>
        <v>0</v>
      </c>
      <c r="AN233" s="1" t="str">
        <f>IFERROR(VLOOKUP(CONCATENATE(AM$1,AM233),'Formulario de Preguntas'!$C$10:$FN$181,3,FALSE),"")</f>
        <v/>
      </c>
      <c r="AO233" s="1" t="str">
        <f>IFERROR(VLOOKUP(CONCATENATE(AM$1,AM233),'Formulario de Preguntas'!$C$10:$FN$181,4,FALSE),"")</f>
        <v/>
      </c>
      <c r="AP233" s="24">
        <f>IF($B233='Formulario de Respuestas'!$D232,'Formulario de Respuestas'!$R232,"ES DIFERENTE")</f>
        <v>0</v>
      </c>
      <c r="AQ233" s="1" t="str">
        <f>IFERROR(VLOOKUP(CONCATENATE(AP$1,AP233),'Formulario de Preguntas'!$C$10:$FN$181,3,FALSE),"")</f>
        <v/>
      </c>
      <c r="AR233" s="1" t="str">
        <f>IFERROR(VLOOKUP(CONCATENATE(AP$1,AP233),'Formulario de Preguntas'!$C$10:$FN$181,4,FALSE),"")</f>
        <v/>
      </c>
      <c r="AS233" s="24">
        <f>IF($B233='Formulario de Respuestas'!$D232,'Formulario de Respuestas'!$S232,"ES DIFERENTE")</f>
        <v>0</v>
      </c>
      <c r="AT233" s="1" t="str">
        <f>IFERROR(VLOOKUP(CONCATENATE(AS$1,AS233),'Formulario de Preguntas'!$C$10:$FN$181,3,FALSE),"")</f>
        <v/>
      </c>
      <c r="AU233" s="1" t="str">
        <f>IFERROR(VLOOKUP(CONCATENATE(AS$1,AS233),'Formulario de Preguntas'!$C$10:$FN$181,4,FALSE),"")</f>
        <v/>
      </c>
      <c r="AV233" s="24">
        <f>IF($B233='Formulario de Respuestas'!$D232,'Formulario de Respuestas'!$T232,"ES DIFERENTE")</f>
        <v>0</v>
      </c>
      <c r="AW233" s="1" t="str">
        <f>IFERROR(VLOOKUP(CONCATENATE(AV$1,AV233),'Formulario de Preguntas'!$C$10:$FN$181,3,FALSE),"")</f>
        <v/>
      </c>
      <c r="AX233" s="1" t="str">
        <f>IFERROR(VLOOKUP(CONCATENATE(AV$1,AV233),'Formulario de Preguntas'!$C$10:$FN$181,4,FALSE),"")</f>
        <v/>
      </c>
      <c r="AY233" s="24">
        <f>IF($B233='Formulario de Respuestas'!$D232,'Formulario de Respuestas'!$U232,"ES DIFERENTE")</f>
        <v>0</v>
      </c>
      <c r="AZ233" s="1" t="str">
        <f>IFERROR(VLOOKUP(CONCATENATE(AY$1,AY233),'Formulario de Preguntas'!$C$10:$FN$181,3,FALSE),"")</f>
        <v/>
      </c>
      <c r="BA233" s="1" t="str">
        <f>IFERROR(VLOOKUP(CONCATENATE(AY$1,AY233),'Formulario de Preguntas'!$C$10:$FN$181,4,FALSE),"")</f>
        <v/>
      </c>
      <c r="BB233" s="24">
        <f>IF($B233='Formulario de Respuestas'!$D232,'Formulario de Respuestas'!$V232,"ES DIFERENTE")</f>
        <v>0</v>
      </c>
      <c r="BC233" s="1" t="str">
        <f>IFERROR(VLOOKUP(CONCATENATE(BB$1,BB233),'Formulario de Preguntas'!$C$10:$FN$181,3,FALSE),"")</f>
        <v/>
      </c>
      <c r="BD233" s="1" t="str">
        <f>IFERROR(VLOOKUP(CONCATENATE(BB$1,BB233),'Formulario de Preguntas'!$C$10:$FN$181,4,FALSE),"")</f>
        <v/>
      </c>
      <c r="BE233" s="24">
        <f>IF($B233='Formulario de Respuestas'!$D232,'Formulario de Respuestas'!$W232,"ES DIFERENTE")</f>
        <v>0</v>
      </c>
      <c r="BF233" s="1" t="str">
        <f>IFERROR(VLOOKUP(CONCATENATE(BE$1,BE233),'Formulario de Preguntas'!$C$10:$FN$181,3,FALSE),"")</f>
        <v/>
      </c>
      <c r="BG233" s="1" t="str">
        <f>IFERROR(VLOOKUP(CONCATENATE(BE$1,BE233),'Formulario de Preguntas'!$C$10:$FN$181,4,FALSE),"")</f>
        <v/>
      </c>
      <c r="BH233" s="24">
        <f>IF($B233='Formulario de Respuestas'!$D232,'Formulario de Respuestas'!$X232,"ES DIFERENTE")</f>
        <v>0</v>
      </c>
      <c r="BI233" s="1" t="str">
        <f>IFERROR(VLOOKUP(CONCATENATE(BH$1,BH233),'Formulario de Preguntas'!$C$10:$FN$181,3,FALSE),"")</f>
        <v/>
      </c>
      <c r="BJ233" s="1" t="str">
        <f>IFERROR(VLOOKUP(CONCATENATE(BH$1,BH233),'Formulario de Preguntas'!$C$10:$FN$181,4,FALSE),"")</f>
        <v/>
      </c>
      <c r="BL233" s="26">
        <f>IF($B233='Formulario de Respuestas'!$D232,'Formulario de Respuestas'!$Y232,"ES DIFERENTE")</f>
        <v>0</v>
      </c>
      <c r="BM233" s="1" t="str">
        <f>IFERROR(VLOOKUP(CONCATENATE(BL$1,BL233),'Formulario de Preguntas'!$C$10:$FN$181,3,FALSE),"")</f>
        <v/>
      </c>
      <c r="BN233" s="1" t="str">
        <f>IFERROR(VLOOKUP(CONCATENATE(BL$1,BL233),'Formulario de Preguntas'!$C$10:$FN$181,4,FALSE),"")</f>
        <v/>
      </c>
      <c r="BO233" s="26">
        <f>IF($B233='Formulario de Respuestas'!$D232,'Formulario de Respuestas'!$Z232,"ES DIFERENTE")</f>
        <v>0</v>
      </c>
      <c r="BP233" s="1" t="str">
        <f>IFERROR(VLOOKUP(CONCATENATE(BO$1,BO233),'Formulario de Preguntas'!$C$10:$FN$181,3,FALSE),"")</f>
        <v/>
      </c>
      <c r="BQ233" s="1" t="str">
        <f>IFERROR(VLOOKUP(CONCATENATE(BO$1,BO233),'Formulario de Preguntas'!$C$10:$FN$181,4,FALSE),"")</f>
        <v/>
      </c>
      <c r="BR233" s="26">
        <f>IF($B233='Formulario de Respuestas'!$D232,'Formulario de Respuestas'!$AA232,"ES DIFERENTE")</f>
        <v>0</v>
      </c>
      <c r="BS233" s="1" t="str">
        <f>IFERROR(VLOOKUP(CONCATENATE(BR$1,BR233),'Formulario de Preguntas'!$C$10:$FN$181,3,FALSE),"")</f>
        <v/>
      </c>
      <c r="BT233" s="1" t="str">
        <f>IFERROR(VLOOKUP(CONCATENATE(BR$1,BR233),'Formulario de Preguntas'!$C$10:$FN$181,4,FALSE),"")</f>
        <v/>
      </c>
      <c r="BV233" s="1">
        <f t="shared" si="10"/>
        <v>0</v>
      </c>
      <c r="BW233" s="1">
        <f t="shared" si="11"/>
        <v>0.25</v>
      </c>
      <c r="BX233" s="1">
        <f t="shared" si="12"/>
        <v>0</v>
      </c>
      <c r="BY233" s="1">
        <f>COUNTIF('Formulario de Respuestas'!$E232:$AC232,"A")</f>
        <v>0</v>
      </c>
      <c r="BZ233" s="1">
        <f>COUNTIF('Formulario de Respuestas'!$E232:$AC232,"B")</f>
        <v>0</v>
      </c>
      <c r="CA233" s="1">
        <f>COUNTIF('Formulario de Respuestas'!$E232:$AC232,"C")</f>
        <v>0</v>
      </c>
      <c r="CB233" s="1">
        <f>COUNTIF('Formulario de Respuestas'!$E232:$AC232,"D")</f>
        <v>0</v>
      </c>
      <c r="CC233" s="1">
        <f>COUNTIF('Formulario de Respuestas'!$E232:$AC232,"E (RESPUESTA ANULADA)")</f>
        <v>0</v>
      </c>
    </row>
    <row r="234" spans="1:81" x14ac:dyDescent="0.25">
      <c r="A234" s="1">
        <f>'Formulario de Respuestas'!C233</f>
        <v>0</v>
      </c>
      <c r="B234" s="1">
        <f>'Formulario de Respuestas'!D233</f>
        <v>0</v>
      </c>
      <c r="C234" s="24">
        <f>IF($B234='Formulario de Respuestas'!$D233,'Formulario de Respuestas'!$E233,"ES DIFERENTE")</f>
        <v>0</v>
      </c>
      <c r="D234" s="15" t="str">
        <f>IFERROR(VLOOKUP(CONCATENATE(C$1,C234),'Formulario de Preguntas'!$C$2:$FN$181,3,FALSE),"")</f>
        <v/>
      </c>
      <c r="E234" s="1" t="str">
        <f>IFERROR(VLOOKUP(CONCATENATE(C$1,C234),'Formulario de Preguntas'!$C$2:$FN$181,4,FALSE),"")</f>
        <v/>
      </c>
      <c r="F234" s="24">
        <f>IF($B234='Formulario de Respuestas'!$D233,'Formulario de Respuestas'!$F233,"ES DIFERENTE")</f>
        <v>0</v>
      </c>
      <c r="G234" s="1" t="str">
        <f>IFERROR(VLOOKUP(CONCATENATE(F$1,F234),'Formulario de Preguntas'!$C$2:$FN$181,3,FALSE),"")</f>
        <v/>
      </c>
      <c r="H234" s="1" t="str">
        <f>IFERROR(VLOOKUP(CONCATENATE(F$1,F234),'Formulario de Preguntas'!$C$2:$FN$181,4,FALSE),"")</f>
        <v/>
      </c>
      <c r="I234" s="24">
        <f>IF($B234='Formulario de Respuestas'!$D233,'Formulario de Respuestas'!$G233,"ES DIFERENTE")</f>
        <v>0</v>
      </c>
      <c r="J234" s="1" t="str">
        <f>IFERROR(VLOOKUP(CONCATENATE(I$1,I234),'Formulario de Preguntas'!$C$10:$FN$181,3,FALSE),"")</f>
        <v/>
      </c>
      <c r="K234" s="1" t="str">
        <f>IFERROR(VLOOKUP(CONCATENATE(I$1,I234),'Formulario de Preguntas'!$C$10:$FN$181,4,FALSE),"")</f>
        <v/>
      </c>
      <c r="L234" s="24">
        <f>IF($B234='Formulario de Respuestas'!$D233,'Formulario de Respuestas'!$H233,"ES DIFERENTE")</f>
        <v>0</v>
      </c>
      <c r="M234" s="1" t="str">
        <f>IFERROR(VLOOKUP(CONCATENATE(L$1,L234),'Formulario de Preguntas'!$C$10:$FN$181,3,FALSE),"")</f>
        <v/>
      </c>
      <c r="N234" s="1" t="str">
        <f>IFERROR(VLOOKUP(CONCATENATE(L$1,L234),'Formulario de Preguntas'!$C$10:$FN$181,4,FALSE),"")</f>
        <v/>
      </c>
      <c r="O234" s="24">
        <f>IF($B234='Formulario de Respuestas'!$D233,'Formulario de Respuestas'!$I233,"ES DIFERENTE")</f>
        <v>0</v>
      </c>
      <c r="P234" s="1" t="str">
        <f>IFERROR(VLOOKUP(CONCATENATE(O$1,O234),'Formulario de Preguntas'!$C$10:$FN$181,3,FALSE),"")</f>
        <v/>
      </c>
      <c r="Q234" s="1" t="str">
        <f>IFERROR(VLOOKUP(CONCATENATE(O$1,O234),'Formulario de Preguntas'!$C$10:$FN$181,4,FALSE),"")</f>
        <v/>
      </c>
      <c r="R234" s="24">
        <f>IF($B234='Formulario de Respuestas'!$D233,'Formulario de Respuestas'!$J233,"ES DIFERENTE")</f>
        <v>0</v>
      </c>
      <c r="S234" s="1" t="str">
        <f>IFERROR(VLOOKUP(CONCATENATE(R$1,R234),'Formulario de Preguntas'!$C$10:$FN$181,3,FALSE),"")</f>
        <v/>
      </c>
      <c r="T234" s="1" t="str">
        <f>IFERROR(VLOOKUP(CONCATENATE(R$1,R234),'Formulario de Preguntas'!$C$10:$FN$181,4,FALSE),"")</f>
        <v/>
      </c>
      <c r="U234" s="24">
        <f>IF($B234='Formulario de Respuestas'!$D233,'Formulario de Respuestas'!$K233,"ES DIFERENTE")</f>
        <v>0</v>
      </c>
      <c r="V234" s="1" t="str">
        <f>IFERROR(VLOOKUP(CONCATENATE(U$1,U234),'Formulario de Preguntas'!$C$10:$FN$181,3,FALSE),"")</f>
        <v/>
      </c>
      <c r="W234" s="1" t="str">
        <f>IFERROR(VLOOKUP(CONCATENATE(U$1,U234),'Formulario de Preguntas'!$C$10:$FN$181,4,FALSE),"")</f>
        <v/>
      </c>
      <c r="X234" s="24">
        <f>IF($B234='Formulario de Respuestas'!$D233,'Formulario de Respuestas'!$L233,"ES DIFERENTE")</f>
        <v>0</v>
      </c>
      <c r="Y234" s="1" t="str">
        <f>IFERROR(VLOOKUP(CONCATENATE(X$1,X234),'Formulario de Preguntas'!$C$10:$FN$181,3,FALSE),"")</f>
        <v/>
      </c>
      <c r="Z234" s="1" t="str">
        <f>IFERROR(VLOOKUP(CONCATENATE(X$1,X234),'Formulario de Preguntas'!$C$10:$FN$181,4,FALSE),"")</f>
        <v/>
      </c>
      <c r="AA234" s="24">
        <f>IF($B234='Formulario de Respuestas'!$D233,'Formulario de Respuestas'!$M233,"ES DIFERENTE")</f>
        <v>0</v>
      </c>
      <c r="AB234" s="1" t="str">
        <f>IFERROR(VLOOKUP(CONCATENATE(AA$1,AA234),'Formulario de Preguntas'!$C$10:$FN$181,3,FALSE),"")</f>
        <v/>
      </c>
      <c r="AC234" s="1" t="str">
        <f>IFERROR(VLOOKUP(CONCATENATE(AA$1,AA234),'Formulario de Preguntas'!$C$10:$FN$181,4,FALSE),"")</f>
        <v/>
      </c>
      <c r="AD234" s="24">
        <f>IF($B234='Formulario de Respuestas'!$D233,'Formulario de Respuestas'!$N233,"ES DIFERENTE")</f>
        <v>0</v>
      </c>
      <c r="AE234" s="1" t="str">
        <f>IFERROR(VLOOKUP(CONCATENATE(AD$1,AD234),'Formulario de Preguntas'!$C$10:$FN$181,3,FALSE),"")</f>
        <v/>
      </c>
      <c r="AF234" s="1" t="str">
        <f>IFERROR(VLOOKUP(CONCATENATE(AD$1,AD234),'Formulario de Preguntas'!$C$10:$FN$181,4,FALSE),"")</f>
        <v/>
      </c>
      <c r="AG234" s="24">
        <f>IF($B234='Formulario de Respuestas'!$D233,'Formulario de Respuestas'!$O233,"ES DIFERENTE")</f>
        <v>0</v>
      </c>
      <c r="AH234" s="1" t="str">
        <f>IFERROR(VLOOKUP(CONCATENATE(AG$1,AG234),'Formulario de Preguntas'!$C$10:$FN$181,3,FALSE),"")</f>
        <v/>
      </c>
      <c r="AI234" s="1" t="str">
        <f>IFERROR(VLOOKUP(CONCATENATE(AG$1,AG234),'Formulario de Preguntas'!$C$10:$FN$181,4,FALSE),"")</f>
        <v/>
      </c>
      <c r="AJ234" s="24">
        <f>IF($B234='Formulario de Respuestas'!$D233,'Formulario de Respuestas'!$P233,"ES DIFERENTE")</f>
        <v>0</v>
      </c>
      <c r="AK234" s="1" t="str">
        <f>IFERROR(VLOOKUP(CONCATENATE(AJ$1,AJ234),'Formulario de Preguntas'!$C$10:$FN$181,3,FALSE),"")</f>
        <v/>
      </c>
      <c r="AL234" s="1" t="str">
        <f>IFERROR(VLOOKUP(CONCATENATE(AJ$1,AJ234),'Formulario de Preguntas'!$C$10:$FN$181,4,FALSE),"")</f>
        <v/>
      </c>
      <c r="AM234" s="24">
        <f>IF($B234='Formulario de Respuestas'!$D233,'Formulario de Respuestas'!$Q233,"ES DIFERENTE")</f>
        <v>0</v>
      </c>
      <c r="AN234" s="1" t="str">
        <f>IFERROR(VLOOKUP(CONCATENATE(AM$1,AM234),'Formulario de Preguntas'!$C$10:$FN$181,3,FALSE),"")</f>
        <v/>
      </c>
      <c r="AO234" s="1" t="str">
        <f>IFERROR(VLOOKUP(CONCATENATE(AM$1,AM234),'Formulario de Preguntas'!$C$10:$FN$181,4,FALSE),"")</f>
        <v/>
      </c>
      <c r="AP234" s="24">
        <f>IF($B234='Formulario de Respuestas'!$D233,'Formulario de Respuestas'!$R233,"ES DIFERENTE")</f>
        <v>0</v>
      </c>
      <c r="AQ234" s="1" t="str">
        <f>IFERROR(VLOOKUP(CONCATENATE(AP$1,AP234),'Formulario de Preguntas'!$C$10:$FN$181,3,FALSE),"")</f>
        <v/>
      </c>
      <c r="AR234" s="1" t="str">
        <f>IFERROR(VLOOKUP(CONCATENATE(AP$1,AP234),'Formulario de Preguntas'!$C$10:$FN$181,4,FALSE),"")</f>
        <v/>
      </c>
      <c r="AS234" s="24">
        <f>IF($B234='Formulario de Respuestas'!$D233,'Formulario de Respuestas'!$S233,"ES DIFERENTE")</f>
        <v>0</v>
      </c>
      <c r="AT234" s="1" t="str">
        <f>IFERROR(VLOOKUP(CONCATENATE(AS$1,AS234),'Formulario de Preguntas'!$C$10:$FN$181,3,FALSE),"")</f>
        <v/>
      </c>
      <c r="AU234" s="1" t="str">
        <f>IFERROR(VLOOKUP(CONCATENATE(AS$1,AS234),'Formulario de Preguntas'!$C$10:$FN$181,4,FALSE),"")</f>
        <v/>
      </c>
      <c r="AV234" s="24">
        <f>IF($B234='Formulario de Respuestas'!$D233,'Formulario de Respuestas'!$T233,"ES DIFERENTE")</f>
        <v>0</v>
      </c>
      <c r="AW234" s="1" t="str">
        <f>IFERROR(VLOOKUP(CONCATENATE(AV$1,AV234),'Formulario de Preguntas'!$C$10:$FN$181,3,FALSE),"")</f>
        <v/>
      </c>
      <c r="AX234" s="1" t="str">
        <f>IFERROR(VLOOKUP(CONCATENATE(AV$1,AV234),'Formulario de Preguntas'!$C$10:$FN$181,4,FALSE),"")</f>
        <v/>
      </c>
      <c r="AY234" s="24">
        <f>IF($B234='Formulario de Respuestas'!$D233,'Formulario de Respuestas'!$U233,"ES DIFERENTE")</f>
        <v>0</v>
      </c>
      <c r="AZ234" s="1" t="str">
        <f>IFERROR(VLOOKUP(CONCATENATE(AY$1,AY234),'Formulario de Preguntas'!$C$10:$FN$181,3,FALSE),"")</f>
        <v/>
      </c>
      <c r="BA234" s="1" t="str">
        <f>IFERROR(VLOOKUP(CONCATENATE(AY$1,AY234),'Formulario de Preguntas'!$C$10:$FN$181,4,FALSE),"")</f>
        <v/>
      </c>
      <c r="BB234" s="24">
        <f>IF($B234='Formulario de Respuestas'!$D233,'Formulario de Respuestas'!$V233,"ES DIFERENTE")</f>
        <v>0</v>
      </c>
      <c r="BC234" s="1" t="str">
        <f>IFERROR(VLOOKUP(CONCATENATE(BB$1,BB234),'Formulario de Preguntas'!$C$10:$FN$181,3,FALSE),"")</f>
        <v/>
      </c>
      <c r="BD234" s="1" t="str">
        <f>IFERROR(VLOOKUP(CONCATENATE(BB$1,BB234),'Formulario de Preguntas'!$C$10:$FN$181,4,FALSE),"")</f>
        <v/>
      </c>
      <c r="BE234" s="24">
        <f>IF($B234='Formulario de Respuestas'!$D233,'Formulario de Respuestas'!$W233,"ES DIFERENTE")</f>
        <v>0</v>
      </c>
      <c r="BF234" s="1" t="str">
        <f>IFERROR(VLOOKUP(CONCATENATE(BE$1,BE234),'Formulario de Preguntas'!$C$10:$FN$181,3,FALSE),"")</f>
        <v/>
      </c>
      <c r="BG234" s="1" t="str">
        <f>IFERROR(VLOOKUP(CONCATENATE(BE$1,BE234),'Formulario de Preguntas'!$C$10:$FN$181,4,FALSE),"")</f>
        <v/>
      </c>
      <c r="BH234" s="24">
        <f>IF($B234='Formulario de Respuestas'!$D233,'Formulario de Respuestas'!$X233,"ES DIFERENTE")</f>
        <v>0</v>
      </c>
      <c r="BI234" s="1" t="str">
        <f>IFERROR(VLOOKUP(CONCATENATE(BH$1,BH234),'Formulario de Preguntas'!$C$10:$FN$181,3,FALSE),"")</f>
        <v/>
      </c>
      <c r="BJ234" s="1" t="str">
        <f>IFERROR(VLOOKUP(CONCATENATE(BH$1,BH234),'Formulario de Preguntas'!$C$10:$FN$181,4,FALSE),"")</f>
        <v/>
      </c>
      <c r="BL234" s="26">
        <f>IF($B234='Formulario de Respuestas'!$D233,'Formulario de Respuestas'!$Y233,"ES DIFERENTE")</f>
        <v>0</v>
      </c>
      <c r="BM234" s="1" t="str">
        <f>IFERROR(VLOOKUP(CONCATENATE(BL$1,BL234),'Formulario de Preguntas'!$C$10:$FN$181,3,FALSE),"")</f>
        <v/>
      </c>
      <c r="BN234" s="1" t="str">
        <f>IFERROR(VLOOKUP(CONCATENATE(BL$1,BL234),'Formulario de Preguntas'!$C$10:$FN$181,4,FALSE),"")</f>
        <v/>
      </c>
      <c r="BO234" s="26">
        <f>IF($B234='Formulario de Respuestas'!$D233,'Formulario de Respuestas'!$Z233,"ES DIFERENTE")</f>
        <v>0</v>
      </c>
      <c r="BP234" s="1" t="str">
        <f>IFERROR(VLOOKUP(CONCATENATE(BO$1,BO234),'Formulario de Preguntas'!$C$10:$FN$181,3,FALSE),"")</f>
        <v/>
      </c>
      <c r="BQ234" s="1" t="str">
        <f>IFERROR(VLOOKUP(CONCATENATE(BO$1,BO234),'Formulario de Preguntas'!$C$10:$FN$181,4,FALSE),"")</f>
        <v/>
      </c>
      <c r="BR234" s="26">
        <f>IF($B234='Formulario de Respuestas'!$D233,'Formulario de Respuestas'!$AA233,"ES DIFERENTE")</f>
        <v>0</v>
      </c>
      <c r="BS234" s="1" t="str">
        <f>IFERROR(VLOOKUP(CONCATENATE(BR$1,BR234),'Formulario de Preguntas'!$C$10:$FN$181,3,FALSE),"")</f>
        <v/>
      </c>
      <c r="BT234" s="1" t="str">
        <f>IFERROR(VLOOKUP(CONCATENATE(BR$1,BR234),'Formulario de Preguntas'!$C$10:$FN$181,4,FALSE),"")</f>
        <v/>
      </c>
      <c r="BV234" s="1">
        <f t="shared" si="10"/>
        <v>0</v>
      </c>
      <c r="BW234" s="1">
        <f t="shared" si="11"/>
        <v>0.25</v>
      </c>
      <c r="BX234" s="1">
        <f t="shared" si="12"/>
        <v>0</v>
      </c>
      <c r="BY234" s="1">
        <f>COUNTIF('Formulario de Respuestas'!$E233:$AC233,"A")</f>
        <v>0</v>
      </c>
      <c r="BZ234" s="1">
        <f>COUNTIF('Formulario de Respuestas'!$E233:$AC233,"B")</f>
        <v>0</v>
      </c>
      <c r="CA234" s="1">
        <f>COUNTIF('Formulario de Respuestas'!$E233:$AC233,"C")</f>
        <v>0</v>
      </c>
      <c r="CB234" s="1">
        <f>COUNTIF('Formulario de Respuestas'!$E233:$AC233,"D")</f>
        <v>0</v>
      </c>
      <c r="CC234" s="1">
        <f>COUNTIF('Formulario de Respuestas'!$E233:$AC233,"E (RESPUESTA ANULADA)")</f>
        <v>0</v>
      </c>
    </row>
    <row r="235" spans="1:81" x14ac:dyDescent="0.25">
      <c r="A235" s="1">
        <f>'Formulario de Respuestas'!C234</f>
        <v>0</v>
      </c>
      <c r="B235" s="1">
        <f>'Formulario de Respuestas'!D234</f>
        <v>0</v>
      </c>
      <c r="C235" s="24">
        <f>IF($B235='Formulario de Respuestas'!$D234,'Formulario de Respuestas'!$E234,"ES DIFERENTE")</f>
        <v>0</v>
      </c>
      <c r="D235" s="15" t="str">
        <f>IFERROR(VLOOKUP(CONCATENATE(C$1,C235),'Formulario de Preguntas'!$C$2:$FN$181,3,FALSE),"")</f>
        <v/>
      </c>
      <c r="E235" s="1" t="str">
        <f>IFERROR(VLOOKUP(CONCATENATE(C$1,C235),'Formulario de Preguntas'!$C$2:$FN$181,4,FALSE),"")</f>
        <v/>
      </c>
      <c r="F235" s="24">
        <f>IF($B235='Formulario de Respuestas'!$D234,'Formulario de Respuestas'!$F234,"ES DIFERENTE")</f>
        <v>0</v>
      </c>
      <c r="G235" s="1" t="str">
        <f>IFERROR(VLOOKUP(CONCATENATE(F$1,F235),'Formulario de Preguntas'!$C$2:$FN$181,3,FALSE),"")</f>
        <v/>
      </c>
      <c r="H235" s="1" t="str">
        <f>IFERROR(VLOOKUP(CONCATENATE(F$1,F235),'Formulario de Preguntas'!$C$2:$FN$181,4,FALSE),"")</f>
        <v/>
      </c>
      <c r="I235" s="24">
        <f>IF($B235='Formulario de Respuestas'!$D234,'Formulario de Respuestas'!$G234,"ES DIFERENTE")</f>
        <v>0</v>
      </c>
      <c r="J235" s="1" t="str">
        <f>IFERROR(VLOOKUP(CONCATENATE(I$1,I235),'Formulario de Preguntas'!$C$10:$FN$181,3,FALSE),"")</f>
        <v/>
      </c>
      <c r="K235" s="1" t="str">
        <f>IFERROR(VLOOKUP(CONCATENATE(I$1,I235),'Formulario de Preguntas'!$C$10:$FN$181,4,FALSE),"")</f>
        <v/>
      </c>
      <c r="L235" s="24">
        <f>IF($B235='Formulario de Respuestas'!$D234,'Formulario de Respuestas'!$H234,"ES DIFERENTE")</f>
        <v>0</v>
      </c>
      <c r="M235" s="1" t="str">
        <f>IFERROR(VLOOKUP(CONCATENATE(L$1,L235),'Formulario de Preguntas'!$C$10:$FN$181,3,FALSE),"")</f>
        <v/>
      </c>
      <c r="N235" s="1" t="str">
        <f>IFERROR(VLOOKUP(CONCATENATE(L$1,L235),'Formulario de Preguntas'!$C$10:$FN$181,4,FALSE),"")</f>
        <v/>
      </c>
      <c r="O235" s="24">
        <f>IF($B235='Formulario de Respuestas'!$D234,'Formulario de Respuestas'!$I234,"ES DIFERENTE")</f>
        <v>0</v>
      </c>
      <c r="P235" s="1" t="str">
        <f>IFERROR(VLOOKUP(CONCATENATE(O$1,O235),'Formulario de Preguntas'!$C$10:$FN$181,3,FALSE),"")</f>
        <v/>
      </c>
      <c r="Q235" s="1" t="str">
        <f>IFERROR(VLOOKUP(CONCATENATE(O$1,O235),'Formulario de Preguntas'!$C$10:$FN$181,4,FALSE),"")</f>
        <v/>
      </c>
      <c r="R235" s="24">
        <f>IF($B235='Formulario de Respuestas'!$D234,'Formulario de Respuestas'!$J234,"ES DIFERENTE")</f>
        <v>0</v>
      </c>
      <c r="S235" s="1" t="str">
        <f>IFERROR(VLOOKUP(CONCATENATE(R$1,R235),'Formulario de Preguntas'!$C$10:$FN$181,3,FALSE),"")</f>
        <v/>
      </c>
      <c r="T235" s="1" t="str">
        <f>IFERROR(VLOOKUP(CONCATENATE(R$1,R235),'Formulario de Preguntas'!$C$10:$FN$181,4,FALSE),"")</f>
        <v/>
      </c>
      <c r="U235" s="24">
        <f>IF($B235='Formulario de Respuestas'!$D234,'Formulario de Respuestas'!$K234,"ES DIFERENTE")</f>
        <v>0</v>
      </c>
      <c r="V235" s="1" t="str">
        <f>IFERROR(VLOOKUP(CONCATENATE(U$1,U235),'Formulario de Preguntas'!$C$10:$FN$181,3,FALSE),"")</f>
        <v/>
      </c>
      <c r="W235" s="1" t="str">
        <f>IFERROR(VLOOKUP(CONCATENATE(U$1,U235),'Formulario de Preguntas'!$C$10:$FN$181,4,FALSE),"")</f>
        <v/>
      </c>
      <c r="X235" s="24">
        <f>IF($B235='Formulario de Respuestas'!$D234,'Formulario de Respuestas'!$L234,"ES DIFERENTE")</f>
        <v>0</v>
      </c>
      <c r="Y235" s="1" t="str">
        <f>IFERROR(VLOOKUP(CONCATENATE(X$1,X235),'Formulario de Preguntas'!$C$10:$FN$181,3,FALSE),"")</f>
        <v/>
      </c>
      <c r="Z235" s="1" t="str">
        <f>IFERROR(VLOOKUP(CONCATENATE(X$1,X235),'Formulario de Preguntas'!$C$10:$FN$181,4,FALSE),"")</f>
        <v/>
      </c>
      <c r="AA235" s="24">
        <f>IF($B235='Formulario de Respuestas'!$D234,'Formulario de Respuestas'!$M234,"ES DIFERENTE")</f>
        <v>0</v>
      </c>
      <c r="AB235" s="1" t="str">
        <f>IFERROR(VLOOKUP(CONCATENATE(AA$1,AA235),'Formulario de Preguntas'!$C$10:$FN$181,3,FALSE),"")</f>
        <v/>
      </c>
      <c r="AC235" s="1" t="str">
        <f>IFERROR(VLOOKUP(CONCATENATE(AA$1,AA235),'Formulario de Preguntas'!$C$10:$FN$181,4,FALSE),"")</f>
        <v/>
      </c>
      <c r="AD235" s="24">
        <f>IF($B235='Formulario de Respuestas'!$D234,'Formulario de Respuestas'!$N234,"ES DIFERENTE")</f>
        <v>0</v>
      </c>
      <c r="AE235" s="1" t="str">
        <f>IFERROR(VLOOKUP(CONCATENATE(AD$1,AD235),'Formulario de Preguntas'!$C$10:$FN$181,3,FALSE),"")</f>
        <v/>
      </c>
      <c r="AF235" s="1" t="str">
        <f>IFERROR(VLOOKUP(CONCATENATE(AD$1,AD235),'Formulario de Preguntas'!$C$10:$FN$181,4,FALSE),"")</f>
        <v/>
      </c>
      <c r="AG235" s="24">
        <f>IF($B235='Formulario de Respuestas'!$D234,'Formulario de Respuestas'!$O234,"ES DIFERENTE")</f>
        <v>0</v>
      </c>
      <c r="AH235" s="1" t="str">
        <f>IFERROR(VLOOKUP(CONCATENATE(AG$1,AG235),'Formulario de Preguntas'!$C$10:$FN$181,3,FALSE),"")</f>
        <v/>
      </c>
      <c r="AI235" s="1" t="str">
        <f>IFERROR(VLOOKUP(CONCATENATE(AG$1,AG235),'Formulario de Preguntas'!$C$10:$FN$181,4,FALSE),"")</f>
        <v/>
      </c>
      <c r="AJ235" s="24">
        <f>IF($B235='Formulario de Respuestas'!$D234,'Formulario de Respuestas'!$P234,"ES DIFERENTE")</f>
        <v>0</v>
      </c>
      <c r="AK235" s="1" t="str">
        <f>IFERROR(VLOOKUP(CONCATENATE(AJ$1,AJ235),'Formulario de Preguntas'!$C$10:$FN$181,3,FALSE),"")</f>
        <v/>
      </c>
      <c r="AL235" s="1" t="str">
        <f>IFERROR(VLOOKUP(CONCATENATE(AJ$1,AJ235),'Formulario de Preguntas'!$C$10:$FN$181,4,FALSE),"")</f>
        <v/>
      </c>
      <c r="AM235" s="24">
        <f>IF($B235='Formulario de Respuestas'!$D234,'Formulario de Respuestas'!$Q234,"ES DIFERENTE")</f>
        <v>0</v>
      </c>
      <c r="AN235" s="1" t="str">
        <f>IFERROR(VLOOKUP(CONCATENATE(AM$1,AM235),'Formulario de Preguntas'!$C$10:$FN$181,3,FALSE),"")</f>
        <v/>
      </c>
      <c r="AO235" s="1" t="str">
        <f>IFERROR(VLOOKUP(CONCATENATE(AM$1,AM235),'Formulario de Preguntas'!$C$10:$FN$181,4,FALSE),"")</f>
        <v/>
      </c>
      <c r="AP235" s="24">
        <f>IF($B235='Formulario de Respuestas'!$D234,'Formulario de Respuestas'!$R234,"ES DIFERENTE")</f>
        <v>0</v>
      </c>
      <c r="AQ235" s="1" t="str">
        <f>IFERROR(VLOOKUP(CONCATENATE(AP$1,AP235),'Formulario de Preguntas'!$C$10:$FN$181,3,FALSE),"")</f>
        <v/>
      </c>
      <c r="AR235" s="1" t="str">
        <f>IFERROR(VLOOKUP(CONCATENATE(AP$1,AP235),'Formulario de Preguntas'!$C$10:$FN$181,4,FALSE),"")</f>
        <v/>
      </c>
      <c r="AS235" s="24">
        <f>IF($B235='Formulario de Respuestas'!$D234,'Formulario de Respuestas'!$S234,"ES DIFERENTE")</f>
        <v>0</v>
      </c>
      <c r="AT235" s="1" t="str">
        <f>IFERROR(VLOOKUP(CONCATENATE(AS$1,AS235),'Formulario de Preguntas'!$C$10:$FN$181,3,FALSE),"")</f>
        <v/>
      </c>
      <c r="AU235" s="1" t="str">
        <f>IFERROR(VLOOKUP(CONCATENATE(AS$1,AS235),'Formulario de Preguntas'!$C$10:$FN$181,4,FALSE),"")</f>
        <v/>
      </c>
      <c r="AV235" s="24">
        <f>IF($B235='Formulario de Respuestas'!$D234,'Formulario de Respuestas'!$T234,"ES DIFERENTE")</f>
        <v>0</v>
      </c>
      <c r="AW235" s="1" t="str">
        <f>IFERROR(VLOOKUP(CONCATENATE(AV$1,AV235),'Formulario de Preguntas'!$C$10:$FN$181,3,FALSE),"")</f>
        <v/>
      </c>
      <c r="AX235" s="1" t="str">
        <f>IFERROR(VLOOKUP(CONCATENATE(AV$1,AV235),'Formulario de Preguntas'!$C$10:$FN$181,4,FALSE),"")</f>
        <v/>
      </c>
      <c r="AY235" s="24">
        <f>IF($B235='Formulario de Respuestas'!$D234,'Formulario de Respuestas'!$U234,"ES DIFERENTE")</f>
        <v>0</v>
      </c>
      <c r="AZ235" s="1" t="str">
        <f>IFERROR(VLOOKUP(CONCATENATE(AY$1,AY235),'Formulario de Preguntas'!$C$10:$FN$181,3,FALSE),"")</f>
        <v/>
      </c>
      <c r="BA235" s="1" t="str">
        <f>IFERROR(VLOOKUP(CONCATENATE(AY$1,AY235),'Formulario de Preguntas'!$C$10:$FN$181,4,FALSE),"")</f>
        <v/>
      </c>
      <c r="BB235" s="24">
        <f>IF($B235='Formulario de Respuestas'!$D234,'Formulario de Respuestas'!$V234,"ES DIFERENTE")</f>
        <v>0</v>
      </c>
      <c r="BC235" s="1" t="str">
        <f>IFERROR(VLOOKUP(CONCATENATE(BB$1,BB235),'Formulario de Preguntas'!$C$10:$FN$181,3,FALSE),"")</f>
        <v/>
      </c>
      <c r="BD235" s="1" t="str">
        <f>IFERROR(VLOOKUP(CONCATENATE(BB$1,BB235),'Formulario de Preguntas'!$C$10:$FN$181,4,FALSE),"")</f>
        <v/>
      </c>
      <c r="BE235" s="24">
        <f>IF($B235='Formulario de Respuestas'!$D234,'Formulario de Respuestas'!$W234,"ES DIFERENTE")</f>
        <v>0</v>
      </c>
      <c r="BF235" s="1" t="str">
        <f>IFERROR(VLOOKUP(CONCATENATE(BE$1,BE235),'Formulario de Preguntas'!$C$10:$FN$181,3,FALSE),"")</f>
        <v/>
      </c>
      <c r="BG235" s="1" t="str">
        <f>IFERROR(VLOOKUP(CONCATENATE(BE$1,BE235),'Formulario de Preguntas'!$C$10:$FN$181,4,FALSE),"")</f>
        <v/>
      </c>
      <c r="BH235" s="24">
        <f>IF($B235='Formulario de Respuestas'!$D234,'Formulario de Respuestas'!$X234,"ES DIFERENTE")</f>
        <v>0</v>
      </c>
      <c r="BI235" s="1" t="str">
        <f>IFERROR(VLOOKUP(CONCATENATE(BH$1,BH235),'Formulario de Preguntas'!$C$10:$FN$181,3,FALSE),"")</f>
        <v/>
      </c>
      <c r="BJ235" s="1" t="str">
        <f>IFERROR(VLOOKUP(CONCATENATE(BH$1,BH235),'Formulario de Preguntas'!$C$10:$FN$181,4,FALSE),"")</f>
        <v/>
      </c>
      <c r="BL235" s="26">
        <f>IF($B235='Formulario de Respuestas'!$D234,'Formulario de Respuestas'!$Y234,"ES DIFERENTE")</f>
        <v>0</v>
      </c>
      <c r="BM235" s="1" t="str">
        <f>IFERROR(VLOOKUP(CONCATENATE(BL$1,BL235),'Formulario de Preguntas'!$C$10:$FN$181,3,FALSE),"")</f>
        <v/>
      </c>
      <c r="BN235" s="1" t="str">
        <f>IFERROR(VLOOKUP(CONCATENATE(BL$1,BL235),'Formulario de Preguntas'!$C$10:$FN$181,4,FALSE),"")</f>
        <v/>
      </c>
      <c r="BO235" s="26">
        <f>IF($B235='Formulario de Respuestas'!$D234,'Formulario de Respuestas'!$Z234,"ES DIFERENTE")</f>
        <v>0</v>
      </c>
      <c r="BP235" s="1" t="str">
        <f>IFERROR(VLOOKUP(CONCATENATE(BO$1,BO235),'Formulario de Preguntas'!$C$10:$FN$181,3,FALSE),"")</f>
        <v/>
      </c>
      <c r="BQ235" s="1" t="str">
        <f>IFERROR(VLOOKUP(CONCATENATE(BO$1,BO235),'Formulario de Preguntas'!$C$10:$FN$181,4,FALSE),"")</f>
        <v/>
      </c>
      <c r="BR235" s="26">
        <f>IF($B235='Formulario de Respuestas'!$D234,'Formulario de Respuestas'!$AA234,"ES DIFERENTE")</f>
        <v>0</v>
      </c>
      <c r="BS235" s="1" t="str">
        <f>IFERROR(VLOOKUP(CONCATENATE(BR$1,BR235),'Formulario de Preguntas'!$C$10:$FN$181,3,FALSE),"")</f>
        <v/>
      </c>
      <c r="BT235" s="1" t="str">
        <f>IFERROR(VLOOKUP(CONCATENATE(BR$1,BR235),'Formulario de Preguntas'!$C$10:$FN$181,4,FALSE),"")</f>
        <v/>
      </c>
      <c r="BV235" s="1">
        <f t="shared" si="10"/>
        <v>0</v>
      </c>
      <c r="BW235" s="1">
        <f t="shared" si="11"/>
        <v>0.25</v>
      </c>
      <c r="BX235" s="1">
        <f t="shared" si="12"/>
        <v>0</v>
      </c>
      <c r="BY235" s="1">
        <f>COUNTIF('Formulario de Respuestas'!$E234:$AC234,"A")</f>
        <v>0</v>
      </c>
      <c r="BZ235" s="1">
        <f>COUNTIF('Formulario de Respuestas'!$E234:$AC234,"B")</f>
        <v>0</v>
      </c>
      <c r="CA235" s="1">
        <f>COUNTIF('Formulario de Respuestas'!$E234:$AC234,"C")</f>
        <v>0</v>
      </c>
      <c r="CB235" s="1">
        <f>COUNTIF('Formulario de Respuestas'!$E234:$AC234,"D")</f>
        <v>0</v>
      </c>
      <c r="CC235" s="1">
        <f>COUNTIF('Formulario de Respuestas'!$E234:$AC234,"E (RESPUESTA ANULADA)")</f>
        <v>0</v>
      </c>
    </row>
    <row r="236" spans="1:81" x14ac:dyDescent="0.25">
      <c r="A236" s="1">
        <f>'Formulario de Respuestas'!C235</f>
        <v>0</v>
      </c>
      <c r="B236" s="1">
        <f>'Formulario de Respuestas'!D235</f>
        <v>0</v>
      </c>
      <c r="C236" s="24">
        <f>IF($B236='Formulario de Respuestas'!$D235,'Formulario de Respuestas'!$E235,"ES DIFERENTE")</f>
        <v>0</v>
      </c>
      <c r="D236" s="15" t="str">
        <f>IFERROR(VLOOKUP(CONCATENATE(C$1,C236),'Formulario de Preguntas'!$C$2:$FN$181,3,FALSE),"")</f>
        <v/>
      </c>
      <c r="E236" s="1" t="str">
        <f>IFERROR(VLOOKUP(CONCATENATE(C$1,C236),'Formulario de Preguntas'!$C$2:$FN$181,4,FALSE),"")</f>
        <v/>
      </c>
      <c r="F236" s="24">
        <f>IF($B236='Formulario de Respuestas'!$D235,'Formulario de Respuestas'!$F235,"ES DIFERENTE")</f>
        <v>0</v>
      </c>
      <c r="G236" s="1" t="str">
        <f>IFERROR(VLOOKUP(CONCATENATE(F$1,F236),'Formulario de Preguntas'!$C$2:$FN$181,3,FALSE),"")</f>
        <v/>
      </c>
      <c r="H236" s="1" t="str">
        <f>IFERROR(VLOOKUP(CONCATENATE(F$1,F236),'Formulario de Preguntas'!$C$2:$FN$181,4,FALSE),"")</f>
        <v/>
      </c>
      <c r="I236" s="24">
        <f>IF($B236='Formulario de Respuestas'!$D235,'Formulario de Respuestas'!$G235,"ES DIFERENTE")</f>
        <v>0</v>
      </c>
      <c r="J236" s="1" t="str">
        <f>IFERROR(VLOOKUP(CONCATENATE(I$1,I236),'Formulario de Preguntas'!$C$10:$FN$181,3,FALSE),"")</f>
        <v/>
      </c>
      <c r="K236" s="1" t="str">
        <f>IFERROR(VLOOKUP(CONCATENATE(I$1,I236),'Formulario de Preguntas'!$C$10:$FN$181,4,FALSE),"")</f>
        <v/>
      </c>
      <c r="L236" s="24">
        <f>IF($B236='Formulario de Respuestas'!$D235,'Formulario de Respuestas'!$H235,"ES DIFERENTE")</f>
        <v>0</v>
      </c>
      <c r="M236" s="1" t="str">
        <f>IFERROR(VLOOKUP(CONCATENATE(L$1,L236),'Formulario de Preguntas'!$C$10:$FN$181,3,FALSE),"")</f>
        <v/>
      </c>
      <c r="N236" s="1" t="str">
        <f>IFERROR(VLOOKUP(CONCATENATE(L$1,L236),'Formulario de Preguntas'!$C$10:$FN$181,4,FALSE),"")</f>
        <v/>
      </c>
      <c r="O236" s="24">
        <f>IF($B236='Formulario de Respuestas'!$D235,'Formulario de Respuestas'!$I235,"ES DIFERENTE")</f>
        <v>0</v>
      </c>
      <c r="P236" s="1" t="str">
        <f>IFERROR(VLOOKUP(CONCATENATE(O$1,O236),'Formulario de Preguntas'!$C$10:$FN$181,3,FALSE),"")</f>
        <v/>
      </c>
      <c r="Q236" s="1" t="str">
        <f>IFERROR(VLOOKUP(CONCATENATE(O$1,O236),'Formulario de Preguntas'!$C$10:$FN$181,4,FALSE),"")</f>
        <v/>
      </c>
      <c r="R236" s="24">
        <f>IF($B236='Formulario de Respuestas'!$D235,'Formulario de Respuestas'!$J235,"ES DIFERENTE")</f>
        <v>0</v>
      </c>
      <c r="S236" s="1" t="str">
        <f>IFERROR(VLOOKUP(CONCATENATE(R$1,R236),'Formulario de Preguntas'!$C$10:$FN$181,3,FALSE),"")</f>
        <v/>
      </c>
      <c r="T236" s="1" t="str">
        <f>IFERROR(VLOOKUP(CONCATENATE(R$1,R236),'Formulario de Preguntas'!$C$10:$FN$181,4,FALSE),"")</f>
        <v/>
      </c>
      <c r="U236" s="24">
        <f>IF($B236='Formulario de Respuestas'!$D235,'Formulario de Respuestas'!$K235,"ES DIFERENTE")</f>
        <v>0</v>
      </c>
      <c r="V236" s="1" t="str">
        <f>IFERROR(VLOOKUP(CONCATENATE(U$1,U236),'Formulario de Preguntas'!$C$10:$FN$181,3,FALSE),"")</f>
        <v/>
      </c>
      <c r="W236" s="1" t="str">
        <f>IFERROR(VLOOKUP(CONCATENATE(U$1,U236),'Formulario de Preguntas'!$C$10:$FN$181,4,FALSE),"")</f>
        <v/>
      </c>
      <c r="X236" s="24">
        <f>IF($B236='Formulario de Respuestas'!$D235,'Formulario de Respuestas'!$L235,"ES DIFERENTE")</f>
        <v>0</v>
      </c>
      <c r="Y236" s="1" t="str">
        <f>IFERROR(VLOOKUP(CONCATENATE(X$1,X236),'Formulario de Preguntas'!$C$10:$FN$181,3,FALSE),"")</f>
        <v/>
      </c>
      <c r="Z236" s="1" t="str">
        <f>IFERROR(VLOOKUP(CONCATENATE(X$1,X236),'Formulario de Preguntas'!$C$10:$FN$181,4,FALSE),"")</f>
        <v/>
      </c>
      <c r="AA236" s="24">
        <f>IF($B236='Formulario de Respuestas'!$D235,'Formulario de Respuestas'!$M235,"ES DIFERENTE")</f>
        <v>0</v>
      </c>
      <c r="AB236" s="1" t="str">
        <f>IFERROR(VLOOKUP(CONCATENATE(AA$1,AA236),'Formulario de Preguntas'!$C$10:$FN$181,3,FALSE),"")</f>
        <v/>
      </c>
      <c r="AC236" s="1" t="str">
        <f>IFERROR(VLOOKUP(CONCATENATE(AA$1,AA236),'Formulario de Preguntas'!$C$10:$FN$181,4,FALSE),"")</f>
        <v/>
      </c>
      <c r="AD236" s="24">
        <f>IF($B236='Formulario de Respuestas'!$D235,'Formulario de Respuestas'!$N235,"ES DIFERENTE")</f>
        <v>0</v>
      </c>
      <c r="AE236" s="1" t="str">
        <f>IFERROR(VLOOKUP(CONCATENATE(AD$1,AD236),'Formulario de Preguntas'!$C$10:$FN$181,3,FALSE),"")</f>
        <v/>
      </c>
      <c r="AF236" s="1" t="str">
        <f>IFERROR(VLOOKUP(CONCATENATE(AD$1,AD236),'Formulario de Preguntas'!$C$10:$FN$181,4,FALSE),"")</f>
        <v/>
      </c>
      <c r="AG236" s="24">
        <f>IF($B236='Formulario de Respuestas'!$D235,'Formulario de Respuestas'!$O235,"ES DIFERENTE")</f>
        <v>0</v>
      </c>
      <c r="AH236" s="1" t="str">
        <f>IFERROR(VLOOKUP(CONCATENATE(AG$1,AG236),'Formulario de Preguntas'!$C$10:$FN$181,3,FALSE),"")</f>
        <v/>
      </c>
      <c r="AI236" s="1" t="str">
        <f>IFERROR(VLOOKUP(CONCATENATE(AG$1,AG236),'Formulario de Preguntas'!$C$10:$FN$181,4,FALSE),"")</f>
        <v/>
      </c>
      <c r="AJ236" s="24">
        <f>IF($B236='Formulario de Respuestas'!$D235,'Formulario de Respuestas'!$P235,"ES DIFERENTE")</f>
        <v>0</v>
      </c>
      <c r="AK236" s="1" t="str">
        <f>IFERROR(VLOOKUP(CONCATENATE(AJ$1,AJ236),'Formulario de Preguntas'!$C$10:$FN$181,3,FALSE),"")</f>
        <v/>
      </c>
      <c r="AL236" s="1" t="str">
        <f>IFERROR(VLOOKUP(CONCATENATE(AJ$1,AJ236),'Formulario de Preguntas'!$C$10:$FN$181,4,FALSE),"")</f>
        <v/>
      </c>
      <c r="AM236" s="24">
        <f>IF($B236='Formulario de Respuestas'!$D235,'Formulario de Respuestas'!$Q235,"ES DIFERENTE")</f>
        <v>0</v>
      </c>
      <c r="AN236" s="1" t="str">
        <f>IFERROR(VLOOKUP(CONCATENATE(AM$1,AM236),'Formulario de Preguntas'!$C$10:$FN$181,3,FALSE),"")</f>
        <v/>
      </c>
      <c r="AO236" s="1" t="str">
        <f>IFERROR(VLOOKUP(CONCATENATE(AM$1,AM236),'Formulario de Preguntas'!$C$10:$FN$181,4,FALSE),"")</f>
        <v/>
      </c>
      <c r="AP236" s="24">
        <f>IF($B236='Formulario de Respuestas'!$D235,'Formulario de Respuestas'!$R235,"ES DIFERENTE")</f>
        <v>0</v>
      </c>
      <c r="AQ236" s="1" t="str">
        <f>IFERROR(VLOOKUP(CONCATENATE(AP$1,AP236),'Formulario de Preguntas'!$C$10:$FN$181,3,FALSE),"")</f>
        <v/>
      </c>
      <c r="AR236" s="1" t="str">
        <f>IFERROR(VLOOKUP(CONCATENATE(AP$1,AP236),'Formulario de Preguntas'!$C$10:$FN$181,4,FALSE),"")</f>
        <v/>
      </c>
      <c r="AS236" s="24">
        <f>IF($B236='Formulario de Respuestas'!$D235,'Formulario de Respuestas'!$S235,"ES DIFERENTE")</f>
        <v>0</v>
      </c>
      <c r="AT236" s="1" t="str">
        <f>IFERROR(VLOOKUP(CONCATENATE(AS$1,AS236),'Formulario de Preguntas'!$C$10:$FN$181,3,FALSE),"")</f>
        <v/>
      </c>
      <c r="AU236" s="1" t="str">
        <f>IFERROR(VLOOKUP(CONCATENATE(AS$1,AS236),'Formulario de Preguntas'!$C$10:$FN$181,4,FALSE),"")</f>
        <v/>
      </c>
      <c r="AV236" s="24">
        <f>IF($B236='Formulario de Respuestas'!$D235,'Formulario de Respuestas'!$T235,"ES DIFERENTE")</f>
        <v>0</v>
      </c>
      <c r="AW236" s="1" t="str">
        <f>IFERROR(VLOOKUP(CONCATENATE(AV$1,AV236),'Formulario de Preguntas'!$C$10:$FN$181,3,FALSE),"")</f>
        <v/>
      </c>
      <c r="AX236" s="1" t="str">
        <f>IFERROR(VLOOKUP(CONCATENATE(AV$1,AV236),'Formulario de Preguntas'!$C$10:$FN$181,4,FALSE),"")</f>
        <v/>
      </c>
      <c r="AY236" s="24">
        <f>IF($B236='Formulario de Respuestas'!$D235,'Formulario de Respuestas'!$U235,"ES DIFERENTE")</f>
        <v>0</v>
      </c>
      <c r="AZ236" s="1" t="str">
        <f>IFERROR(VLOOKUP(CONCATENATE(AY$1,AY236),'Formulario de Preguntas'!$C$10:$FN$181,3,FALSE),"")</f>
        <v/>
      </c>
      <c r="BA236" s="1" t="str">
        <f>IFERROR(VLOOKUP(CONCATENATE(AY$1,AY236),'Formulario de Preguntas'!$C$10:$FN$181,4,FALSE),"")</f>
        <v/>
      </c>
      <c r="BB236" s="24">
        <f>IF($B236='Formulario de Respuestas'!$D235,'Formulario de Respuestas'!$V235,"ES DIFERENTE")</f>
        <v>0</v>
      </c>
      <c r="BC236" s="1" t="str">
        <f>IFERROR(VLOOKUP(CONCATENATE(BB$1,BB236),'Formulario de Preguntas'!$C$10:$FN$181,3,FALSE),"")</f>
        <v/>
      </c>
      <c r="BD236" s="1" t="str">
        <f>IFERROR(VLOOKUP(CONCATENATE(BB$1,BB236),'Formulario de Preguntas'!$C$10:$FN$181,4,FALSE),"")</f>
        <v/>
      </c>
      <c r="BE236" s="24">
        <f>IF($B236='Formulario de Respuestas'!$D235,'Formulario de Respuestas'!$W235,"ES DIFERENTE")</f>
        <v>0</v>
      </c>
      <c r="BF236" s="1" t="str">
        <f>IFERROR(VLOOKUP(CONCATENATE(BE$1,BE236),'Formulario de Preguntas'!$C$10:$FN$181,3,FALSE),"")</f>
        <v/>
      </c>
      <c r="BG236" s="1" t="str">
        <f>IFERROR(VLOOKUP(CONCATENATE(BE$1,BE236),'Formulario de Preguntas'!$C$10:$FN$181,4,FALSE),"")</f>
        <v/>
      </c>
      <c r="BH236" s="24">
        <f>IF($B236='Formulario de Respuestas'!$D235,'Formulario de Respuestas'!$X235,"ES DIFERENTE")</f>
        <v>0</v>
      </c>
      <c r="BI236" s="1" t="str">
        <f>IFERROR(VLOOKUP(CONCATENATE(BH$1,BH236),'Formulario de Preguntas'!$C$10:$FN$181,3,FALSE),"")</f>
        <v/>
      </c>
      <c r="BJ236" s="1" t="str">
        <f>IFERROR(VLOOKUP(CONCATENATE(BH$1,BH236),'Formulario de Preguntas'!$C$10:$FN$181,4,FALSE),"")</f>
        <v/>
      </c>
      <c r="BL236" s="26">
        <f>IF($B236='Formulario de Respuestas'!$D235,'Formulario de Respuestas'!$Y235,"ES DIFERENTE")</f>
        <v>0</v>
      </c>
      <c r="BM236" s="1" t="str">
        <f>IFERROR(VLOOKUP(CONCATENATE(BL$1,BL236),'Formulario de Preguntas'!$C$10:$FN$181,3,FALSE),"")</f>
        <v/>
      </c>
      <c r="BN236" s="1" t="str">
        <f>IFERROR(VLOOKUP(CONCATENATE(BL$1,BL236),'Formulario de Preguntas'!$C$10:$FN$181,4,FALSE),"")</f>
        <v/>
      </c>
      <c r="BO236" s="26">
        <f>IF($B236='Formulario de Respuestas'!$D235,'Formulario de Respuestas'!$Z235,"ES DIFERENTE")</f>
        <v>0</v>
      </c>
      <c r="BP236" s="1" t="str">
        <f>IFERROR(VLOOKUP(CONCATENATE(BO$1,BO236),'Formulario de Preguntas'!$C$10:$FN$181,3,FALSE),"")</f>
        <v/>
      </c>
      <c r="BQ236" s="1" t="str">
        <f>IFERROR(VLOOKUP(CONCATENATE(BO$1,BO236),'Formulario de Preguntas'!$C$10:$FN$181,4,FALSE),"")</f>
        <v/>
      </c>
      <c r="BR236" s="26">
        <f>IF($B236='Formulario de Respuestas'!$D235,'Formulario de Respuestas'!$AA235,"ES DIFERENTE")</f>
        <v>0</v>
      </c>
      <c r="BS236" s="1" t="str">
        <f>IFERROR(VLOOKUP(CONCATENATE(BR$1,BR236),'Formulario de Preguntas'!$C$10:$FN$181,3,FALSE),"")</f>
        <v/>
      </c>
      <c r="BT236" s="1" t="str">
        <f>IFERROR(VLOOKUP(CONCATENATE(BR$1,BR236),'Formulario de Preguntas'!$C$10:$FN$181,4,FALSE),"")</f>
        <v/>
      </c>
      <c r="BV236" s="1">
        <f t="shared" si="10"/>
        <v>0</v>
      </c>
      <c r="BW236" s="1">
        <f t="shared" si="11"/>
        <v>0.25</v>
      </c>
      <c r="BX236" s="1">
        <f t="shared" si="12"/>
        <v>0</v>
      </c>
      <c r="BY236" s="1">
        <f>COUNTIF('Formulario de Respuestas'!$E235:$AC235,"A")</f>
        <v>0</v>
      </c>
      <c r="BZ236" s="1">
        <f>COUNTIF('Formulario de Respuestas'!$E235:$AC235,"B")</f>
        <v>0</v>
      </c>
      <c r="CA236" s="1">
        <f>COUNTIF('Formulario de Respuestas'!$E235:$AC235,"C")</f>
        <v>0</v>
      </c>
      <c r="CB236" s="1">
        <f>COUNTIF('Formulario de Respuestas'!$E235:$AC235,"D")</f>
        <v>0</v>
      </c>
      <c r="CC236" s="1">
        <f>COUNTIF('Formulario de Respuestas'!$E235:$AC235,"E (RESPUESTA ANULADA)")</f>
        <v>0</v>
      </c>
    </row>
    <row r="237" spans="1:81" x14ac:dyDescent="0.25">
      <c r="A237" s="1">
        <f>'Formulario de Respuestas'!C236</f>
        <v>0</v>
      </c>
      <c r="B237" s="1">
        <f>'Formulario de Respuestas'!D236</f>
        <v>0</v>
      </c>
      <c r="C237" s="24">
        <f>IF($B237='Formulario de Respuestas'!$D236,'Formulario de Respuestas'!$E236,"ES DIFERENTE")</f>
        <v>0</v>
      </c>
      <c r="D237" s="15" t="str">
        <f>IFERROR(VLOOKUP(CONCATENATE(C$1,C237),'Formulario de Preguntas'!$C$2:$FN$181,3,FALSE),"")</f>
        <v/>
      </c>
      <c r="E237" s="1" t="str">
        <f>IFERROR(VLOOKUP(CONCATENATE(C$1,C237),'Formulario de Preguntas'!$C$2:$FN$181,4,FALSE),"")</f>
        <v/>
      </c>
      <c r="F237" s="24">
        <f>IF($B237='Formulario de Respuestas'!$D236,'Formulario de Respuestas'!$F236,"ES DIFERENTE")</f>
        <v>0</v>
      </c>
      <c r="G237" s="1" t="str">
        <f>IFERROR(VLOOKUP(CONCATENATE(F$1,F237),'Formulario de Preguntas'!$C$2:$FN$181,3,FALSE),"")</f>
        <v/>
      </c>
      <c r="H237" s="1" t="str">
        <f>IFERROR(VLOOKUP(CONCATENATE(F$1,F237),'Formulario de Preguntas'!$C$2:$FN$181,4,FALSE),"")</f>
        <v/>
      </c>
      <c r="I237" s="24">
        <f>IF($B237='Formulario de Respuestas'!$D236,'Formulario de Respuestas'!$G236,"ES DIFERENTE")</f>
        <v>0</v>
      </c>
      <c r="J237" s="1" t="str">
        <f>IFERROR(VLOOKUP(CONCATENATE(I$1,I237),'Formulario de Preguntas'!$C$10:$FN$181,3,FALSE),"")</f>
        <v/>
      </c>
      <c r="K237" s="1" t="str">
        <f>IFERROR(VLOOKUP(CONCATENATE(I$1,I237),'Formulario de Preguntas'!$C$10:$FN$181,4,FALSE),"")</f>
        <v/>
      </c>
      <c r="L237" s="24">
        <f>IF($B237='Formulario de Respuestas'!$D236,'Formulario de Respuestas'!$H236,"ES DIFERENTE")</f>
        <v>0</v>
      </c>
      <c r="M237" s="1" t="str">
        <f>IFERROR(VLOOKUP(CONCATENATE(L$1,L237),'Formulario de Preguntas'!$C$10:$FN$181,3,FALSE),"")</f>
        <v/>
      </c>
      <c r="N237" s="1" t="str">
        <f>IFERROR(VLOOKUP(CONCATENATE(L$1,L237),'Formulario de Preguntas'!$C$10:$FN$181,4,FALSE),"")</f>
        <v/>
      </c>
      <c r="O237" s="24">
        <f>IF($B237='Formulario de Respuestas'!$D236,'Formulario de Respuestas'!$I236,"ES DIFERENTE")</f>
        <v>0</v>
      </c>
      <c r="P237" s="1" t="str">
        <f>IFERROR(VLOOKUP(CONCATENATE(O$1,O237),'Formulario de Preguntas'!$C$10:$FN$181,3,FALSE),"")</f>
        <v/>
      </c>
      <c r="Q237" s="1" t="str">
        <f>IFERROR(VLOOKUP(CONCATENATE(O$1,O237),'Formulario de Preguntas'!$C$10:$FN$181,4,FALSE),"")</f>
        <v/>
      </c>
      <c r="R237" s="24">
        <f>IF($B237='Formulario de Respuestas'!$D236,'Formulario de Respuestas'!$J236,"ES DIFERENTE")</f>
        <v>0</v>
      </c>
      <c r="S237" s="1" t="str">
        <f>IFERROR(VLOOKUP(CONCATENATE(R$1,R237),'Formulario de Preguntas'!$C$10:$FN$181,3,FALSE),"")</f>
        <v/>
      </c>
      <c r="T237" s="1" t="str">
        <f>IFERROR(VLOOKUP(CONCATENATE(R$1,R237),'Formulario de Preguntas'!$C$10:$FN$181,4,FALSE),"")</f>
        <v/>
      </c>
      <c r="U237" s="24">
        <f>IF($B237='Formulario de Respuestas'!$D236,'Formulario de Respuestas'!$K236,"ES DIFERENTE")</f>
        <v>0</v>
      </c>
      <c r="V237" s="1" t="str">
        <f>IFERROR(VLOOKUP(CONCATENATE(U$1,U237),'Formulario de Preguntas'!$C$10:$FN$181,3,FALSE),"")</f>
        <v/>
      </c>
      <c r="W237" s="1" t="str">
        <f>IFERROR(VLOOKUP(CONCATENATE(U$1,U237),'Formulario de Preguntas'!$C$10:$FN$181,4,FALSE),"")</f>
        <v/>
      </c>
      <c r="X237" s="24">
        <f>IF($B237='Formulario de Respuestas'!$D236,'Formulario de Respuestas'!$L236,"ES DIFERENTE")</f>
        <v>0</v>
      </c>
      <c r="Y237" s="1" t="str">
        <f>IFERROR(VLOOKUP(CONCATENATE(X$1,X237),'Formulario de Preguntas'!$C$10:$FN$181,3,FALSE),"")</f>
        <v/>
      </c>
      <c r="Z237" s="1" t="str">
        <f>IFERROR(VLOOKUP(CONCATENATE(X$1,X237),'Formulario de Preguntas'!$C$10:$FN$181,4,FALSE),"")</f>
        <v/>
      </c>
      <c r="AA237" s="24">
        <f>IF($B237='Formulario de Respuestas'!$D236,'Formulario de Respuestas'!$M236,"ES DIFERENTE")</f>
        <v>0</v>
      </c>
      <c r="AB237" s="1" t="str">
        <f>IFERROR(VLOOKUP(CONCATENATE(AA$1,AA237),'Formulario de Preguntas'!$C$10:$FN$181,3,FALSE),"")</f>
        <v/>
      </c>
      <c r="AC237" s="1" t="str">
        <f>IFERROR(VLOOKUP(CONCATENATE(AA$1,AA237),'Formulario de Preguntas'!$C$10:$FN$181,4,FALSE),"")</f>
        <v/>
      </c>
      <c r="AD237" s="24">
        <f>IF($B237='Formulario de Respuestas'!$D236,'Formulario de Respuestas'!$N236,"ES DIFERENTE")</f>
        <v>0</v>
      </c>
      <c r="AE237" s="1" t="str">
        <f>IFERROR(VLOOKUP(CONCATENATE(AD$1,AD237),'Formulario de Preguntas'!$C$10:$FN$181,3,FALSE),"")</f>
        <v/>
      </c>
      <c r="AF237" s="1" t="str">
        <f>IFERROR(VLOOKUP(CONCATENATE(AD$1,AD237),'Formulario de Preguntas'!$C$10:$FN$181,4,FALSE),"")</f>
        <v/>
      </c>
      <c r="AG237" s="24">
        <f>IF($B237='Formulario de Respuestas'!$D236,'Formulario de Respuestas'!$O236,"ES DIFERENTE")</f>
        <v>0</v>
      </c>
      <c r="AH237" s="1" t="str">
        <f>IFERROR(VLOOKUP(CONCATENATE(AG$1,AG237),'Formulario de Preguntas'!$C$10:$FN$181,3,FALSE),"")</f>
        <v/>
      </c>
      <c r="AI237" s="1" t="str">
        <f>IFERROR(VLOOKUP(CONCATENATE(AG$1,AG237),'Formulario de Preguntas'!$C$10:$FN$181,4,FALSE),"")</f>
        <v/>
      </c>
      <c r="AJ237" s="24">
        <f>IF($B237='Formulario de Respuestas'!$D236,'Formulario de Respuestas'!$P236,"ES DIFERENTE")</f>
        <v>0</v>
      </c>
      <c r="AK237" s="1" t="str">
        <f>IFERROR(VLOOKUP(CONCATENATE(AJ$1,AJ237),'Formulario de Preguntas'!$C$10:$FN$181,3,FALSE),"")</f>
        <v/>
      </c>
      <c r="AL237" s="1" t="str">
        <f>IFERROR(VLOOKUP(CONCATENATE(AJ$1,AJ237),'Formulario de Preguntas'!$C$10:$FN$181,4,FALSE),"")</f>
        <v/>
      </c>
      <c r="AM237" s="24">
        <f>IF($B237='Formulario de Respuestas'!$D236,'Formulario de Respuestas'!$Q236,"ES DIFERENTE")</f>
        <v>0</v>
      </c>
      <c r="AN237" s="1" t="str">
        <f>IFERROR(VLOOKUP(CONCATENATE(AM$1,AM237),'Formulario de Preguntas'!$C$10:$FN$181,3,FALSE),"")</f>
        <v/>
      </c>
      <c r="AO237" s="1" t="str">
        <f>IFERROR(VLOOKUP(CONCATENATE(AM$1,AM237),'Formulario de Preguntas'!$C$10:$FN$181,4,FALSE),"")</f>
        <v/>
      </c>
      <c r="AP237" s="24">
        <f>IF($B237='Formulario de Respuestas'!$D236,'Formulario de Respuestas'!$R236,"ES DIFERENTE")</f>
        <v>0</v>
      </c>
      <c r="AQ237" s="1" t="str">
        <f>IFERROR(VLOOKUP(CONCATENATE(AP$1,AP237),'Formulario de Preguntas'!$C$10:$FN$181,3,FALSE),"")</f>
        <v/>
      </c>
      <c r="AR237" s="1" t="str">
        <f>IFERROR(VLOOKUP(CONCATENATE(AP$1,AP237),'Formulario de Preguntas'!$C$10:$FN$181,4,FALSE),"")</f>
        <v/>
      </c>
      <c r="AS237" s="24">
        <f>IF($B237='Formulario de Respuestas'!$D236,'Formulario de Respuestas'!$S236,"ES DIFERENTE")</f>
        <v>0</v>
      </c>
      <c r="AT237" s="1" t="str">
        <f>IFERROR(VLOOKUP(CONCATENATE(AS$1,AS237),'Formulario de Preguntas'!$C$10:$FN$181,3,FALSE),"")</f>
        <v/>
      </c>
      <c r="AU237" s="1" t="str">
        <f>IFERROR(VLOOKUP(CONCATENATE(AS$1,AS237),'Formulario de Preguntas'!$C$10:$FN$181,4,FALSE),"")</f>
        <v/>
      </c>
      <c r="AV237" s="24">
        <f>IF($B237='Formulario de Respuestas'!$D236,'Formulario de Respuestas'!$T236,"ES DIFERENTE")</f>
        <v>0</v>
      </c>
      <c r="AW237" s="1" t="str">
        <f>IFERROR(VLOOKUP(CONCATENATE(AV$1,AV237),'Formulario de Preguntas'!$C$10:$FN$181,3,FALSE),"")</f>
        <v/>
      </c>
      <c r="AX237" s="1" t="str">
        <f>IFERROR(VLOOKUP(CONCATENATE(AV$1,AV237),'Formulario de Preguntas'!$C$10:$FN$181,4,FALSE),"")</f>
        <v/>
      </c>
      <c r="AY237" s="24">
        <f>IF($B237='Formulario de Respuestas'!$D236,'Formulario de Respuestas'!$U236,"ES DIFERENTE")</f>
        <v>0</v>
      </c>
      <c r="AZ237" s="1" t="str">
        <f>IFERROR(VLOOKUP(CONCATENATE(AY$1,AY237),'Formulario de Preguntas'!$C$10:$FN$181,3,FALSE),"")</f>
        <v/>
      </c>
      <c r="BA237" s="1" t="str">
        <f>IFERROR(VLOOKUP(CONCATENATE(AY$1,AY237),'Formulario de Preguntas'!$C$10:$FN$181,4,FALSE),"")</f>
        <v/>
      </c>
      <c r="BB237" s="24">
        <f>IF($B237='Formulario de Respuestas'!$D236,'Formulario de Respuestas'!$V236,"ES DIFERENTE")</f>
        <v>0</v>
      </c>
      <c r="BC237" s="1" t="str">
        <f>IFERROR(VLOOKUP(CONCATENATE(BB$1,BB237),'Formulario de Preguntas'!$C$10:$FN$181,3,FALSE),"")</f>
        <v/>
      </c>
      <c r="BD237" s="1" t="str">
        <f>IFERROR(VLOOKUP(CONCATENATE(BB$1,BB237),'Formulario de Preguntas'!$C$10:$FN$181,4,FALSE),"")</f>
        <v/>
      </c>
      <c r="BE237" s="24">
        <f>IF($B237='Formulario de Respuestas'!$D236,'Formulario de Respuestas'!$W236,"ES DIFERENTE")</f>
        <v>0</v>
      </c>
      <c r="BF237" s="1" t="str">
        <f>IFERROR(VLOOKUP(CONCATENATE(BE$1,BE237),'Formulario de Preguntas'!$C$10:$FN$181,3,FALSE),"")</f>
        <v/>
      </c>
      <c r="BG237" s="1" t="str">
        <f>IFERROR(VLOOKUP(CONCATENATE(BE$1,BE237),'Formulario de Preguntas'!$C$10:$FN$181,4,FALSE),"")</f>
        <v/>
      </c>
      <c r="BH237" s="24">
        <f>IF($B237='Formulario de Respuestas'!$D236,'Formulario de Respuestas'!$X236,"ES DIFERENTE")</f>
        <v>0</v>
      </c>
      <c r="BI237" s="1" t="str">
        <f>IFERROR(VLOOKUP(CONCATENATE(BH$1,BH237),'Formulario de Preguntas'!$C$10:$FN$181,3,FALSE),"")</f>
        <v/>
      </c>
      <c r="BJ237" s="1" t="str">
        <f>IFERROR(VLOOKUP(CONCATENATE(BH$1,BH237),'Formulario de Preguntas'!$C$10:$FN$181,4,FALSE),"")</f>
        <v/>
      </c>
      <c r="BL237" s="26">
        <f>IF($B237='Formulario de Respuestas'!$D236,'Formulario de Respuestas'!$Y236,"ES DIFERENTE")</f>
        <v>0</v>
      </c>
      <c r="BM237" s="1" t="str">
        <f>IFERROR(VLOOKUP(CONCATENATE(BL$1,BL237),'Formulario de Preguntas'!$C$10:$FN$181,3,FALSE),"")</f>
        <v/>
      </c>
      <c r="BN237" s="1" t="str">
        <f>IFERROR(VLOOKUP(CONCATENATE(BL$1,BL237),'Formulario de Preguntas'!$C$10:$FN$181,4,FALSE),"")</f>
        <v/>
      </c>
      <c r="BO237" s="26">
        <f>IF($B237='Formulario de Respuestas'!$D236,'Formulario de Respuestas'!$Z236,"ES DIFERENTE")</f>
        <v>0</v>
      </c>
      <c r="BP237" s="1" t="str">
        <f>IFERROR(VLOOKUP(CONCATENATE(BO$1,BO237),'Formulario de Preguntas'!$C$10:$FN$181,3,FALSE),"")</f>
        <v/>
      </c>
      <c r="BQ237" s="1" t="str">
        <f>IFERROR(VLOOKUP(CONCATENATE(BO$1,BO237),'Formulario de Preguntas'!$C$10:$FN$181,4,FALSE),"")</f>
        <v/>
      </c>
      <c r="BR237" s="26">
        <f>IF($B237='Formulario de Respuestas'!$D236,'Formulario de Respuestas'!$AA236,"ES DIFERENTE")</f>
        <v>0</v>
      </c>
      <c r="BS237" s="1" t="str">
        <f>IFERROR(VLOOKUP(CONCATENATE(BR$1,BR237),'Formulario de Preguntas'!$C$10:$FN$181,3,FALSE),"")</f>
        <v/>
      </c>
      <c r="BT237" s="1" t="str">
        <f>IFERROR(VLOOKUP(CONCATENATE(BR$1,BR237),'Formulario de Preguntas'!$C$10:$FN$181,4,FALSE),"")</f>
        <v/>
      </c>
      <c r="BV237" s="1">
        <f t="shared" si="10"/>
        <v>0</v>
      </c>
      <c r="BW237" s="1">
        <f t="shared" si="11"/>
        <v>0.25</v>
      </c>
      <c r="BX237" s="1">
        <f t="shared" si="12"/>
        <v>0</v>
      </c>
      <c r="BY237" s="1">
        <f>COUNTIF('Formulario de Respuestas'!$E236:$AC236,"A")</f>
        <v>0</v>
      </c>
      <c r="BZ237" s="1">
        <f>COUNTIF('Formulario de Respuestas'!$E236:$AC236,"B")</f>
        <v>0</v>
      </c>
      <c r="CA237" s="1">
        <f>COUNTIF('Formulario de Respuestas'!$E236:$AC236,"C")</f>
        <v>0</v>
      </c>
      <c r="CB237" s="1">
        <f>COUNTIF('Formulario de Respuestas'!$E236:$AC236,"D")</f>
        <v>0</v>
      </c>
      <c r="CC237" s="1">
        <f>COUNTIF('Formulario de Respuestas'!$E236:$AC236,"E (RESPUESTA ANULADA)")</f>
        <v>0</v>
      </c>
    </row>
    <row r="238" spans="1:81" x14ac:dyDescent="0.25">
      <c r="A238" s="1">
        <f>'Formulario de Respuestas'!C237</f>
        <v>0</v>
      </c>
      <c r="B238" s="1">
        <f>'Formulario de Respuestas'!D237</f>
        <v>0</v>
      </c>
      <c r="C238" s="24">
        <f>IF($B238='Formulario de Respuestas'!$D237,'Formulario de Respuestas'!$E237,"ES DIFERENTE")</f>
        <v>0</v>
      </c>
      <c r="D238" s="15" t="str">
        <f>IFERROR(VLOOKUP(CONCATENATE(C$1,C238),'Formulario de Preguntas'!$C$2:$FN$181,3,FALSE),"")</f>
        <v/>
      </c>
      <c r="E238" s="1" t="str">
        <f>IFERROR(VLOOKUP(CONCATENATE(C$1,C238),'Formulario de Preguntas'!$C$2:$FN$181,4,FALSE),"")</f>
        <v/>
      </c>
      <c r="F238" s="24">
        <f>IF($B238='Formulario de Respuestas'!$D237,'Formulario de Respuestas'!$F237,"ES DIFERENTE")</f>
        <v>0</v>
      </c>
      <c r="G238" s="1" t="str">
        <f>IFERROR(VLOOKUP(CONCATENATE(F$1,F238),'Formulario de Preguntas'!$C$2:$FN$181,3,FALSE),"")</f>
        <v/>
      </c>
      <c r="H238" s="1" t="str">
        <f>IFERROR(VLOOKUP(CONCATENATE(F$1,F238),'Formulario de Preguntas'!$C$2:$FN$181,4,FALSE),"")</f>
        <v/>
      </c>
      <c r="I238" s="24">
        <f>IF($B238='Formulario de Respuestas'!$D237,'Formulario de Respuestas'!$G237,"ES DIFERENTE")</f>
        <v>0</v>
      </c>
      <c r="J238" s="1" t="str">
        <f>IFERROR(VLOOKUP(CONCATENATE(I$1,I238),'Formulario de Preguntas'!$C$10:$FN$181,3,FALSE),"")</f>
        <v/>
      </c>
      <c r="K238" s="1" t="str">
        <f>IFERROR(VLOOKUP(CONCATENATE(I$1,I238),'Formulario de Preguntas'!$C$10:$FN$181,4,FALSE),"")</f>
        <v/>
      </c>
      <c r="L238" s="24">
        <f>IF($B238='Formulario de Respuestas'!$D237,'Formulario de Respuestas'!$H237,"ES DIFERENTE")</f>
        <v>0</v>
      </c>
      <c r="M238" s="1" t="str">
        <f>IFERROR(VLOOKUP(CONCATENATE(L$1,L238),'Formulario de Preguntas'!$C$10:$FN$181,3,FALSE),"")</f>
        <v/>
      </c>
      <c r="N238" s="1" t="str">
        <f>IFERROR(VLOOKUP(CONCATENATE(L$1,L238),'Formulario de Preguntas'!$C$10:$FN$181,4,FALSE),"")</f>
        <v/>
      </c>
      <c r="O238" s="24">
        <f>IF($B238='Formulario de Respuestas'!$D237,'Formulario de Respuestas'!$I237,"ES DIFERENTE")</f>
        <v>0</v>
      </c>
      <c r="P238" s="1" t="str">
        <f>IFERROR(VLOOKUP(CONCATENATE(O$1,O238),'Formulario de Preguntas'!$C$10:$FN$181,3,FALSE),"")</f>
        <v/>
      </c>
      <c r="Q238" s="1" t="str">
        <f>IFERROR(VLOOKUP(CONCATENATE(O$1,O238),'Formulario de Preguntas'!$C$10:$FN$181,4,FALSE),"")</f>
        <v/>
      </c>
      <c r="R238" s="24">
        <f>IF($B238='Formulario de Respuestas'!$D237,'Formulario de Respuestas'!$J237,"ES DIFERENTE")</f>
        <v>0</v>
      </c>
      <c r="S238" s="1" t="str">
        <f>IFERROR(VLOOKUP(CONCATENATE(R$1,R238),'Formulario de Preguntas'!$C$10:$FN$181,3,FALSE),"")</f>
        <v/>
      </c>
      <c r="T238" s="1" t="str">
        <f>IFERROR(VLOOKUP(CONCATENATE(R$1,R238),'Formulario de Preguntas'!$C$10:$FN$181,4,FALSE),"")</f>
        <v/>
      </c>
      <c r="U238" s="24">
        <f>IF($B238='Formulario de Respuestas'!$D237,'Formulario de Respuestas'!$K237,"ES DIFERENTE")</f>
        <v>0</v>
      </c>
      <c r="V238" s="1" t="str">
        <f>IFERROR(VLOOKUP(CONCATENATE(U$1,U238),'Formulario de Preguntas'!$C$10:$FN$181,3,FALSE),"")</f>
        <v/>
      </c>
      <c r="W238" s="1" t="str">
        <f>IFERROR(VLOOKUP(CONCATENATE(U$1,U238),'Formulario de Preguntas'!$C$10:$FN$181,4,FALSE),"")</f>
        <v/>
      </c>
      <c r="X238" s="24">
        <f>IF($B238='Formulario de Respuestas'!$D237,'Formulario de Respuestas'!$L237,"ES DIFERENTE")</f>
        <v>0</v>
      </c>
      <c r="Y238" s="1" t="str">
        <f>IFERROR(VLOOKUP(CONCATENATE(X$1,X238),'Formulario de Preguntas'!$C$10:$FN$181,3,FALSE),"")</f>
        <v/>
      </c>
      <c r="Z238" s="1" t="str">
        <f>IFERROR(VLOOKUP(CONCATENATE(X$1,X238),'Formulario de Preguntas'!$C$10:$FN$181,4,FALSE),"")</f>
        <v/>
      </c>
      <c r="AA238" s="24">
        <f>IF($B238='Formulario de Respuestas'!$D237,'Formulario de Respuestas'!$M237,"ES DIFERENTE")</f>
        <v>0</v>
      </c>
      <c r="AB238" s="1" t="str">
        <f>IFERROR(VLOOKUP(CONCATENATE(AA$1,AA238),'Formulario de Preguntas'!$C$10:$FN$181,3,FALSE),"")</f>
        <v/>
      </c>
      <c r="AC238" s="1" t="str">
        <f>IFERROR(VLOOKUP(CONCATENATE(AA$1,AA238),'Formulario de Preguntas'!$C$10:$FN$181,4,FALSE),"")</f>
        <v/>
      </c>
      <c r="AD238" s="24">
        <f>IF($B238='Formulario de Respuestas'!$D237,'Formulario de Respuestas'!$N237,"ES DIFERENTE")</f>
        <v>0</v>
      </c>
      <c r="AE238" s="1" t="str">
        <f>IFERROR(VLOOKUP(CONCATENATE(AD$1,AD238),'Formulario de Preguntas'!$C$10:$FN$181,3,FALSE),"")</f>
        <v/>
      </c>
      <c r="AF238" s="1" t="str">
        <f>IFERROR(VLOOKUP(CONCATENATE(AD$1,AD238),'Formulario de Preguntas'!$C$10:$FN$181,4,FALSE),"")</f>
        <v/>
      </c>
      <c r="AG238" s="24">
        <f>IF($B238='Formulario de Respuestas'!$D237,'Formulario de Respuestas'!$O237,"ES DIFERENTE")</f>
        <v>0</v>
      </c>
      <c r="AH238" s="1" t="str">
        <f>IFERROR(VLOOKUP(CONCATENATE(AG$1,AG238),'Formulario de Preguntas'!$C$10:$FN$181,3,FALSE),"")</f>
        <v/>
      </c>
      <c r="AI238" s="1" t="str">
        <f>IFERROR(VLOOKUP(CONCATENATE(AG$1,AG238),'Formulario de Preguntas'!$C$10:$FN$181,4,FALSE),"")</f>
        <v/>
      </c>
      <c r="AJ238" s="24">
        <f>IF($B238='Formulario de Respuestas'!$D237,'Formulario de Respuestas'!$P237,"ES DIFERENTE")</f>
        <v>0</v>
      </c>
      <c r="AK238" s="1" t="str">
        <f>IFERROR(VLOOKUP(CONCATENATE(AJ$1,AJ238),'Formulario de Preguntas'!$C$10:$FN$181,3,FALSE),"")</f>
        <v/>
      </c>
      <c r="AL238" s="1" t="str">
        <f>IFERROR(VLOOKUP(CONCATENATE(AJ$1,AJ238),'Formulario de Preguntas'!$C$10:$FN$181,4,FALSE),"")</f>
        <v/>
      </c>
      <c r="AM238" s="24">
        <f>IF($B238='Formulario de Respuestas'!$D237,'Formulario de Respuestas'!$Q237,"ES DIFERENTE")</f>
        <v>0</v>
      </c>
      <c r="AN238" s="1" t="str">
        <f>IFERROR(VLOOKUP(CONCATENATE(AM$1,AM238),'Formulario de Preguntas'!$C$10:$FN$181,3,FALSE),"")</f>
        <v/>
      </c>
      <c r="AO238" s="1" t="str">
        <f>IFERROR(VLOOKUP(CONCATENATE(AM$1,AM238),'Formulario de Preguntas'!$C$10:$FN$181,4,FALSE),"")</f>
        <v/>
      </c>
      <c r="AP238" s="24">
        <f>IF($B238='Formulario de Respuestas'!$D237,'Formulario de Respuestas'!$R237,"ES DIFERENTE")</f>
        <v>0</v>
      </c>
      <c r="AQ238" s="1" t="str">
        <f>IFERROR(VLOOKUP(CONCATENATE(AP$1,AP238),'Formulario de Preguntas'!$C$10:$FN$181,3,FALSE),"")</f>
        <v/>
      </c>
      <c r="AR238" s="1" t="str">
        <f>IFERROR(VLOOKUP(CONCATENATE(AP$1,AP238),'Formulario de Preguntas'!$C$10:$FN$181,4,FALSE),"")</f>
        <v/>
      </c>
      <c r="AS238" s="24">
        <f>IF($B238='Formulario de Respuestas'!$D237,'Formulario de Respuestas'!$S237,"ES DIFERENTE")</f>
        <v>0</v>
      </c>
      <c r="AT238" s="1" t="str">
        <f>IFERROR(VLOOKUP(CONCATENATE(AS$1,AS238),'Formulario de Preguntas'!$C$10:$FN$181,3,FALSE),"")</f>
        <v/>
      </c>
      <c r="AU238" s="1" t="str">
        <f>IFERROR(VLOOKUP(CONCATENATE(AS$1,AS238),'Formulario de Preguntas'!$C$10:$FN$181,4,FALSE),"")</f>
        <v/>
      </c>
      <c r="AV238" s="24">
        <f>IF($B238='Formulario de Respuestas'!$D237,'Formulario de Respuestas'!$T237,"ES DIFERENTE")</f>
        <v>0</v>
      </c>
      <c r="AW238" s="1" t="str">
        <f>IFERROR(VLOOKUP(CONCATENATE(AV$1,AV238),'Formulario de Preguntas'!$C$10:$FN$181,3,FALSE),"")</f>
        <v/>
      </c>
      <c r="AX238" s="1" t="str">
        <f>IFERROR(VLOOKUP(CONCATENATE(AV$1,AV238),'Formulario de Preguntas'!$C$10:$FN$181,4,FALSE),"")</f>
        <v/>
      </c>
      <c r="AY238" s="24">
        <f>IF($B238='Formulario de Respuestas'!$D237,'Formulario de Respuestas'!$U237,"ES DIFERENTE")</f>
        <v>0</v>
      </c>
      <c r="AZ238" s="1" t="str">
        <f>IFERROR(VLOOKUP(CONCATENATE(AY$1,AY238),'Formulario de Preguntas'!$C$10:$FN$181,3,FALSE),"")</f>
        <v/>
      </c>
      <c r="BA238" s="1" t="str">
        <f>IFERROR(VLOOKUP(CONCATENATE(AY$1,AY238),'Formulario de Preguntas'!$C$10:$FN$181,4,FALSE),"")</f>
        <v/>
      </c>
      <c r="BB238" s="24">
        <f>IF($B238='Formulario de Respuestas'!$D237,'Formulario de Respuestas'!$V237,"ES DIFERENTE")</f>
        <v>0</v>
      </c>
      <c r="BC238" s="1" t="str">
        <f>IFERROR(VLOOKUP(CONCATENATE(BB$1,BB238),'Formulario de Preguntas'!$C$10:$FN$181,3,FALSE),"")</f>
        <v/>
      </c>
      <c r="BD238" s="1" t="str">
        <f>IFERROR(VLOOKUP(CONCATENATE(BB$1,BB238),'Formulario de Preguntas'!$C$10:$FN$181,4,FALSE),"")</f>
        <v/>
      </c>
      <c r="BE238" s="24">
        <f>IF($B238='Formulario de Respuestas'!$D237,'Formulario de Respuestas'!$W237,"ES DIFERENTE")</f>
        <v>0</v>
      </c>
      <c r="BF238" s="1" t="str">
        <f>IFERROR(VLOOKUP(CONCATENATE(BE$1,BE238),'Formulario de Preguntas'!$C$10:$FN$181,3,FALSE),"")</f>
        <v/>
      </c>
      <c r="BG238" s="1" t="str">
        <f>IFERROR(VLOOKUP(CONCATENATE(BE$1,BE238),'Formulario de Preguntas'!$C$10:$FN$181,4,FALSE),"")</f>
        <v/>
      </c>
      <c r="BH238" s="24">
        <f>IF($B238='Formulario de Respuestas'!$D237,'Formulario de Respuestas'!$X237,"ES DIFERENTE")</f>
        <v>0</v>
      </c>
      <c r="BI238" s="1" t="str">
        <f>IFERROR(VLOOKUP(CONCATENATE(BH$1,BH238),'Formulario de Preguntas'!$C$10:$FN$181,3,FALSE),"")</f>
        <v/>
      </c>
      <c r="BJ238" s="1" t="str">
        <f>IFERROR(VLOOKUP(CONCATENATE(BH$1,BH238),'Formulario de Preguntas'!$C$10:$FN$181,4,FALSE),"")</f>
        <v/>
      </c>
      <c r="BL238" s="26">
        <f>IF($B238='Formulario de Respuestas'!$D237,'Formulario de Respuestas'!$Y237,"ES DIFERENTE")</f>
        <v>0</v>
      </c>
      <c r="BM238" s="1" t="str">
        <f>IFERROR(VLOOKUP(CONCATENATE(BL$1,BL238),'Formulario de Preguntas'!$C$10:$FN$181,3,FALSE),"")</f>
        <v/>
      </c>
      <c r="BN238" s="1" t="str">
        <f>IFERROR(VLOOKUP(CONCATENATE(BL$1,BL238),'Formulario de Preguntas'!$C$10:$FN$181,4,FALSE),"")</f>
        <v/>
      </c>
      <c r="BO238" s="26">
        <f>IF($B238='Formulario de Respuestas'!$D237,'Formulario de Respuestas'!$Z237,"ES DIFERENTE")</f>
        <v>0</v>
      </c>
      <c r="BP238" s="1" t="str">
        <f>IFERROR(VLOOKUP(CONCATENATE(BO$1,BO238),'Formulario de Preguntas'!$C$10:$FN$181,3,FALSE),"")</f>
        <v/>
      </c>
      <c r="BQ238" s="1" t="str">
        <f>IFERROR(VLOOKUP(CONCATENATE(BO$1,BO238),'Formulario de Preguntas'!$C$10:$FN$181,4,FALSE),"")</f>
        <v/>
      </c>
      <c r="BR238" s="26">
        <f>IF($B238='Formulario de Respuestas'!$D237,'Formulario de Respuestas'!$AA237,"ES DIFERENTE")</f>
        <v>0</v>
      </c>
      <c r="BS238" s="1" t="str">
        <f>IFERROR(VLOOKUP(CONCATENATE(BR$1,BR238),'Formulario de Preguntas'!$C$10:$FN$181,3,FALSE),"")</f>
        <v/>
      </c>
      <c r="BT238" s="1" t="str">
        <f>IFERROR(VLOOKUP(CONCATENATE(BR$1,BR238),'Formulario de Preguntas'!$C$10:$FN$181,4,FALSE),"")</f>
        <v/>
      </c>
      <c r="BV238" s="1">
        <f t="shared" si="10"/>
        <v>0</v>
      </c>
      <c r="BW238" s="1">
        <f t="shared" si="11"/>
        <v>0.25</v>
      </c>
      <c r="BX238" s="1">
        <f t="shared" si="12"/>
        <v>0</v>
      </c>
      <c r="BY238" s="1">
        <f>COUNTIF('Formulario de Respuestas'!$E237:$AC237,"A")</f>
        <v>0</v>
      </c>
      <c r="BZ238" s="1">
        <f>COUNTIF('Formulario de Respuestas'!$E237:$AC237,"B")</f>
        <v>0</v>
      </c>
      <c r="CA238" s="1">
        <f>COUNTIF('Formulario de Respuestas'!$E237:$AC237,"C")</f>
        <v>0</v>
      </c>
      <c r="CB238" s="1">
        <f>COUNTIF('Formulario de Respuestas'!$E237:$AC237,"D")</f>
        <v>0</v>
      </c>
      <c r="CC238" s="1">
        <f>COUNTIF('Formulario de Respuestas'!$E237:$AC237,"E (RESPUESTA ANULADA)")</f>
        <v>0</v>
      </c>
    </row>
    <row r="239" spans="1:81" x14ac:dyDescent="0.25">
      <c r="A239" s="1">
        <f>'Formulario de Respuestas'!C238</f>
        <v>0</v>
      </c>
      <c r="B239" s="1">
        <f>'Formulario de Respuestas'!D238</f>
        <v>0</v>
      </c>
      <c r="C239" s="24">
        <f>IF($B239='Formulario de Respuestas'!$D238,'Formulario de Respuestas'!$E238,"ES DIFERENTE")</f>
        <v>0</v>
      </c>
      <c r="D239" s="15" t="str">
        <f>IFERROR(VLOOKUP(CONCATENATE(C$1,C239),'Formulario de Preguntas'!$C$2:$FN$181,3,FALSE),"")</f>
        <v/>
      </c>
      <c r="E239" s="1" t="str">
        <f>IFERROR(VLOOKUP(CONCATENATE(C$1,C239),'Formulario de Preguntas'!$C$2:$FN$181,4,FALSE),"")</f>
        <v/>
      </c>
      <c r="F239" s="24">
        <f>IF($B239='Formulario de Respuestas'!$D238,'Formulario de Respuestas'!$F238,"ES DIFERENTE")</f>
        <v>0</v>
      </c>
      <c r="G239" s="1" t="str">
        <f>IFERROR(VLOOKUP(CONCATENATE(F$1,F239),'Formulario de Preguntas'!$C$2:$FN$181,3,FALSE),"")</f>
        <v/>
      </c>
      <c r="H239" s="1" t="str">
        <f>IFERROR(VLOOKUP(CONCATENATE(F$1,F239),'Formulario de Preguntas'!$C$2:$FN$181,4,FALSE),"")</f>
        <v/>
      </c>
      <c r="I239" s="24">
        <f>IF($B239='Formulario de Respuestas'!$D238,'Formulario de Respuestas'!$G238,"ES DIFERENTE")</f>
        <v>0</v>
      </c>
      <c r="J239" s="1" t="str">
        <f>IFERROR(VLOOKUP(CONCATENATE(I$1,I239),'Formulario de Preguntas'!$C$10:$FN$181,3,FALSE),"")</f>
        <v/>
      </c>
      <c r="K239" s="1" t="str">
        <f>IFERROR(VLOOKUP(CONCATENATE(I$1,I239),'Formulario de Preguntas'!$C$10:$FN$181,4,FALSE),"")</f>
        <v/>
      </c>
      <c r="L239" s="24">
        <f>IF($B239='Formulario de Respuestas'!$D238,'Formulario de Respuestas'!$H238,"ES DIFERENTE")</f>
        <v>0</v>
      </c>
      <c r="M239" s="1" t="str">
        <f>IFERROR(VLOOKUP(CONCATENATE(L$1,L239),'Formulario de Preguntas'!$C$10:$FN$181,3,FALSE),"")</f>
        <v/>
      </c>
      <c r="N239" s="1" t="str">
        <f>IFERROR(VLOOKUP(CONCATENATE(L$1,L239),'Formulario de Preguntas'!$C$10:$FN$181,4,FALSE),"")</f>
        <v/>
      </c>
      <c r="O239" s="24">
        <f>IF($B239='Formulario de Respuestas'!$D238,'Formulario de Respuestas'!$I238,"ES DIFERENTE")</f>
        <v>0</v>
      </c>
      <c r="P239" s="1" t="str">
        <f>IFERROR(VLOOKUP(CONCATENATE(O$1,O239),'Formulario de Preguntas'!$C$10:$FN$181,3,FALSE),"")</f>
        <v/>
      </c>
      <c r="Q239" s="1" t="str">
        <f>IFERROR(VLOOKUP(CONCATENATE(O$1,O239),'Formulario de Preguntas'!$C$10:$FN$181,4,FALSE),"")</f>
        <v/>
      </c>
      <c r="R239" s="24">
        <f>IF($B239='Formulario de Respuestas'!$D238,'Formulario de Respuestas'!$J238,"ES DIFERENTE")</f>
        <v>0</v>
      </c>
      <c r="S239" s="1" t="str">
        <f>IFERROR(VLOOKUP(CONCATENATE(R$1,R239),'Formulario de Preguntas'!$C$10:$FN$181,3,FALSE),"")</f>
        <v/>
      </c>
      <c r="T239" s="1" t="str">
        <f>IFERROR(VLOOKUP(CONCATENATE(R$1,R239),'Formulario de Preguntas'!$C$10:$FN$181,4,FALSE),"")</f>
        <v/>
      </c>
      <c r="U239" s="24">
        <f>IF($B239='Formulario de Respuestas'!$D238,'Formulario de Respuestas'!$K238,"ES DIFERENTE")</f>
        <v>0</v>
      </c>
      <c r="V239" s="1" t="str">
        <f>IFERROR(VLOOKUP(CONCATENATE(U$1,U239),'Formulario de Preguntas'!$C$10:$FN$181,3,FALSE),"")</f>
        <v/>
      </c>
      <c r="W239" s="1" t="str">
        <f>IFERROR(VLOOKUP(CONCATENATE(U$1,U239),'Formulario de Preguntas'!$C$10:$FN$181,4,FALSE),"")</f>
        <v/>
      </c>
      <c r="X239" s="24">
        <f>IF($B239='Formulario de Respuestas'!$D238,'Formulario de Respuestas'!$L238,"ES DIFERENTE")</f>
        <v>0</v>
      </c>
      <c r="Y239" s="1" t="str">
        <f>IFERROR(VLOOKUP(CONCATENATE(X$1,X239),'Formulario de Preguntas'!$C$10:$FN$181,3,FALSE),"")</f>
        <v/>
      </c>
      <c r="Z239" s="1" t="str">
        <f>IFERROR(VLOOKUP(CONCATENATE(X$1,X239),'Formulario de Preguntas'!$C$10:$FN$181,4,FALSE),"")</f>
        <v/>
      </c>
      <c r="AA239" s="24">
        <f>IF($B239='Formulario de Respuestas'!$D238,'Formulario de Respuestas'!$M238,"ES DIFERENTE")</f>
        <v>0</v>
      </c>
      <c r="AB239" s="1" t="str">
        <f>IFERROR(VLOOKUP(CONCATENATE(AA$1,AA239),'Formulario de Preguntas'!$C$10:$FN$181,3,FALSE),"")</f>
        <v/>
      </c>
      <c r="AC239" s="1" t="str">
        <f>IFERROR(VLOOKUP(CONCATENATE(AA$1,AA239),'Formulario de Preguntas'!$C$10:$FN$181,4,FALSE),"")</f>
        <v/>
      </c>
      <c r="AD239" s="24">
        <f>IF($B239='Formulario de Respuestas'!$D238,'Formulario de Respuestas'!$N238,"ES DIFERENTE")</f>
        <v>0</v>
      </c>
      <c r="AE239" s="1" t="str">
        <f>IFERROR(VLOOKUP(CONCATENATE(AD$1,AD239),'Formulario de Preguntas'!$C$10:$FN$181,3,FALSE),"")</f>
        <v/>
      </c>
      <c r="AF239" s="1" t="str">
        <f>IFERROR(VLOOKUP(CONCATENATE(AD$1,AD239),'Formulario de Preguntas'!$C$10:$FN$181,4,FALSE),"")</f>
        <v/>
      </c>
      <c r="AG239" s="24">
        <f>IF($B239='Formulario de Respuestas'!$D238,'Formulario de Respuestas'!$O238,"ES DIFERENTE")</f>
        <v>0</v>
      </c>
      <c r="AH239" s="1" t="str">
        <f>IFERROR(VLOOKUP(CONCATENATE(AG$1,AG239),'Formulario de Preguntas'!$C$10:$FN$181,3,FALSE),"")</f>
        <v/>
      </c>
      <c r="AI239" s="1" t="str">
        <f>IFERROR(VLOOKUP(CONCATENATE(AG$1,AG239),'Formulario de Preguntas'!$C$10:$FN$181,4,FALSE),"")</f>
        <v/>
      </c>
      <c r="AJ239" s="24">
        <f>IF($B239='Formulario de Respuestas'!$D238,'Formulario de Respuestas'!$P238,"ES DIFERENTE")</f>
        <v>0</v>
      </c>
      <c r="AK239" s="1" t="str">
        <f>IFERROR(VLOOKUP(CONCATENATE(AJ$1,AJ239),'Formulario de Preguntas'!$C$10:$FN$181,3,FALSE),"")</f>
        <v/>
      </c>
      <c r="AL239" s="1" t="str">
        <f>IFERROR(VLOOKUP(CONCATENATE(AJ$1,AJ239),'Formulario de Preguntas'!$C$10:$FN$181,4,FALSE),"")</f>
        <v/>
      </c>
      <c r="AM239" s="24">
        <f>IF($B239='Formulario de Respuestas'!$D238,'Formulario de Respuestas'!$Q238,"ES DIFERENTE")</f>
        <v>0</v>
      </c>
      <c r="AN239" s="1" t="str">
        <f>IFERROR(VLOOKUP(CONCATENATE(AM$1,AM239),'Formulario de Preguntas'!$C$10:$FN$181,3,FALSE),"")</f>
        <v/>
      </c>
      <c r="AO239" s="1" t="str">
        <f>IFERROR(VLOOKUP(CONCATENATE(AM$1,AM239),'Formulario de Preguntas'!$C$10:$FN$181,4,FALSE),"")</f>
        <v/>
      </c>
      <c r="AP239" s="24">
        <f>IF($B239='Formulario de Respuestas'!$D238,'Formulario de Respuestas'!$R238,"ES DIFERENTE")</f>
        <v>0</v>
      </c>
      <c r="AQ239" s="1" t="str">
        <f>IFERROR(VLOOKUP(CONCATENATE(AP$1,AP239),'Formulario de Preguntas'!$C$10:$FN$181,3,FALSE),"")</f>
        <v/>
      </c>
      <c r="AR239" s="1" t="str">
        <f>IFERROR(VLOOKUP(CONCATENATE(AP$1,AP239),'Formulario de Preguntas'!$C$10:$FN$181,4,FALSE),"")</f>
        <v/>
      </c>
      <c r="AS239" s="24">
        <f>IF($B239='Formulario de Respuestas'!$D238,'Formulario de Respuestas'!$S238,"ES DIFERENTE")</f>
        <v>0</v>
      </c>
      <c r="AT239" s="1" t="str">
        <f>IFERROR(VLOOKUP(CONCATENATE(AS$1,AS239),'Formulario de Preguntas'!$C$10:$FN$181,3,FALSE),"")</f>
        <v/>
      </c>
      <c r="AU239" s="1" t="str">
        <f>IFERROR(VLOOKUP(CONCATENATE(AS$1,AS239),'Formulario de Preguntas'!$C$10:$FN$181,4,FALSE),"")</f>
        <v/>
      </c>
      <c r="AV239" s="24">
        <f>IF($B239='Formulario de Respuestas'!$D238,'Formulario de Respuestas'!$T238,"ES DIFERENTE")</f>
        <v>0</v>
      </c>
      <c r="AW239" s="1" t="str">
        <f>IFERROR(VLOOKUP(CONCATENATE(AV$1,AV239),'Formulario de Preguntas'!$C$10:$FN$181,3,FALSE),"")</f>
        <v/>
      </c>
      <c r="AX239" s="1" t="str">
        <f>IFERROR(VLOOKUP(CONCATENATE(AV$1,AV239),'Formulario de Preguntas'!$C$10:$FN$181,4,FALSE),"")</f>
        <v/>
      </c>
      <c r="AY239" s="24">
        <f>IF($B239='Formulario de Respuestas'!$D238,'Formulario de Respuestas'!$U238,"ES DIFERENTE")</f>
        <v>0</v>
      </c>
      <c r="AZ239" s="1" t="str">
        <f>IFERROR(VLOOKUP(CONCATENATE(AY$1,AY239),'Formulario de Preguntas'!$C$10:$FN$181,3,FALSE),"")</f>
        <v/>
      </c>
      <c r="BA239" s="1" t="str">
        <f>IFERROR(VLOOKUP(CONCATENATE(AY$1,AY239),'Formulario de Preguntas'!$C$10:$FN$181,4,FALSE),"")</f>
        <v/>
      </c>
      <c r="BB239" s="24">
        <f>IF($B239='Formulario de Respuestas'!$D238,'Formulario de Respuestas'!$V238,"ES DIFERENTE")</f>
        <v>0</v>
      </c>
      <c r="BC239" s="1" t="str">
        <f>IFERROR(VLOOKUP(CONCATENATE(BB$1,BB239),'Formulario de Preguntas'!$C$10:$FN$181,3,FALSE),"")</f>
        <v/>
      </c>
      <c r="BD239" s="1" t="str">
        <f>IFERROR(VLOOKUP(CONCATENATE(BB$1,BB239),'Formulario de Preguntas'!$C$10:$FN$181,4,FALSE),"")</f>
        <v/>
      </c>
      <c r="BE239" s="24">
        <f>IF($B239='Formulario de Respuestas'!$D238,'Formulario de Respuestas'!$W238,"ES DIFERENTE")</f>
        <v>0</v>
      </c>
      <c r="BF239" s="1" t="str">
        <f>IFERROR(VLOOKUP(CONCATENATE(BE$1,BE239),'Formulario de Preguntas'!$C$10:$FN$181,3,FALSE),"")</f>
        <v/>
      </c>
      <c r="BG239" s="1" t="str">
        <f>IFERROR(VLOOKUP(CONCATENATE(BE$1,BE239),'Formulario de Preguntas'!$C$10:$FN$181,4,FALSE),"")</f>
        <v/>
      </c>
      <c r="BH239" s="24">
        <f>IF($B239='Formulario de Respuestas'!$D238,'Formulario de Respuestas'!$X238,"ES DIFERENTE")</f>
        <v>0</v>
      </c>
      <c r="BI239" s="1" t="str">
        <f>IFERROR(VLOOKUP(CONCATENATE(BH$1,BH239),'Formulario de Preguntas'!$C$10:$FN$181,3,FALSE),"")</f>
        <v/>
      </c>
      <c r="BJ239" s="1" t="str">
        <f>IFERROR(VLOOKUP(CONCATENATE(BH$1,BH239),'Formulario de Preguntas'!$C$10:$FN$181,4,FALSE),"")</f>
        <v/>
      </c>
      <c r="BL239" s="26">
        <f>IF($B239='Formulario de Respuestas'!$D238,'Formulario de Respuestas'!$Y238,"ES DIFERENTE")</f>
        <v>0</v>
      </c>
      <c r="BM239" s="1" t="str">
        <f>IFERROR(VLOOKUP(CONCATENATE(BL$1,BL239),'Formulario de Preguntas'!$C$10:$FN$181,3,FALSE),"")</f>
        <v/>
      </c>
      <c r="BN239" s="1" t="str">
        <f>IFERROR(VLOOKUP(CONCATENATE(BL$1,BL239),'Formulario de Preguntas'!$C$10:$FN$181,4,FALSE),"")</f>
        <v/>
      </c>
      <c r="BO239" s="26">
        <f>IF($B239='Formulario de Respuestas'!$D238,'Formulario de Respuestas'!$Z238,"ES DIFERENTE")</f>
        <v>0</v>
      </c>
      <c r="BP239" s="1" t="str">
        <f>IFERROR(VLOOKUP(CONCATENATE(BO$1,BO239),'Formulario de Preguntas'!$C$10:$FN$181,3,FALSE),"")</f>
        <v/>
      </c>
      <c r="BQ239" s="1" t="str">
        <f>IFERROR(VLOOKUP(CONCATENATE(BO$1,BO239),'Formulario de Preguntas'!$C$10:$FN$181,4,FALSE),"")</f>
        <v/>
      </c>
      <c r="BR239" s="26">
        <f>IF($B239='Formulario de Respuestas'!$D238,'Formulario de Respuestas'!$AA238,"ES DIFERENTE")</f>
        <v>0</v>
      </c>
      <c r="BS239" s="1" t="str">
        <f>IFERROR(VLOOKUP(CONCATENATE(BR$1,BR239),'Formulario de Preguntas'!$C$10:$FN$181,3,FALSE),"")</f>
        <v/>
      </c>
      <c r="BT239" s="1" t="str">
        <f>IFERROR(VLOOKUP(CONCATENATE(BR$1,BR239),'Formulario de Preguntas'!$C$10:$FN$181,4,FALSE),"")</f>
        <v/>
      </c>
      <c r="BV239" s="1">
        <f t="shared" si="10"/>
        <v>0</v>
      </c>
      <c r="BW239" s="1">
        <f t="shared" si="11"/>
        <v>0.25</v>
      </c>
      <c r="BX239" s="1">
        <f t="shared" si="12"/>
        <v>0</v>
      </c>
      <c r="BY239" s="1">
        <f>COUNTIF('Formulario de Respuestas'!$E238:$AC238,"A")</f>
        <v>0</v>
      </c>
      <c r="BZ239" s="1">
        <f>COUNTIF('Formulario de Respuestas'!$E238:$AC238,"B")</f>
        <v>0</v>
      </c>
      <c r="CA239" s="1">
        <f>COUNTIF('Formulario de Respuestas'!$E238:$AC238,"C")</f>
        <v>0</v>
      </c>
      <c r="CB239" s="1">
        <f>COUNTIF('Formulario de Respuestas'!$E238:$AC238,"D")</f>
        <v>0</v>
      </c>
      <c r="CC239" s="1">
        <f>COUNTIF('Formulario de Respuestas'!$E238:$AC238,"E (RESPUESTA ANULADA)")</f>
        <v>0</v>
      </c>
    </row>
    <row r="240" spans="1:81" x14ac:dyDescent="0.25">
      <c r="A240" s="1">
        <f>'Formulario de Respuestas'!C239</f>
        <v>0</v>
      </c>
      <c r="B240" s="1">
        <f>'Formulario de Respuestas'!D239</f>
        <v>0</v>
      </c>
      <c r="C240" s="24">
        <f>IF($B240='Formulario de Respuestas'!$D239,'Formulario de Respuestas'!$E239,"ES DIFERENTE")</f>
        <v>0</v>
      </c>
      <c r="D240" s="15" t="str">
        <f>IFERROR(VLOOKUP(CONCATENATE(C$1,C240),'Formulario de Preguntas'!$C$2:$FN$181,3,FALSE),"")</f>
        <v/>
      </c>
      <c r="E240" s="1" t="str">
        <f>IFERROR(VLOOKUP(CONCATENATE(C$1,C240),'Formulario de Preguntas'!$C$2:$FN$181,4,FALSE),"")</f>
        <v/>
      </c>
      <c r="F240" s="24">
        <f>IF($B240='Formulario de Respuestas'!$D239,'Formulario de Respuestas'!$F239,"ES DIFERENTE")</f>
        <v>0</v>
      </c>
      <c r="G240" s="1" t="str">
        <f>IFERROR(VLOOKUP(CONCATENATE(F$1,F240),'Formulario de Preguntas'!$C$2:$FN$181,3,FALSE),"")</f>
        <v/>
      </c>
      <c r="H240" s="1" t="str">
        <f>IFERROR(VLOOKUP(CONCATENATE(F$1,F240),'Formulario de Preguntas'!$C$2:$FN$181,4,FALSE),"")</f>
        <v/>
      </c>
      <c r="I240" s="24">
        <f>IF($B240='Formulario de Respuestas'!$D239,'Formulario de Respuestas'!$G239,"ES DIFERENTE")</f>
        <v>0</v>
      </c>
      <c r="J240" s="1" t="str">
        <f>IFERROR(VLOOKUP(CONCATENATE(I$1,I240),'Formulario de Preguntas'!$C$10:$FN$181,3,FALSE),"")</f>
        <v/>
      </c>
      <c r="K240" s="1" t="str">
        <f>IFERROR(VLOOKUP(CONCATENATE(I$1,I240),'Formulario de Preguntas'!$C$10:$FN$181,4,FALSE),"")</f>
        <v/>
      </c>
      <c r="L240" s="24">
        <f>IF($B240='Formulario de Respuestas'!$D239,'Formulario de Respuestas'!$H239,"ES DIFERENTE")</f>
        <v>0</v>
      </c>
      <c r="M240" s="1" t="str">
        <f>IFERROR(VLOOKUP(CONCATENATE(L$1,L240),'Formulario de Preguntas'!$C$10:$FN$181,3,FALSE),"")</f>
        <v/>
      </c>
      <c r="N240" s="1" t="str">
        <f>IFERROR(VLOOKUP(CONCATENATE(L$1,L240),'Formulario de Preguntas'!$C$10:$FN$181,4,FALSE),"")</f>
        <v/>
      </c>
      <c r="O240" s="24">
        <f>IF($B240='Formulario de Respuestas'!$D239,'Formulario de Respuestas'!$I239,"ES DIFERENTE")</f>
        <v>0</v>
      </c>
      <c r="P240" s="1" t="str">
        <f>IFERROR(VLOOKUP(CONCATENATE(O$1,O240),'Formulario de Preguntas'!$C$10:$FN$181,3,FALSE),"")</f>
        <v/>
      </c>
      <c r="Q240" s="1" t="str">
        <f>IFERROR(VLOOKUP(CONCATENATE(O$1,O240),'Formulario de Preguntas'!$C$10:$FN$181,4,FALSE),"")</f>
        <v/>
      </c>
      <c r="R240" s="24">
        <f>IF($B240='Formulario de Respuestas'!$D239,'Formulario de Respuestas'!$J239,"ES DIFERENTE")</f>
        <v>0</v>
      </c>
      <c r="S240" s="1" t="str">
        <f>IFERROR(VLOOKUP(CONCATENATE(R$1,R240),'Formulario de Preguntas'!$C$10:$FN$181,3,FALSE),"")</f>
        <v/>
      </c>
      <c r="T240" s="1" t="str">
        <f>IFERROR(VLOOKUP(CONCATENATE(R$1,R240),'Formulario de Preguntas'!$C$10:$FN$181,4,FALSE),"")</f>
        <v/>
      </c>
      <c r="U240" s="24">
        <f>IF($B240='Formulario de Respuestas'!$D239,'Formulario de Respuestas'!$K239,"ES DIFERENTE")</f>
        <v>0</v>
      </c>
      <c r="V240" s="1" t="str">
        <f>IFERROR(VLOOKUP(CONCATENATE(U$1,U240),'Formulario de Preguntas'!$C$10:$FN$181,3,FALSE),"")</f>
        <v/>
      </c>
      <c r="W240" s="1" t="str">
        <f>IFERROR(VLOOKUP(CONCATENATE(U$1,U240),'Formulario de Preguntas'!$C$10:$FN$181,4,FALSE),"")</f>
        <v/>
      </c>
      <c r="X240" s="24">
        <f>IF($B240='Formulario de Respuestas'!$D239,'Formulario de Respuestas'!$L239,"ES DIFERENTE")</f>
        <v>0</v>
      </c>
      <c r="Y240" s="1" t="str">
        <f>IFERROR(VLOOKUP(CONCATENATE(X$1,X240),'Formulario de Preguntas'!$C$10:$FN$181,3,FALSE),"")</f>
        <v/>
      </c>
      <c r="Z240" s="1" t="str">
        <f>IFERROR(VLOOKUP(CONCATENATE(X$1,X240),'Formulario de Preguntas'!$C$10:$FN$181,4,FALSE),"")</f>
        <v/>
      </c>
      <c r="AA240" s="24">
        <f>IF($B240='Formulario de Respuestas'!$D239,'Formulario de Respuestas'!$M239,"ES DIFERENTE")</f>
        <v>0</v>
      </c>
      <c r="AB240" s="1" t="str">
        <f>IFERROR(VLOOKUP(CONCATENATE(AA$1,AA240),'Formulario de Preguntas'!$C$10:$FN$181,3,FALSE),"")</f>
        <v/>
      </c>
      <c r="AC240" s="1" t="str">
        <f>IFERROR(VLOOKUP(CONCATENATE(AA$1,AA240),'Formulario de Preguntas'!$C$10:$FN$181,4,FALSE),"")</f>
        <v/>
      </c>
      <c r="AD240" s="24">
        <f>IF($B240='Formulario de Respuestas'!$D239,'Formulario de Respuestas'!$N239,"ES DIFERENTE")</f>
        <v>0</v>
      </c>
      <c r="AE240" s="1" t="str">
        <f>IFERROR(VLOOKUP(CONCATENATE(AD$1,AD240),'Formulario de Preguntas'!$C$10:$FN$181,3,FALSE),"")</f>
        <v/>
      </c>
      <c r="AF240" s="1" t="str">
        <f>IFERROR(VLOOKUP(CONCATENATE(AD$1,AD240),'Formulario de Preguntas'!$C$10:$FN$181,4,FALSE),"")</f>
        <v/>
      </c>
      <c r="AG240" s="24">
        <f>IF($B240='Formulario de Respuestas'!$D239,'Formulario de Respuestas'!$O239,"ES DIFERENTE")</f>
        <v>0</v>
      </c>
      <c r="AH240" s="1" t="str">
        <f>IFERROR(VLOOKUP(CONCATENATE(AG$1,AG240),'Formulario de Preguntas'!$C$10:$FN$181,3,FALSE),"")</f>
        <v/>
      </c>
      <c r="AI240" s="1" t="str">
        <f>IFERROR(VLOOKUP(CONCATENATE(AG$1,AG240),'Formulario de Preguntas'!$C$10:$FN$181,4,FALSE),"")</f>
        <v/>
      </c>
      <c r="AJ240" s="24">
        <f>IF($B240='Formulario de Respuestas'!$D239,'Formulario de Respuestas'!$P239,"ES DIFERENTE")</f>
        <v>0</v>
      </c>
      <c r="AK240" s="1" t="str">
        <f>IFERROR(VLOOKUP(CONCATENATE(AJ$1,AJ240),'Formulario de Preguntas'!$C$10:$FN$181,3,FALSE),"")</f>
        <v/>
      </c>
      <c r="AL240" s="1" t="str">
        <f>IFERROR(VLOOKUP(CONCATENATE(AJ$1,AJ240),'Formulario de Preguntas'!$C$10:$FN$181,4,FALSE),"")</f>
        <v/>
      </c>
      <c r="AM240" s="24">
        <f>IF($B240='Formulario de Respuestas'!$D239,'Formulario de Respuestas'!$Q239,"ES DIFERENTE")</f>
        <v>0</v>
      </c>
      <c r="AN240" s="1" t="str">
        <f>IFERROR(VLOOKUP(CONCATENATE(AM$1,AM240),'Formulario de Preguntas'!$C$10:$FN$181,3,FALSE),"")</f>
        <v/>
      </c>
      <c r="AO240" s="1" t="str">
        <f>IFERROR(VLOOKUP(CONCATENATE(AM$1,AM240),'Formulario de Preguntas'!$C$10:$FN$181,4,FALSE),"")</f>
        <v/>
      </c>
      <c r="AP240" s="24">
        <f>IF($B240='Formulario de Respuestas'!$D239,'Formulario de Respuestas'!$R239,"ES DIFERENTE")</f>
        <v>0</v>
      </c>
      <c r="AQ240" s="1" t="str">
        <f>IFERROR(VLOOKUP(CONCATENATE(AP$1,AP240),'Formulario de Preguntas'!$C$10:$FN$181,3,FALSE),"")</f>
        <v/>
      </c>
      <c r="AR240" s="1" t="str">
        <f>IFERROR(VLOOKUP(CONCATENATE(AP$1,AP240),'Formulario de Preguntas'!$C$10:$FN$181,4,FALSE),"")</f>
        <v/>
      </c>
      <c r="AS240" s="24">
        <f>IF($B240='Formulario de Respuestas'!$D239,'Formulario de Respuestas'!$S239,"ES DIFERENTE")</f>
        <v>0</v>
      </c>
      <c r="AT240" s="1" t="str">
        <f>IFERROR(VLOOKUP(CONCATENATE(AS$1,AS240),'Formulario de Preguntas'!$C$10:$FN$181,3,FALSE),"")</f>
        <v/>
      </c>
      <c r="AU240" s="1" t="str">
        <f>IFERROR(VLOOKUP(CONCATENATE(AS$1,AS240),'Formulario de Preguntas'!$C$10:$FN$181,4,FALSE),"")</f>
        <v/>
      </c>
      <c r="AV240" s="24">
        <f>IF($B240='Formulario de Respuestas'!$D239,'Formulario de Respuestas'!$T239,"ES DIFERENTE")</f>
        <v>0</v>
      </c>
      <c r="AW240" s="1" t="str">
        <f>IFERROR(VLOOKUP(CONCATENATE(AV$1,AV240),'Formulario de Preguntas'!$C$10:$FN$181,3,FALSE),"")</f>
        <v/>
      </c>
      <c r="AX240" s="1" t="str">
        <f>IFERROR(VLOOKUP(CONCATENATE(AV$1,AV240),'Formulario de Preguntas'!$C$10:$FN$181,4,FALSE),"")</f>
        <v/>
      </c>
      <c r="AY240" s="24">
        <f>IF($B240='Formulario de Respuestas'!$D239,'Formulario de Respuestas'!$U239,"ES DIFERENTE")</f>
        <v>0</v>
      </c>
      <c r="AZ240" s="1" t="str">
        <f>IFERROR(VLOOKUP(CONCATENATE(AY$1,AY240),'Formulario de Preguntas'!$C$10:$FN$181,3,FALSE),"")</f>
        <v/>
      </c>
      <c r="BA240" s="1" t="str">
        <f>IFERROR(VLOOKUP(CONCATENATE(AY$1,AY240),'Formulario de Preguntas'!$C$10:$FN$181,4,FALSE),"")</f>
        <v/>
      </c>
      <c r="BB240" s="24">
        <f>IF($B240='Formulario de Respuestas'!$D239,'Formulario de Respuestas'!$V239,"ES DIFERENTE")</f>
        <v>0</v>
      </c>
      <c r="BC240" s="1" t="str">
        <f>IFERROR(VLOOKUP(CONCATENATE(BB$1,BB240),'Formulario de Preguntas'!$C$10:$FN$181,3,FALSE),"")</f>
        <v/>
      </c>
      <c r="BD240" s="1" t="str">
        <f>IFERROR(VLOOKUP(CONCATENATE(BB$1,BB240),'Formulario de Preguntas'!$C$10:$FN$181,4,FALSE),"")</f>
        <v/>
      </c>
      <c r="BE240" s="24">
        <f>IF($B240='Formulario de Respuestas'!$D239,'Formulario de Respuestas'!$W239,"ES DIFERENTE")</f>
        <v>0</v>
      </c>
      <c r="BF240" s="1" t="str">
        <f>IFERROR(VLOOKUP(CONCATENATE(BE$1,BE240),'Formulario de Preguntas'!$C$10:$FN$181,3,FALSE),"")</f>
        <v/>
      </c>
      <c r="BG240" s="1" t="str">
        <f>IFERROR(VLOOKUP(CONCATENATE(BE$1,BE240),'Formulario de Preguntas'!$C$10:$FN$181,4,FALSE),"")</f>
        <v/>
      </c>
      <c r="BH240" s="24">
        <f>IF($B240='Formulario de Respuestas'!$D239,'Formulario de Respuestas'!$X239,"ES DIFERENTE")</f>
        <v>0</v>
      </c>
      <c r="BI240" s="1" t="str">
        <f>IFERROR(VLOOKUP(CONCATENATE(BH$1,BH240),'Formulario de Preguntas'!$C$10:$FN$181,3,FALSE),"")</f>
        <v/>
      </c>
      <c r="BJ240" s="1" t="str">
        <f>IFERROR(VLOOKUP(CONCATENATE(BH$1,BH240),'Formulario de Preguntas'!$C$10:$FN$181,4,FALSE),"")</f>
        <v/>
      </c>
      <c r="BL240" s="26">
        <f>IF($B240='Formulario de Respuestas'!$D239,'Formulario de Respuestas'!$Y239,"ES DIFERENTE")</f>
        <v>0</v>
      </c>
      <c r="BM240" s="1" t="str">
        <f>IFERROR(VLOOKUP(CONCATENATE(BL$1,BL240),'Formulario de Preguntas'!$C$10:$FN$181,3,FALSE),"")</f>
        <v/>
      </c>
      <c r="BN240" s="1" t="str">
        <f>IFERROR(VLOOKUP(CONCATENATE(BL$1,BL240),'Formulario de Preguntas'!$C$10:$FN$181,4,FALSE),"")</f>
        <v/>
      </c>
      <c r="BO240" s="26">
        <f>IF($B240='Formulario de Respuestas'!$D239,'Formulario de Respuestas'!$Z239,"ES DIFERENTE")</f>
        <v>0</v>
      </c>
      <c r="BP240" s="1" t="str">
        <f>IFERROR(VLOOKUP(CONCATENATE(BO$1,BO240),'Formulario de Preguntas'!$C$10:$FN$181,3,FALSE),"")</f>
        <v/>
      </c>
      <c r="BQ240" s="1" t="str">
        <f>IFERROR(VLOOKUP(CONCATENATE(BO$1,BO240),'Formulario de Preguntas'!$C$10:$FN$181,4,FALSE),"")</f>
        <v/>
      </c>
      <c r="BR240" s="26">
        <f>IF($B240='Formulario de Respuestas'!$D239,'Formulario de Respuestas'!$AA239,"ES DIFERENTE")</f>
        <v>0</v>
      </c>
      <c r="BS240" s="1" t="str">
        <f>IFERROR(VLOOKUP(CONCATENATE(BR$1,BR240),'Formulario de Preguntas'!$C$10:$FN$181,3,FALSE),"")</f>
        <v/>
      </c>
      <c r="BT240" s="1" t="str">
        <f>IFERROR(VLOOKUP(CONCATENATE(BR$1,BR240),'Formulario de Preguntas'!$C$10:$FN$181,4,FALSE),"")</f>
        <v/>
      </c>
      <c r="BV240" s="1">
        <f t="shared" si="10"/>
        <v>0</v>
      </c>
      <c r="BW240" s="1">
        <f t="shared" si="11"/>
        <v>0.25</v>
      </c>
      <c r="BX240" s="1">
        <f t="shared" si="12"/>
        <v>0</v>
      </c>
      <c r="BY240" s="1">
        <f>COUNTIF('Formulario de Respuestas'!$E239:$AC239,"A")</f>
        <v>0</v>
      </c>
      <c r="BZ240" s="1">
        <f>COUNTIF('Formulario de Respuestas'!$E239:$AC239,"B")</f>
        <v>0</v>
      </c>
      <c r="CA240" s="1">
        <f>COUNTIF('Formulario de Respuestas'!$E239:$AC239,"C")</f>
        <v>0</v>
      </c>
      <c r="CB240" s="1">
        <f>COUNTIF('Formulario de Respuestas'!$E239:$AC239,"D")</f>
        <v>0</v>
      </c>
      <c r="CC240" s="1">
        <f>COUNTIF('Formulario de Respuestas'!$E239:$AC239,"E (RESPUESTA ANULADA)")</f>
        <v>0</v>
      </c>
    </row>
    <row r="241" spans="1:81" x14ac:dyDescent="0.25">
      <c r="A241" s="1">
        <f>'Formulario de Respuestas'!C240</f>
        <v>0</v>
      </c>
      <c r="B241" s="1">
        <f>'Formulario de Respuestas'!D240</f>
        <v>0</v>
      </c>
      <c r="C241" s="24">
        <f>IF($B241='Formulario de Respuestas'!$D240,'Formulario de Respuestas'!$E240,"ES DIFERENTE")</f>
        <v>0</v>
      </c>
      <c r="D241" s="15" t="str">
        <f>IFERROR(VLOOKUP(CONCATENATE(C$1,C241),'Formulario de Preguntas'!$C$2:$FN$181,3,FALSE),"")</f>
        <v/>
      </c>
      <c r="E241" s="1" t="str">
        <f>IFERROR(VLOOKUP(CONCATENATE(C$1,C241),'Formulario de Preguntas'!$C$2:$FN$181,4,FALSE),"")</f>
        <v/>
      </c>
      <c r="F241" s="24">
        <f>IF($B241='Formulario de Respuestas'!$D240,'Formulario de Respuestas'!$F240,"ES DIFERENTE")</f>
        <v>0</v>
      </c>
      <c r="G241" s="1" t="str">
        <f>IFERROR(VLOOKUP(CONCATENATE(F$1,F241),'Formulario de Preguntas'!$C$2:$FN$181,3,FALSE),"")</f>
        <v/>
      </c>
      <c r="H241" s="1" t="str">
        <f>IFERROR(VLOOKUP(CONCATENATE(F$1,F241),'Formulario de Preguntas'!$C$2:$FN$181,4,FALSE),"")</f>
        <v/>
      </c>
      <c r="I241" s="24">
        <f>IF($B241='Formulario de Respuestas'!$D240,'Formulario de Respuestas'!$G240,"ES DIFERENTE")</f>
        <v>0</v>
      </c>
      <c r="J241" s="1" t="str">
        <f>IFERROR(VLOOKUP(CONCATENATE(I$1,I241),'Formulario de Preguntas'!$C$10:$FN$181,3,FALSE),"")</f>
        <v/>
      </c>
      <c r="K241" s="1" t="str">
        <f>IFERROR(VLOOKUP(CONCATENATE(I$1,I241),'Formulario de Preguntas'!$C$10:$FN$181,4,FALSE),"")</f>
        <v/>
      </c>
      <c r="L241" s="24">
        <f>IF($B241='Formulario de Respuestas'!$D240,'Formulario de Respuestas'!$H240,"ES DIFERENTE")</f>
        <v>0</v>
      </c>
      <c r="M241" s="1" t="str">
        <f>IFERROR(VLOOKUP(CONCATENATE(L$1,L241),'Formulario de Preguntas'!$C$10:$FN$181,3,FALSE),"")</f>
        <v/>
      </c>
      <c r="N241" s="1" t="str">
        <f>IFERROR(VLOOKUP(CONCATENATE(L$1,L241),'Formulario de Preguntas'!$C$10:$FN$181,4,FALSE),"")</f>
        <v/>
      </c>
      <c r="O241" s="24">
        <f>IF($B241='Formulario de Respuestas'!$D240,'Formulario de Respuestas'!$I240,"ES DIFERENTE")</f>
        <v>0</v>
      </c>
      <c r="P241" s="1" t="str">
        <f>IFERROR(VLOOKUP(CONCATENATE(O$1,O241),'Formulario de Preguntas'!$C$10:$FN$181,3,FALSE),"")</f>
        <v/>
      </c>
      <c r="Q241" s="1" t="str">
        <f>IFERROR(VLOOKUP(CONCATENATE(O$1,O241),'Formulario de Preguntas'!$C$10:$FN$181,4,FALSE),"")</f>
        <v/>
      </c>
      <c r="R241" s="24">
        <f>IF($B241='Formulario de Respuestas'!$D240,'Formulario de Respuestas'!$J240,"ES DIFERENTE")</f>
        <v>0</v>
      </c>
      <c r="S241" s="1" t="str">
        <f>IFERROR(VLOOKUP(CONCATENATE(R$1,R241),'Formulario de Preguntas'!$C$10:$FN$181,3,FALSE),"")</f>
        <v/>
      </c>
      <c r="T241" s="1" t="str">
        <f>IFERROR(VLOOKUP(CONCATENATE(R$1,R241),'Formulario de Preguntas'!$C$10:$FN$181,4,FALSE),"")</f>
        <v/>
      </c>
      <c r="U241" s="24">
        <f>IF($B241='Formulario de Respuestas'!$D240,'Formulario de Respuestas'!$K240,"ES DIFERENTE")</f>
        <v>0</v>
      </c>
      <c r="V241" s="1" t="str">
        <f>IFERROR(VLOOKUP(CONCATENATE(U$1,U241),'Formulario de Preguntas'!$C$10:$FN$181,3,FALSE),"")</f>
        <v/>
      </c>
      <c r="W241" s="1" t="str">
        <f>IFERROR(VLOOKUP(CONCATENATE(U$1,U241),'Formulario de Preguntas'!$C$10:$FN$181,4,FALSE),"")</f>
        <v/>
      </c>
      <c r="X241" s="24">
        <f>IF($B241='Formulario de Respuestas'!$D240,'Formulario de Respuestas'!$L240,"ES DIFERENTE")</f>
        <v>0</v>
      </c>
      <c r="Y241" s="1" t="str">
        <f>IFERROR(VLOOKUP(CONCATENATE(X$1,X241),'Formulario de Preguntas'!$C$10:$FN$181,3,FALSE),"")</f>
        <v/>
      </c>
      <c r="Z241" s="1" t="str">
        <f>IFERROR(VLOOKUP(CONCATENATE(X$1,X241),'Formulario de Preguntas'!$C$10:$FN$181,4,FALSE),"")</f>
        <v/>
      </c>
      <c r="AA241" s="24">
        <f>IF($B241='Formulario de Respuestas'!$D240,'Formulario de Respuestas'!$M240,"ES DIFERENTE")</f>
        <v>0</v>
      </c>
      <c r="AB241" s="1" t="str">
        <f>IFERROR(VLOOKUP(CONCATENATE(AA$1,AA241),'Formulario de Preguntas'!$C$10:$FN$181,3,FALSE),"")</f>
        <v/>
      </c>
      <c r="AC241" s="1" t="str">
        <f>IFERROR(VLOOKUP(CONCATENATE(AA$1,AA241),'Formulario de Preguntas'!$C$10:$FN$181,4,FALSE),"")</f>
        <v/>
      </c>
      <c r="AD241" s="24">
        <f>IF($B241='Formulario de Respuestas'!$D240,'Formulario de Respuestas'!$N240,"ES DIFERENTE")</f>
        <v>0</v>
      </c>
      <c r="AE241" s="1" t="str">
        <f>IFERROR(VLOOKUP(CONCATENATE(AD$1,AD241),'Formulario de Preguntas'!$C$10:$FN$181,3,FALSE),"")</f>
        <v/>
      </c>
      <c r="AF241" s="1" t="str">
        <f>IFERROR(VLOOKUP(CONCATENATE(AD$1,AD241),'Formulario de Preguntas'!$C$10:$FN$181,4,FALSE),"")</f>
        <v/>
      </c>
      <c r="AG241" s="24">
        <f>IF($B241='Formulario de Respuestas'!$D240,'Formulario de Respuestas'!$O240,"ES DIFERENTE")</f>
        <v>0</v>
      </c>
      <c r="AH241" s="1" t="str">
        <f>IFERROR(VLOOKUP(CONCATENATE(AG$1,AG241),'Formulario de Preguntas'!$C$10:$FN$181,3,FALSE),"")</f>
        <v/>
      </c>
      <c r="AI241" s="1" t="str">
        <f>IFERROR(VLOOKUP(CONCATENATE(AG$1,AG241),'Formulario de Preguntas'!$C$10:$FN$181,4,FALSE),"")</f>
        <v/>
      </c>
      <c r="AJ241" s="24">
        <f>IF($B241='Formulario de Respuestas'!$D240,'Formulario de Respuestas'!$P240,"ES DIFERENTE")</f>
        <v>0</v>
      </c>
      <c r="AK241" s="1" t="str">
        <f>IFERROR(VLOOKUP(CONCATENATE(AJ$1,AJ241),'Formulario de Preguntas'!$C$10:$FN$181,3,FALSE),"")</f>
        <v/>
      </c>
      <c r="AL241" s="1" t="str">
        <f>IFERROR(VLOOKUP(CONCATENATE(AJ$1,AJ241),'Formulario de Preguntas'!$C$10:$FN$181,4,FALSE),"")</f>
        <v/>
      </c>
      <c r="AM241" s="24">
        <f>IF($B241='Formulario de Respuestas'!$D240,'Formulario de Respuestas'!$Q240,"ES DIFERENTE")</f>
        <v>0</v>
      </c>
      <c r="AN241" s="1" t="str">
        <f>IFERROR(VLOOKUP(CONCATENATE(AM$1,AM241),'Formulario de Preguntas'!$C$10:$FN$181,3,FALSE),"")</f>
        <v/>
      </c>
      <c r="AO241" s="1" t="str">
        <f>IFERROR(VLOOKUP(CONCATENATE(AM$1,AM241),'Formulario de Preguntas'!$C$10:$FN$181,4,FALSE),"")</f>
        <v/>
      </c>
      <c r="AP241" s="24">
        <f>IF($B241='Formulario de Respuestas'!$D240,'Formulario de Respuestas'!$R240,"ES DIFERENTE")</f>
        <v>0</v>
      </c>
      <c r="AQ241" s="1" t="str">
        <f>IFERROR(VLOOKUP(CONCATENATE(AP$1,AP241),'Formulario de Preguntas'!$C$10:$FN$181,3,FALSE),"")</f>
        <v/>
      </c>
      <c r="AR241" s="1" t="str">
        <f>IFERROR(VLOOKUP(CONCATENATE(AP$1,AP241),'Formulario de Preguntas'!$C$10:$FN$181,4,FALSE),"")</f>
        <v/>
      </c>
      <c r="AS241" s="24">
        <f>IF($B241='Formulario de Respuestas'!$D240,'Formulario de Respuestas'!$S240,"ES DIFERENTE")</f>
        <v>0</v>
      </c>
      <c r="AT241" s="1" t="str">
        <f>IFERROR(VLOOKUP(CONCATENATE(AS$1,AS241),'Formulario de Preguntas'!$C$10:$FN$181,3,FALSE),"")</f>
        <v/>
      </c>
      <c r="AU241" s="1" t="str">
        <f>IFERROR(VLOOKUP(CONCATENATE(AS$1,AS241),'Formulario de Preguntas'!$C$10:$FN$181,4,FALSE),"")</f>
        <v/>
      </c>
      <c r="AV241" s="24">
        <f>IF($B241='Formulario de Respuestas'!$D240,'Formulario de Respuestas'!$T240,"ES DIFERENTE")</f>
        <v>0</v>
      </c>
      <c r="AW241" s="1" t="str">
        <f>IFERROR(VLOOKUP(CONCATENATE(AV$1,AV241),'Formulario de Preguntas'!$C$10:$FN$181,3,FALSE),"")</f>
        <v/>
      </c>
      <c r="AX241" s="1" t="str">
        <f>IFERROR(VLOOKUP(CONCATENATE(AV$1,AV241),'Formulario de Preguntas'!$C$10:$FN$181,4,FALSE),"")</f>
        <v/>
      </c>
      <c r="AY241" s="24">
        <f>IF($B241='Formulario de Respuestas'!$D240,'Formulario de Respuestas'!$U240,"ES DIFERENTE")</f>
        <v>0</v>
      </c>
      <c r="AZ241" s="1" t="str">
        <f>IFERROR(VLOOKUP(CONCATENATE(AY$1,AY241),'Formulario de Preguntas'!$C$10:$FN$181,3,FALSE),"")</f>
        <v/>
      </c>
      <c r="BA241" s="1" t="str">
        <f>IFERROR(VLOOKUP(CONCATENATE(AY$1,AY241),'Formulario de Preguntas'!$C$10:$FN$181,4,FALSE),"")</f>
        <v/>
      </c>
      <c r="BB241" s="24">
        <f>IF($B241='Formulario de Respuestas'!$D240,'Formulario de Respuestas'!$V240,"ES DIFERENTE")</f>
        <v>0</v>
      </c>
      <c r="BC241" s="1" t="str">
        <f>IFERROR(VLOOKUP(CONCATENATE(BB$1,BB241),'Formulario de Preguntas'!$C$10:$FN$181,3,FALSE),"")</f>
        <v/>
      </c>
      <c r="BD241" s="1" t="str">
        <f>IFERROR(VLOOKUP(CONCATENATE(BB$1,BB241),'Formulario de Preguntas'!$C$10:$FN$181,4,FALSE),"")</f>
        <v/>
      </c>
      <c r="BE241" s="24">
        <f>IF($B241='Formulario de Respuestas'!$D240,'Formulario de Respuestas'!$W240,"ES DIFERENTE")</f>
        <v>0</v>
      </c>
      <c r="BF241" s="1" t="str">
        <f>IFERROR(VLOOKUP(CONCATENATE(BE$1,BE241),'Formulario de Preguntas'!$C$10:$FN$181,3,FALSE),"")</f>
        <v/>
      </c>
      <c r="BG241" s="1" t="str">
        <f>IFERROR(VLOOKUP(CONCATENATE(BE$1,BE241),'Formulario de Preguntas'!$C$10:$FN$181,4,FALSE),"")</f>
        <v/>
      </c>
      <c r="BH241" s="24">
        <f>IF($B241='Formulario de Respuestas'!$D240,'Formulario de Respuestas'!$X240,"ES DIFERENTE")</f>
        <v>0</v>
      </c>
      <c r="BI241" s="1" t="str">
        <f>IFERROR(VLOOKUP(CONCATENATE(BH$1,BH241),'Formulario de Preguntas'!$C$10:$FN$181,3,FALSE),"")</f>
        <v/>
      </c>
      <c r="BJ241" s="1" t="str">
        <f>IFERROR(VLOOKUP(CONCATENATE(BH$1,BH241),'Formulario de Preguntas'!$C$10:$FN$181,4,FALSE),"")</f>
        <v/>
      </c>
      <c r="BL241" s="26">
        <f>IF($B241='Formulario de Respuestas'!$D240,'Formulario de Respuestas'!$Y240,"ES DIFERENTE")</f>
        <v>0</v>
      </c>
      <c r="BM241" s="1" t="str">
        <f>IFERROR(VLOOKUP(CONCATENATE(BL$1,BL241),'Formulario de Preguntas'!$C$10:$FN$181,3,FALSE),"")</f>
        <v/>
      </c>
      <c r="BN241" s="1" t="str">
        <f>IFERROR(VLOOKUP(CONCATENATE(BL$1,BL241),'Formulario de Preguntas'!$C$10:$FN$181,4,FALSE),"")</f>
        <v/>
      </c>
      <c r="BO241" s="26">
        <f>IF($B241='Formulario de Respuestas'!$D240,'Formulario de Respuestas'!$Z240,"ES DIFERENTE")</f>
        <v>0</v>
      </c>
      <c r="BP241" s="1" t="str">
        <f>IFERROR(VLOOKUP(CONCATENATE(BO$1,BO241),'Formulario de Preguntas'!$C$10:$FN$181,3,FALSE),"")</f>
        <v/>
      </c>
      <c r="BQ241" s="1" t="str">
        <f>IFERROR(VLOOKUP(CONCATENATE(BO$1,BO241),'Formulario de Preguntas'!$C$10:$FN$181,4,FALSE),"")</f>
        <v/>
      </c>
      <c r="BR241" s="26">
        <f>IF($B241='Formulario de Respuestas'!$D240,'Formulario de Respuestas'!$AA240,"ES DIFERENTE")</f>
        <v>0</v>
      </c>
      <c r="BS241" s="1" t="str">
        <f>IFERROR(VLOOKUP(CONCATENATE(BR$1,BR241),'Formulario de Preguntas'!$C$10:$FN$181,3,FALSE),"")</f>
        <v/>
      </c>
      <c r="BT241" s="1" t="str">
        <f>IFERROR(VLOOKUP(CONCATENATE(BR$1,BR241),'Formulario de Preguntas'!$C$10:$FN$181,4,FALSE),"")</f>
        <v/>
      </c>
      <c r="BV241" s="1">
        <f t="shared" si="10"/>
        <v>0</v>
      </c>
      <c r="BW241" s="1">
        <f t="shared" si="11"/>
        <v>0.25</v>
      </c>
      <c r="BX241" s="1">
        <f t="shared" si="12"/>
        <v>0</v>
      </c>
      <c r="BY241" s="1">
        <f>COUNTIF('Formulario de Respuestas'!$E240:$AC240,"A")</f>
        <v>0</v>
      </c>
      <c r="BZ241" s="1">
        <f>COUNTIF('Formulario de Respuestas'!$E240:$AC240,"B")</f>
        <v>0</v>
      </c>
      <c r="CA241" s="1">
        <f>COUNTIF('Formulario de Respuestas'!$E240:$AC240,"C")</f>
        <v>0</v>
      </c>
      <c r="CB241" s="1">
        <f>COUNTIF('Formulario de Respuestas'!$E240:$AC240,"D")</f>
        <v>0</v>
      </c>
      <c r="CC241" s="1">
        <f>COUNTIF('Formulario de Respuestas'!$E240:$AC240,"E (RESPUESTA ANULADA)")</f>
        <v>0</v>
      </c>
    </row>
    <row r="242" spans="1:81" x14ac:dyDescent="0.25">
      <c r="A242" s="1">
        <f>'Formulario de Respuestas'!C241</f>
        <v>0</v>
      </c>
      <c r="B242" s="1">
        <f>'Formulario de Respuestas'!D241</f>
        <v>0</v>
      </c>
      <c r="C242" s="24">
        <f>IF($B242='Formulario de Respuestas'!$D241,'Formulario de Respuestas'!$E241,"ES DIFERENTE")</f>
        <v>0</v>
      </c>
      <c r="D242" s="15" t="str">
        <f>IFERROR(VLOOKUP(CONCATENATE(C$1,C242),'Formulario de Preguntas'!$C$2:$FN$181,3,FALSE),"")</f>
        <v/>
      </c>
      <c r="E242" s="1" t="str">
        <f>IFERROR(VLOOKUP(CONCATENATE(C$1,C242),'Formulario de Preguntas'!$C$2:$FN$181,4,FALSE),"")</f>
        <v/>
      </c>
      <c r="F242" s="24">
        <f>IF($B242='Formulario de Respuestas'!$D241,'Formulario de Respuestas'!$F241,"ES DIFERENTE")</f>
        <v>0</v>
      </c>
      <c r="G242" s="1" t="str">
        <f>IFERROR(VLOOKUP(CONCATENATE(F$1,F242),'Formulario de Preguntas'!$C$2:$FN$181,3,FALSE),"")</f>
        <v/>
      </c>
      <c r="H242" s="1" t="str">
        <f>IFERROR(VLOOKUP(CONCATENATE(F$1,F242),'Formulario de Preguntas'!$C$2:$FN$181,4,FALSE),"")</f>
        <v/>
      </c>
      <c r="I242" s="24">
        <f>IF($B242='Formulario de Respuestas'!$D241,'Formulario de Respuestas'!$G241,"ES DIFERENTE")</f>
        <v>0</v>
      </c>
      <c r="J242" s="1" t="str">
        <f>IFERROR(VLOOKUP(CONCATENATE(I$1,I242),'Formulario de Preguntas'!$C$10:$FN$181,3,FALSE),"")</f>
        <v/>
      </c>
      <c r="K242" s="1" t="str">
        <f>IFERROR(VLOOKUP(CONCATENATE(I$1,I242),'Formulario de Preguntas'!$C$10:$FN$181,4,FALSE),"")</f>
        <v/>
      </c>
      <c r="L242" s="24">
        <f>IF($B242='Formulario de Respuestas'!$D241,'Formulario de Respuestas'!$H241,"ES DIFERENTE")</f>
        <v>0</v>
      </c>
      <c r="M242" s="1" t="str">
        <f>IFERROR(VLOOKUP(CONCATENATE(L$1,L242),'Formulario de Preguntas'!$C$10:$FN$181,3,FALSE),"")</f>
        <v/>
      </c>
      <c r="N242" s="1" t="str">
        <f>IFERROR(VLOOKUP(CONCATENATE(L$1,L242),'Formulario de Preguntas'!$C$10:$FN$181,4,FALSE),"")</f>
        <v/>
      </c>
      <c r="O242" s="24">
        <f>IF($B242='Formulario de Respuestas'!$D241,'Formulario de Respuestas'!$I241,"ES DIFERENTE")</f>
        <v>0</v>
      </c>
      <c r="P242" s="1" t="str">
        <f>IFERROR(VLOOKUP(CONCATENATE(O$1,O242),'Formulario de Preguntas'!$C$10:$FN$181,3,FALSE),"")</f>
        <v/>
      </c>
      <c r="Q242" s="1" t="str">
        <f>IFERROR(VLOOKUP(CONCATENATE(O$1,O242),'Formulario de Preguntas'!$C$10:$FN$181,4,FALSE),"")</f>
        <v/>
      </c>
      <c r="R242" s="24">
        <f>IF($B242='Formulario de Respuestas'!$D241,'Formulario de Respuestas'!$J241,"ES DIFERENTE")</f>
        <v>0</v>
      </c>
      <c r="S242" s="1" t="str">
        <f>IFERROR(VLOOKUP(CONCATENATE(R$1,R242),'Formulario de Preguntas'!$C$10:$FN$181,3,FALSE),"")</f>
        <v/>
      </c>
      <c r="T242" s="1" t="str">
        <f>IFERROR(VLOOKUP(CONCATENATE(R$1,R242),'Formulario de Preguntas'!$C$10:$FN$181,4,FALSE),"")</f>
        <v/>
      </c>
      <c r="U242" s="24">
        <f>IF($B242='Formulario de Respuestas'!$D241,'Formulario de Respuestas'!$K241,"ES DIFERENTE")</f>
        <v>0</v>
      </c>
      <c r="V242" s="1" t="str">
        <f>IFERROR(VLOOKUP(CONCATENATE(U$1,U242),'Formulario de Preguntas'!$C$10:$FN$181,3,FALSE),"")</f>
        <v/>
      </c>
      <c r="W242" s="1" t="str">
        <f>IFERROR(VLOOKUP(CONCATENATE(U$1,U242),'Formulario de Preguntas'!$C$10:$FN$181,4,FALSE),"")</f>
        <v/>
      </c>
      <c r="X242" s="24">
        <f>IF($B242='Formulario de Respuestas'!$D241,'Formulario de Respuestas'!$L241,"ES DIFERENTE")</f>
        <v>0</v>
      </c>
      <c r="Y242" s="1" t="str">
        <f>IFERROR(VLOOKUP(CONCATENATE(X$1,X242),'Formulario de Preguntas'!$C$10:$FN$181,3,FALSE),"")</f>
        <v/>
      </c>
      <c r="Z242" s="1" t="str">
        <f>IFERROR(VLOOKUP(CONCATENATE(X$1,X242),'Formulario de Preguntas'!$C$10:$FN$181,4,FALSE),"")</f>
        <v/>
      </c>
      <c r="AA242" s="24">
        <f>IF($B242='Formulario de Respuestas'!$D241,'Formulario de Respuestas'!$M241,"ES DIFERENTE")</f>
        <v>0</v>
      </c>
      <c r="AB242" s="1" t="str">
        <f>IFERROR(VLOOKUP(CONCATENATE(AA$1,AA242),'Formulario de Preguntas'!$C$10:$FN$181,3,FALSE),"")</f>
        <v/>
      </c>
      <c r="AC242" s="1" t="str">
        <f>IFERROR(VLOOKUP(CONCATENATE(AA$1,AA242),'Formulario de Preguntas'!$C$10:$FN$181,4,FALSE),"")</f>
        <v/>
      </c>
      <c r="AD242" s="24">
        <f>IF($B242='Formulario de Respuestas'!$D241,'Formulario de Respuestas'!$N241,"ES DIFERENTE")</f>
        <v>0</v>
      </c>
      <c r="AE242" s="1" t="str">
        <f>IFERROR(VLOOKUP(CONCATENATE(AD$1,AD242),'Formulario de Preguntas'!$C$10:$FN$181,3,FALSE),"")</f>
        <v/>
      </c>
      <c r="AF242" s="1" t="str">
        <f>IFERROR(VLOOKUP(CONCATENATE(AD$1,AD242),'Formulario de Preguntas'!$C$10:$FN$181,4,FALSE),"")</f>
        <v/>
      </c>
      <c r="AG242" s="24">
        <f>IF($B242='Formulario de Respuestas'!$D241,'Formulario de Respuestas'!$O241,"ES DIFERENTE")</f>
        <v>0</v>
      </c>
      <c r="AH242" s="1" t="str">
        <f>IFERROR(VLOOKUP(CONCATENATE(AG$1,AG242),'Formulario de Preguntas'!$C$10:$FN$181,3,FALSE),"")</f>
        <v/>
      </c>
      <c r="AI242" s="1" t="str">
        <f>IFERROR(VLOOKUP(CONCATENATE(AG$1,AG242),'Formulario de Preguntas'!$C$10:$FN$181,4,FALSE),"")</f>
        <v/>
      </c>
      <c r="AJ242" s="24">
        <f>IF($B242='Formulario de Respuestas'!$D241,'Formulario de Respuestas'!$P241,"ES DIFERENTE")</f>
        <v>0</v>
      </c>
      <c r="AK242" s="1" t="str">
        <f>IFERROR(VLOOKUP(CONCATENATE(AJ$1,AJ242),'Formulario de Preguntas'!$C$10:$FN$181,3,FALSE),"")</f>
        <v/>
      </c>
      <c r="AL242" s="1" t="str">
        <f>IFERROR(VLOOKUP(CONCATENATE(AJ$1,AJ242),'Formulario de Preguntas'!$C$10:$FN$181,4,FALSE),"")</f>
        <v/>
      </c>
      <c r="AM242" s="24">
        <f>IF($B242='Formulario de Respuestas'!$D241,'Formulario de Respuestas'!$Q241,"ES DIFERENTE")</f>
        <v>0</v>
      </c>
      <c r="AN242" s="1" t="str">
        <f>IFERROR(VLOOKUP(CONCATENATE(AM$1,AM242),'Formulario de Preguntas'!$C$10:$FN$181,3,FALSE),"")</f>
        <v/>
      </c>
      <c r="AO242" s="1" t="str">
        <f>IFERROR(VLOOKUP(CONCATENATE(AM$1,AM242),'Formulario de Preguntas'!$C$10:$FN$181,4,FALSE),"")</f>
        <v/>
      </c>
      <c r="AP242" s="24">
        <f>IF($B242='Formulario de Respuestas'!$D241,'Formulario de Respuestas'!$R241,"ES DIFERENTE")</f>
        <v>0</v>
      </c>
      <c r="AQ242" s="1" t="str">
        <f>IFERROR(VLOOKUP(CONCATENATE(AP$1,AP242),'Formulario de Preguntas'!$C$10:$FN$181,3,FALSE),"")</f>
        <v/>
      </c>
      <c r="AR242" s="1" t="str">
        <f>IFERROR(VLOOKUP(CONCATENATE(AP$1,AP242),'Formulario de Preguntas'!$C$10:$FN$181,4,FALSE),"")</f>
        <v/>
      </c>
      <c r="AS242" s="24">
        <f>IF($B242='Formulario de Respuestas'!$D241,'Formulario de Respuestas'!$S241,"ES DIFERENTE")</f>
        <v>0</v>
      </c>
      <c r="AT242" s="1" t="str">
        <f>IFERROR(VLOOKUP(CONCATENATE(AS$1,AS242),'Formulario de Preguntas'!$C$10:$FN$181,3,FALSE),"")</f>
        <v/>
      </c>
      <c r="AU242" s="1" t="str">
        <f>IFERROR(VLOOKUP(CONCATENATE(AS$1,AS242),'Formulario de Preguntas'!$C$10:$FN$181,4,FALSE),"")</f>
        <v/>
      </c>
      <c r="AV242" s="24">
        <f>IF($B242='Formulario de Respuestas'!$D241,'Formulario de Respuestas'!$T241,"ES DIFERENTE")</f>
        <v>0</v>
      </c>
      <c r="AW242" s="1" t="str">
        <f>IFERROR(VLOOKUP(CONCATENATE(AV$1,AV242),'Formulario de Preguntas'!$C$10:$FN$181,3,FALSE),"")</f>
        <v/>
      </c>
      <c r="AX242" s="1" t="str">
        <f>IFERROR(VLOOKUP(CONCATENATE(AV$1,AV242),'Formulario de Preguntas'!$C$10:$FN$181,4,FALSE),"")</f>
        <v/>
      </c>
      <c r="AY242" s="24">
        <f>IF($B242='Formulario de Respuestas'!$D241,'Formulario de Respuestas'!$U241,"ES DIFERENTE")</f>
        <v>0</v>
      </c>
      <c r="AZ242" s="1" t="str">
        <f>IFERROR(VLOOKUP(CONCATENATE(AY$1,AY242),'Formulario de Preguntas'!$C$10:$FN$181,3,FALSE),"")</f>
        <v/>
      </c>
      <c r="BA242" s="1" t="str">
        <f>IFERROR(VLOOKUP(CONCATENATE(AY$1,AY242),'Formulario de Preguntas'!$C$10:$FN$181,4,FALSE),"")</f>
        <v/>
      </c>
      <c r="BB242" s="24">
        <f>IF($B242='Formulario de Respuestas'!$D241,'Formulario de Respuestas'!$V241,"ES DIFERENTE")</f>
        <v>0</v>
      </c>
      <c r="BC242" s="1" t="str">
        <f>IFERROR(VLOOKUP(CONCATENATE(BB$1,BB242),'Formulario de Preguntas'!$C$10:$FN$181,3,FALSE),"")</f>
        <v/>
      </c>
      <c r="BD242" s="1" t="str">
        <f>IFERROR(VLOOKUP(CONCATENATE(BB$1,BB242),'Formulario de Preguntas'!$C$10:$FN$181,4,FALSE),"")</f>
        <v/>
      </c>
      <c r="BE242" s="24">
        <f>IF($B242='Formulario de Respuestas'!$D241,'Formulario de Respuestas'!$W241,"ES DIFERENTE")</f>
        <v>0</v>
      </c>
      <c r="BF242" s="1" t="str">
        <f>IFERROR(VLOOKUP(CONCATENATE(BE$1,BE242),'Formulario de Preguntas'!$C$10:$FN$181,3,FALSE),"")</f>
        <v/>
      </c>
      <c r="BG242" s="1" t="str">
        <f>IFERROR(VLOOKUP(CONCATENATE(BE$1,BE242),'Formulario de Preguntas'!$C$10:$FN$181,4,FALSE),"")</f>
        <v/>
      </c>
      <c r="BH242" s="24">
        <f>IF($B242='Formulario de Respuestas'!$D241,'Formulario de Respuestas'!$X241,"ES DIFERENTE")</f>
        <v>0</v>
      </c>
      <c r="BI242" s="1" t="str">
        <f>IFERROR(VLOOKUP(CONCATENATE(BH$1,BH242),'Formulario de Preguntas'!$C$10:$FN$181,3,FALSE),"")</f>
        <v/>
      </c>
      <c r="BJ242" s="1" t="str">
        <f>IFERROR(VLOOKUP(CONCATENATE(BH$1,BH242),'Formulario de Preguntas'!$C$10:$FN$181,4,FALSE),"")</f>
        <v/>
      </c>
      <c r="BL242" s="26">
        <f>IF($B242='Formulario de Respuestas'!$D241,'Formulario de Respuestas'!$Y241,"ES DIFERENTE")</f>
        <v>0</v>
      </c>
      <c r="BM242" s="1" t="str">
        <f>IFERROR(VLOOKUP(CONCATENATE(BL$1,BL242),'Formulario de Preguntas'!$C$10:$FN$181,3,FALSE),"")</f>
        <v/>
      </c>
      <c r="BN242" s="1" t="str">
        <f>IFERROR(VLOOKUP(CONCATENATE(BL$1,BL242),'Formulario de Preguntas'!$C$10:$FN$181,4,FALSE),"")</f>
        <v/>
      </c>
      <c r="BO242" s="26">
        <f>IF($B242='Formulario de Respuestas'!$D241,'Formulario de Respuestas'!$Z241,"ES DIFERENTE")</f>
        <v>0</v>
      </c>
      <c r="BP242" s="1" t="str">
        <f>IFERROR(VLOOKUP(CONCATENATE(BO$1,BO242),'Formulario de Preguntas'!$C$10:$FN$181,3,FALSE),"")</f>
        <v/>
      </c>
      <c r="BQ242" s="1" t="str">
        <f>IFERROR(VLOOKUP(CONCATENATE(BO$1,BO242),'Formulario de Preguntas'!$C$10:$FN$181,4,FALSE),"")</f>
        <v/>
      </c>
      <c r="BR242" s="26">
        <f>IF($B242='Formulario de Respuestas'!$D241,'Formulario de Respuestas'!$AA241,"ES DIFERENTE")</f>
        <v>0</v>
      </c>
      <c r="BS242" s="1" t="str">
        <f>IFERROR(VLOOKUP(CONCATENATE(BR$1,BR242),'Formulario de Preguntas'!$C$10:$FN$181,3,FALSE),"")</f>
        <v/>
      </c>
      <c r="BT242" s="1" t="str">
        <f>IFERROR(VLOOKUP(CONCATENATE(BR$1,BR242),'Formulario de Preguntas'!$C$10:$FN$181,4,FALSE),"")</f>
        <v/>
      </c>
      <c r="BV242" s="1">
        <f t="shared" si="10"/>
        <v>0</v>
      </c>
      <c r="BW242" s="1">
        <f t="shared" si="11"/>
        <v>0.25</v>
      </c>
      <c r="BX242" s="1">
        <f t="shared" si="12"/>
        <v>0</v>
      </c>
      <c r="BY242" s="1">
        <f>COUNTIF('Formulario de Respuestas'!$E241:$AC241,"A")</f>
        <v>0</v>
      </c>
      <c r="BZ242" s="1">
        <f>COUNTIF('Formulario de Respuestas'!$E241:$AC241,"B")</f>
        <v>0</v>
      </c>
      <c r="CA242" s="1">
        <f>COUNTIF('Formulario de Respuestas'!$E241:$AC241,"C")</f>
        <v>0</v>
      </c>
      <c r="CB242" s="1">
        <f>COUNTIF('Formulario de Respuestas'!$E241:$AC241,"D")</f>
        <v>0</v>
      </c>
      <c r="CC242" s="1">
        <f>COUNTIF('Formulario de Respuestas'!$E241:$AC241,"E (RESPUESTA ANULADA)")</f>
        <v>0</v>
      </c>
    </row>
    <row r="243" spans="1:81" x14ac:dyDescent="0.25">
      <c r="A243" s="1">
        <f>'Formulario de Respuestas'!C242</f>
        <v>0</v>
      </c>
      <c r="B243" s="1">
        <f>'Formulario de Respuestas'!D242</f>
        <v>0</v>
      </c>
      <c r="C243" s="24">
        <f>IF($B243='Formulario de Respuestas'!$D242,'Formulario de Respuestas'!$E242,"ES DIFERENTE")</f>
        <v>0</v>
      </c>
      <c r="D243" s="15" t="str">
        <f>IFERROR(VLOOKUP(CONCATENATE(C$1,C243),'Formulario de Preguntas'!$C$2:$FN$181,3,FALSE),"")</f>
        <v/>
      </c>
      <c r="E243" s="1" t="str">
        <f>IFERROR(VLOOKUP(CONCATENATE(C$1,C243),'Formulario de Preguntas'!$C$2:$FN$181,4,FALSE),"")</f>
        <v/>
      </c>
      <c r="F243" s="24">
        <f>IF($B243='Formulario de Respuestas'!$D242,'Formulario de Respuestas'!$F242,"ES DIFERENTE")</f>
        <v>0</v>
      </c>
      <c r="G243" s="1" t="str">
        <f>IFERROR(VLOOKUP(CONCATENATE(F$1,F243),'Formulario de Preguntas'!$C$2:$FN$181,3,FALSE),"")</f>
        <v/>
      </c>
      <c r="H243" s="1" t="str">
        <f>IFERROR(VLOOKUP(CONCATENATE(F$1,F243),'Formulario de Preguntas'!$C$2:$FN$181,4,FALSE),"")</f>
        <v/>
      </c>
      <c r="I243" s="24">
        <f>IF($B243='Formulario de Respuestas'!$D242,'Formulario de Respuestas'!$G242,"ES DIFERENTE")</f>
        <v>0</v>
      </c>
      <c r="J243" s="1" t="str">
        <f>IFERROR(VLOOKUP(CONCATENATE(I$1,I243),'Formulario de Preguntas'!$C$10:$FN$181,3,FALSE),"")</f>
        <v/>
      </c>
      <c r="K243" s="1" t="str">
        <f>IFERROR(VLOOKUP(CONCATENATE(I$1,I243),'Formulario de Preguntas'!$C$10:$FN$181,4,FALSE),"")</f>
        <v/>
      </c>
      <c r="L243" s="24">
        <f>IF($B243='Formulario de Respuestas'!$D242,'Formulario de Respuestas'!$H242,"ES DIFERENTE")</f>
        <v>0</v>
      </c>
      <c r="M243" s="1" t="str">
        <f>IFERROR(VLOOKUP(CONCATENATE(L$1,L243),'Formulario de Preguntas'!$C$10:$FN$181,3,FALSE),"")</f>
        <v/>
      </c>
      <c r="N243" s="1" t="str">
        <f>IFERROR(VLOOKUP(CONCATENATE(L$1,L243),'Formulario de Preguntas'!$C$10:$FN$181,4,FALSE),"")</f>
        <v/>
      </c>
      <c r="O243" s="24">
        <f>IF($B243='Formulario de Respuestas'!$D242,'Formulario de Respuestas'!$I242,"ES DIFERENTE")</f>
        <v>0</v>
      </c>
      <c r="P243" s="1" t="str">
        <f>IFERROR(VLOOKUP(CONCATENATE(O$1,O243),'Formulario de Preguntas'!$C$10:$FN$181,3,FALSE),"")</f>
        <v/>
      </c>
      <c r="Q243" s="1" t="str">
        <f>IFERROR(VLOOKUP(CONCATENATE(O$1,O243),'Formulario de Preguntas'!$C$10:$FN$181,4,FALSE),"")</f>
        <v/>
      </c>
      <c r="R243" s="24">
        <f>IF($B243='Formulario de Respuestas'!$D242,'Formulario de Respuestas'!$J242,"ES DIFERENTE")</f>
        <v>0</v>
      </c>
      <c r="S243" s="1" t="str">
        <f>IFERROR(VLOOKUP(CONCATENATE(R$1,R243),'Formulario de Preguntas'!$C$10:$FN$181,3,FALSE),"")</f>
        <v/>
      </c>
      <c r="T243" s="1" t="str">
        <f>IFERROR(VLOOKUP(CONCATENATE(R$1,R243),'Formulario de Preguntas'!$C$10:$FN$181,4,FALSE),"")</f>
        <v/>
      </c>
      <c r="U243" s="24">
        <f>IF($B243='Formulario de Respuestas'!$D242,'Formulario de Respuestas'!$K242,"ES DIFERENTE")</f>
        <v>0</v>
      </c>
      <c r="V243" s="1" t="str">
        <f>IFERROR(VLOOKUP(CONCATENATE(U$1,U243),'Formulario de Preguntas'!$C$10:$FN$181,3,FALSE),"")</f>
        <v/>
      </c>
      <c r="W243" s="1" t="str">
        <f>IFERROR(VLOOKUP(CONCATENATE(U$1,U243),'Formulario de Preguntas'!$C$10:$FN$181,4,FALSE),"")</f>
        <v/>
      </c>
      <c r="X243" s="24">
        <f>IF($B243='Formulario de Respuestas'!$D242,'Formulario de Respuestas'!$L242,"ES DIFERENTE")</f>
        <v>0</v>
      </c>
      <c r="Y243" s="1" t="str">
        <f>IFERROR(VLOOKUP(CONCATENATE(X$1,X243),'Formulario de Preguntas'!$C$10:$FN$181,3,FALSE),"")</f>
        <v/>
      </c>
      <c r="Z243" s="1" t="str">
        <f>IFERROR(VLOOKUP(CONCATENATE(X$1,X243),'Formulario de Preguntas'!$C$10:$FN$181,4,FALSE),"")</f>
        <v/>
      </c>
      <c r="AA243" s="24">
        <f>IF($B243='Formulario de Respuestas'!$D242,'Formulario de Respuestas'!$M242,"ES DIFERENTE")</f>
        <v>0</v>
      </c>
      <c r="AB243" s="1" t="str">
        <f>IFERROR(VLOOKUP(CONCATENATE(AA$1,AA243),'Formulario de Preguntas'!$C$10:$FN$181,3,FALSE),"")</f>
        <v/>
      </c>
      <c r="AC243" s="1" t="str">
        <f>IFERROR(VLOOKUP(CONCATENATE(AA$1,AA243),'Formulario de Preguntas'!$C$10:$FN$181,4,FALSE),"")</f>
        <v/>
      </c>
      <c r="AD243" s="24">
        <f>IF($B243='Formulario de Respuestas'!$D242,'Formulario de Respuestas'!$N242,"ES DIFERENTE")</f>
        <v>0</v>
      </c>
      <c r="AE243" s="1" t="str">
        <f>IFERROR(VLOOKUP(CONCATENATE(AD$1,AD243),'Formulario de Preguntas'!$C$10:$FN$181,3,FALSE),"")</f>
        <v/>
      </c>
      <c r="AF243" s="1" t="str">
        <f>IFERROR(VLOOKUP(CONCATENATE(AD$1,AD243),'Formulario de Preguntas'!$C$10:$FN$181,4,FALSE),"")</f>
        <v/>
      </c>
      <c r="AG243" s="24">
        <f>IF($B243='Formulario de Respuestas'!$D242,'Formulario de Respuestas'!$O242,"ES DIFERENTE")</f>
        <v>0</v>
      </c>
      <c r="AH243" s="1" t="str">
        <f>IFERROR(VLOOKUP(CONCATENATE(AG$1,AG243),'Formulario de Preguntas'!$C$10:$FN$181,3,FALSE),"")</f>
        <v/>
      </c>
      <c r="AI243" s="1" t="str">
        <f>IFERROR(VLOOKUP(CONCATENATE(AG$1,AG243),'Formulario de Preguntas'!$C$10:$FN$181,4,FALSE),"")</f>
        <v/>
      </c>
      <c r="AJ243" s="24">
        <f>IF($B243='Formulario de Respuestas'!$D242,'Formulario de Respuestas'!$P242,"ES DIFERENTE")</f>
        <v>0</v>
      </c>
      <c r="AK243" s="1" t="str">
        <f>IFERROR(VLOOKUP(CONCATENATE(AJ$1,AJ243),'Formulario de Preguntas'!$C$10:$FN$181,3,FALSE),"")</f>
        <v/>
      </c>
      <c r="AL243" s="1" t="str">
        <f>IFERROR(VLOOKUP(CONCATENATE(AJ$1,AJ243),'Formulario de Preguntas'!$C$10:$FN$181,4,FALSE),"")</f>
        <v/>
      </c>
      <c r="AM243" s="24">
        <f>IF($B243='Formulario de Respuestas'!$D242,'Formulario de Respuestas'!$Q242,"ES DIFERENTE")</f>
        <v>0</v>
      </c>
      <c r="AN243" s="1" t="str">
        <f>IFERROR(VLOOKUP(CONCATENATE(AM$1,AM243),'Formulario de Preguntas'!$C$10:$FN$181,3,FALSE),"")</f>
        <v/>
      </c>
      <c r="AO243" s="1" t="str">
        <f>IFERROR(VLOOKUP(CONCATENATE(AM$1,AM243),'Formulario de Preguntas'!$C$10:$FN$181,4,FALSE),"")</f>
        <v/>
      </c>
      <c r="AP243" s="24">
        <f>IF($B243='Formulario de Respuestas'!$D242,'Formulario de Respuestas'!$R242,"ES DIFERENTE")</f>
        <v>0</v>
      </c>
      <c r="AQ243" s="1" t="str">
        <f>IFERROR(VLOOKUP(CONCATENATE(AP$1,AP243),'Formulario de Preguntas'!$C$10:$FN$181,3,FALSE),"")</f>
        <v/>
      </c>
      <c r="AR243" s="1" t="str">
        <f>IFERROR(VLOOKUP(CONCATENATE(AP$1,AP243),'Formulario de Preguntas'!$C$10:$FN$181,4,FALSE),"")</f>
        <v/>
      </c>
      <c r="AS243" s="24">
        <f>IF($B243='Formulario de Respuestas'!$D242,'Formulario de Respuestas'!$S242,"ES DIFERENTE")</f>
        <v>0</v>
      </c>
      <c r="AT243" s="1" t="str">
        <f>IFERROR(VLOOKUP(CONCATENATE(AS$1,AS243),'Formulario de Preguntas'!$C$10:$FN$181,3,FALSE),"")</f>
        <v/>
      </c>
      <c r="AU243" s="1" t="str">
        <f>IFERROR(VLOOKUP(CONCATENATE(AS$1,AS243),'Formulario de Preguntas'!$C$10:$FN$181,4,FALSE),"")</f>
        <v/>
      </c>
      <c r="AV243" s="24">
        <f>IF($B243='Formulario de Respuestas'!$D242,'Formulario de Respuestas'!$T242,"ES DIFERENTE")</f>
        <v>0</v>
      </c>
      <c r="AW243" s="1" t="str">
        <f>IFERROR(VLOOKUP(CONCATENATE(AV$1,AV243),'Formulario de Preguntas'!$C$10:$FN$181,3,FALSE),"")</f>
        <v/>
      </c>
      <c r="AX243" s="1" t="str">
        <f>IFERROR(VLOOKUP(CONCATENATE(AV$1,AV243),'Formulario de Preguntas'!$C$10:$FN$181,4,FALSE),"")</f>
        <v/>
      </c>
      <c r="AY243" s="24">
        <f>IF($B243='Formulario de Respuestas'!$D242,'Formulario de Respuestas'!$U242,"ES DIFERENTE")</f>
        <v>0</v>
      </c>
      <c r="AZ243" s="1" t="str">
        <f>IFERROR(VLOOKUP(CONCATENATE(AY$1,AY243),'Formulario de Preguntas'!$C$10:$FN$181,3,FALSE),"")</f>
        <v/>
      </c>
      <c r="BA243" s="1" t="str">
        <f>IFERROR(VLOOKUP(CONCATENATE(AY$1,AY243),'Formulario de Preguntas'!$C$10:$FN$181,4,FALSE),"")</f>
        <v/>
      </c>
      <c r="BB243" s="24">
        <f>IF($B243='Formulario de Respuestas'!$D242,'Formulario de Respuestas'!$V242,"ES DIFERENTE")</f>
        <v>0</v>
      </c>
      <c r="BC243" s="1" t="str">
        <f>IFERROR(VLOOKUP(CONCATENATE(BB$1,BB243),'Formulario de Preguntas'!$C$10:$FN$181,3,FALSE),"")</f>
        <v/>
      </c>
      <c r="BD243" s="1" t="str">
        <f>IFERROR(VLOOKUP(CONCATENATE(BB$1,BB243),'Formulario de Preguntas'!$C$10:$FN$181,4,FALSE),"")</f>
        <v/>
      </c>
      <c r="BE243" s="24">
        <f>IF($B243='Formulario de Respuestas'!$D242,'Formulario de Respuestas'!$W242,"ES DIFERENTE")</f>
        <v>0</v>
      </c>
      <c r="BF243" s="1" t="str">
        <f>IFERROR(VLOOKUP(CONCATENATE(BE$1,BE243),'Formulario de Preguntas'!$C$10:$FN$181,3,FALSE),"")</f>
        <v/>
      </c>
      <c r="BG243" s="1" t="str">
        <f>IFERROR(VLOOKUP(CONCATENATE(BE$1,BE243),'Formulario de Preguntas'!$C$10:$FN$181,4,FALSE),"")</f>
        <v/>
      </c>
      <c r="BH243" s="24">
        <f>IF($B243='Formulario de Respuestas'!$D242,'Formulario de Respuestas'!$X242,"ES DIFERENTE")</f>
        <v>0</v>
      </c>
      <c r="BI243" s="1" t="str">
        <f>IFERROR(VLOOKUP(CONCATENATE(BH$1,BH243),'Formulario de Preguntas'!$C$10:$FN$181,3,FALSE),"")</f>
        <v/>
      </c>
      <c r="BJ243" s="1" t="str">
        <f>IFERROR(VLOOKUP(CONCATENATE(BH$1,BH243),'Formulario de Preguntas'!$C$10:$FN$181,4,FALSE),"")</f>
        <v/>
      </c>
      <c r="BL243" s="26">
        <f>IF($B243='Formulario de Respuestas'!$D242,'Formulario de Respuestas'!$Y242,"ES DIFERENTE")</f>
        <v>0</v>
      </c>
      <c r="BM243" s="1" t="str">
        <f>IFERROR(VLOOKUP(CONCATENATE(BL$1,BL243),'Formulario de Preguntas'!$C$10:$FN$181,3,FALSE),"")</f>
        <v/>
      </c>
      <c r="BN243" s="1" t="str">
        <f>IFERROR(VLOOKUP(CONCATENATE(BL$1,BL243),'Formulario de Preguntas'!$C$10:$FN$181,4,FALSE),"")</f>
        <v/>
      </c>
      <c r="BO243" s="26">
        <f>IF($B243='Formulario de Respuestas'!$D242,'Formulario de Respuestas'!$Z242,"ES DIFERENTE")</f>
        <v>0</v>
      </c>
      <c r="BP243" s="1" t="str">
        <f>IFERROR(VLOOKUP(CONCATENATE(BO$1,BO243),'Formulario de Preguntas'!$C$10:$FN$181,3,FALSE),"")</f>
        <v/>
      </c>
      <c r="BQ243" s="1" t="str">
        <f>IFERROR(VLOOKUP(CONCATENATE(BO$1,BO243),'Formulario de Preguntas'!$C$10:$FN$181,4,FALSE),"")</f>
        <v/>
      </c>
      <c r="BR243" s="26">
        <f>IF($B243='Formulario de Respuestas'!$D242,'Formulario de Respuestas'!$AA242,"ES DIFERENTE")</f>
        <v>0</v>
      </c>
      <c r="BS243" s="1" t="str">
        <f>IFERROR(VLOOKUP(CONCATENATE(BR$1,BR243),'Formulario de Preguntas'!$C$10:$FN$181,3,FALSE),"")</f>
        <v/>
      </c>
      <c r="BT243" s="1" t="str">
        <f>IFERROR(VLOOKUP(CONCATENATE(BR$1,BR243),'Formulario de Preguntas'!$C$10:$FN$181,4,FALSE),"")</f>
        <v/>
      </c>
      <c r="BV243" s="1">
        <f t="shared" si="10"/>
        <v>0</v>
      </c>
      <c r="BW243" s="1">
        <f t="shared" si="11"/>
        <v>0.25</v>
      </c>
      <c r="BX243" s="1">
        <f t="shared" si="12"/>
        <v>0</v>
      </c>
      <c r="BY243" s="1">
        <f>COUNTIF('Formulario de Respuestas'!$E242:$AC242,"A")</f>
        <v>0</v>
      </c>
      <c r="BZ243" s="1">
        <f>COUNTIF('Formulario de Respuestas'!$E242:$AC242,"B")</f>
        <v>0</v>
      </c>
      <c r="CA243" s="1">
        <f>COUNTIF('Formulario de Respuestas'!$E242:$AC242,"C")</f>
        <v>0</v>
      </c>
      <c r="CB243" s="1">
        <f>COUNTIF('Formulario de Respuestas'!$E242:$AC242,"D")</f>
        <v>0</v>
      </c>
      <c r="CC243" s="1">
        <f>COUNTIF('Formulario de Respuestas'!$E242:$AC242,"E (RESPUESTA ANULADA)")</f>
        <v>0</v>
      </c>
    </row>
    <row r="244" spans="1:81" x14ac:dyDescent="0.25">
      <c r="A244" s="1">
        <f>'Formulario de Respuestas'!C243</f>
        <v>0</v>
      </c>
      <c r="B244" s="1">
        <f>'Formulario de Respuestas'!D243</f>
        <v>0</v>
      </c>
      <c r="C244" s="24">
        <f>IF($B244='Formulario de Respuestas'!$D243,'Formulario de Respuestas'!$E243,"ES DIFERENTE")</f>
        <v>0</v>
      </c>
      <c r="D244" s="15" t="str">
        <f>IFERROR(VLOOKUP(CONCATENATE(C$1,C244),'Formulario de Preguntas'!$C$2:$FN$181,3,FALSE),"")</f>
        <v/>
      </c>
      <c r="E244" s="1" t="str">
        <f>IFERROR(VLOOKUP(CONCATENATE(C$1,C244),'Formulario de Preguntas'!$C$2:$FN$181,4,FALSE),"")</f>
        <v/>
      </c>
      <c r="F244" s="24">
        <f>IF($B244='Formulario de Respuestas'!$D243,'Formulario de Respuestas'!$F243,"ES DIFERENTE")</f>
        <v>0</v>
      </c>
      <c r="G244" s="1" t="str">
        <f>IFERROR(VLOOKUP(CONCATENATE(F$1,F244),'Formulario de Preguntas'!$C$2:$FN$181,3,FALSE),"")</f>
        <v/>
      </c>
      <c r="H244" s="1" t="str">
        <f>IFERROR(VLOOKUP(CONCATENATE(F$1,F244),'Formulario de Preguntas'!$C$2:$FN$181,4,FALSE),"")</f>
        <v/>
      </c>
      <c r="I244" s="24">
        <f>IF($B244='Formulario de Respuestas'!$D243,'Formulario de Respuestas'!$G243,"ES DIFERENTE")</f>
        <v>0</v>
      </c>
      <c r="J244" s="1" t="str">
        <f>IFERROR(VLOOKUP(CONCATENATE(I$1,I244),'Formulario de Preguntas'!$C$10:$FN$181,3,FALSE),"")</f>
        <v/>
      </c>
      <c r="K244" s="1" t="str">
        <f>IFERROR(VLOOKUP(CONCATENATE(I$1,I244),'Formulario de Preguntas'!$C$10:$FN$181,4,FALSE),"")</f>
        <v/>
      </c>
      <c r="L244" s="24">
        <f>IF($B244='Formulario de Respuestas'!$D243,'Formulario de Respuestas'!$H243,"ES DIFERENTE")</f>
        <v>0</v>
      </c>
      <c r="M244" s="1" t="str">
        <f>IFERROR(VLOOKUP(CONCATENATE(L$1,L244),'Formulario de Preguntas'!$C$10:$FN$181,3,FALSE),"")</f>
        <v/>
      </c>
      <c r="N244" s="1" t="str">
        <f>IFERROR(VLOOKUP(CONCATENATE(L$1,L244),'Formulario de Preguntas'!$C$10:$FN$181,4,FALSE),"")</f>
        <v/>
      </c>
      <c r="O244" s="24">
        <f>IF($B244='Formulario de Respuestas'!$D243,'Formulario de Respuestas'!$I243,"ES DIFERENTE")</f>
        <v>0</v>
      </c>
      <c r="P244" s="1" t="str">
        <f>IFERROR(VLOOKUP(CONCATENATE(O$1,O244),'Formulario de Preguntas'!$C$10:$FN$181,3,FALSE),"")</f>
        <v/>
      </c>
      <c r="Q244" s="1" t="str">
        <f>IFERROR(VLOOKUP(CONCATENATE(O$1,O244),'Formulario de Preguntas'!$C$10:$FN$181,4,FALSE),"")</f>
        <v/>
      </c>
      <c r="R244" s="24">
        <f>IF($B244='Formulario de Respuestas'!$D243,'Formulario de Respuestas'!$J243,"ES DIFERENTE")</f>
        <v>0</v>
      </c>
      <c r="S244" s="1" t="str">
        <f>IFERROR(VLOOKUP(CONCATENATE(R$1,R244),'Formulario de Preguntas'!$C$10:$FN$181,3,FALSE),"")</f>
        <v/>
      </c>
      <c r="T244" s="1" t="str">
        <f>IFERROR(VLOOKUP(CONCATENATE(R$1,R244),'Formulario de Preguntas'!$C$10:$FN$181,4,FALSE),"")</f>
        <v/>
      </c>
      <c r="U244" s="24">
        <f>IF($B244='Formulario de Respuestas'!$D243,'Formulario de Respuestas'!$K243,"ES DIFERENTE")</f>
        <v>0</v>
      </c>
      <c r="V244" s="1" t="str">
        <f>IFERROR(VLOOKUP(CONCATENATE(U$1,U244),'Formulario de Preguntas'!$C$10:$FN$181,3,FALSE),"")</f>
        <v/>
      </c>
      <c r="W244" s="1" t="str">
        <f>IFERROR(VLOOKUP(CONCATENATE(U$1,U244),'Formulario de Preguntas'!$C$10:$FN$181,4,FALSE),"")</f>
        <v/>
      </c>
      <c r="X244" s="24">
        <f>IF($B244='Formulario de Respuestas'!$D243,'Formulario de Respuestas'!$L243,"ES DIFERENTE")</f>
        <v>0</v>
      </c>
      <c r="Y244" s="1" t="str">
        <f>IFERROR(VLOOKUP(CONCATENATE(X$1,X244),'Formulario de Preguntas'!$C$10:$FN$181,3,FALSE),"")</f>
        <v/>
      </c>
      <c r="Z244" s="1" t="str">
        <f>IFERROR(VLOOKUP(CONCATENATE(X$1,X244),'Formulario de Preguntas'!$C$10:$FN$181,4,FALSE),"")</f>
        <v/>
      </c>
      <c r="AA244" s="24">
        <f>IF($B244='Formulario de Respuestas'!$D243,'Formulario de Respuestas'!$M243,"ES DIFERENTE")</f>
        <v>0</v>
      </c>
      <c r="AB244" s="1" t="str">
        <f>IFERROR(VLOOKUP(CONCATENATE(AA$1,AA244),'Formulario de Preguntas'!$C$10:$FN$181,3,FALSE),"")</f>
        <v/>
      </c>
      <c r="AC244" s="1" t="str">
        <f>IFERROR(VLOOKUP(CONCATENATE(AA$1,AA244),'Formulario de Preguntas'!$C$10:$FN$181,4,FALSE),"")</f>
        <v/>
      </c>
      <c r="AD244" s="24">
        <f>IF($B244='Formulario de Respuestas'!$D243,'Formulario de Respuestas'!$N243,"ES DIFERENTE")</f>
        <v>0</v>
      </c>
      <c r="AE244" s="1" t="str">
        <f>IFERROR(VLOOKUP(CONCATENATE(AD$1,AD244),'Formulario de Preguntas'!$C$10:$FN$181,3,FALSE),"")</f>
        <v/>
      </c>
      <c r="AF244" s="1" t="str">
        <f>IFERROR(VLOOKUP(CONCATENATE(AD$1,AD244),'Formulario de Preguntas'!$C$10:$FN$181,4,FALSE),"")</f>
        <v/>
      </c>
      <c r="AG244" s="24">
        <f>IF($B244='Formulario de Respuestas'!$D243,'Formulario de Respuestas'!$O243,"ES DIFERENTE")</f>
        <v>0</v>
      </c>
      <c r="AH244" s="1" t="str">
        <f>IFERROR(VLOOKUP(CONCATENATE(AG$1,AG244),'Formulario de Preguntas'!$C$10:$FN$181,3,FALSE),"")</f>
        <v/>
      </c>
      <c r="AI244" s="1" t="str">
        <f>IFERROR(VLOOKUP(CONCATENATE(AG$1,AG244),'Formulario de Preguntas'!$C$10:$FN$181,4,FALSE),"")</f>
        <v/>
      </c>
      <c r="AJ244" s="24">
        <f>IF($B244='Formulario de Respuestas'!$D243,'Formulario de Respuestas'!$P243,"ES DIFERENTE")</f>
        <v>0</v>
      </c>
      <c r="AK244" s="1" t="str">
        <f>IFERROR(VLOOKUP(CONCATENATE(AJ$1,AJ244),'Formulario de Preguntas'!$C$10:$FN$181,3,FALSE),"")</f>
        <v/>
      </c>
      <c r="AL244" s="1" t="str">
        <f>IFERROR(VLOOKUP(CONCATENATE(AJ$1,AJ244),'Formulario de Preguntas'!$C$10:$FN$181,4,FALSE),"")</f>
        <v/>
      </c>
      <c r="AM244" s="24">
        <f>IF($B244='Formulario de Respuestas'!$D243,'Formulario de Respuestas'!$Q243,"ES DIFERENTE")</f>
        <v>0</v>
      </c>
      <c r="AN244" s="1" t="str">
        <f>IFERROR(VLOOKUP(CONCATENATE(AM$1,AM244),'Formulario de Preguntas'!$C$10:$FN$181,3,FALSE),"")</f>
        <v/>
      </c>
      <c r="AO244" s="1" t="str">
        <f>IFERROR(VLOOKUP(CONCATENATE(AM$1,AM244),'Formulario de Preguntas'!$C$10:$FN$181,4,FALSE),"")</f>
        <v/>
      </c>
      <c r="AP244" s="24">
        <f>IF($B244='Formulario de Respuestas'!$D243,'Formulario de Respuestas'!$R243,"ES DIFERENTE")</f>
        <v>0</v>
      </c>
      <c r="AQ244" s="1" t="str">
        <f>IFERROR(VLOOKUP(CONCATENATE(AP$1,AP244),'Formulario de Preguntas'!$C$10:$FN$181,3,FALSE),"")</f>
        <v/>
      </c>
      <c r="AR244" s="1" t="str">
        <f>IFERROR(VLOOKUP(CONCATENATE(AP$1,AP244),'Formulario de Preguntas'!$C$10:$FN$181,4,FALSE),"")</f>
        <v/>
      </c>
      <c r="AS244" s="24">
        <f>IF($B244='Formulario de Respuestas'!$D243,'Formulario de Respuestas'!$S243,"ES DIFERENTE")</f>
        <v>0</v>
      </c>
      <c r="AT244" s="1" t="str">
        <f>IFERROR(VLOOKUP(CONCATENATE(AS$1,AS244),'Formulario de Preguntas'!$C$10:$FN$181,3,FALSE),"")</f>
        <v/>
      </c>
      <c r="AU244" s="1" t="str">
        <f>IFERROR(VLOOKUP(CONCATENATE(AS$1,AS244),'Formulario de Preguntas'!$C$10:$FN$181,4,FALSE),"")</f>
        <v/>
      </c>
      <c r="AV244" s="24">
        <f>IF($B244='Formulario de Respuestas'!$D243,'Formulario de Respuestas'!$T243,"ES DIFERENTE")</f>
        <v>0</v>
      </c>
      <c r="AW244" s="1" t="str">
        <f>IFERROR(VLOOKUP(CONCATENATE(AV$1,AV244),'Formulario de Preguntas'!$C$10:$FN$181,3,FALSE),"")</f>
        <v/>
      </c>
      <c r="AX244" s="1" t="str">
        <f>IFERROR(VLOOKUP(CONCATENATE(AV$1,AV244),'Formulario de Preguntas'!$C$10:$FN$181,4,FALSE),"")</f>
        <v/>
      </c>
      <c r="AY244" s="24">
        <f>IF($B244='Formulario de Respuestas'!$D243,'Formulario de Respuestas'!$U243,"ES DIFERENTE")</f>
        <v>0</v>
      </c>
      <c r="AZ244" s="1" t="str">
        <f>IFERROR(VLOOKUP(CONCATENATE(AY$1,AY244),'Formulario de Preguntas'!$C$10:$FN$181,3,FALSE),"")</f>
        <v/>
      </c>
      <c r="BA244" s="1" t="str">
        <f>IFERROR(VLOOKUP(CONCATENATE(AY$1,AY244),'Formulario de Preguntas'!$C$10:$FN$181,4,FALSE),"")</f>
        <v/>
      </c>
      <c r="BB244" s="24">
        <f>IF($B244='Formulario de Respuestas'!$D243,'Formulario de Respuestas'!$V243,"ES DIFERENTE")</f>
        <v>0</v>
      </c>
      <c r="BC244" s="1" t="str">
        <f>IFERROR(VLOOKUP(CONCATENATE(BB$1,BB244),'Formulario de Preguntas'!$C$10:$FN$181,3,FALSE),"")</f>
        <v/>
      </c>
      <c r="BD244" s="1" t="str">
        <f>IFERROR(VLOOKUP(CONCATENATE(BB$1,BB244),'Formulario de Preguntas'!$C$10:$FN$181,4,FALSE),"")</f>
        <v/>
      </c>
      <c r="BE244" s="24">
        <f>IF($B244='Formulario de Respuestas'!$D243,'Formulario de Respuestas'!$W243,"ES DIFERENTE")</f>
        <v>0</v>
      </c>
      <c r="BF244" s="1" t="str">
        <f>IFERROR(VLOOKUP(CONCATENATE(BE$1,BE244),'Formulario de Preguntas'!$C$10:$FN$181,3,FALSE),"")</f>
        <v/>
      </c>
      <c r="BG244" s="1" t="str">
        <f>IFERROR(VLOOKUP(CONCATENATE(BE$1,BE244),'Formulario de Preguntas'!$C$10:$FN$181,4,FALSE),"")</f>
        <v/>
      </c>
      <c r="BH244" s="24">
        <f>IF($B244='Formulario de Respuestas'!$D243,'Formulario de Respuestas'!$X243,"ES DIFERENTE")</f>
        <v>0</v>
      </c>
      <c r="BI244" s="1" t="str">
        <f>IFERROR(VLOOKUP(CONCATENATE(BH$1,BH244),'Formulario de Preguntas'!$C$10:$FN$181,3,FALSE),"")</f>
        <v/>
      </c>
      <c r="BJ244" s="1" t="str">
        <f>IFERROR(VLOOKUP(CONCATENATE(BH$1,BH244),'Formulario de Preguntas'!$C$10:$FN$181,4,FALSE),"")</f>
        <v/>
      </c>
      <c r="BL244" s="26">
        <f>IF($B244='Formulario de Respuestas'!$D243,'Formulario de Respuestas'!$Y243,"ES DIFERENTE")</f>
        <v>0</v>
      </c>
      <c r="BM244" s="1" t="str">
        <f>IFERROR(VLOOKUP(CONCATENATE(BL$1,BL244),'Formulario de Preguntas'!$C$10:$FN$181,3,FALSE),"")</f>
        <v/>
      </c>
      <c r="BN244" s="1" t="str">
        <f>IFERROR(VLOOKUP(CONCATENATE(BL$1,BL244),'Formulario de Preguntas'!$C$10:$FN$181,4,FALSE),"")</f>
        <v/>
      </c>
      <c r="BO244" s="26">
        <f>IF($B244='Formulario de Respuestas'!$D243,'Formulario de Respuestas'!$Z243,"ES DIFERENTE")</f>
        <v>0</v>
      </c>
      <c r="BP244" s="1" t="str">
        <f>IFERROR(VLOOKUP(CONCATENATE(BO$1,BO244),'Formulario de Preguntas'!$C$10:$FN$181,3,FALSE),"")</f>
        <v/>
      </c>
      <c r="BQ244" s="1" t="str">
        <f>IFERROR(VLOOKUP(CONCATENATE(BO$1,BO244),'Formulario de Preguntas'!$C$10:$FN$181,4,FALSE),"")</f>
        <v/>
      </c>
      <c r="BR244" s="26">
        <f>IF($B244='Formulario de Respuestas'!$D243,'Formulario de Respuestas'!$AA243,"ES DIFERENTE")</f>
        <v>0</v>
      </c>
      <c r="BS244" s="1" t="str">
        <f>IFERROR(VLOOKUP(CONCATENATE(BR$1,BR244),'Formulario de Preguntas'!$C$10:$FN$181,3,FALSE),"")</f>
        <v/>
      </c>
      <c r="BT244" s="1" t="str">
        <f>IFERROR(VLOOKUP(CONCATENATE(BR$1,BR244),'Formulario de Preguntas'!$C$10:$FN$181,4,FALSE),"")</f>
        <v/>
      </c>
      <c r="BV244" s="1">
        <f t="shared" si="10"/>
        <v>0</v>
      </c>
      <c r="BW244" s="1">
        <f t="shared" si="11"/>
        <v>0.25</v>
      </c>
      <c r="BX244" s="1">
        <f t="shared" si="12"/>
        <v>0</v>
      </c>
      <c r="BY244" s="1">
        <f>COUNTIF('Formulario de Respuestas'!$E243:$AC243,"A")</f>
        <v>0</v>
      </c>
      <c r="BZ244" s="1">
        <f>COUNTIF('Formulario de Respuestas'!$E243:$AC243,"B")</f>
        <v>0</v>
      </c>
      <c r="CA244" s="1">
        <f>COUNTIF('Formulario de Respuestas'!$E243:$AC243,"C")</f>
        <v>0</v>
      </c>
      <c r="CB244" s="1">
        <f>COUNTIF('Formulario de Respuestas'!$E243:$AC243,"D")</f>
        <v>0</v>
      </c>
      <c r="CC244" s="1">
        <f>COUNTIF('Formulario de Respuestas'!$E243:$AC243,"E (RESPUESTA ANULADA)")</f>
        <v>0</v>
      </c>
    </row>
    <row r="245" spans="1:81" x14ac:dyDescent="0.25">
      <c r="A245" s="1">
        <f>'Formulario de Respuestas'!C244</f>
        <v>0</v>
      </c>
      <c r="B245" s="1">
        <f>'Formulario de Respuestas'!D244</f>
        <v>0</v>
      </c>
      <c r="C245" s="24">
        <f>IF($B245='Formulario de Respuestas'!$D244,'Formulario de Respuestas'!$E244,"ES DIFERENTE")</f>
        <v>0</v>
      </c>
      <c r="D245" s="15" t="str">
        <f>IFERROR(VLOOKUP(CONCATENATE(C$1,C245),'Formulario de Preguntas'!$C$2:$FN$181,3,FALSE),"")</f>
        <v/>
      </c>
      <c r="E245" s="1" t="str">
        <f>IFERROR(VLOOKUP(CONCATENATE(C$1,C245),'Formulario de Preguntas'!$C$2:$FN$181,4,FALSE),"")</f>
        <v/>
      </c>
      <c r="F245" s="24">
        <f>IF($B245='Formulario de Respuestas'!$D244,'Formulario de Respuestas'!$F244,"ES DIFERENTE")</f>
        <v>0</v>
      </c>
      <c r="G245" s="1" t="str">
        <f>IFERROR(VLOOKUP(CONCATENATE(F$1,F245),'Formulario de Preguntas'!$C$2:$FN$181,3,FALSE),"")</f>
        <v/>
      </c>
      <c r="H245" s="1" t="str">
        <f>IFERROR(VLOOKUP(CONCATENATE(F$1,F245),'Formulario de Preguntas'!$C$2:$FN$181,4,FALSE),"")</f>
        <v/>
      </c>
      <c r="I245" s="24">
        <f>IF($B245='Formulario de Respuestas'!$D244,'Formulario de Respuestas'!$G244,"ES DIFERENTE")</f>
        <v>0</v>
      </c>
      <c r="J245" s="1" t="str">
        <f>IFERROR(VLOOKUP(CONCATENATE(I$1,I245),'Formulario de Preguntas'!$C$10:$FN$181,3,FALSE),"")</f>
        <v/>
      </c>
      <c r="K245" s="1" t="str">
        <f>IFERROR(VLOOKUP(CONCATENATE(I$1,I245),'Formulario de Preguntas'!$C$10:$FN$181,4,FALSE),"")</f>
        <v/>
      </c>
      <c r="L245" s="24">
        <f>IF($B245='Formulario de Respuestas'!$D244,'Formulario de Respuestas'!$H244,"ES DIFERENTE")</f>
        <v>0</v>
      </c>
      <c r="M245" s="1" t="str">
        <f>IFERROR(VLOOKUP(CONCATENATE(L$1,L245),'Formulario de Preguntas'!$C$10:$FN$181,3,FALSE),"")</f>
        <v/>
      </c>
      <c r="N245" s="1" t="str">
        <f>IFERROR(VLOOKUP(CONCATENATE(L$1,L245),'Formulario de Preguntas'!$C$10:$FN$181,4,FALSE),"")</f>
        <v/>
      </c>
      <c r="O245" s="24">
        <f>IF($B245='Formulario de Respuestas'!$D244,'Formulario de Respuestas'!$I244,"ES DIFERENTE")</f>
        <v>0</v>
      </c>
      <c r="P245" s="1" t="str">
        <f>IFERROR(VLOOKUP(CONCATENATE(O$1,O245),'Formulario de Preguntas'!$C$10:$FN$181,3,FALSE),"")</f>
        <v/>
      </c>
      <c r="Q245" s="1" t="str">
        <f>IFERROR(VLOOKUP(CONCATENATE(O$1,O245),'Formulario de Preguntas'!$C$10:$FN$181,4,FALSE),"")</f>
        <v/>
      </c>
      <c r="R245" s="24">
        <f>IF($B245='Formulario de Respuestas'!$D244,'Formulario de Respuestas'!$J244,"ES DIFERENTE")</f>
        <v>0</v>
      </c>
      <c r="S245" s="1" t="str">
        <f>IFERROR(VLOOKUP(CONCATENATE(R$1,R245),'Formulario de Preguntas'!$C$10:$FN$181,3,FALSE),"")</f>
        <v/>
      </c>
      <c r="T245" s="1" t="str">
        <f>IFERROR(VLOOKUP(CONCATENATE(R$1,R245),'Formulario de Preguntas'!$C$10:$FN$181,4,FALSE),"")</f>
        <v/>
      </c>
      <c r="U245" s="24">
        <f>IF($B245='Formulario de Respuestas'!$D244,'Formulario de Respuestas'!$K244,"ES DIFERENTE")</f>
        <v>0</v>
      </c>
      <c r="V245" s="1" t="str">
        <f>IFERROR(VLOOKUP(CONCATENATE(U$1,U245),'Formulario de Preguntas'!$C$10:$FN$181,3,FALSE),"")</f>
        <v/>
      </c>
      <c r="W245" s="1" t="str">
        <f>IFERROR(VLOOKUP(CONCATENATE(U$1,U245),'Formulario de Preguntas'!$C$10:$FN$181,4,FALSE),"")</f>
        <v/>
      </c>
      <c r="X245" s="24">
        <f>IF($B245='Formulario de Respuestas'!$D244,'Formulario de Respuestas'!$L244,"ES DIFERENTE")</f>
        <v>0</v>
      </c>
      <c r="Y245" s="1" t="str">
        <f>IFERROR(VLOOKUP(CONCATENATE(X$1,X245),'Formulario de Preguntas'!$C$10:$FN$181,3,FALSE),"")</f>
        <v/>
      </c>
      <c r="Z245" s="1" t="str">
        <f>IFERROR(VLOOKUP(CONCATENATE(X$1,X245),'Formulario de Preguntas'!$C$10:$FN$181,4,FALSE),"")</f>
        <v/>
      </c>
      <c r="AA245" s="24">
        <f>IF($B245='Formulario de Respuestas'!$D244,'Formulario de Respuestas'!$M244,"ES DIFERENTE")</f>
        <v>0</v>
      </c>
      <c r="AB245" s="1" t="str">
        <f>IFERROR(VLOOKUP(CONCATENATE(AA$1,AA245),'Formulario de Preguntas'!$C$10:$FN$181,3,FALSE),"")</f>
        <v/>
      </c>
      <c r="AC245" s="1" t="str">
        <f>IFERROR(VLOOKUP(CONCATENATE(AA$1,AA245),'Formulario de Preguntas'!$C$10:$FN$181,4,FALSE),"")</f>
        <v/>
      </c>
      <c r="AD245" s="24">
        <f>IF($B245='Formulario de Respuestas'!$D244,'Formulario de Respuestas'!$N244,"ES DIFERENTE")</f>
        <v>0</v>
      </c>
      <c r="AE245" s="1" t="str">
        <f>IFERROR(VLOOKUP(CONCATENATE(AD$1,AD245),'Formulario de Preguntas'!$C$10:$FN$181,3,FALSE),"")</f>
        <v/>
      </c>
      <c r="AF245" s="1" t="str">
        <f>IFERROR(VLOOKUP(CONCATENATE(AD$1,AD245),'Formulario de Preguntas'!$C$10:$FN$181,4,FALSE),"")</f>
        <v/>
      </c>
      <c r="AG245" s="24">
        <f>IF($B245='Formulario de Respuestas'!$D244,'Formulario de Respuestas'!$O244,"ES DIFERENTE")</f>
        <v>0</v>
      </c>
      <c r="AH245" s="1" t="str">
        <f>IFERROR(VLOOKUP(CONCATENATE(AG$1,AG245),'Formulario de Preguntas'!$C$10:$FN$181,3,FALSE),"")</f>
        <v/>
      </c>
      <c r="AI245" s="1" t="str">
        <f>IFERROR(VLOOKUP(CONCATENATE(AG$1,AG245),'Formulario de Preguntas'!$C$10:$FN$181,4,FALSE),"")</f>
        <v/>
      </c>
      <c r="AJ245" s="24">
        <f>IF($B245='Formulario de Respuestas'!$D244,'Formulario de Respuestas'!$P244,"ES DIFERENTE")</f>
        <v>0</v>
      </c>
      <c r="AK245" s="1" t="str">
        <f>IFERROR(VLOOKUP(CONCATENATE(AJ$1,AJ245),'Formulario de Preguntas'!$C$10:$FN$181,3,FALSE),"")</f>
        <v/>
      </c>
      <c r="AL245" s="1" t="str">
        <f>IFERROR(VLOOKUP(CONCATENATE(AJ$1,AJ245),'Formulario de Preguntas'!$C$10:$FN$181,4,FALSE),"")</f>
        <v/>
      </c>
      <c r="AM245" s="24">
        <f>IF($B245='Formulario de Respuestas'!$D244,'Formulario de Respuestas'!$Q244,"ES DIFERENTE")</f>
        <v>0</v>
      </c>
      <c r="AN245" s="1" t="str">
        <f>IFERROR(VLOOKUP(CONCATENATE(AM$1,AM245),'Formulario de Preguntas'!$C$10:$FN$181,3,FALSE),"")</f>
        <v/>
      </c>
      <c r="AO245" s="1" t="str">
        <f>IFERROR(VLOOKUP(CONCATENATE(AM$1,AM245),'Formulario de Preguntas'!$C$10:$FN$181,4,FALSE),"")</f>
        <v/>
      </c>
      <c r="AP245" s="24">
        <f>IF($B245='Formulario de Respuestas'!$D244,'Formulario de Respuestas'!$R244,"ES DIFERENTE")</f>
        <v>0</v>
      </c>
      <c r="AQ245" s="1" t="str">
        <f>IFERROR(VLOOKUP(CONCATENATE(AP$1,AP245),'Formulario de Preguntas'!$C$10:$FN$181,3,FALSE),"")</f>
        <v/>
      </c>
      <c r="AR245" s="1" t="str">
        <f>IFERROR(VLOOKUP(CONCATENATE(AP$1,AP245),'Formulario de Preguntas'!$C$10:$FN$181,4,FALSE),"")</f>
        <v/>
      </c>
      <c r="AS245" s="24">
        <f>IF($B245='Formulario de Respuestas'!$D244,'Formulario de Respuestas'!$S244,"ES DIFERENTE")</f>
        <v>0</v>
      </c>
      <c r="AT245" s="1" t="str">
        <f>IFERROR(VLOOKUP(CONCATENATE(AS$1,AS245),'Formulario de Preguntas'!$C$10:$FN$181,3,FALSE),"")</f>
        <v/>
      </c>
      <c r="AU245" s="1" t="str">
        <f>IFERROR(VLOOKUP(CONCATENATE(AS$1,AS245),'Formulario de Preguntas'!$C$10:$FN$181,4,FALSE),"")</f>
        <v/>
      </c>
      <c r="AV245" s="24">
        <f>IF($B245='Formulario de Respuestas'!$D244,'Formulario de Respuestas'!$T244,"ES DIFERENTE")</f>
        <v>0</v>
      </c>
      <c r="AW245" s="1" t="str">
        <f>IFERROR(VLOOKUP(CONCATENATE(AV$1,AV245),'Formulario de Preguntas'!$C$10:$FN$181,3,FALSE),"")</f>
        <v/>
      </c>
      <c r="AX245" s="1" t="str">
        <f>IFERROR(VLOOKUP(CONCATENATE(AV$1,AV245),'Formulario de Preguntas'!$C$10:$FN$181,4,FALSE),"")</f>
        <v/>
      </c>
      <c r="AY245" s="24">
        <f>IF($B245='Formulario de Respuestas'!$D244,'Formulario de Respuestas'!$U244,"ES DIFERENTE")</f>
        <v>0</v>
      </c>
      <c r="AZ245" s="1" t="str">
        <f>IFERROR(VLOOKUP(CONCATENATE(AY$1,AY245),'Formulario de Preguntas'!$C$10:$FN$181,3,FALSE),"")</f>
        <v/>
      </c>
      <c r="BA245" s="1" t="str">
        <f>IFERROR(VLOOKUP(CONCATENATE(AY$1,AY245),'Formulario de Preguntas'!$C$10:$FN$181,4,FALSE),"")</f>
        <v/>
      </c>
      <c r="BB245" s="24">
        <f>IF($B245='Formulario de Respuestas'!$D244,'Formulario de Respuestas'!$V244,"ES DIFERENTE")</f>
        <v>0</v>
      </c>
      <c r="BC245" s="1" t="str">
        <f>IFERROR(VLOOKUP(CONCATENATE(BB$1,BB245),'Formulario de Preguntas'!$C$10:$FN$181,3,FALSE),"")</f>
        <v/>
      </c>
      <c r="BD245" s="1" t="str">
        <f>IFERROR(VLOOKUP(CONCATENATE(BB$1,BB245),'Formulario de Preguntas'!$C$10:$FN$181,4,FALSE),"")</f>
        <v/>
      </c>
      <c r="BE245" s="24">
        <f>IF($B245='Formulario de Respuestas'!$D244,'Formulario de Respuestas'!$W244,"ES DIFERENTE")</f>
        <v>0</v>
      </c>
      <c r="BF245" s="1" t="str">
        <f>IFERROR(VLOOKUP(CONCATENATE(BE$1,BE245),'Formulario de Preguntas'!$C$10:$FN$181,3,FALSE),"")</f>
        <v/>
      </c>
      <c r="BG245" s="1" t="str">
        <f>IFERROR(VLOOKUP(CONCATENATE(BE$1,BE245),'Formulario de Preguntas'!$C$10:$FN$181,4,FALSE),"")</f>
        <v/>
      </c>
      <c r="BH245" s="24">
        <f>IF($B245='Formulario de Respuestas'!$D244,'Formulario de Respuestas'!$X244,"ES DIFERENTE")</f>
        <v>0</v>
      </c>
      <c r="BI245" s="1" t="str">
        <f>IFERROR(VLOOKUP(CONCATENATE(BH$1,BH245),'Formulario de Preguntas'!$C$10:$FN$181,3,FALSE),"")</f>
        <v/>
      </c>
      <c r="BJ245" s="1" t="str">
        <f>IFERROR(VLOOKUP(CONCATENATE(BH$1,BH245),'Formulario de Preguntas'!$C$10:$FN$181,4,FALSE),"")</f>
        <v/>
      </c>
      <c r="BL245" s="26">
        <f>IF($B245='Formulario de Respuestas'!$D244,'Formulario de Respuestas'!$Y244,"ES DIFERENTE")</f>
        <v>0</v>
      </c>
      <c r="BM245" s="1" t="str">
        <f>IFERROR(VLOOKUP(CONCATENATE(BL$1,BL245),'Formulario de Preguntas'!$C$10:$FN$181,3,FALSE),"")</f>
        <v/>
      </c>
      <c r="BN245" s="1" t="str">
        <f>IFERROR(VLOOKUP(CONCATENATE(BL$1,BL245),'Formulario de Preguntas'!$C$10:$FN$181,4,FALSE),"")</f>
        <v/>
      </c>
      <c r="BO245" s="26">
        <f>IF($B245='Formulario de Respuestas'!$D244,'Formulario de Respuestas'!$Z244,"ES DIFERENTE")</f>
        <v>0</v>
      </c>
      <c r="BP245" s="1" t="str">
        <f>IFERROR(VLOOKUP(CONCATENATE(BO$1,BO245),'Formulario de Preguntas'!$C$10:$FN$181,3,FALSE),"")</f>
        <v/>
      </c>
      <c r="BQ245" s="1" t="str">
        <f>IFERROR(VLOOKUP(CONCATENATE(BO$1,BO245),'Formulario de Preguntas'!$C$10:$FN$181,4,FALSE),"")</f>
        <v/>
      </c>
      <c r="BR245" s="26">
        <f>IF($B245='Formulario de Respuestas'!$D244,'Formulario de Respuestas'!$AA244,"ES DIFERENTE")</f>
        <v>0</v>
      </c>
      <c r="BS245" s="1" t="str">
        <f>IFERROR(VLOOKUP(CONCATENATE(BR$1,BR245),'Formulario de Preguntas'!$C$10:$FN$181,3,FALSE),"")</f>
        <v/>
      </c>
      <c r="BT245" s="1" t="str">
        <f>IFERROR(VLOOKUP(CONCATENATE(BR$1,BR245),'Formulario de Preguntas'!$C$10:$FN$181,4,FALSE),"")</f>
        <v/>
      </c>
      <c r="BV245" s="1">
        <f t="shared" si="10"/>
        <v>0</v>
      </c>
      <c r="BW245" s="1">
        <f t="shared" si="11"/>
        <v>0.25</v>
      </c>
      <c r="BX245" s="1">
        <f t="shared" si="12"/>
        <v>0</v>
      </c>
      <c r="BY245" s="1">
        <f>COUNTIF('Formulario de Respuestas'!$E244:$AC244,"A")</f>
        <v>0</v>
      </c>
      <c r="BZ245" s="1">
        <f>COUNTIF('Formulario de Respuestas'!$E244:$AC244,"B")</f>
        <v>0</v>
      </c>
      <c r="CA245" s="1">
        <f>COUNTIF('Formulario de Respuestas'!$E244:$AC244,"C")</f>
        <v>0</v>
      </c>
      <c r="CB245" s="1">
        <f>COUNTIF('Formulario de Respuestas'!$E244:$AC244,"D")</f>
        <v>0</v>
      </c>
      <c r="CC245" s="1">
        <f>COUNTIF('Formulario de Respuestas'!$E244:$AC244,"E (RESPUESTA ANULADA)")</f>
        <v>0</v>
      </c>
    </row>
    <row r="246" spans="1:81" x14ac:dyDescent="0.25">
      <c r="A246" s="1">
        <f>'Formulario de Respuestas'!C245</f>
        <v>0</v>
      </c>
      <c r="B246" s="1">
        <f>'Formulario de Respuestas'!D245</f>
        <v>0</v>
      </c>
      <c r="C246" s="24">
        <f>IF($B246='Formulario de Respuestas'!$D245,'Formulario de Respuestas'!$E245,"ES DIFERENTE")</f>
        <v>0</v>
      </c>
      <c r="D246" s="15" t="str">
        <f>IFERROR(VLOOKUP(CONCATENATE(C$1,C246),'Formulario de Preguntas'!$C$2:$FN$181,3,FALSE),"")</f>
        <v/>
      </c>
      <c r="E246" s="1" t="str">
        <f>IFERROR(VLOOKUP(CONCATENATE(C$1,C246),'Formulario de Preguntas'!$C$2:$FN$181,4,FALSE),"")</f>
        <v/>
      </c>
      <c r="F246" s="24">
        <f>IF($B246='Formulario de Respuestas'!$D245,'Formulario de Respuestas'!$F245,"ES DIFERENTE")</f>
        <v>0</v>
      </c>
      <c r="G246" s="1" t="str">
        <f>IFERROR(VLOOKUP(CONCATENATE(F$1,F246),'Formulario de Preguntas'!$C$2:$FN$181,3,FALSE),"")</f>
        <v/>
      </c>
      <c r="H246" s="1" t="str">
        <f>IFERROR(VLOOKUP(CONCATENATE(F$1,F246),'Formulario de Preguntas'!$C$2:$FN$181,4,FALSE),"")</f>
        <v/>
      </c>
      <c r="I246" s="24">
        <f>IF($B246='Formulario de Respuestas'!$D245,'Formulario de Respuestas'!$G245,"ES DIFERENTE")</f>
        <v>0</v>
      </c>
      <c r="J246" s="1" t="str">
        <f>IFERROR(VLOOKUP(CONCATENATE(I$1,I246),'Formulario de Preguntas'!$C$10:$FN$181,3,FALSE),"")</f>
        <v/>
      </c>
      <c r="K246" s="1" t="str">
        <f>IFERROR(VLOOKUP(CONCATENATE(I$1,I246),'Formulario de Preguntas'!$C$10:$FN$181,4,FALSE),"")</f>
        <v/>
      </c>
      <c r="L246" s="24">
        <f>IF($B246='Formulario de Respuestas'!$D245,'Formulario de Respuestas'!$H245,"ES DIFERENTE")</f>
        <v>0</v>
      </c>
      <c r="M246" s="1" t="str">
        <f>IFERROR(VLOOKUP(CONCATENATE(L$1,L246),'Formulario de Preguntas'!$C$10:$FN$181,3,FALSE),"")</f>
        <v/>
      </c>
      <c r="N246" s="1" t="str">
        <f>IFERROR(VLOOKUP(CONCATENATE(L$1,L246),'Formulario de Preguntas'!$C$10:$FN$181,4,FALSE),"")</f>
        <v/>
      </c>
      <c r="O246" s="24">
        <f>IF($B246='Formulario de Respuestas'!$D245,'Formulario de Respuestas'!$I245,"ES DIFERENTE")</f>
        <v>0</v>
      </c>
      <c r="P246" s="1" t="str">
        <f>IFERROR(VLOOKUP(CONCATENATE(O$1,O246),'Formulario de Preguntas'!$C$10:$FN$181,3,FALSE),"")</f>
        <v/>
      </c>
      <c r="Q246" s="1" t="str">
        <f>IFERROR(VLOOKUP(CONCATENATE(O$1,O246),'Formulario de Preguntas'!$C$10:$FN$181,4,FALSE),"")</f>
        <v/>
      </c>
      <c r="R246" s="24">
        <f>IF($B246='Formulario de Respuestas'!$D245,'Formulario de Respuestas'!$J245,"ES DIFERENTE")</f>
        <v>0</v>
      </c>
      <c r="S246" s="1" t="str">
        <f>IFERROR(VLOOKUP(CONCATENATE(R$1,R246),'Formulario de Preguntas'!$C$10:$FN$181,3,FALSE),"")</f>
        <v/>
      </c>
      <c r="T246" s="1" t="str">
        <f>IFERROR(VLOOKUP(CONCATENATE(R$1,R246),'Formulario de Preguntas'!$C$10:$FN$181,4,FALSE),"")</f>
        <v/>
      </c>
      <c r="U246" s="24">
        <f>IF($B246='Formulario de Respuestas'!$D245,'Formulario de Respuestas'!$K245,"ES DIFERENTE")</f>
        <v>0</v>
      </c>
      <c r="V246" s="1" t="str">
        <f>IFERROR(VLOOKUP(CONCATENATE(U$1,U246),'Formulario de Preguntas'!$C$10:$FN$181,3,FALSE),"")</f>
        <v/>
      </c>
      <c r="W246" s="1" t="str">
        <f>IFERROR(VLOOKUP(CONCATENATE(U$1,U246),'Formulario de Preguntas'!$C$10:$FN$181,4,FALSE),"")</f>
        <v/>
      </c>
      <c r="X246" s="24">
        <f>IF($B246='Formulario de Respuestas'!$D245,'Formulario de Respuestas'!$L245,"ES DIFERENTE")</f>
        <v>0</v>
      </c>
      <c r="Y246" s="1" t="str">
        <f>IFERROR(VLOOKUP(CONCATENATE(X$1,X246),'Formulario de Preguntas'!$C$10:$FN$181,3,FALSE),"")</f>
        <v/>
      </c>
      <c r="Z246" s="1" t="str">
        <f>IFERROR(VLOOKUP(CONCATENATE(X$1,X246),'Formulario de Preguntas'!$C$10:$FN$181,4,FALSE),"")</f>
        <v/>
      </c>
      <c r="AA246" s="24">
        <f>IF($B246='Formulario de Respuestas'!$D245,'Formulario de Respuestas'!$M245,"ES DIFERENTE")</f>
        <v>0</v>
      </c>
      <c r="AB246" s="1" t="str">
        <f>IFERROR(VLOOKUP(CONCATENATE(AA$1,AA246),'Formulario de Preguntas'!$C$10:$FN$181,3,FALSE),"")</f>
        <v/>
      </c>
      <c r="AC246" s="1" t="str">
        <f>IFERROR(VLOOKUP(CONCATENATE(AA$1,AA246),'Formulario de Preguntas'!$C$10:$FN$181,4,FALSE),"")</f>
        <v/>
      </c>
      <c r="AD246" s="24">
        <f>IF($B246='Formulario de Respuestas'!$D245,'Formulario de Respuestas'!$N245,"ES DIFERENTE")</f>
        <v>0</v>
      </c>
      <c r="AE246" s="1" t="str">
        <f>IFERROR(VLOOKUP(CONCATENATE(AD$1,AD246),'Formulario de Preguntas'!$C$10:$FN$181,3,FALSE),"")</f>
        <v/>
      </c>
      <c r="AF246" s="1" t="str">
        <f>IFERROR(VLOOKUP(CONCATENATE(AD$1,AD246),'Formulario de Preguntas'!$C$10:$FN$181,4,FALSE),"")</f>
        <v/>
      </c>
      <c r="AG246" s="24">
        <f>IF($B246='Formulario de Respuestas'!$D245,'Formulario de Respuestas'!$O245,"ES DIFERENTE")</f>
        <v>0</v>
      </c>
      <c r="AH246" s="1" t="str">
        <f>IFERROR(VLOOKUP(CONCATENATE(AG$1,AG246),'Formulario de Preguntas'!$C$10:$FN$181,3,FALSE),"")</f>
        <v/>
      </c>
      <c r="AI246" s="1" t="str">
        <f>IFERROR(VLOOKUP(CONCATENATE(AG$1,AG246),'Formulario de Preguntas'!$C$10:$FN$181,4,FALSE),"")</f>
        <v/>
      </c>
      <c r="AJ246" s="24">
        <f>IF($B246='Formulario de Respuestas'!$D245,'Formulario de Respuestas'!$P245,"ES DIFERENTE")</f>
        <v>0</v>
      </c>
      <c r="AK246" s="1" t="str">
        <f>IFERROR(VLOOKUP(CONCATENATE(AJ$1,AJ246),'Formulario de Preguntas'!$C$10:$FN$181,3,FALSE),"")</f>
        <v/>
      </c>
      <c r="AL246" s="1" t="str">
        <f>IFERROR(VLOOKUP(CONCATENATE(AJ$1,AJ246),'Formulario de Preguntas'!$C$10:$FN$181,4,FALSE),"")</f>
        <v/>
      </c>
      <c r="AM246" s="24">
        <f>IF($B246='Formulario de Respuestas'!$D245,'Formulario de Respuestas'!$Q245,"ES DIFERENTE")</f>
        <v>0</v>
      </c>
      <c r="AN246" s="1" t="str">
        <f>IFERROR(VLOOKUP(CONCATENATE(AM$1,AM246),'Formulario de Preguntas'!$C$10:$FN$181,3,FALSE),"")</f>
        <v/>
      </c>
      <c r="AO246" s="1" t="str">
        <f>IFERROR(VLOOKUP(CONCATENATE(AM$1,AM246),'Formulario de Preguntas'!$C$10:$FN$181,4,FALSE),"")</f>
        <v/>
      </c>
      <c r="AP246" s="24">
        <f>IF($B246='Formulario de Respuestas'!$D245,'Formulario de Respuestas'!$R245,"ES DIFERENTE")</f>
        <v>0</v>
      </c>
      <c r="AQ246" s="1" t="str">
        <f>IFERROR(VLOOKUP(CONCATENATE(AP$1,AP246),'Formulario de Preguntas'!$C$10:$FN$181,3,FALSE),"")</f>
        <v/>
      </c>
      <c r="AR246" s="1" t="str">
        <f>IFERROR(VLOOKUP(CONCATENATE(AP$1,AP246),'Formulario de Preguntas'!$C$10:$FN$181,4,FALSE),"")</f>
        <v/>
      </c>
      <c r="AS246" s="24">
        <f>IF($B246='Formulario de Respuestas'!$D245,'Formulario de Respuestas'!$S245,"ES DIFERENTE")</f>
        <v>0</v>
      </c>
      <c r="AT246" s="1" t="str">
        <f>IFERROR(VLOOKUP(CONCATENATE(AS$1,AS246),'Formulario de Preguntas'!$C$10:$FN$181,3,FALSE),"")</f>
        <v/>
      </c>
      <c r="AU246" s="1" t="str">
        <f>IFERROR(VLOOKUP(CONCATENATE(AS$1,AS246),'Formulario de Preguntas'!$C$10:$FN$181,4,FALSE),"")</f>
        <v/>
      </c>
      <c r="AV246" s="24">
        <f>IF($B246='Formulario de Respuestas'!$D245,'Formulario de Respuestas'!$T245,"ES DIFERENTE")</f>
        <v>0</v>
      </c>
      <c r="AW246" s="1" t="str">
        <f>IFERROR(VLOOKUP(CONCATENATE(AV$1,AV246),'Formulario de Preguntas'!$C$10:$FN$181,3,FALSE),"")</f>
        <v/>
      </c>
      <c r="AX246" s="1" t="str">
        <f>IFERROR(VLOOKUP(CONCATENATE(AV$1,AV246),'Formulario de Preguntas'!$C$10:$FN$181,4,FALSE),"")</f>
        <v/>
      </c>
      <c r="AY246" s="24">
        <f>IF($B246='Formulario de Respuestas'!$D245,'Formulario de Respuestas'!$U245,"ES DIFERENTE")</f>
        <v>0</v>
      </c>
      <c r="AZ246" s="1" t="str">
        <f>IFERROR(VLOOKUP(CONCATENATE(AY$1,AY246),'Formulario de Preguntas'!$C$10:$FN$181,3,FALSE),"")</f>
        <v/>
      </c>
      <c r="BA246" s="1" t="str">
        <f>IFERROR(VLOOKUP(CONCATENATE(AY$1,AY246),'Formulario de Preguntas'!$C$10:$FN$181,4,FALSE),"")</f>
        <v/>
      </c>
      <c r="BB246" s="24">
        <f>IF($B246='Formulario de Respuestas'!$D245,'Formulario de Respuestas'!$V245,"ES DIFERENTE")</f>
        <v>0</v>
      </c>
      <c r="BC246" s="1" t="str">
        <f>IFERROR(VLOOKUP(CONCATENATE(BB$1,BB246),'Formulario de Preguntas'!$C$10:$FN$181,3,FALSE),"")</f>
        <v/>
      </c>
      <c r="BD246" s="1" t="str">
        <f>IFERROR(VLOOKUP(CONCATENATE(BB$1,BB246),'Formulario de Preguntas'!$C$10:$FN$181,4,FALSE),"")</f>
        <v/>
      </c>
      <c r="BE246" s="24">
        <f>IF($B246='Formulario de Respuestas'!$D245,'Formulario de Respuestas'!$W245,"ES DIFERENTE")</f>
        <v>0</v>
      </c>
      <c r="BF246" s="1" t="str">
        <f>IFERROR(VLOOKUP(CONCATENATE(BE$1,BE246),'Formulario de Preguntas'!$C$10:$FN$181,3,FALSE),"")</f>
        <v/>
      </c>
      <c r="BG246" s="1" t="str">
        <f>IFERROR(VLOOKUP(CONCATENATE(BE$1,BE246),'Formulario de Preguntas'!$C$10:$FN$181,4,FALSE),"")</f>
        <v/>
      </c>
      <c r="BH246" s="24">
        <f>IF($B246='Formulario de Respuestas'!$D245,'Formulario de Respuestas'!$X245,"ES DIFERENTE")</f>
        <v>0</v>
      </c>
      <c r="BI246" s="1" t="str">
        <f>IFERROR(VLOOKUP(CONCATENATE(BH$1,BH246),'Formulario de Preguntas'!$C$10:$FN$181,3,FALSE),"")</f>
        <v/>
      </c>
      <c r="BJ246" s="1" t="str">
        <f>IFERROR(VLOOKUP(CONCATENATE(BH$1,BH246),'Formulario de Preguntas'!$C$10:$FN$181,4,FALSE),"")</f>
        <v/>
      </c>
      <c r="BL246" s="26">
        <f>IF($B246='Formulario de Respuestas'!$D245,'Formulario de Respuestas'!$Y245,"ES DIFERENTE")</f>
        <v>0</v>
      </c>
      <c r="BM246" s="1" t="str">
        <f>IFERROR(VLOOKUP(CONCATENATE(BL$1,BL246),'Formulario de Preguntas'!$C$10:$FN$181,3,FALSE),"")</f>
        <v/>
      </c>
      <c r="BN246" s="1" t="str">
        <f>IFERROR(VLOOKUP(CONCATENATE(BL$1,BL246),'Formulario de Preguntas'!$C$10:$FN$181,4,FALSE),"")</f>
        <v/>
      </c>
      <c r="BO246" s="26">
        <f>IF($B246='Formulario de Respuestas'!$D245,'Formulario de Respuestas'!$Z245,"ES DIFERENTE")</f>
        <v>0</v>
      </c>
      <c r="BP246" s="1" t="str">
        <f>IFERROR(VLOOKUP(CONCATENATE(BO$1,BO246),'Formulario de Preguntas'!$C$10:$FN$181,3,FALSE),"")</f>
        <v/>
      </c>
      <c r="BQ246" s="1" t="str">
        <f>IFERROR(VLOOKUP(CONCATENATE(BO$1,BO246),'Formulario de Preguntas'!$C$10:$FN$181,4,FALSE),"")</f>
        <v/>
      </c>
      <c r="BR246" s="26">
        <f>IF($B246='Formulario de Respuestas'!$D245,'Formulario de Respuestas'!$AA245,"ES DIFERENTE")</f>
        <v>0</v>
      </c>
      <c r="BS246" s="1" t="str">
        <f>IFERROR(VLOOKUP(CONCATENATE(BR$1,BR246),'Formulario de Preguntas'!$C$10:$FN$181,3,FALSE),"")</f>
        <v/>
      </c>
      <c r="BT246" s="1" t="str">
        <f>IFERROR(VLOOKUP(CONCATENATE(BR$1,BR246),'Formulario de Preguntas'!$C$10:$FN$181,4,FALSE),"")</f>
        <v/>
      </c>
      <c r="BV246" s="1">
        <f t="shared" si="10"/>
        <v>0</v>
      </c>
      <c r="BW246" s="1">
        <f t="shared" si="11"/>
        <v>0.25</v>
      </c>
      <c r="BX246" s="1">
        <f t="shared" si="12"/>
        <v>0</v>
      </c>
      <c r="BY246" s="1">
        <f>COUNTIF('Formulario de Respuestas'!$E245:$AC245,"A")</f>
        <v>0</v>
      </c>
      <c r="BZ246" s="1">
        <f>COUNTIF('Formulario de Respuestas'!$E245:$AC245,"B")</f>
        <v>0</v>
      </c>
      <c r="CA246" s="1">
        <f>COUNTIF('Formulario de Respuestas'!$E245:$AC245,"C")</f>
        <v>0</v>
      </c>
      <c r="CB246" s="1">
        <f>COUNTIF('Formulario de Respuestas'!$E245:$AC245,"D")</f>
        <v>0</v>
      </c>
      <c r="CC246" s="1">
        <f>COUNTIF('Formulario de Respuestas'!$E245:$AC245,"E (RESPUESTA ANULADA)")</f>
        <v>0</v>
      </c>
    </row>
    <row r="247" spans="1:81" x14ac:dyDescent="0.25">
      <c r="A247" s="1">
        <f>'Formulario de Respuestas'!C246</f>
        <v>0</v>
      </c>
      <c r="B247" s="1">
        <f>'Formulario de Respuestas'!D246</f>
        <v>0</v>
      </c>
      <c r="C247" s="24">
        <f>IF($B247='Formulario de Respuestas'!$D246,'Formulario de Respuestas'!$E246,"ES DIFERENTE")</f>
        <v>0</v>
      </c>
      <c r="D247" s="15" t="str">
        <f>IFERROR(VLOOKUP(CONCATENATE(C$1,C247),'Formulario de Preguntas'!$C$2:$FN$181,3,FALSE),"")</f>
        <v/>
      </c>
      <c r="E247" s="1" t="str">
        <f>IFERROR(VLOOKUP(CONCATENATE(C$1,C247),'Formulario de Preguntas'!$C$2:$FN$181,4,FALSE),"")</f>
        <v/>
      </c>
      <c r="F247" s="24">
        <f>IF($B247='Formulario de Respuestas'!$D246,'Formulario de Respuestas'!$F246,"ES DIFERENTE")</f>
        <v>0</v>
      </c>
      <c r="G247" s="1" t="str">
        <f>IFERROR(VLOOKUP(CONCATENATE(F$1,F247),'Formulario de Preguntas'!$C$2:$FN$181,3,FALSE),"")</f>
        <v/>
      </c>
      <c r="H247" s="1" t="str">
        <f>IFERROR(VLOOKUP(CONCATENATE(F$1,F247),'Formulario de Preguntas'!$C$2:$FN$181,4,FALSE),"")</f>
        <v/>
      </c>
      <c r="I247" s="24">
        <f>IF($B247='Formulario de Respuestas'!$D246,'Formulario de Respuestas'!$G246,"ES DIFERENTE")</f>
        <v>0</v>
      </c>
      <c r="J247" s="1" t="str">
        <f>IFERROR(VLOOKUP(CONCATENATE(I$1,I247),'Formulario de Preguntas'!$C$10:$FN$181,3,FALSE),"")</f>
        <v/>
      </c>
      <c r="K247" s="1" t="str">
        <f>IFERROR(VLOOKUP(CONCATENATE(I$1,I247),'Formulario de Preguntas'!$C$10:$FN$181,4,FALSE),"")</f>
        <v/>
      </c>
      <c r="L247" s="24">
        <f>IF($B247='Formulario de Respuestas'!$D246,'Formulario de Respuestas'!$H246,"ES DIFERENTE")</f>
        <v>0</v>
      </c>
      <c r="M247" s="1" t="str">
        <f>IFERROR(VLOOKUP(CONCATENATE(L$1,L247),'Formulario de Preguntas'!$C$10:$FN$181,3,FALSE),"")</f>
        <v/>
      </c>
      <c r="N247" s="1" t="str">
        <f>IFERROR(VLOOKUP(CONCATENATE(L$1,L247),'Formulario de Preguntas'!$C$10:$FN$181,4,FALSE),"")</f>
        <v/>
      </c>
      <c r="O247" s="24">
        <f>IF($B247='Formulario de Respuestas'!$D246,'Formulario de Respuestas'!$I246,"ES DIFERENTE")</f>
        <v>0</v>
      </c>
      <c r="P247" s="1" t="str">
        <f>IFERROR(VLOOKUP(CONCATENATE(O$1,O247),'Formulario de Preguntas'!$C$10:$FN$181,3,FALSE),"")</f>
        <v/>
      </c>
      <c r="Q247" s="1" t="str">
        <f>IFERROR(VLOOKUP(CONCATENATE(O$1,O247),'Formulario de Preguntas'!$C$10:$FN$181,4,FALSE),"")</f>
        <v/>
      </c>
      <c r="R247" s="24">
        <f>IF($B247='Formulario de Respuestas'!$D246,'Formulario de Respuestas'!$J246,"ES DIFERENTE")</f>
        <v>0</v>
      </c>
      <c r="S247" s="1" t="str">
        <f>IFERROR(VLOOKUP(CONCATENATE(R$1,R247),'Formulario de Preguntas'!$C$10:$FN$181,3,FALSE),"")</f>
        <v/>
      </c>
      <c r="T247" s="1" t="str">
        <f>IFERROR(VLOOKUP(CONCATENATE(R$1,R247),'Formulario de Preguntas'!$C$10:$FN$181,4,FALSE),"")</f>
        <v/>
      </c>
      <c r="U247" s="24">
        <f>IF($B247='Formulario de Respuestas'!$D246,'Formulario de Respuestas'!$K246,"ES DIFERENTE")</f>
        <v>0</v>
      </c>
      <c r="V247" s="1" t="str">
        <f>IFERROR(VLOOKUP(CONCATENATE(U$1,U247),'Formulario de Preguntas'!$C$10:$FN$181,3,FALSE),"")</f>
        <v/>
      </c>
      <c r="W247" s="1" t="str">
        <f>IFERROR(VLOOKUP(CONCATENATE(U$1,U247),'Formulario de Preguntas'!$C$10:$FN$181,4,FALSE),"")</f>
        <v/>
      </c>
      <c r="X247" s="24">
        <f>IF($B247='Formulario de Respuestas'!$D246,'Formulario de Respuestas'!$L246,"ES DIFERENTE")</f>
        <v>0</v>
      </c>
      <c r="Y247" s="1" t="str">
        <f>IFERROR(VLOOKUP(CONCATENATE(X$1,X247),'Formulario de Preguntas'!$C$10:$FN$181,3,FALSE),"")</f>
        <v/>
      </c>
      <c r="Z247" s="1" t="str">
        <f>IFERROR(VLOOKUP(CONCATENATE(X$1,X247),'Formulario de Preguntas'!$C$10:$FN$181,4,FALSE),"")</f>
        <v/>
      </c>
      <c r="AA247" s="24">
        <f>IF($B247='Formulario de Respuestas'!$D246,'Formulario de Respuestas'!$M246,"ES DIFERENTE")</f>
        <v>0</v>
      </c>
      <c r="AB247" s="1" t="str">
        <f>IFERROR(VLOOKUP(CONCATENATE(AA$1,AA247),'Formulario de Preguntas'!$C$10:$FN$181,3,FALSE),"")</f>
        <v/>
      </c>
      <c r="AC247" s="1" t="str">
        <f>IFERROR(VLOOKUP(CONCATENATE(AA$1,AA247),'Formulario de Preguntas'!$C$10:$FN$181,4,FALSE),"")</f>
        <v/>
      </c>
      <c r="AD247" s="24">
        <f>IF($B247='Formulario de Respuestas'!$D246,'Formulario de Respuestas'!$N246,"ES DIFERENTE")</f>
        <v>0</v>
      </c>
      <c r="AE247" s="1" t="str">
        <f>IFERROR(VLOOKUP(CONCATENATE(AD$1,AD247),'Formulario de Preguntas'!$C$10:$FN$181,3,FALSE),"")</f>
        <v/>
      </c>
      <c r="AF247" s="1" t="str">
        <f>IFERROR(VLOOKUP(CONCATENATE(AD$1,AD247),'Formulario de Preguntas'!$C$10:$FN$181,4,FALSE),"")</f>
        <v/>
      </c>
      <c r="AG247" s="24">
        <f>IF($B247='Formulario de Respuestas'!$D246,'Formulario de Respuestas'!$O246,"ES DIFERENTE")</f>
        <v>0</v>
      </c>
      <c r="AH247" s="1" t="str">
        <f>IFERROR(VLOOKUP(CONCATENATE(AG$1,AG247),'Formulario de Preguntas'!$C$10:$FN$181,3,FALSE),"")</f>
        <v/>
      </c>
      <c r="AI247" s="1" t="str">
        <f>IFERROR(VLOOKUP(CONCATENATE(AG$1,AG247),'Formulario de Preguntas'!$C$10:$FN$181,4,FALSE),"")</f>
        <v/>
      </c>
      <c r="AJ247" s="24">
        <f>IF($B247='Formulario de Respuestas'!$D246,'Formulario de Respuestas'!$P246,"ES DIFERENTE")</f>
        <v>0</v>
      </c>
      <c r="AK247" s="1" t="str">
        <f>IFERROR(VLOOKUP(CONCATENATE(AJ$1,AJ247),'Formulario de Preguntas'!$C$10:$FN$181,3,FALSE),"")</f>
        <v/>
      </c>
      <c r="AL247" s="1" t="str">
        <f>IFERROR(VLOOKUP(CONCATENATE(AJ$1,AJ247),'Formulario de Preguntas'!$C$10:$FN$181,4,FALSE),"")</f>
        <v/>
      </c>
      <c r="AM247" s="24">
        <f>IF($B247='Formulario de Respuestas'!$D246,'Formulario de Respuestas'!$Q246,"ES DIFERENTE")</f>
        <v>0</v>
      </c>
      <c r="AN247" s="1" t="str">
        <f>IFERROR(VLOOKUP(CONCATENATE(AM$1,AM247),'Formulario de Preguntas'!$C$10:$FN$181,3,FALSE),"")</f>
        <v/>
      </c>
      <c r="AO247" s="1" t="str">
        <f>IFERROR(VLOOKUP(CONCATENATE(AM$1,AM247),'Formulario de Preguntas'!$C$10:$FN$181,4,FALSE),"")</f>
        <v/>
      </c>
      <c r="AP247" s="24">
        <f>IF($B247='Formulario de Respuestas'!$D246,'Formulario de Respuestas'!$R246,"ES DIFERENTE")</f>
        <v>0</v>
      </c>
      <c r="AQ247" s="1" t="str">
        <f>IFERROR(VLOOKUP(CONCATENATE(AP$1,AP247),'Formulario de Preguntas'!$C$10:$FN$181,3,FALSE),"")</f>
        <v/>
      </c>
      <c r="AR247" s="1" t="str">
        <f>IFERROR(VLOOKUP(CONCATENATE(AP$1,AP247),'Formulario de Preguntas'!$C$10:$FN$181,4,FALSE),"")</f>
        <v/>
      </c>
      <c r="AS247" s="24">
        <f>IF($B247='Formulario de Respuestas'!$D246,'Formulario de Respuestas'!$S246,"ES DIFERENTE")</f>
        <v>0</v>
      </c>
      <c r="AT247" s="1" t="str">
        <f>IFERROR(VLOOKUP(CONCATENATE(AS$1,AS247),'Formulario de Preguntas'!$C$10:$FN$181,3,FALSE),"")</f>
        <v/>
      </c>
      <c r="AU247" s="1" t="str">
        <f>IFERROR(VLOOKUP(CONCATENATE(AS$1,AS247),'Formulario de Preguntas'!$C$10:$FN$181,4,FALSE),"")</f>
        <v/>
      </c>
      <c r="AV247" s="24">
        <f>IF($B247='Formulario de Respuestas'!$D246,'Formulario de Respuestas'!$T246,"ES DIFERENTE")</f>
        <v>0</v>
      </c>
      <c r="AW247" s="1" t="str">
        <f>IFERROR(VLOOKUP(CONCATENATE(AV$1,AV247),'Formulario de Preguntas'!$C$10:$FN$181,3,FALSE),"")</f>
        <v/>
      </c>
      <c r="AX247" s="1" t="str">
        <f>IFERROR(VLOOKUP(CONCATENATE(AV$1,AV247),'Formulario de Preguntas'!$C$10:$FN$181,4,FALSE),"")</f>
        <v/>
      </c>
      <c r="AY247" s="24">
        <f>IF($B247='Formulario de Respuestas'!$D246,'Formulario de Respuestas'!$U246,"ES DIFERENTE")</f>
        <v>0</v>
      </c>
      <c r="AZ247" s="1" t="str">
        <f>IFERROR(VLOOKUP(CONCATENATE(AY$1,AY247),'Formulario de Preguntas'!$C$10:$FN$181,3,FALSE),"")</f>
        <v/>
      </c>
      <c r="BA247" s="1" t="str">
        <f>IFERROR(VLOOKUP(CONCATENATE(AY$1,AY247),'Formulario de Preguntas'!$C$10:$FN$181,4,FALSE),"")</f>
        <v/>
      </c>
      <c r="BB247" s="24">
        <f>IF($B247='Formulario de Respuestas'!$D246,'Formulario de Respuestas'!$V246,"ES DIFERENTE")</f>
        <v>0</v>
      </c>
      <c r="BC247" s="1" t="str">
        <f>IFERROR(VLOOKUP(CONCATENATE(BB$1,BB247),'Formulario de Preguntas'!$C$10:$FN$181,3,FALSE),"")</f>
        <v/>
      </c>
      <c r="BD247" s="1" t="str">
        <f>IFERROR(VLOOKUP(CONCATENATE(BB$1,BB247),'Formulario de Preguntas'!$C$10:$FN$181,4,FALSE),"")</f>
        <v/>
      </c>
      <c r="BE247" s="24">
        <f>IF($B247='Formulario de Respuestas'!$D246,'Formulario de Respuestas'!$W246,"ES DIFERENTE")</f>
        <v>0</v>
      </c>
      <c r="BF247" s="1" t="str">
        <f>IFERROR(VLOOKUP(CONCATENATE(BE$1,BE247),'Formulario de Preguntas'!$C$10:$FN$181,3,FALSE),"")</f>
        <v/>
      </c>
      <c r="BG247" s="1" t="str">
        <f>IFERROR(VLOOKUP(CONCATENATE(BE$1,BE247),'Formulario de Preguntas'!$C$10:$FN$181,4,FALSE),"")</f>
        <v/>
      </c>
      <c r="BH247" s="24">
        <f>IF($B247='Formulario de Respuestas'!$D246,'Formulario de Respuestas'!$X246,"ES DIFERENTE")</f>
        <v>0</v>
      </c>
      <c r="BI247" s="1" t="str">
        <f>IFERROR(VLOOKUP(CONCATENATE(BH$1,BH247),'Formulario de Preguntas'!$C$10:$FN$181,3,FALSE),"")</f>
        <v/>
      </c>
      <c r="BJ247" s="1" t="str">
        <f>IFERROR(VLOOKUP(CONCATENATE(BH$1,BH247),'Formulario de Preguntas'!$C$10:$FN$181,4,FALSE),"")</f>
        <v/>
      </c>
      <c r="BL247" s="26">
        <f>IF($B247='Formulario de Respuestas'!$D246,'Formulario de Respuestas'!$Y246,"ES DIFERENTE")</f>
        <v>0</v>
      </c>
      <c r="BM247" s="1" t="str">
        <f>IFERROR(VLOOKUP(CONCATENATE(BL$1,BL247),'Formulario de Preguntas'!$C$10:$FN$181,3,FALSE),"")</f>
        <v/>
      </c>
      <c r="BN247" s="1" t="str">
        <f>IFERROR(VLOOKUP(CONCATENATE(BL$1,BL247),'Formulario de Preguntas'!$C$10:$FN$181,4,FALSE),"")</f>
        <v/>
      </c>
      <c r="BO247" s="26">
        <f>IF($B247='Formulario de Respuestas'!$D246,'Formulario de Respuestas'!$Z246,"ES DIFERENTE")</f>
        <v>0</v>
      </c>
      <c r="BP247" s="1" t="str">
        <f>IFERROR(VLOOKUP(CONCATENATE(BO$1,BO247),'Formulario de Preguntas'!$C$10:$FN$181,3,FALSE),"")</f>
        <v/>
      </c>
      <c r="BQ247" s="1" t="str">
        <f>IFERROR(VLOOKUP(CONCATENATE(BO$1,BO247),'Formulario de Preguntas'!$C$10:$FN$181,4,FALSE),"")</f>
        <v/>
      </c>
      <c r="BR247" s="26">
        <f>IF($B247='Formulario de Respuestas'!$D246,'Formulario de Respuestas'!$AA246,"ES DIFERENTE")</f>
        <v>0</v>
      </c>
      <c r="BS247" s="1" t="str">
        <f>IFERROR(VLOOKUP(CONCATENATE(BR$1,BR247),'Formulario de Preguntas'!$C$10:$FN$181,3,FALSE),"")</f>
        <v/>
      </c>
      <c r="BT247" s="1" t="str">
        <f>IFERROR(VLOOKUP(CONCATENATE(BR$1,BR247),'Formulario de Preguntas'!$C$10:$FN$181,4,FALSE),"")</f>
        <v/>
      </c>
      <c r="BV247" s="1">
        <f t="shared" si="10"/>
        <v>0</v>
      </c>
      <c r="BW247" s="1">
        <f t="shared" si="11"/>
        <v>0.25</v>
      </c>
      <c r="BX247" s="1">
        <f t="shared" si="12"/>
        <v>0</v>
      </c>
      <c r="BY247" s="1">
        <f>COUNTIF('Formulario de Respuestas'!$E246:$AC246,"A")</f>
        <v>0</v>
      </c>
      <c r="BZ247" s="1">
        <f>COUNTIF('Formulario de Respuestas'!$E246:$AC246,"B")</f>
        <v>0</v>
      </c>
      <c r="CA247" s="1">
        <f>COUNTIF('Formulario de Respuestas'!$E246:$AC246,"C")</f>
        <v>0</v>
      </c>
      <c r="CB247" s="1">
        <f>COUNTIF('Formulario de Respuestas'!$E246:$AC246,"D")</f>
        <v>0</v>
      </c>
      <c r="CC247" s="1">
        <f>COUNTIF('Formulario de Respuestas'!$E246:$AC246,"E (RESPUESTA ANULADA)")</f>
        <v>0</v>
      </c>
    </row>
    <row r="248" spans="1:81" x14ac:dyDescent="0.25">
      <c r="A248" s="1">
        <f>'Formulario de Respuestas'!C247</f>
        <v>0</v>
      </c>
      <c r="B248" s="1">
        <f>'Formulario de Respuestas'!D247</f>
        <v>0</v>
      </c>
      <c r="C248" s="24">
        <f>IF($B248='Formulario de Respuestas'!$D247,'Formulario de Respuestas'!$E247,"ES DIFERENTE")</f>
        <v>0</v>
      </c>
      <c r="D248" s="15" t="str">
        <f>IFERROR(VLOOKUP(CONCATENATE(C$1,C248),'Formulario de Preguntas'!$C$2:$FN$181,3,FALSE),"")</f>
        <v/>
      </c>
      <c r="E248" s="1" t="str">
        <f>IFERROR(VLOOKUP(CONCATENATE(C$1,C248),'Formulario de Preguntas'!$C$2:$FN$181,4,FALSE),"")</f>
        <v/>
      </c>
      <c r="F248" s="24">
        <f>IF($B248='Formulario de Respuestas'!$D247,'Formulario de Respuestas'!$F247,"ES DIFERENTE")</f>
        <v>0</v>
      </c>
      <c r="G248" s="1" t="str">
        <f>IFERROR(VLOOKUP(CONCATENATE(F$1,F248),'Formulario de Preguntas'!$C$2:$FN$181,3,FALSE),"")</f>
        <v/>
      </c>
      <c r="H248" s="1" t="str">
        <f>IFERROR(VLOOKUP(CONCATENATE(F$1,F248),'Formulario de Preguntas'!$C$2:$FN$181,4,FALSE),"")</f>
        <v/>
      </c>
      <c r="I248" s="24">
        <f>IF($B248='Formulario de Respuestas'!$D247,'Formulario de Respuestas'!$G247,"ES DIFERENTE")</f>
        <v>0</v>
      </c>
      <c r="J248" s="1" t="str">
        <f>IFERROR(VLOOKUP(CONCATENATE(I$1,I248),'Formulario de Preguntas'!$C$10:$FN$181,3,FALSE),"")</f>
        <v/>
      </c>
      <c r="K248" s="1" t="str">
        <f>IFERROR(VLOOKUP(CONCATENATE(I$1,I248),'Formulario de Preguntas'!$C$10:$FN$181,4,FALSE),"")</f>
        <v/>
      </c>
      <c r="L248" s="24">
        <f>IF($B248='Formulario de Respuestas'!$D247,'Formulario de Respuestas'!$H247,"ES DIFERENTE")</f>
        <v>0</v>
      </c>
      <c r="M248" s="1" t="str">
        <f>IFERROR(VLOOKUP(CONCATENATE(L$1,L248),'Formulario de Preguntas'!$C$10:$FN$181,3,FALSE),"")</f>
        <v/>
      </c>
      <c r="N248" s="1" t="str">
        <f>IFERROR(VLOOKUP(CONCATENATE(L$1,L248),'Formulario de Preguntas'!$C$10:$FN$181,4,FALSE),"")</f>
        <v/>
      </c>
      <c r="O248" s="24">
        <f>IF($B248='Formulario de Respuestas'!$D247,'Formulario de Respuestas'!$I247,"ES DIFERENTE")</f>
        <v>0</v>
      </c>
      <c r="P248" s="1" t="str">
        <f>IFERROR(VLOOKUP(CONCATENATE(O$1,O248),'Formulario de Preguntas'!$C$10:$FN$181,3,FALSE),"")</f>
        <v/>
      </c>
      <c r="Q248" s="1" t="str">
        <f>IFERROR(VLOOKUP(CONCATENATE(O$1,O248),'Formulario de Preguntas'!$C$10:$FN$181,4,FALSE),"")</f>
        <v/>
      </c>
      <c r="R248" s="24">
        <f>IF($B248='Formulario de Respuestas'!$D247,'Formulario de Respuestas'!$J247,"ES DIFERENTE")</f>
        <v>0</v>
      </c>
      <c r="S248" s="1" t="str">
        <f>IFERROR(VLOOKUP(CONCATENATE(R$1,R248),'Formulario de Preguntas'!$C$10:$FN$181,3,FALSE),"")</f>
        <v/>
      </c>
      <c r="T248" s="1" t="str">
        <f>IFERROR(VLOOKUP(CONCATENATE(R$1,R248),'Formulario de Preguntas'!$C$10:$FN$181,4,FALSE),"")</f>
        <v/>
      </c>
      <c r="U248" s="24">
        <f>IF($B248='Formulario de Respuestas'!$D247,'Formulario de Respuestas'!$K247,"ES DIFERENTE")</f>
        <v>0</v>
      </c>
      <c r="V248" s="1" t="str">
        <f>IFERROR(VLOOKUP(CONCATENATE(U$1,U248),'Formulario de Preguntas'!$C$10:$FN$181,3,FALSE),"")</f>
        <v/>
      </c>
      <c r="W248" s="1" t="str">
        <f>IFERROR(VLOOKUP(CONCATENATE(U$1,U248),'Formulario de Preguntas'!$C$10:$FN$181,4,FALSE),"")</f>
        <v/>
      </c>
      <c r="X248" s="24">
        <f>IF($B248='Formulario de Respuestas'!$D247,'Formulario de Respuestas'!$L247,"ES DIFERENTE")</f>
        <v>0</v>
      </c>
      <c r="Y248" s="1" t="str">
        <f>IFERROR(VLOOKUP(CONCATENATE(X$1,X248),'Formulario de Preguntas'!$C$10:$FN$181,3,FALSE),"")</f>
        <v/>
      </c>
      <c r="Z248" s="1" t="str">
        <f>IFERROR(VLOOKUP(CONCATENATE(X$1,X248),'Formulario de Preguntas'!$C$10:$FN$181,4,FALSE),"")</f>
        <v/>
      </c>
      <c r="AA248" s="24">
        <f>IF($B248='Formulario de Respuestas'!$D247,'Formulario de Respuestas'!$M247,"ES DIFERENTE")</f>
        <v>0</v>
      </c>
      <c r="AB248" s="1" t="str">
        <f>IFERROR(VLOOKUP(CONCATENATE(AA$1,AA248),'Formulario de Preguntas'!$C$10:$FN$181,3,FALSE),"")</f>
        <v/>
      </c>
      <c r="AC248" s="1" t="str">
        <f>IFERROR(VLOOKUP(CONCATENATE(AA$1,AA248),'Formulario de Preguntas'!$C$10:$FN$181,4,FALSE),"")</f>
        <v/>
      </c>
      <c r="AD248" s="24">
        <f>IF($B248='Formulario de Respuestas'!$D247,'Formulario de Respuestas'!$N247,"ES DIFERENTE")</f>
        <v>0</v>
      </c>
      <c r="AE248" s="1" t="str">
        <f>IFERROR(VLOOKUP(CONCATENATE(AD$1,AD248),'Formulario de Preguntas'!$C$10:$FN$181,3,FALSE),"")</f>
        <v/>
      </c>
      <c r="AF248" s="1" t="str">
        <f>IFERROR(VLOOKUP(CONCATENATE(AD$1,AD248),'Formulario de Preguntas'!$C$10:$FN$181,4,FALSE),"")</f>
        <v/>
      </c>
      <c r="AG248" s="24">
        <f>IF($B248='Formulario de Respuestas'!$D247,'Formulario de Respuestas'!$O247,"ES DIFERENTE")</f>
        <v>0</v>
      </c>
      <c r="AH248" s="1" t="str">
        <f>IFERROR(VLOOKUP(CONCATENATE(AG$1,AG248),'Formulario de Preguntas'!$C$10:$FN$181,3,FALSE),"")</f>
        <v/>
      </c>
      <c r="AI248" s="1" t="str">
        <f>IFERROR(VLOOKUP(CONCATENATE(AG$1,AG248),'Formulario de Preguntas'!$C$10:$FN$181,4,FALSE),"")</f>
        <v/>
      </c>
      <c r="AJ248" s="24">
        <f>IF($B248='Formulario de Respuestas'!$D247,'Formulario de Respuestas'!$P247,"ES DIFERENTE")</f>
        <v>0</v>
      </c>
      <c r="AK248" s="1" t="str">
        <f>IFERROR(VLOOKUP(CONCATENATE(AJ$1,AJ248),'Formulario de Preguntas'!$C$10:$FN$181,3,FALSE),"")</f>
        <v/>
      </c>
      <c r="AL248" s="1" t="str">
        <f>IFERROR(VLOOKUP(CONCATENATE(AJ$1,AJ248),'Formulario de Preguntas'!$C$10:$FN$181,4,FALSE),"")</f>
        <v/>
      </c>
      <c r="AM248" s="24">
        <f>IF($B248='Formulario de Respuestas'!$D247,'Formulario de Respuestas'!$Q247,"ES DIFERENTE")</f>
        <v>0</v>
      </c>
      <c r="AN248" s="1" t="str">
        <f>IFERROR(VLOOKUP(CONCATENATE(AM$1,AM248),'Formulario de Preguntas'!$C$10:$FN$181,3,FALSE),"")</f>
        <v/>
      </c>
      <c r="AO248" s="1" t="str">
        <f>IFERROR(VLOOKUP(CONCATENATE(AM$1,AM248),'Formulario de Preguntas'!$C$10:$FN$181,4,FALSE),"")</f>
        <v/>
      </c>
      <c r="AP248" s="24">
        <f>IF($B248='Formulario de Respuestas'!$D247,'Formulario de Respuestas'!$R247,"ES DIFERENTE")</f>
        <v>0</v>
      </c>
      <c r="AQ248" s="1" t="str">
        <f>IFERROR(VLOOKUP(CONCATENATE(AP$1,AP248),'Formulario de Preguntas'!$C$10:$FN$181,3,FALSE),"")</f>
        <v/>
      </c>
      <c r="AR248" s="1" t="str">
        <f>IFERROR(VLOOKUP(CONCATENATE(AP$1,AP248),'Formulario de Preguntas'!$C$10:$FN$181,4,FALSE),"")</f>
        <v/>
      </c>
      <c r="AS248" s="24">
        <f>IF($B248='Formulario de Respuestas'!$D247,'Formulario de Respuestas'!$S247,"ES DIFERENTE")</f>
        <v>0</v>
      </c>
      <c r="AT248" s="1" t="str">
        <f>IFERROR(VLOOKUP(CONCATENATE(AS$1,AS248),'Formulario de Preguntas'!$C$10:$FN$181,3,FALSE),"")</f>
        <v/>
      </c>
      <c r="AU248" s="1" t="str">
        <f>IFERROR(VLOOKUP(CONCATENATE(AS$1,AS248),'Formulario de Preguntas'!$C$10:$FN$181,4,FALSE),"")</f>
        <v/>
      </c>
      <c r="AV248" s="24">
        <f>IF($B248='Formulario de Respuestas'!$D247,'Formulario de Respuestas'!$T247,"ES DIFERENTE")</f>
        <v>0</v>
      </c>
      <c r="AW248" s="1" t="str">
        <f>IFERROR(VLOOKUP(CONCATENATE(AV$1,AV248),'Formulario de Preguntas'!$C$10:$FN$181,3,FALSE),"")</f>
        <v/>
      </c>
      <c r="AX248" s="1" t="str">
        <f>IFERROR(VLOOKUP(CONCATENATE(AV$1,AV248),'Formulario de Preguntas'!$C$10:$FN$181,4,FALSE),"")</f>
        <v/>
      </c>
      <c r="AY248" s="24">
        <f>IF($B248='Formulario de Respuestas'!$D247,'Formulario de Respuestas'!$U247,"ES DIFERENTE")</f>
        <v>0</v>
      </c>
      <c r="AZ248" s="1" t="str">
        <f>IFERROR(VLOOKUP(CONCATENATE(AY$1,AY248),'Formulario de Preguntas'!$C$10:$FN$181,3,FALSE),"")</f>
        <v/>
      </c>
      <c r="BA248" s="1" t="str">
        <f>IFERROR(VLOOKUP(CONCATENATE(AY$1,AY248),'Formulario de Preguntas'!$C$10:$FN$181,4,FALSE),"")</f>
        <v/>
      </c>
      <c r="BB248" s="24">
        <f>IF($B248='Formulario de Respuestas'!$D247,'Formulario de Respuestas'!$V247,"ES DIFERENTE")</f>
        <v>0</v>
      </c>
      <c r="BC248" s="1" t="str">
        <f>IFERROR(VLOOKUP(CONCATENATE(BB$1,BB248),'Formulario de Preguntas'!$C$10:$FN$181,3,FALSE),"")</f>
        <v/>
      </c>
      <c r="BD248" s="1" t="str">
        <f>IFERROR(VLOOKUP(CONCATENATE(BB$1,BB248),'Formulario de Preguntas'!$C$10:$FN$181,4,FALSE),"")</f>
        <v/>
      </c>
      <c r="BE248" s="24">
        <f>IF($B248='Formulario de Respuestas'!$D247,'Formulario de Respuestas'!$W247,"ES DIFERENTE")</f>
        <v>0</v>
      </c>
      <c r="BF248" s="1" t="str">
        <f>IFERROR(VLOOKUP(CONCATENATE(BE$1,BE248),'Formulario de Preguntas'!$C$10:$FN$181,3,FALSE),"")</f>
        <v/>
      </c>
      <c r="BG248" s="1" t="str">
        <f>IFERROR(VLOOKUP(CONCATENATE(BE$1,BE248),'Formulario de Preguntas'!$C$10:$FN$181,4,FALSE),"")</f>
        <v/>
      </c>
      <c r="BH248" s="24">
        <f>IF($B248='Formulario de Respuestas'!$D247,'Formulario de Respuestas'!$X247,"ES DIFERENTE")</f>
        <v>0</v>
      </c>
      <c r="BI248" s="1" t="str">
        <f>IFERROR(VLOOKUP(CONCATENATE(BH$1,BH248),'Formulario de Preguntas'!$C$10:$FN$181,3,FALSE),"")</f>
        <v/>
      </c>
      <c r="BJ248" s="1" t="str">
        <f>IFERROR(VLOOKUP(CONCATENATE(BH$1,BH248),'Formulario de Preguntas'!$C$10:$FN$181,4,FALSE),"")</f>
        <v/>
      </c>
      <c r="BL248" s="26">
        <f>IF($B248='Formulario de Respuestas'!$D247,'Formulario de Respuestas'!$Y247,"ES DIFERENTE")</f>
        <v>0</v>
      </c>
      <c r="BM248" s="1" t="str">
        <f>IFERROR(VLOOKUP(CONCATENATE(BL$1,BL248),'Formulario de Preguntas'!$C$10:$FN$181,3,FALSE),"")</f>
        <v/>
      </c>
      <c r="BN248" s="1" t="str">
        <f>IFERROR(VLOOKUP(CONCATENATE(BL$1,BL248),'Formulario de Preguntas'!$C$10:$FN$181,4,FALSE),"")</f>
        <v/>
      </c>
      <c r="BO248" s="26">
        <f>IF($B248='Formulario de Respuestas'!$D247,'Formulario de Respuestas'!$Z247,"ES DIFERENTE")</f>
        <v>0</v>
      </c>
      <c r="BP248" s="1" t="str">
        <f>IFERROR(VLOOKUP(CONCATENATE(BO$1,BO248),'Formulario de Preguntas'!$C$10:$FN$181,3,FALSE),"")</f>
        <v/>
      </c>
      <c r="BQ248" s="1" t="str">
        <f>IFERROR(VLOOKUP(CONCATENATE(BO$1,BO248),'Formulario de Preguntas'!$C$10:$FN$181,4,FALSE),"")</f>
        <v/>
      </c>
      <c r="BR248" s="26">
        <f>IF($B248='Formulario de Respuestas'!$D247,'Formulario de Respuestas'!$AA247,"ES DIFERENTE")</f>
        <v>0</v>
      </c>
      <c r="BS248" s="1" t="str">
        <f>IFERROR(VLOOKUP(CONCATENATE(BR$1,BR248),'Formulario de Preguntas'!$C$10:$FN$181,3,FALSE),"")</f>
        <v/>
      </c>
      <c r="BT248" s="1" t="str">
        <f>IFERROR(VLOOKUP(CONCATENATE(BR$1,BR248),'Formulario de Preguntas'!$C$10:$FN$181,4,FALSE),"")</f>
        <v/>
      </c>
      <c r="BV248" s="1">
        <f t="shared" si="10"/>
        <v>0</v>
      </c>
      <c r="BW248" s="1">
        <f t="shared" si="11"/>
        <v>0.25</v>
      </c>
      <c r="BX248" s="1">
        <f t="shared" si="12"/>
        <v>0</v>
      </c>
      <c r="BY248" s="1">
        <f>COUNTIF('Formulario de Respuestas'!$E247:$AC247,"A")</f>
        <v>0</v>
      </c>
      <c r="BZ248" s="1">
        <f>COUNTIF('Formulario de Respuestas'!$E247:$AC247,"B")</f>
        <v>0</v>
      </c>
      <c r="CA248" s="1">
        <f>COUNTIF('Formulario de Respuestas'!$E247:$AC247,"C")</f>
        <v>0</v>
      </c>
      <c r="CB248" s="1">
        <f>COUNTIF('Formulario de Respuestas'!$E247:$AC247,"D")</f>
        <v>0</v>
      </c>
      <c r="CC248" s="1">
        <f>COUNTIF('Formulario de Respuestas'!$E247:$AC247,"E (RESPUESTA ANULADA)")</f>
        <v>0</v>
      </c>
    </row>
    <row r="249" spans="1:81" x14ac:dyDescent="0.25">
      <c r="A249" s="1">
        <f>'Formulario de Respuestas'!C248</f>
        <v>0</v>
      </c>
      <c r="B249" s="1">
        <f>'Formulario de Respuestas'!D248</f>
        <v>0</v>
      </c>
      <c r="C249" s="24">
        <f>IF($B249='Formulario de Respuestas'!$D248,'Formulario de Respuestas'!$E248,"ES DIFERENTE")</f>
        <v>0</v>
      </c>
      <c r="D249" s="15" t="str">
        <f>IFERROR(VLOOKUP(CONCATENATE(C$1,C249),'Formulario de Preguntas'!$C$2:$FN$181,3,FALSE),"")</f>
        <v/>
      </c>
      <c r="E249" s="1" t="str">
        <f>IFERROR(VLOOKUP(CONCATENATE(C$1,C249),'Formulario de Preguntas'!$C$2:$FN$181,4,FALSE),"")</f>
        <v/>
      </c>
      <c r="F249" s="24">
        <f>IF($B249='Formulario de Respuestas'!$D248,'Formulario de Respuestas'!$F248,"ES DIFERENTE")</f>
        <v>0</v>
      </c>
      <c r="G249" s="1" t="str">
        <f>IFERROR(VLOOKUP(CONCATENATE(F$1,F249),'Formulario de Preguntas'!$C$2:$FN$181,3,FALSE),"")</f>
        <v/>
      </c>
      <c r="H249" s="1" t="str">
        <f>IFERROR(VLOOKUP(CONCATENATE(F$1,F249),'Formulario de Preguntas'!$C$2:$FN$181,4,FALSE),"")</f>
        <v/>
      </c>
      <c r="I249" s="24">
        <f>IF($B249='Formulario de Respuestas'!$D248,'Formulario de Respuestas'!$G248,"ES DIFERENTE")</f>
        <v>0</v>
      </c>
      <c r="J249" s="1" t="str">
        <f>IFERROR(VLOOKUP(CONCATENATE(I$1,I249),'Formulario de Preguntas'!$C$10:$FN$181,3,FALSE),"")</f>
        <v/>
      </c>
      <c r="K249" s="1" t="str">
        <f>IFERROR(VLOOKUP(CONCATENATE(I$1,I249),'Formulario de Preguntas'!$C$10:$FN$181,4,FALSE),"")</f>
        <v/>
      </c>
      <c r="L249" s="24">
        <f>IF($B249='Formulario de Respuestas'!$D248,'Formulario de Respuestas'!$H248,"ES DIFERENTE")</f>
        <v>0</v>
      </c>
      <c r="M249" s="1" t="str">
        <f>IFERROR(VLOOKUP(CONCATENATE(L$1,L249),'Formulario de Preguntas'!$C$10:$FN$181,3,FALSE),"")</f>
        <v/>
      </c>
      <c r="N249" s="1" t="str">
        <f>IFERROR(VLOOKUP(CONCATENATE(L$1,L249),'Formulario de Preguntas'!$C$10:$FN$181,4,FALSE),"")</f>
        <v/>
      </c>
      <c r="O249" s="24">
        <f>IF($B249='Formulario de Respuestas'!$D248,'Formulario de Respuestas'!$I248,"ES DIFERENTE")</f>
        <v>0</v>
      </c>
      <c r="P249" s="1" t="str">
        <f>IFERROR(VLOOKUP(CONCATENATE(O$1,O249),'Formulario de Preguntas'!$C$10:$FN$181,3,FALSE),"")</f>
        <v/>
      </c>
      <c r="Q249" s="1" t="str">
        <f>IFERROR(VLOOKUP(CONCATENATE(O$1,O249),'Formulario de Preguntas'!$C$10:$FN$181,4,FALSE),"")</f>
        <v/>
      </c>
      <c r="R249" s="24">
        <f>IF($B249='Formulario de Respuestas'!$D248,'Formulario de Respuestas'!$J248,"ES DIFERENTE")</f>
        <v>0</v>
      </c>
      <c r="S249" s="1" t="str">
        <f>IFERROR(VLOOKUP(CONCATENATE(R$1,R249),'Formulario de Preguntas'!$C$10:$FN$181,3,FALSE),"")</f>
        <v/>
      </c>
      <c r="T249" s="1" t="str">
        <f>IFERROR(VLOOKUP(CONCATENATE(R$1,R249),'Formulario de Preguntas'!$C$10:$FN$181,4,FALSE),"")</f>
        <v/>
      </c>
      <c r="U249" s="24">
        <f>IF($B249='Formulario de Respuestas'!$D248,'Formulario de Respuestas'!$K248,"ES DIFERENTE")</f>
        <v>0</v>
      </c>
      <c r="V249" s="1" t="str">
        <f>IFERROR(VLOOKUP(CONCATENATE(U$1,U249),'Formulario de Preguntas'!$C$10:$FN$181,3,FALSE),"")</f>
        <v/>
      </c>
      <c r="W249" s="1" t="str">
        <f>IFERROR(VLOOKUP(CONCATENATE(U$1,U249),'Formulario de Preguntas'!$C$10:$FN$181,4,FALSE),"")</f>
        <v/>
      </c>
      <c r="X249" s="24">
        <f>IF($B249='Formulario de Respuestas'!$D248,'Formulario de Respuestas'!$L248,"ES DIFERENTE")</f>
        <v>0</v>
      </c>
      <c r="Y249" s="1" t="str">
        <f>IFERROR(VLOOKUP(CONCATENATE(X$1,X249),'Formulario de Preguntas'!$C$10:$FN$181,3,FALSE),"")</f>
        <v/>
      </c>
      <c r="Z249" s="1" t="str">
        <f>IFERROR(VLOOKUP(CONCATENATE(X$1,X249),'Formulario de Preguntas'!$C$10:$FN$181,4,FALSE),"")</f>
        <v/>
      </c>
      <c r="AA249" s="24">
        <f>IF($B249='Formulario de Respuestas'!$D248,'Formulario de Respuestas'!$M248,"ES DIFERENTE")</f>
        <v>0</v>
      </c>
      <c r="AB249" s="1" t="str">
        <f>IFERROR(VLOOKUP(CONCATENATE(AA$1,AA249),'Formulario de Preguntas'!$C$10:$FN$181,3,FALSE),"")</f>
        <v/>
      </c>
      <c r="AC249" s="1" t="str">
        <f>IFERROR(VLOOKUP(CONCATENATE(AA$1,AA249),'Formulario de Preguntas'!$C$10:$FN$181,4,FALSE),"")</f>
        <v/>
      </c>
      <c r="AD249" s="24">
        <f>IF($B249='Formulario de Respuestas'!$D248,'Formulario de Respuestas'!$N248,"ES DIFERENTE")</f>
        <v>0</v>
      </c>
      <c r="AE249" s="1" t="str">
        <f>IFERROR(VLOOKUP(CONCATENATE(AD$1,AD249),'Formulario de Preguntas'!$C$10:$FN$181,3,FALSE),"")</f>
        <v/>
      </c>
      <c r="AF249" s="1" t="str">
        <f>IFERROR(VLOOKUP(CONCATENATE(AD$1,AD249),'Formulario de Preguntas'!$C$10:$FN$181,4,FALSE),"")</f>
        <v/>
      </c>
      <c r="AG249" s="24">
        <f>IF($B249='Formulario de Respuestas'!$D248,'Formulario de Respuestas'!$O248,"ES DIFERENTE")</f>
        <v>0</v>
      </c>
      <c r="AH249" s="1" t="str">
        <f>IFERROR(VLOOKUP(CONCATENATE(AG$1,AG249),'Formulario de Preguntas'!$C$10:$FN$181,3,FALSE),"")</f>
        <v/>
      </c>
      <c r="AI249" s="1" t="str">
        <f>IFERROR(VLOOKUP(CONCATENATE(AG$1,AG249),'Formulario de Preguntas'!$C$10:$FN$181,4,FALSE),"")</f>
        <v/>
      </c>
      <c r="AJ249" s="24">
        <f>IF($B249='Formulario de Respuestas'!$D248,'Formulario de Respuestas'!$P248,"ES DIFERENTE")</f>
        <v>0</v>
      </c>
      <c r="AK249" s="1" t="str">
        <f>IFERROR(VLOOKUP(CONCATENATE(AJ$1,AJ249),'Formulario de Preguntas'!$C$10:$FN$181,3,FALSE),"")</f>
        <v/>
      </c>
      <c r="AL249" s="1" t="str">
        <f>IFERROR(VLOOKUP(CONCATENATE(AJ$1,AJ249),'Formulario de Preguntas'!$C$10:$FN$181,4,FALSE),"")</f>
        <v/>
      </c>
      <c r="AM249" s="24">
        <f>IF($B249='Formulario de Respuestas'!$D248,'Formulario de Respuestas'!$Q248,"ES DIFERENTE")</f>
        <v>0</v>
      </c>
      <c r="AN249" s="1" t="str">
        <f>IFERROR(VLOOKUP(CONCATENATE(AM$1,AM249),'Formulario de Preguntas'!$C$10:$FN$181,3,FALSE),"")</f>
        <v/>
      </c>
      <c r="AO249" s="1" t="str">
        <f>IFERROR(VLOOKUP(CONCATENATE(AM$1,AM249),'Formulario de Preguntas'!$C$10:$FN$181,4,FALSE),"")</f>
        <v/>
      </c>
      <c r="AP249" s="24">
        <f>IF($B249='Formulario de Respuestas'!$D248,'Formulario de Respuestas'!$R248,"ES DIFERENTE")</f>
        <v>0</v>
      </c>
      <c r="AQ249" s="1" t="str">
        <f>IFERROR(VLOOKUP(CONCATENATE(AP$1,AP249),'Formulario de Preguntas'!$C$10:$FN$181,3,FALSE),"")</f>
        <v/>
      </c>
      <c r="AR249" s="1" t="str">
        <f>IFERROR(VLOOKUP(CONCATENATE(AP$1,AP249),'Formulario de Preguntas'!$C$10:$FN$181,4,FALSE),"")</f>
        <v/>
      </c>
      <c r="AS249" s="24">
        <f>IF($B249='Formulario de Respuestas'!$D248,'Formulario de Respuestas'!$S248,"ES DIFERENTE")</f>
        <v>0</v>
      </c>
      <c r="AT249" s="1" t="str">
        <f>IFERROR(VLOOKUP(CONCATENATE(AS$1,AS249),'Formulario de Preguntas'!$C$10:$FN$181,3,FALSE),"")</f>
        <v/>
      </c>
      <c r="AU249" s="1" t="str">
        <f>IFERROR(VLOOKUP(CONCATENATE(AS$1,AS249),'Formulario de Preguntas'!$C$10:$FN$181,4,FALSE),"")</f>
        <v/>
      </c>
      <c r="AV249" s="24">
        <f>IF($B249='Formulario de Respuestas'!$D248,'Formulario de Respuestas'!$T248,"ES DIFERENTE")</f>
        <v>0</v>
      </c>
      <c r="AW249" s="1" t="str">
        <f>IFERROR(VLOOKUP(CONCATENATE(AV$1,AV249),'Formulario de Preguntas'!$C$10:$FN$181,3,FALSE),"")</f>
        <v/>
      </c>
      <c r="AX249" s="1" t="str">
        <f>IFERROR(VLOOKUP(CONCATENATE(AV$1,AV249),'Formulario de Preguntas'!$C$10:$FN$181,4,FALSE),"")</f>
        <v/>
      </c>
      <c r="AY249" s="24">
        <f>IF($B249='Formulario de Respuestas'!$D248,'Formulario de Respuestas'!$U248,"ES DIFERENTE")</f>
        <v>0</v>
      </c>
      <c r="AZ249" s="1" t="str">
        <f>IFERROR(VLOOKUP(CONCATENATE(AY$1,AY249),'Formulario de Preguntas'!$C$10:$FN$181,3,FALSE),"")</f>
        <v/>
      </c>
      <c r="BA249" s="1" t="str">
        <f>IFERROR(VLOOKUP(CONCATENATE(AY$1,AY249),'Formulario de Preguntas'!$C$10:$FN$181,4,FALSE),"")</f>
        <v/>
      </c>
      <c r="BB249" s="24">
        <f>IF($B249='Formulario de Respuestas'!$D248,'Formulario de Respuestas'!$V248,"ES DIFERENTE")</f>
        <v>0</v>
      </c>
      <c r="BC249" s="1" t="str">
        <f>IFERROR(VLOOKUP(CONCATENATE(BB$1,BB249),'Formulario de Preguntas'!$C$10:$FN$181,3,FALSE),"")</f>
        <v/>
      </c>
      <c r="BD249" s="1" t="str">
        <f>IFERROR(VLOOKUP(CONCATENATE(BB$1,BB249),'Formulario de Preguntas'!$C$10:$FN$181,4,FALSE),"")</f>
        <v/>
      </c>
      <c r="BE249" s="24">
        <f>IF($B249='Formulario de Respuestas'!$D248,'Formulario de Respuestas'!$W248,"ES DIFERENTE")</f>
        <v>0</v>
      </c>
      <c r="BF249" s="1" t="str">
        <f>IFERROR(VLOOKUP(CONCATENATE(BE$1,BE249),'Formulario de Preguntas'!$C$10:$FN$181,3,FALSE),"")</f>
        <v/>
      </c>
      <c r="BG249" s="1" t="str">
        <f>IFERROR(VLOOKUP(CONCATENATE(BE$1,BE249),'Formulario de Preguntas'!$C$10:$FN$181,4,FALSE),"")</f>
        <v/>
      </c>
      <c r="BH249" s="24">
        <f>IF($B249='Formulario de Respuestas'!$D248,'Formulario de Respuestas'!$X248,"ES DIFERENTE")</f>
        <v>0</v>
      </c>
      <c r="BI249" s="1" t="str">
        <f>IFERROR(VLOOKUP(CONCATENATE(BH$1,BH249),'Formulario de Preguntas'!$C$10:$FN$181,3,FALSE),"")</f>
        <v/>
      </c>
      <c r="BJ249" s="1" t="str">
        <f>IFERROR(VLOOKUP(CONCATENATE(BH$1,BH249),'Formulario de Preguntas'!$C$10:$FN$181,4,FALSE),"")</f>
        <v/>
      </c>
      <c r="BL249" s="26">
        <f>IF($B249='Formulario de Respuestas'!$D248,'Formulario de Respuestas'!$Y248,"ES DIFERENTE")</f>
        <v>0</v>
      </c>
      <c r="BM249" s="1" t="str">
        <f>IFERROR(VLOOKUP(CONCATENATE(BL$1,BL249),'Formulario de Preguntas'!$C$10:$FN$181,3,FALSE),"")</f>
        <v/>
      </c>
      <c r="BN249" s="1" t="str">
        <f>IFERROR(VLOOKUP(CONCATENATE(BL$1,BL249),'Formulario de Preguntas'!$C$10:$FN$181,4,FALSE),"")</f>
        <v/>
      </c>
      <c r="BO249" s="26">
        <f>IF($B249='Formulario de Respuestas'!$D248,'Formulario de Respuestas'!$Z248,"ES DIFERENTE")</f>
        <v>0</v>
      </c>
      <c r="BP249" s="1" t="str">
        <f>IFERROR(VLOOKUP(CONCATENATE(BO$1,BO249),'Formulario de Preguntas'!$C$10:$FN$181,3,FALSE),"")</f>
        <v/>
      </c>
      <c r="BQ249" s="1" t="str">
        <f>IFERROR(VLOOKUP(CONCATENATE(BO$1,BO249),'Formulario de Preguntas'!$C$10:$FN$181,4,FALSE),"")</f>
        <v/>
      </c>
      <c r="BR249" s="26">
        <f>IF($B249='Formulario de Respuestas'!$D248,'Formulario de Respuestas'!$AA248,"ES DIFERENTE")</f>
        <v>0</v>
      </c>
      <c r="BS249" s="1" t="str">
        <f>IFERROR(VLOOKUP(CONCATENATE(BR$1,BR249),'Formulario de Preguntas'!$C$10:$FN$181,3,FALSE),"")</f>
        <v/>
      </c>
      <c r="BT249" s="1" t="str">
        <f>IFERROR(VLOOKUP(CONCATENATE(BR$1,BR249),'Formulario de Preguntas'!$C$10:$FN$181,4,FALSE),"")</f>
        <v/>
      </c>
      <c r="BV249" s="1">
        <f t="shared" si="10"/>
        <v>0</v>
      </c>
      <c r="BW249" s="1">
        <f t="shared" si="11"/>
        <v>0.25</v>
      </c>
      <c r="BX249" s="1">
        <f t="shared" si="12"/>
        <v>0</v>
      </c>
      <c r="BY249" s="1">
        <f>COUNTIF('Formulario de Respuestas'!$E248:$AC248,"A")</f>
        <v>0</v>
      </c>
      <c r="BZ249" s="1">
        <f>COUNTIF('Formulario de Respuestas'!$E248:$AC248,"B")</f>
        <v>0</v>
      </c>
      <c r="CA249" s="1">
        <f>COUNTIF('Formulario de Respuestas'!$E248:$AC248,"C")</f>
        <v>0</v>
      </c>
      <c r="CB249" s="1">
        <f>COUNTIF('Formulario de Respuestas'!$E248:$AC248,"D")</f>
        <v>0</v>
      </c>
      <c r="CC249" s="1">
        <f>COUNTIF('Formulario de Respuestas'!$E248:$AC248,"E (RESPUESTA ANULADA)")</f>
        <v>0</v>
      </c>
    </row>
    <row r="250" spans="1:81" x14ac:dyDescent="0.25">
      <c r="A250" s="1">
        <f>'Formulario de Respuestas'!C249</f>
        <v>0</v>
      </c>
      <c r="B250" s="1">
        <f>'Formulario de Respuestas'!D249</f>
        <v>0</v>
      </c>
      <c r="C250" s="24">
        <f>IF($B250='Formulario de Respuestas'!$D249,'Formulario de Respuestas'!$E249,"ES DIFERENTE")</f>
        <v>0</v>
      </c>
      <c r="D250" s="15" t="str">
        <f>IFERROR(VLOOKUP(CONCATENATE(C$1,C250),'Formulario de Preguntas'!$C$2:$FN$181,3,FALSE),"")</f>
        <v/>
      </c>
      <c r="E250" s="1" t="str">
        <f>IFERROR(VLOOKUP(CONCATENATE(C$1,C250),'Formulario de Preguntas'!$C$2:$FN$181,4,FALSE),"")</f>
        <v/>
      </c>
      <c r="F250" s="24">
        <f>IF($B250='Formulario de Respuestas'!$D249,'Formulario de Respuestas'!$F249,"ES DIFERENTE")</f>
        <v>0</v>
      </c>
      <c r="G250" s="1" t="str">
        <f>IFERROR(VLOOKUP(CONCATENATE(F$1,F250),'Formulario de Preguntas'!$C$2:$FN$181,3,FALSE),"")</f>
        <v/>
      </c>
      <c r="H250" s="1" t="str">
        <f>IFERROR(VLOOKUP(CONCATENATE(F$1,F250),'Formulario de Preguntas'!$C$2:$FN$181,4,FALSE),"")</f>
        <v/>
      </c>
      <c r="I250" s="24">
        <f>IF($B250='Formulario de Respuestas'!$D249,'Formulario de Respuestas'!$G249,"ES DIFERENTE")</f>
        <v>0</v>
      </c>
      <c r="J250" s="1" t="str">
        <f>IFERROR(VLOOKUP(CONCATENATE(I$1,I250),'Formulario de Preguntas'!$C$10:$FN$181,3,FALSE),"")</f>
        <v/>
      </c>
      <c r="K250" s="1" t="str">
        <f>IFERROR(VLOOKUP(CONCATENATE(I$1,I250),'Formulario de Preguntas'!$C$10:$FN$181,4,FALSE),"")</f>
        <v/>
      </c>
      <c r="L250" s="24">
        <f>IF($B250='Formulario de Respuestas'!$D249,'Formulario de Respuestas'!$H249,"ES DIFERENTE")</f>
        <v>0</v>
      </c>
      <c r="M250" s="1" t="str">
        <f>IFERROR(VLOOKUP(CONCATENATE(L$1,L250),'Formulario de Preguntas'!$C$10:$FN$181,3,FALSE),"")</f>
        <v/>
      </c>
      <c r="N250" s="1" t="str">
        <f>IFERROR(VLOOKUP(CONCATENATE(L$1,L250),'Formulario de Preguntas'!$C$10:$FN$181,4,FALSE),"")</f>
        <v/>
      </c>
      <c r="O250" s="24">
        <f>IF($B250='Formulario de Respuestas'!$D249,'Formulario de Respuestas'!$I249,"ES DIFERENTE")</f>
        <v>0</v>
      </c>
      <c r="P250" s="1" t="str">
        <f>IFERROR(VLOOKUP(CONCATENATE(O$1,O250),'Formulario de Preguntas'!$C$10:$FN$181,3,FALSE),"")</f>
        <v/>
      </c>
      <c r="Q250" s="1" t="str">
        <f>IFERROR(VLOOKUP(CONCATENATE(O$1,O250),'Formulario de Preguntas'!$C$10:$FN$181,4,FALSE),"")</f>
        <v/>
      </c>
      <c r="R250" s="24">
        <f>IF($B250='Formulario de Respuestas'!$D249,'Formulario de Respuestas'!$J249,"ES DIFERENTE")</f>
        <v>0</v>
      </c>
      <c r="S250" s="1" t="str">
        <f>IFERROR(VLOOKUP(CONCATENATE(R$1,R250),'Formulario de Preguntas'!$C$10:$FN$181,3,FALSE),"")</f>
        <v/>
      </c>
      <c r="T250" s="1" t="str">
        <f>IFERROR(VLOOKUP(CONCATENATE(R$1,R250),'Formulario de Preguntas'!$C$10:$FN$181,4,FALSE),"")</f>
        <v/>
      </c>
      <c r="U250" s="24">
        <f>IF($B250='Formulario de Respuestas'!$D249,'Formulario de Respuestas'!$K249,"ES DIFERENTE")</f>
        <v>0</v>
      </c>
      <c r="V250" s="1" t="str">
        <f>IFERROR(VLOOKUP(CONCATENATE(U$1,U250),'Formulario de Preguntas'!$C$10:$FN$181,3,FALSE),"")</f>
        <v/>
      </c>
      <c r="W250" s="1" t="str">
        <f>IFERROR(VLOOKUP(CONCATENATE(U$1,U250),'Formulario de Preguntas'!$C$10:$FN$181,4,FALSE),"")</f>
        <v/>
      </c>
      <c r="X250" s="24">
        <f>IF($B250='Formulario de Respuestas'!$D249,'Formulario de Respuestas'!$L249,"ES DIFERENTE")</f>
        <v>0</v>
      </c>
      <c r="Y250" s="1" t="str">
        <f>IFERROR(VLOOKUP(CONCATENATE(X$1,X250),'Formulario de Preguntas'!$C$10:$FN$181,3,FALSE),"")</f>
        <v/>
      </c>
      <c r="Z250" s="1" t="str">
        <f>IFERROR(VLOOKUP(CONCATENATE(X$1,X250),'Formulario de Preguntas'!$C$10:$FN$181,4,FALSE),"")</f>
        <v/>
      </c>
      <c r="AA250" s="24">
        <f>IF($B250='Formulario de Respuestas'!$D249,'Formulario de Respuestas'!$M249,"ES DIFERENTE")</f>
        <v>0</v>
      </c>
      <c r="AB250" s="1" t="str">
        <f>IFERROR(VLOOKUP(CONCATENATE(AA$1,AA250),'Formulario de Preguntas'!$C$10:$FN$181,3,FALSE),"")</f>
        <v/>
      </c>
      <c r="AC250" s="1" t="str">
        <f>IFERROR(VLOOKUP(CONCATENATE(AA$1,AA250),'Formulario de Preguntas'!$C$10:$FN$181,4,FALSE),"")</f>
        <v/>
      </c>
      <c r="AD250" s="24">
        <f>IF($B250='Formulario de Respuestas'!$D249,'Formulario de Respuestas'!$N249,"ES DIFERENTE")</f>
        <v>0</v>
      </c>
      <c r="AE250" s="1" t="str">
        <f>IFERROR(VLOOKUP(CONCATENATE(AD$1,AD250),'Formulario de Preguntas'!$C$10:$FN$181,3,FALSE),"")</f>
        <v/>
      </c>
      <c r="AF250" s="1" t="str">
        <f>IFERROR(VLOOKUP(CONCATENATE(AD$1,AD250),'Formulario de Preguntas'!$C$10:$FN$181,4,FALSE),"")</f>
        <v/>
      </c>
      <c r="AG250" s="24">
        <f>IF($B250='Formulario de Respuestas'!$D249,'Formulario de Respuestas'!$O249,"ES DIFERENTE")</f>
        <v>0</v>
      </c>
      <c r="AH250" s="1" t="str">
        <f>IFERROR(VLOOKUP(CONCATENATE(AG$1,AG250),'Formulario de Preguntas'!$C$10:$FN$181,3,FALSE),"")</f>
        <v/>
      </c>
      <c r="AI250" s="1" t="str">
        <f>IFERROR(VLOOKUP(CONCATENATE(AG$1,AG250),'Formulario de Preguntas'!$C$10:$FN$181,4,FALSE),"")</f>
        <v/>
      </c>
      <c r="AJ250" s="24">
        <f>IF($B250='Formulario de Respuestas'!$D249,'Formulario de Respuestas'!$P249,"ES DIFERENTE")</f>
        <v>0</v>
      </c>
      <c r="AK250" s="1" t="str">
        <f>IFERROR(VLOOKUP(CONCATENATE(AJ$1,AJ250),'Formulario de Preguntas'!$C$10:$FN$181,3,FALSE),"")</f>
        <v/>
      </c>
      <c r="AL250" s="1" t="str">
        <f>IFERROR(VLOOKUP(CONCATENATE(AJ$1,AJ250),'Formulario de Preguntas'!$C$10:$FN$181,4,FALSE),"")</f>
        <v/>
      </c>
      <c r="AM250" s="24">
        <f>IF($B250='Formulario de Respuestas'!$D249,'Formulario de Respuestas'!$Q249,"ES DIFERENTE")</f>
        <v>0</v>
      </c>
      <c r="AN250" s="1" t="str">
        <f>IFERROR(VLOOKUP(CONCATENATE(AM$1,AM250),'Formulario de Preguntas'!$C$10:$FN$181,3,FALSE),"")</f>
        <v/>
      </c>
      <c r="AO250" s="1" t="str">
        <f>IFERROR(VLOOKUP(CONCATENATE(AM$1,AM250),'Formulario de Preguntas'!$C$10:$FN$181,4,FALSE),"")</f>
        <v/>
      </c>
      <c r="AP250" s="24">
        <f>IF($B250='Formulario de Respuestas'!$D249,'Formulario de Respuestas'!$R249,"ES DIFERENTE")</f>
        <v>0</v>
      </c>
      <c r="AQ250" s="1" t="str">
        <f>IFERROR(VLOOKUP(CONCATENATE(AP$1,AP250),'Formulario de Preguntas'!$C$10:$FN$181,3,FALSE),"")</f>
        <v/>
      </c>
      <c r="AR250" s="1" t="str">
        <f>IFERROR(VLOOKUP(CONCATENATE(AP$1,AP250),'Formulario de Preguntas'!$C$10:$FN$181,4,FALSE),"")</f>
        <v/>
      </c>
      <c r="AS250" s="24">
        <f>IF($B250='Formulario de Respuestas'!$D249,'Formulario de Respuestas'!$S249,"ES DIFERENTE")</f>
        <v>0</v>
      </c>
      <c r="AT250" s="1" t="str">
        <f>IFERROR(VLOOKUP(CONCATENATE(AS$1,AS250),'Formulario de Preguntas'!$C$10:$FN$181,3,FALSE),"")</f>
        <v/>
      </c>
      <c r="AU250" s="1" t="str">
        <f>IFERROR(VLOOKUP(CONCATENATE(AS$1,AS250),'Formulario de Preguntas'!$C$10:$FN$181,4,FALSE),"")</f>
        <v/>
      </c>
      <c r="AV250" s="24">
        <f>IF($B250='Formulario de Respuestas'!$D249,'Formulario de Respuestas'!$T249,"ES DIFERENTE")</f>
        <v>0</v>
      </c>
      <c r="AW250" s="1" t="str">
        <f>IFERROR(VLOOKUP(CONCATENATE(AV$1,AV250),'Formulario de Preguntas'!$C$10:$FN$181,3,FALSE),"")</f>
        <v/>
      </c>
      <c r="AX250" s="1" t="str">
        <f>IFERROR(VLOOKUP(CONCATENATE(AV$1,AV250),'Formulario de Preguntas'!$C$10:$FN$181,4,FALSE),"")</f>
        <v/>
      </c>
      <c r="AY250" s="24">
        <f>IF($B250='Formulario de Respuestas'!$D249,'Formulario de Respuestas'!$U249,"ES DIFERENTE")</f>
        <v>0</v>
      </c>
      <c r="AZ250" s="1" t="str">
        <f>IFERROR(VLOOKUP(CONCATENATE(AY$1,AY250),'Formulario de Preguntas'!$C$10:$FN$181,3,FALSE),"")</f>
        <v/>
      </c>
      <c r="BA250" s="1" t="str">
        <f>IFERROR(VLOOKUP(CONCATENATE(AY$1,AY250),'Formulario de Preguntas'!$C$10:$FN$181,4,FALSE),"")</f>
        <v/>
      </c>
      <c r="BB250" s="24">
        <f>IF($B250='Formulario de Respuestas'!$D249,'Formulario de Respuestas'!$V249,"ES DIFERENTE")</f>
        <v>0</v>
      </c>
      <c r="BC250" s="1" t="str">
        <f>IFERROR(VLOOKUP(CONCATENATE(BB$1,BB250),'Formulario de Preguntas'!$C$10:$FN$181,3,FALSE),"")</f>
        <v/>
      </c>
      <c r="BD250" s="1" t="str">
        <f>IFERROR(VLOOKUP(CONCATENATE(BB$1,BB250),'Formulario de Preguntas'!$C$10:$FN$181,4,FALSE),"")</f>
        <v/>
      </c>
      <c r="BE250" s="24">
        <f>IF($B250='Formulario de Respuestas'!$D249,'Formulario de Respuestas'!$W249,"ES DIFERENTE")</f>
        <v>0</v>
      </c>
      <c r="BF250" s="1" t="str">
        <f>IFERROR(VLOOKUP(CONCATENATE(BE$1,BE250),'Formulario de Preguntas'!$C$10:$FN$181,3,FALSE),"")</f>
        <v/>
      </c>
      <c r="BG250" s="1" t="str">
        <f>IFERROR(VLOOKUP(CONCATENATE(BE$1,BE250),'Formulario de Preguntas'!$C$10:$FN$181,4,FALSE),"")</f>
        <v/>
      </c>
      <c r="BH250" s="24">
        <f>IF($B250='Formulario de Respuestas'!$D249,'Formulario de Respuestas'!$X249,"ES DIFERENTE")</f>
        <v>0</v>
      </c>
      <c r="BI250" s="1" t="str">
        <f>IFERROR(VLOOKUP(CONCATENATE(BH$1,BH250),'Formulario de Preguntas'!$C$10:$FN$181,3,FALSE),"")</f>
        <v/>
      </c>
      <c r="BJ250" s="1" t="str">
        <f>IFERROR(VLOOKUP(CONCATENATE(BH$1,BH250),'Formulario de Preguntas'!$C$10:$FN$181,4,FALSE),"")</f>
        <v/>
      </c>
      <c r="BL250" s="26">
        <f>IF($B250='Formulario de Respuestas'!$D249,'Formulario de Respuestas'!$Y249,"ES DIFERENTE")</f>
        <v>0</v>
      </c>
      <c r="BM250" s="1" t="str">
        <f>IFERROR(VLOOKUP(CONCATENATE(BL$1,BL250),'Formulario de Preguntas'!$C$10:$FN$181,3,FALSE),"")</f>
        <v/>
      </c>
      <c r="BN250" s="1" t="str">
        <f>IFERROR(VLOOKUP(CONCATENATE(BL$1,BL250),'Formulario de Preguntas'!$C$10:$FN$181,4,FALSE),"")</f>
        <v/>
      </c>
      <c r="BO250" s="26">
        <f>IF($B250='Formulario de Respuestas'!$D249,'Formulario de Respuestas'!$Z249,"ES DIFERENTE")</f>
        <v>0</v>
      </c>
      <c r="BP250" s="1" t="str">
        <f>IFERROR(VLOOKUP(CONCATENATE(BO$1,BO250),'Formulario de Preguntas'!$C$10:$FN$181,3,FALSE),"")</f>
        <v/>
      </c>
      <c r="BQ250" s="1" t="str">
        <f>IFERROR(VLOOKUP(CONCATENATE(BO$1,BO250),'Formulario de Preguntas'!$C$10:$FN$181,4,FALSE),"")</f>
        <v/>
      </c>
      <c r="BR250" s="26">
        <f>IF($B250='Formulario de Respuestas'!$D249,'Formulario de Respuestas'!$AA249,"ES DIFERENTE")</f>
        <v>0</v>
      </c>
      <c r="BS250" s="1" t="str">
        <f>IFERROR(VLOOKUP(CONCATENATE(BR$1,BR250),'Formulario de Preguntas'!$C$10:$FN$181,3,FALSE),"")</f>
        <v/>
      </c>
      <c r="BT250" s="1" t="str">
        <f>IFERROR(VLOOKUP(CONCATENATE(BR$1,BR250),'Formulario de Preguntas'!$C$10:$FN$181,4,FALSE),"")</f>
        <v/>
      </c>
      <c r="BV250" s="1">
        <f t="shared" si="10"/>
        <v>0</v>
      </c>
      <c r="BW250" s="1">
        <f t="shared" si="11"/>
        <v>0.25</v>
      </c>
      <c r="BX250" s="1">
        <f t="shared" si="12"/>
        <v>0</v>
      </c>
      <c r="BY250" s="1">
        <f>COUNTIF('Formulario de Respuestas'!$E249:$AC249,"A")</f>
        <v>0</v>
      </c>
      <c r="BZ250" s="1">
        <f>COUNTIF('Formulario de Respuestas'!$E249:$AC249,"B")</f>
        <v>0</v>
      </c>
      <c r="CA250" s="1">
        <f>COUNTIF('Formulario de Respuestas'!$E249:$AC249,"C")</f>
        <v>0</v>
      </c>
      <c r="CB250" s="1">
        <f>COUNTIF('Formulario de Respuestas'!$E249:$AC249,"D")</f>
        <v>0</v>
      </c>
      <c r="CC250" s="1">
        <f>COUNTIF('Formulario de Respuestas'!$E249:$AC249,"E (RESPUESTA ANULADA)")</f>
        <v>0</v>
      </c>
    </row>
    <row r="251" spans="1:81" x14ac:dyDescent="0.25">
      <c r="A251" s="1">
        <f>'Formulario de Respuestas'!C250</f>
        <v>0</v>
      </c>
      <c r="B251" s="1">
        <f>'Formulario de Respuestas'!D250</f>
        <v>0</v>
      </c>
      <c r="C251" s="24">
        <f>IF($B251='Formulario de Respuestas'!$D250,'Formulario de Respuestas'!$E250,"ES DIFERENTE")</f>
        <v>0</v>
      </c>
      <c r="D251" s="15" t="str">
        <f>IFERROR(VLOOKUP(CONCATENATE(C$1,C251),'Formulario de Preguntas'!$C$2:$FN$181,3,FALSE),"")</f>
        <v/>
      </c>
      <c r="E251" s="1" t="str">
        <f>IFERROR(VLOOKUP(CONCATENATE(C$1,C251),'Formulario de Preguntas'!$C$2:$FN$181,4,FALSE),"")</f>
        <v/>
      </c>
      <c r="F251" s="24">
        <f>IF($B251='Formulario de Respuestas'!$D250,'Formulario de Respuestas'!$F250,"ES DIFERENTE")</f>
        <v>0</v>
      </c>
      <c r="G251" s="1" t="str">
        <f>IFERROR(VLOOKUP(CONCATENATE(F$1,F251),'Formulario de Preguntas'!$C$2:$FN$181,3,FALSE),"")</f>
        <v/>
      </c>
      <c r="H251" s="1" t="str">
        <f>IFERROR(VLOOKUP(CONCATENATE(F$1,F251),'Formulario de Preguntas'!$C$2:$FN$181,4,FALSE),"")</f>
        <v/>
      </c>
      <c r="I251" s="24">
        <f>IF($B251='Formulario de Respuestas'!$D250,'Formulario de Respuestas'!$G250,"ES DIFERENTE")</f>
        <v>0</v>
      </c>
      <c r="J251" s="1" t="str">
        <f>IFERROR(VLOOKUP(CONCATENATE(I$1,I251),'Formulario de Preguntas'!$C$10:$FN$181,3,FALSE),"")</f>
        <v/>
      </c>
      <c r="K251" s="1" t="str">
        <f>IFERROR(VLOOKUP(CONCATENATE(I$1,I251),'Formulario de Preguntas'!$C$10:$FN$181,4,FALSE),"")</f>
        <v/>
      </c>
      <c r="L251" s="24">
        <f>IF($B251='Formulario de Respuestas'!$D250,'Formulario de Respuestas'!$H250,"ES DIFERENTE")</f>
        <v>0</v>
      </c>
      <c r="M251" s="1" t="str">
        <f>IFERROR(VLOOKUP(CONCATENATE(L$1,L251),'Formulario de Preguntas'!$C$10:$FN$181,3,FALSE),"")</f>
        <v/>
      </c>
      <c r="N251" s="1" t="str">
        <f>IFERROR(VLOOKUP(CONCATENATE(L$1,L251),'Formulario de Preguntas'!$C$10:$FN$181,4,FALSE),"")</f>
        <v/>
      </c>
      <c r="O251" s="24">
        <f>IF($B251='Formulario de Respuestas'!$D250,'Formulario de Respuestas'!$I250,"ES DIFERENTE")</f>
        <v>0</v>
      </c>
      <c r="P251" s="1" t="str">
        <f>IFERROR(VLOOKUP(CONCATENATE(O$1,O251),'Formulario de Preguntas'!$C$10:$FN$181,3,FALSE),"")</f>
        <v/>
      </c>
      <c r="Q251" s="1" t="str">
        <f>IFERROR(VLOOKUP(CONCATENATE(O$1,O251),'Formulario de Preguntas'!$C$10:$FN$181,4,FALSE),"")</f>
        <v/>
      </c>
      <c r="R251" s="24">
        <f>IF($B251='Formulario de Respuestas'!$D250,'Formulario de Respuestas'!$J250,"ES DIFERENTE")</f>
        <v>0</v>
      </c>
      <c r="S251" s="1" t="str">
        <f>IFERROR(VLOOKUP(CONCATENATE(R$1,R251),'Formulario de Preguntas'!$C$10:$FN$181,3,FALSE),"")</f>
        <v/>
      </c>
      <c r="T251" s="1" t="str">
        <f>IFERROR(VLOOKUP(CONCATENATE(R$1,R251),'Formulario de Preguntas'!$C$10:$FN$181,4,FALSE),"")</f>
        <v/>
      </c>
      <c r="U251" s="24">
        <f>IF($B251='Formulario de Respuestas'!$D250,'Formulario de Respuestas'!$K250,"ES DIFERENTE")</f>
        <v>0</v>
      </c>
      <c r="V251" s="1" t="str">
        <f>IFERROR(VLOOKUP(CONCATENATE(U$1,U251),'Formulario de Preguntas'!$C$10:$FN$181,3,FALSE),"")</f>
        <v/>
      </c>
      <c r="W251" s="1" t="str">
        <f>IFERROR(VLOOKUP(CONCATENATE(U$1,U251),'Formulario de Preguntas'!$C$10:$FN$181,4,FALSE),"")</f>
        <v/>
      </c>
      <c r="X251" s="24">
        <f>IF($B251='Formulario de Respuestas'!$D250,'Formulario de Respuestas'!$L250,"ES DIFERENTE")</f>
        <v>0</v>
      </c>
      <c r="Y251" s="1" t="str">
        <f>IFERROR(VLOOKUP(CONCATENATE(X$1,X251),'Formulario de Preguntas'!$C$10:$FN$181,3,FALSE),"")</f>
        <v/>
      </c>
      <c r="Z251" s="1" t="str">
        <f>IFERROR(VLOOKUP(CONCATENATE(X$1,X251),'Formulario de Preguntas'!$C$10:$FN$181,4,FALSE),"")</f>
        <v/>
      </c>
      <c r="AA251" s="24">
        <f>IF($B251='Formulario de Respuestas'!$D250,'Formulario de Respuestas'!$M250,"ES DIFERENTE")</f>
        <v>0</v>
      </c>
      <c r="AB251" s="1" t="str">
        <f>IFERROR(VLOOKUP(CONCATENATE(AA$1,AA251),'Formulario de Preguntas'!$C$10:$FN$181,3,FALSE),"")</f>
        <v/>
      </c>
      <c r="AC251" s="1" t="str">
        <f>IFERROR(VLOOKUP(CONCATENATE(AA$1,AA251),'Formulario de Preguntas'!$C$10:$FN$181,4,FALSE),"")</f>
        <v/>
      </c>
      <c r="AD251" s="24">
        <f>IF($B251='Formulario de Respuestas'!$D250,'Formulario de Respuestas'!$N250,"ES DIFERENTE")</f>
        <v>0</v>
      </c>
      <c r="AE251" s="1" t="str">
        <f>IFERROR(VLOOKUP(CONCATENATE(AD$1,AD251),'Formulario de Preguntas'!$C$10:$FN$181,3,FALSE),"")</f>
        <v/>
      </c>
      <c r="AF251" s="1" t="str">
        <f>IFERROR(VLOOKUP(CONCATENATE(AD$1,AD251),'Formulario de Preguntas'!$C$10:$FN$181,4,FALSE),"")</f>
        <v/>
      </c>
      <c r="AG251" s="24">
        <f>IF($B251='Formulario de Respuestas'!$D250,'Formulario de Respuestas'!$O250,"ES DIFERENTE")</f>
        <v>0</v>
      </c>
      <c r="AH251" s="1" t="str">
        <f>IFERROR(VLOOKUP(CONCATENATE(AG$1,AG251),'Formulario de Preguntas'!$C$10:$FN$181,3,FALSE),"")</f>
        <v/>
      </c>
      <c r="AI251" s="1" t="str">
        <f>IFERROR(VLOOKUP(CONCATENATE(AG$1,AG251),'Formulario de Preguntas'!$C$10:$FN$181,4,FALSE),"")</f>
        <v/>
      </c>
      <c r="AJ251" s="24">
        <f>IF($B251='Formulario de Respuestas'!$D250,'Formulario de Respuestas'!$P250,"ES DIFERENTE")</f>
        <v>0</v>
      </c>
      <c r="AK251" s="1" t="str">
        <f>IFERROR(VLOOKUP(CONCATENATE(AJ$1,AJ251),'Formulario de Preguntas'!$C$10:$FN$181,3,FALSE),"")</f>
        <v/>
      </c>
      <c r="AL251" s="1" t="str">
        <f>IFERROR(VLOOKUP(CONCATENATE(AJ$1,AJ251),'Formulario de Preguntas'!$C$10:$FN$181,4,FALSE),"")</f>
        <v/>
      </c>
      <c r="AM251" s="24">
        <f>IF($B251='Formulario de Respuestas'!$D250,'Formulario de Respuestas'!$Q250,"ES DIFERENTE")</f>
        <v>0</v>
      </c>
      <c r="AN251" s="1" t="str">
        <f>IFERROR(VLOOKUP(CONCATENATE(AM$1,AM251),'Formulario de Preguntas'!$C$10:$FN$181,3,FALSE),"")</f>
        <v/>
      </c>
      <c r="AO251" s="1" t="str">
        <f>IFERROR(VLOOKUP(CONCATENATE(AM$1,AM251),'Formulario de Preguntas'!$C$10:$FN$181,4,FALSE),"")</f>
        <v/>
      </c>
      <c r="AP251" s="24">
        <f>IF($B251='Formulario de Respuestas'!$D250,'Formulario de Respuestas'!$R250,"ES DIFERENTE")</f>
        <v>0</v>
      </c>
      <c r="AQ251" s="1" t="str">
        <f>IFERROR(VLOOKUP(CONCATENATE(AP$1,AP251),'Formulario de Preguntas'!$C$10:$FN$181,3,FALSE),"")</f>
        <v/>
      </c>
      <c r="AR251" s="1" t="str">
        <f>IFERROR(VLOOKUP(CONCATENATE(AP$1,AP251),'Formulario de Preguntas'!$C$10:$FN$181,4,FALSE),"")</f>
        <v/>
      </c>
      <c r="AS251" s="24">
        <f>IF($B251='Formulario de Respuestas'!$D250,'Formulario de Respuestas'!$S250,"ES DIFERENTE")</f>
        <v>0</v>
      </c>
      <c r="AT251" s="1" t="str">
        <f>IFERROR(VLOOKUP(CONCATENATE(AS$1,AS251),'Formulario de Preguntas'!$C$10:$FN$181,3,FALSE),"")</f>
        <v/>
      </c>
      <c r="AU251" s="1" t="str">
        <f>IFERROR(VLOOKUP(CONCATENATE(AS$1,AS251),'Formulario de Preguntas'!$C$10:$FN$181,4,FALSE),"")</f>
        <v/>
      </c>
      <c r="AV251" s="24">
        <f>IF($B251='Formulario de Respuestas'!$D250,'Formulario de Respuestas'!$T250,"ES DIFERENTE")</f>
        <v>0</v>
      </c>
      <c r="AW251" s="1" t="str">
        <f>IFERROR(VLOOKUP(CONCATENATE(AV$1,AV251),'Formulario de Preguntas'!$C$10:$FN$181,3,FALSE),"")</f>
        <v/>
      </c>
      <c r="AX251" s="1" t="str">
        <f>IFERROR(VLOOKUP(CONCATENATE(AV$1,AV251),'Formulario de Preguntas'!$C$10:$FN$181,4,FALSE),"")</f>
        <v/>
      </c>
      <c r="AY251" s="24">
        <f>IF($B251='Formulario de Respuestas'!$D250,'Formulario de Respuestas'!$U250,"ES DIFERENTE")</f>
        <v>0</v>
      </c>
      <c r="AZ251" s="1" t="str">
        <f>IFERROR(VLOOKUP(CONCATENATE(AY$1,AY251),'Formulario de Preguntas'!$C$10:$FN$181,3,FALSE),"")</f>
        <v/>
      </c>
      <c r="BA251" s="1" t="str">
        <f>IFERROR(VLOOKUP(CONCATENATE(AY$1,AY251),'Formulario de Preguntas'!$C$10:$FN$181,4,FALSE),"")</f>
        <v/>
      </c>
      <c r="BB251" s="24">
        <f>IF($B251='Formulario de Respuestas'!$D250,'Formulario de Respuestas'!$V250,"ES DIFERENTE")</f>
        <v>0</v>
      </c>
      <c r="BC251" s="1" t="str">
        <f>IFERROR(VLOOKUP(CONCATENATE(BB$1,BB251),'Formulario de Preguntas'!$C$10:$FN$181,3,FALSE),"")</f>
        <v/>
      </c>
      <c r="BD251" s="1" t="str">
        <f>IFERROR(VLOOKUP(CONCATENATE(BB$1,BB251),'Formulario de Preguntas'!$C$10:$FN$181,4,FALSE),"")</f>
        <v/>
      </c>
      <c r="BE251" s="24">
        <f>IF($B251='Formulario de Respuestas'!$D250,'Formulario de Respuestas'!$W250,"ES DIFERENTE")</f>
        <v>0</v>
      </c>
      <c r="BF251" s="1" t="str">
        <f>IFERROR(VLOOKUP(CONCATENATE(BE$1,BE251),'Formulario de Preguntas'!$C$10:$FN$181,3,FALSE),"")</f>
        <v/>
      </c>
      <c r="BG251" s="1" t="str">
        <f>IFERROR(VLOOKUP(CONCATENATE(BE$1,BE251),'Formulario de Preguntas'!$C$10:$FN$181,4,FALSE),"")</f>
        <v/>
      </c>
      <c r="BH251" s="24">
        <f>IF($B251='Formulario de Respuestas'!$D250,'Formulario de Respuestas'!$X250,"ES DIFERENTE")</f>
        <v>0</v>
      </c>
      <c r="BI251" s="1" t="str">
        <f>IFERROR(VLOOKUP(CONCATENATE(BH$1,BH251),'Formulario de Preguntas'!$C$10:$FN$181,3,FALSE),"")</f>
        <v/>
      </c>
      <c r="BJ251" s="1" t="str">
        <f>IFERROR(VLOOKUP(CONCATENATE(BH$1,BH251),'Formulario de Preguntas'!$C$10:$FN$181,4,FALSE),"")</f>
        <v/>
      </c>
      <c r="BL251" s="26">
        <f>IF($B251='Formulario de Respuestas'!$D250,'Formulario de Respuestas'!$Y250,"ES DIFERENTE")</f>
        <v>0</v>
      </c>
      <c r="BM251" s="1" t="str">
        <f>IFERROR(VLOOKUP(CONCATENATE(BL$1,BL251),'Formulario de Preguntas'!$C$10:$FN$181,3,FALSE),"")</f>
        <v/>
      </c>
      <c r="BN251" s="1" t="str">
        <f>IFERROR(VLOOKUP(CONCATENATE(BL$1,BL251),'Formulario de Preguntas'!$C$10:$FN$181,4,FALSE),"")</f>
        <v/>
      </c>
      <c r="BO251" s="26">
        <f>IF($B251='Formulario de Respuestas'!$D250,'Formulario de Respuestas'!$Z250,"ES DIFERENTE")</f>
        <v>0</v>
      </c>
      <c r="BP251" s="1" t="str">
        <f>IFERROR(VLOOKUP(CONCATENATE(BO$1,BO251),'Formulario de Preguntas'!$C$10:$FN$181,3,FALSE),"")</f>
        <v/>
      </c>
      <c r="BQ251" s="1" t="str">
        <f>IFERROR(VLOOKUP(CONCATENATE(BO$1,BO251),'Formulario de Preguntas'!$C$10:$FN$181,4,FALSE),"")</f>
        <v/>
      </c>
      <c r="BR251" s="26">
        <f>IF($B251='Formulario de Respuestas'!$D250,'Formulario de Respuestas'!$AA250,"ES DIFERENTE")</f>
        <v>0</v>
      </c>
      <c r="BS251" s="1" t="str">
        <f>IFERROR(VLOOKUP(CONCATENATE(BR$1,BR251),'Formulario de Preguntas'!$C$10:$FN$181,3,FALSE),"")</f>
        <v/>
      </c>
      <c r="BT251" s="1" t="str">
        <f>IFERROR(VLOOKUP(CONCATENATE(BR$1,BR251),'Formulario de Preguntas'!$C$10:$FN$181,4,FALSE),"")</f>
        <v/>
      </c>
      <c r="BV251" s="1">
        <f t="shared" si="10"/>
        <v>0</v>
      </c>
      <c r="BW251" s="1">
        <f t="shared" si="11"/>
        <v>0.25</v>
      </c>
      <c r="BX251" s="1">
        <f t="shared" si="12"/>
        <v>0</v>
      </c>
      <c r="BY251" s="1">
        <f>COUNTIF('Formulario de Respuestas'!$E250:$AC250,"A")</f>
        <v>0</v>
      </c>
      <c r="BZ251" s="1">
        <f>COUNTIF('Formulario de Respuestas'!$E250:$AC250,"B")</f>
        <v>0</v>
      </c>
      <c r="CA251" s="1">
        <f>COUNTIF('Formulario de Respuestas'!$E250:$AC250,"C")</f>
        <v>0</v>
      </c>
      <c r="CB251" s="1">
        <f>COUNTIF('Formulario de Respuestas'!$E250:$AC250,"D")</f>
        <v>0</v>
      </c>
      <c r="CC251" s="1">
        <f>COUNTIF('Formulario de Respuestas'!$E250:$AC250,"E (RESPUESTA ANULADA)")</f>
        <v>0</v>
      </c>
    </row>
    <row r="252" spans="1:81" x14ac:dyDescent="0.25">
      <c r="A252" s="1">
        <f>'Formulario de Respuestas'!C251</f>
        <v>0</v>
      </c>
      <c r="B252" s="1">
        <f>'Formulario de Respuestas'!D251</f>
        <v>0</v>
      </c>
      <c r="C252" s="24">
        <f>IF($B252='Formulario de Respuestas'!$D251,'Formulario de Respuestas'!$E251,"ES DIFERENTE")</f>
        <v>0</v>
      </c>
      <c r="D252" s="15" t="str">
        <f>IFERROR(VLOOKUP(CONCATENATE(C$1,C252),'Formulario de Preguntas'!$C$2:$FN$181,3,FALSE),"")</f>
        <v/>
      </c>
      <c r="E252" s="1" t="str">
        <f>IFERROR(VLOOKUP(CONCATENATE(C$1,C252),'Formulario de Preguntas'!$C$2:$FN$181,4,FALSE),"")</f>
        <v/>
      </c>
      <c r="F252" s="24">
        <f>IF($B252='Formulario de Respuestas'!$D251,'Formulario de Respuestas'!$F251,"ES DIFERENTE")</f>
        <v>0</v>
      </c>
      <c r="G252" s="1" t="str">
        <f>IFERROR(VLOOKUP(CONCATENATE(F$1,F252),'Formulario de Preguntas'!$C$2:$FN$181,3,FALSE),"")</f>
        <v/>
      </c>
      <c r="H252" s="1" t="str">
        <f>IFERROR(VLOOKUP(CONCATENATE(F$1,F252),'Formulario de Preguntas'!$C$2:$FN$181,4,FALSE),"")</f>
        <v/>
      </c>
      <c r="I252" s="24">
        <f>IF($B252='Formulario de Respuestas'!$D251,'Formulario de Respuestas'!$G251,"ES DIFERENTE")</f>
        <v>0</v>
      </c>
      <c r="J252" s="1" t="str">
        <f>IFERROR(VLOOKUP(CONCATENATE(I$1,I252),'Formulario de Preguntas'!$C$10:$FN$181,3,FALSE),"")</f>
        <v/>
      </c>
      <c r="K252" s="1" t="str">
        <f>IFERROR(VLOOKUP(CONCATENATE(I$1,I252),'Formulario de Preguntas'!$C$10:$FN$181,4,FALSE),"")</f>
        <v/>
      </c>
      <c r="L252" s="24">
        <f>IF($B252='Formulario de Respuestas'!$D251,'Formulario de Respuestas'!$H251,"ES DIFERENTE")</f>
        <v>0</v>
      </c>
      <c r="M252" s="1" t="str">
        <f>IFERROR(VLOOKUP(CONCATENATE(L$1,L252),'Formulario de Preguntas'!$C$10:$FN$181,3,FALSE),"")</f>
        <v/>
      </c>
      <c r="N252" s="1" t="str">
        <f>IFERROR(VLOOKUP(CONCATENATE(L$1,L252),'Formulario de Preguntas'!$C$10:$FN$181,4,FALSE),"")</f>
        <v/>
      </c>
      <c r="O252" s="24">
        <f>IF($B252='Formulario de Respuestas'!$D251,'Formulario de Respuestas'!$I251,"ES DIFERENTE")</f>
        <v>0</v>
      </c>
      <c r="P252" s="1" t="str">
        <f>IFERROR(VLOOKUP(CONCATENATE(O$1,O252),'Formulario de Preguntas'!$C$10:$FN$181,3,FALSE),"")</f>
        <v/>
      </c>
      <c r="Q252" s="1" t="str">
        <f>IFERROR(VLOOKUP(CONCATENATE(O$1,O252),'Formulario de Preguntas'!$C$10:$FN$181,4,FALSE),"")</f>
        <v/>
      </c>
      <c r="R252" s="24">
        <f>IF($B252='Formulario de Respuestas'!$D251,'Formulario de Respuestas'!$J251,"ES DIFERENTE")</f>
        <v>0</v>
      </c>
      <c r="S252" s="1" t="str">
        <f>IFERROR(VLOOKUP(CONCATENATE(R$1,R252),'Formulario de Preguntas'!$C$10:$FN$181,3,FALSE),"")</f>
        <v/>
      </c>
      <c r="T252" s="1" t="str">
        <f>IFERROR(VLOOKUP(CONCATENATE(R$1,R252),'Formulario de Preguntas'!$C$10:$FN$181,4,FALSE),"")</f>
        <v/>
      </c>
      <c r="U252" s="24">
        <f>IF($B252='Formulario de Respuestas'!$D251,'Formulario de Respuestas'!$K251,"ES DIFERENTE")</f>
        <v>0</v>
      </c>
      <c r="V252" s="1" t="str">
        <f>IFERROR(VLOOKUP(CONCATENATE(U$1,U252),'Formulario de Preguntas'!$C$10:$FN$181,3,FALSE),"")</f>
        <v/>
      </c>
      <c r="W252" s="1" t="str">
        <f>IFERROR(VLOOKUP(CONCATENATE(U$1,U252),'Formulario de Preguntas'!$C$10:$FN$181,4,FALSE),"")</f>
        <v/>
      </c>
      <c r="X252" s="24">
        <f>IF($B252='Formulario de Respuestas'!$D251,'Formulario de Respuestas'!$L251,"ES DIFERENTE")</f>
        <v>0</v>
      </c>
      <c r="Y252" s="1" t="str">
        <f>IFERROR(VLOOKUP(CONCATENATE(X$1,X252),'Formulario de Preguntas'!$C$10:$FN$181,3,FALSE),"")</f>
        <v/>
      </c>
      <c r="Z252" s="1" t="str">
        <f>IFERROR(VLOOKUP(CONCATENATE(X$1,X252),'Formulario de Preguntas'!$C$10:$FN$181,4,FALSE),"")</f>
        <v/>
      </c>
      <c r="AA252" s="24">
        <f>IF($B252='Formulario de Respuestas'!$D251,'Formulario de Respuestas'!$M251,"ES DIFERENTE")</f>
        <v>0</v>
      </c>
      <c r="AB252" s="1" t="str">
        <f>IFERROR(VLOOKUP(CONCATENATE(AA$1,AA252),'Formulario de Preguntas'!$C$10:$FN$181,3,FALSE),"")</f>
        <v/>
      </c>
      <c r="AC252" s="1" t="str">
        <f>IFERROR(VLOOKUP(CONCATENATE(AA$1,AA252),'Formulario de Preguntas'!$C$10:$FN$181,4,FALSE),"")</f>
        <v/>
      </c>
      <c r="AD252" s="24">
        <f>IF($B252='Formulario de Respuestas'!$D251,'Formulario de Respuestas'!$N251,"ES DIFERENTE")</f>
        <v>0</v>
      </c>
      <c r="AE252" s="1" t="str">
        <f>IFERROR(VLOOKUP(CONCATENATE(AD$1,AD252),'Formulario de Preguntas'!$C$10:$FN$181,3,FALSE),"")</f>
        <v/>
      </c>
      <c r="AF252" s="1" t="str">
        <f>IFERROR(VLOOKUP(CONCATENATE(AD$1,AD252),'Formulario de Preguntas'!$C$10:$FN$181,4,FALSE),"")</f>
        <v/>
      </c>
      <c r="AG252" s="24">
        <f>IF($B252='Formulario de Respuestas'!$D251,'Formulario de Respuestas'!$O251,"ES DIFERENTE")</f>
        <v>0</v>
      </c>
      <c r="AH252" s="1" t="str">
        <f>IFERROR(VLOOKUP(CONCATENATE(AG$1,AG252),'Formulario de Preguntas'!$C$10:$FN$181,3,FALSE),"")</f>
        <v/>
      </c>
      <c r="AI252" s="1" t="str">
        <f>IFERROR(VLOOKUP(CONCATENATE(AG$1,AG252),'Formulario de Preguntas'!$C$10:$FN$181,4,FALSE),"")</f>
        <v/>
      </c>
      <c r="AJ252" s="24">
        <f>IF($B252='Formulario de Respuestas'!$D251,'Formulario de Respuestas'!$P251,"ES DIFERENTE")</f>
        <v>0</v>
      </c>
      <c r="AK252" s="1" t="str">
        <f>IFERROR(VLOOKUP(CONCATENATE(AJ$1,AJ252),'Formulario de Preguntas'!$C$10:$FN$181,3,FALSE),"")</f>
        <v/>
      </c>
      <c r="AL252" s="1" t="str">
        <f>IFERROR(VLOOKUP(CONCATENATE(AJ$1,AJ252),'Formulario de Preguntas'!$C$10:$FN$181,4,FALSE),"")</f>
        <v/>
      </c>
      <c r="AM252" s="24">
        <f>IF($B252='Formulario de Respuestas'!$D251,'Formulario de Respuestas'!$Q251,"ES DIFERENTE")</f>
        <v>0</v>
      </c>
      <c r="AN252" s="1" t="str">
        <f>IFERROR(VLOOKUP(CONCATENATE(AM$1,AM252),'Formulario de Preguntas'!$C$10:$FN$181,3,FALSE),"")</f>
        <v/>
      </c>
      <c r="AO252" s="1" t="str">
        <f>IFERROR(VLOOKUP(CONCATENATE(AM$1,AM252),'Formulario de Preguntas'!$C$10:$FN$181,4,FALSE),"")</f>
        <v/>
      </c>
      <c r="AP252" s="24">
        <f>IF($B252='Formulario de Respuestas'!$D251,'Formulario de Respuestas'!$R251,"ES DIFERENTE")</f>
        <v>0</v>
      </c>
      <c r="AQ252" s="1" t="str">
        <f>IFERROR(VLOOKUP(CONCATENATE(AP$1,AP252),'Formulario de Preguntas'!$C$10:$FN$181,3,FALSE),"")</f>
        <v/>
      </c>
      <c r="AR252" s="1" t="str">
        <f>IFERROR(VLOOKUP(CONCATENATE(AP$1,AP252),'Formulario de Preguntas'!$C$10:$FN$181,4,FALSE),"")</f>
        <v/>
      </c>
      <c r="AS252" s="24">
        <f>IF($B252='Formulario de Respuestas'!$D251,'Formulario de Respuestas'!$S251,"ES DIFERENTE")</f>
        <v>0</v>
      </c>
      <c r="AT252" s="1" t="str">
        <f>IFERROR(VLOOKUP(CONCATENATE(AS$1,AS252),'Formulario de Preguntas'!$C$10:$FN$181,3,FALSE),"")</f>
        <v/>
      </c>
      <c r="AU252" s="1" t="str">
        <f>IFERROR(VLOOKUP(CONCATENATE(AS$1,AS252),'Formulario de Preguntas'!$C$10:$FN$181,4,FALSE),"")</f>
        <v/>
      </c>
      <c r="AV252" s="24">
        <f>IF($B252='Formulario de Respuestas'!$D251,'Formulario de Respuestas'!$T251,"ES DIFERENTE")</f>
        <v>0</v>
      </c>
      <c r="AW252" s="1" t="str">
        <f>IFERROR(VLOOKUP(CONCATENATE(AV$1,AV252),'Formulario de Preguntas'!$C$10:$FN$181,3,FALSE),"")</f>
        <v/>
      </c>
      <c r="AX252" s="1" t="str">
        <f>IFERROR(VLOOKUP(CONCATENATE(AV$1,AV252),'Formulario de Preguntas'!$C$10:$FN$181,4,FALSE),"")</f>
        <v/>
      </c>
      <c r="AY252" s="24">
        <f>IF($B252='Formulario de Respuestas'!$D251,'Formulario de Respuestas'!$U251,"ES DIFERENTE")</f>
        <v>0</v>
      </c>
      <c r="AZ252" s="1" t="str">
        <f>IFERROR(VLOOKUP(CONCATENATE(AY$1,AY252),'Formulario de Preguntas'!$C$10:$FN$181,3,FALSE),"")</f>
        <v/>
      </c>
      <c r="BA252" s="1" t="str">
        <f>IFERROR(VLOOKUP(CONCATENATE(AY$1,AY252),'Formulario de Preguntas'!$C$10:$FN$181,4,FALSE),"")</f>
        <v/>
      </c>
      <c r="BB252" s="24">
        <f>IF($B252='Formulario de Respuestas'!$D251,'Formulario de Respuestas'!$V251,"ES DIFERENTE")</f>
        <v>0</v>
      </c>
      <c r="BC252" s="1" t="str">
        <f>IFERROR(VLOOKUP(CONCATENATE(BB$1,BB252),'Formulario de Preguntas'!$C$10:$FN$181,3,FALSE),"")</f>
        <v/>
      </c>
      <c r="BD252" s="1" t="str">
        <f>IFERROR(VLOOKUP(CONCATENATE(BB$1,BB252),'Formulario de Preguntas'!$C$10:$FN$181,4,FALSE),"")</f>
        <v/>
      </c>
      <c r="BE252" s="24">
        <f>IF($B252='Formulario de Respuestas'!$D251,'Formulario de Respuestas'!$W251,"ES DIFERENTE")</f>
        <v>0</v>
      </c>
      <c r="BF252" s="1" t="str">
        <f>IFERROR(VLOOKUP(CONCATENATE(BE$1,BE252),'Formulario de Preguntas'!$C$10:$FN$181,3,FALSE),"")</f>
        <v/>
      </c>
      <c r="BG252" s="1" t="str">
        <f>IFERROR(VLOOKUP(CONCATENATE(BE$1,BE252),'Formulario de Preguntas'!$C$10:$FN$181,4,FALSE),"")</f>
        <v/>
      </c>
      <c r="BH252" s="24">
        <f>IF($B252='Formulario de Respuestas'!$D251,'Formulario de Respuestas'!$X251,"ES DIFERENTE")</f>
        <v>0</v>
      </c>
      <c r="BI252" s="1" t="str">
        <f>IFERROR(VLOOKUP(CONCATENATE(BH$1,BH252),'Formulario de Preguntas'!$C$10:$FN$181,3,FALSE),"")</f>
        <v/>
      </c>
      <c r="BJ252" s="1" t="str">
        <f>IFERROR(VLOOKUP(CONCATENATE(BH$1,BH252),'Formulario de Preguntas'!$C$10:$FN$181,4,FALSE),"")</f>
        <v/>
      </c>
      <c r="BL252" s="26">
        <f>IF($B252='Formulario de Respuestas'!$D251,'Formulario de Respuestas'!$Y251,"ES DIFERENTE")</f>
        <v>0</v>
      </c>
      <c r="BM252" s="1" t="str">
        <f>IFERROR(VLOOKUP(CONCATENATE(BL$1,BL252),'Formulario de Preguntas'!$C$10:$FN$181,3,FALSE),"")</f>
        <v/>
      </c>
      <c r="BN252" s="1" t="str">
        <f>IFERROR(VLOOKUP(CONCATENATE(BL$1,BL252),'Formulario de Preguntas'!$C$10:$FN$181,4,FALSE),"")</f>
        <v/>
      </c>
      <c r="BO252" s="26">
        <f>IF($B252='Formulario de Respuestas'!$D251,'Formulario de Respuestas'!$Z251,"ES DIFERENTE")</f>
        <v>0</v>
      </c>
      <c r="BP252" s="1" t="str">
        <f>IFERROR(VLOOKUP(CONCATENATE(BO$1,BO252),'Formulario de Preguntas'!$C$10:$FN$181,3,FALSE),"")</f>
        <v/>
      </c>
      <c r="BQ252" s="1" t="str">
        <f>IFERROR(VLOOKUP(CONCATENATE(BO$1,BO252),'Formulario de Preguntas'!$C$10:$FN$181,4,FALSE),"")</f>
        <v/>
      </c>
      <c r="BR252" s="26">
        <f>IF($B252='Formulario de Respuestas'!$D251,'Formulario de Respuestas'!$AA251,"ES DIFERENTE")</f>
        <v>0</v>
      </c>
      <c r="BS252" s="1" t="str">
        <f>IFERROR(VLOOKUP(CONCATENATE(BR$1,BR252),'Formulario de Preguntas'!$C$10:$FN$181,3,FALSE),"")</f>
        <v/>
      </c>
      <c r="BT252" s="1" t="str">
        <f>IFERROR(VLOOKUP(CONCATENATE(BR$1,BR252),'Formulario de Preguntas'!$C$10:$FN$181,4,FALSE),"")</f>
        <v/>
      </c>
      <c r="BV252" s="1">
        <f t="shared" si="10"/>
        <v>0</v>
      </c>
      <c r="BW252" s="1">
        <f t="shared" si="11"/>
        <v>0.25</v>
      </c>
      <c r="BX252" s="1">
        <f t="shared" si="12"/>
        <v>0</v>
      </c>
      <c r="BY252" s="1">
        <f>COUNTIF('Formulario de Respuestas'!$E251:$AC251,"A")</f>
        <v>0</v>
      </c>
      <c r="BZ252" s="1">
        <f>COUNTIF('Formulario de Respuestas'!$E251:$AC251,"B")</f>
        <v>0</v>
      </c>
      <c r="CA252" s="1">
        <f>COUNTIF('Formulario de Respuestas'!$E251:$AC251,"C")</f>
        <v>0</v>
      </c>
      <c r="CB252" s="1">
        <f>COUNTIF('Formulario de Respuestas'!$E251:$AC251,"D")</f>
        <v>0</v>
      </c>
      <c r="CC252" s="1">
        <f>COUNTIF('Formulario de Respuestas'!$E251:$AC251,"E (RESPUESTA ANULADA)")</f>
        <v>0</v>
      </c>
    </row>
    <row r="253" spans="1:81" x14ac:dyDescent="0.25">
      <c r="A253" s="1">
        <f>'Formulario de Respuestas'!C252</f>
        <v>0</v>
      </c>
      <c r="B253" s="1">
        <f>'Formulario de Respuestas'!D252</f>
        <v>0</v>
      </c>
      <c r="C253" s="24">
        <f>IF($B253='Formulario de Respuestas'!$D252,'Formulario de Respuestas'!$E252,"ES DIFERENTE")</f>
        <v>0</v>
      </c>
      <c r="D253" s="15" t="str">
        <f>IFERROR(VLOOKUP(CONCATENATE(C$1,C253),'Formulario de Preguntas'!$C$2:$FN$181,3,FALSE),"")</f>
        <v/>
      </c>
      <c r="E253" s="1" t="str">
        <f>IFERROR(VLOOKUP(CONCATENATE(C$1,C253),'Formulario de Preguntas'!$C$2:$FN$181,4,FALSE),"")</f>
        <v/>
      </c>
      <c r="F253" s="24">
        <f>IF($B253='Formulario de Respuestas'!$D252,'Formulario de Respuestas'!$F252,"ES DIFERENTE")</f>
        <v>0</v>
      </c>
      <c r="G253" s="1" t="str">
        <f>IFERROR(VLOOKUP(CONCATENATE(F$1,F253),'Formulario de Preguntas'!$C$2:$FN$181,3,FALSE),"")</f>
        <v/>
      </c>
      <c r="H253" s="1" t="str">
        <f>IFERROR(VLOOKUP(CONCATENATE(F$1,F253),'Formulario de Preguntas'!$C$2:$FN$181,4,FALSE),"")</f>
        <v/>
      </c>
      <c r="I253" s="24">
        <f>IF($B253='Formulario de Respuestas'!$D252,'Formulario de Respuestas'!$G252,"ES DIFERENTE")</f>
        <v>0</v>
      </c>
      <c r="J253" s="1" t="str">
        <f>IFERROR(VLOOKUP(CONCATENATE(I$1,I253),'Formulario de Preguntas'!$C$10:$FN$181,3,FALSE),"")</f>
        <v/>
      </c>
      <c r="K253" s="1" t="str">
        <f>IFERROR(VLOOKUP(CONCATENATE(I$1,I253),'Formulario de Preguntas'!$C$10:$FN$181,4,FALSE),"")</f>
        <v/>
      </c>
      <c r="L253" s="24">
        <f>IF($B253='Formulario de Respuestas'!$D252,'Formulario de Respuestas'!$H252,"ES DIFERENTE")</f>
        <v>0</v>
      </c>
      <c r="M253" s="1" t="str">
        <f>IFERROR(VLOOKUP(CONCATENATE(L$1,L253),'Formulario de Preguntas'!$C$10:$FN$181,3,FALSE),"")</f>
        <v/>
      </c>
      <c r="N253" s="1" t="str">
        <f>IFERROR(VLOOKUP(CONCATENATE(L$1,L253),'Formulario de Preguntas'!$C$10:$FN$181,4,FALSE),"")</f>
        <v/>
      </c>
      <c r="O253" s="24">
        <f>IF($B253='Formulario de Respuestas'!$D252,'Formulario de Respuestas'!$I252,"ES DIFERENTE")</f>
        <v>0</v>
      </c>
      <c r="P253" s="1" t="str">
        <f>IFERROR(VLOOKUP(CONCATENATE(O$1,O253),'Formulario de Preguntas'!$C$10:$FN$181,3,FALSE),"")</f>
        <v/>
      </c>
      <c r="Q253" s="1" t="str">
        <f>IFERROR(VLOOKUP(CONCATENATE(O$1,O253),'Formulario de Preguntas'!$C$10:$FN$181,4,FALSE),"")</f>
        <v/>
      </c>
      <c r="R253" s="24">
        <f>IF($B253='Formulario de Respuestas'!$D252,'Formulario de Respuestas'!$J252,"ES DIFERENTE")</f>
        <v>0</v>
      </c>
      <c r="S253" s="1" t="str">
        <f>IFERROR(VLOOKUP(CONCATENATE(R$1,R253),'Formulario de Preguntas'!$C$10:$FN$181,3,FALSE),"")</f>
        <v/>
      </c>
      <c r="T253" s="1" t="str">
        <f>IFERROR(VLOOKUP(CONCATENATE(R$1,R253),'Formulario de Preguntas'!$C$10:$FN$181,4,FALSE),"")</f>
        <v/>
      </c>
      <c r="U253" s="24">
        <f>IF($B253='Formulario de Respuestas'!$D252,'Formulario de Respuestas'!$K252,"ES DIFERENTE")</f>
        <v>0</v>
      </c>
      <c r="V253" s="1" t="str">
        <f>IFERROR(VLOOKUP(CONCATENATE(U$1,U253),'Formulario de Preguntas'!$C$10:$FN$181,3,FALSE),"")</f>
        <v/>
      </c>
      <c r="W253" s="1" t="str">
        <f>IFERROR(VLOOKUP(CONCATENATE(U$1,U253),'Formulario de Preguntas'!$C$10:$FN$181,4,FALSE),"")</f>
        <v/>
      </c>
      <c r="X253" s="24">
        <f>IF($B253='Formulario de Respuestas'!$D252,'Formulario de Respuestas'!$L252,"ES DIFERENTE")</f>
        <v>0</v>
      </c>
      <c r="Y253" s="1" t="str">
        <f>IFERROR(VLOOKUP(CONCATENATE(X$1,X253),'Formulario de Preguntas'!$C$10:$FN$181,3,FALSE),"")</f>
        <v/>
      </c>
      <c r="Z253" s="1" t="str">
        <f>IFERROR(VLOOKUP(CONCATENATE(X$1,X253),'Formulario de Preguntas'!$C$10:$FN$181,4,FALSE),"")</f>
        <v/>
      </c>
      <c r="AA253" s="24">
        <f>IF($B253='Formulario de Respuestas'!$D252,'Formulario de Respuestas'!$M252,"ES DIFERENTE")</f>
        <v>0</v>
      </c>
      <c r="AB253" s="1" t="str">
        <f>IFERROR(VLOOKUP(CONCATENATE(AA$1,AA253),'Formulario de Preguntas'!$C$10:$FN$181,3,FALSE),"")</f>
        <v/>
      </c>
      <c r="AC253" s="1" t="str">
        <f>IFERROR(VLOOKUP(CONCATENATE(AA$1,AA253),'Formulario de Preguntas'!$C$10:$FN$181,4,FALSE),"")</f>
        <v/>
      </c>
      <c r="AD253" s="24">
        <f>IF($B253='Formulario de Respuestas'!$D252,'Formulario de Respuestas'!$N252,"ES DIFERENTE")</f>
        <v>0</v>
      </c>
      <c r="AE253" s="1" t="str">
        <f>IFERROR(VLOOKUP(CONCATENATE(AD$1,AD253),'Formulario de Preguntas'!$C$10:$FN$181,3,FALSE),"")</f>
        <v/>
      </c>
      <c r="AF253" s="1" t="str">
        <f>IFERROR(VLOOKUP(CONCATENATE(AD$1,AD253),'Formulario de Preguntas'!$C$10:$FN$181,4,FALSE),"")</f>
        <v/>
      </c>
      <c r="AG253" s="24">
        <f>IF($B253='Formulario de Respuestas'!$D252,'Formulario de Respuestas'!$O252,"ES DIFERENTE")</f>
        <v>0</v>
      </c>
      <c r="AH253" s="1" t="str">
        <f>IFERROR(VLOOKUP(CONCATENATE(AG$1,AG253),'Formulario de Preguntas'!$C$10:$FN$181,3,FALSE),"")</f>
        <v/>
      </c>
      <c r="AI253" s="1" t="str">
        <f>IFERROR(VLOOKUP(CONCATENATE(AG$1,AG253),'Formulario de Preguntas'!$C$10:$FN$181,4,FALSE),"")</f>
        <v/>
      </c>
      <c r="AJ253" s="24">
        <f>IF($B253='Formulario de Respuestas'!$D252,'Formulario de Respuestas'!$P252,"ES DIFERENTE")</f>
        <v>0</v>
      </c>
      <c r="AK253" s="1" t="str">
        <f>IFERROR(VLOOKUP(CONCATENATE(AJ$1,AJ253),'Formulario de Preguntas'!$C$10:$FN$181,3,FALSE),"")</f>
        <v/>
      </c>
      <c r="AL253" s="1" t="str">
        <f>IFERROR(VLOOKUP(CONCATENATE(AJ$1,AJ253),'Formulario de Preguntas'!$C$10:$FN$181,4,FALSE),"")</f>
        <v/>
      </c>
      <c r="AM253" s="24">
        <f>IF($B253='Formulario de Respuestas'!$D252,'Formulario de Respuestas'!$Q252,"ES DIFERENTE")</f>
        <v>0</v>
      </c>
      <c r="AN253" s="1" t="str">
        <f>IFERROR(VLOOKUP(CONCATENATE(AM$1,AM253),'Formulario de Preguntas'!$C$10:$FN$181,3,FALSE),"")</f>
        <v/>
      </c>
      <c r="AO253" s="1" t="str">
        <f>IFERROR(VLOOKUP(CONCATENATE(AM$1,AM253),'Formulario de Preguntas'!$C$10:$FN$181,4,FALSE),"")</f>
        <v/>
      </c>
      <c r="AP253" s="24">
        <f>IF($B253='Formulario de Respuestas'!$D252,'Formulario de Respuestas'!$R252,"ES DIFERENTE")</f>
        <v>0</v>
      </c>
      <c r="AQ253" s="1" t="str">
        <f>IFERROR(VLOOKUP(CONCATENATE(AP$1,AP253),'Formulario de Preguntas'!$C$10:$FN$181,3,FALSE),"")</f>
        <v/>
      </c>
      <c r="AR253" s="1" t="str">
        <f>IFERROR(VLOOKUP(CONCATENATE(AP$1,AP253),'Formulario de Preguntas'!$C$10:$FN$181,4,FALSE),"")</f>
        <v/>
      </c>
      <c r="AS253" s="24">
        <f>IF($B253='Formulario de Respuestas'!$D252,'Formulario de Respuestas'!$S252,"ES DIFERENTE")</f>
        <v>0</v>
      </c>
      <c r="AT253" s="1" t="str">
        <f>IFERROR(VLOOKUP(CONCATENATE(AS$1,AS253),'Formulario de Preguntas'!$C$10:$FN$181,3,FALSE),"")</f>
        <v/>
      </c>
      <c r="AU253" s="1" t="str">
        <f>IFERROR(VLOOKUP(CONCATENATE(AS$1,AS253),'Formulario de Preguntas'!$C$10:$FN$181,4,FALSE),"")</f>
        <v/>
      </c>
      <c r="AV253" s="24">
        <f>IF($B253='Formulario de Respuestas'!$D252,'Formulario de Respuestas'!$T252,"ES DIFERENTE")</f>
        <v>0</v>
      </c>
      <c r="AW253" s="1" t="str">
        <f>IFERROR(VLOOKUP(CONCATENATE(AV$1,AV253),'Formulario de Preguntas'!$C$10:$FN$181,3,FALSE),"")</f>
        <v/>
      </c>
      <c r="AX253" s="1" t="str">
        <f>IFERROR(VLOOKUP(CONCATENATE(AV$1,AV253),'Formulario de Preguntas'!$C$10:$FN$181,4,FALSE),"")</f>
        <v/>
      </c>
      <c r="AY253" s="24">
        <f>IF($B253='Formulario de Respuestas'!$D252,'Formulario de Respuestas'!$U252,"ES DIFERENTE")</f>
        <v>0</v>
      </c>
      <c r="AZ253" s="1" t="str">
        <f>IFERROR(VLOOKUP(CONCATENATE(AY$1,AY253),'Formulario de Preguntas'!$C$10:$FN$181,3,FALSE),"")</f>
        <v/>
      </c>
      <c r="BA253" s="1" t="str">
        <f>IFERROR(VLOOKUP(CONCATENATE(AY$1,AY253),'Formulario de Preguntas'!$C$10:$FN$181,4,FALSE),"")</f>
        <v/>
      </c>
      <c r="BB253" s="24">
        <f>IF($B253='Formulario de Respuestas'!$D252,'Formulario de Respuestas'!$V252,"ES DIFERENTE")</f>
        <v>0</v>
      </c>
      <c r="BC253" s="1" t="str">
        <f>IFERROR(VLOOKUP(CONCATENATE(BB$1,BB253),'Formulario de Preguntas'!$C$10:$FN$181,3,FALSE),"")</f>
        <v/>
      </c>
      <c r="BD253" s="1" t="str">
        <f>IFERROR(VLOOKUP(CONCATENATE(BB$1,BB253),'Formulario de Preguntas'!$C$10:$FN$181,4,FALSE),"")</f>
        <v/>
      </c>
      <c r="BE253" s="24">
        <f>IF($B253='Formulario de Respuestas'!$D252,'Formulario de Respuestas'!$W252,"ES DIFERENTE")</f>
        <v>0</v>
      </c>
      <c r="BF253" s="1" t="str">
        <f>IFERROR(VLOOKUP(CONCATENATE(BE$1,BE253),'Formulario de Preguntas'!$C$10:$FN$181,3,FALSE),"")</f>
        <v/>
      </c>
      <c r="BG253" s="1" t="str">
        <f>IFERROR(VLOOKUP(CONCATENATE(BE$1,BE253),'Formulario de Preguntas'!$C$10:$FN$181,4,FALSE),"")</f>
        <v/>
      </c>
      <c r="BH253" s="24">
        <f>IF($B253='Formulario de Respuestas'!$D252,'Formulario de Respuestas'!$X252,"ES DIFERENTE")</f>
        <v>0</v>
      </c>
      <c r="BI253" s="1" t="str">
        <f>IFERROR(VLOOKUP(CONCATENATE(BH$1,BH253),'Formulario de Preguntas'!$C$10:$FN$181,3,FALSE),"")</f>
        <v/>
      </c>
      <c r="BJ253" s="1" t="str">
        <f>IFERROR(VLOOKUP(CONCATENATE(BH$1,BH253),'Formulario de Preguntas'!$C$10:$FN$181,4,FALSE),"")</f>
        <v/>
      </c>
      <c r="BL253" s="26">
        <f>IF($B253='Formulario de Respuestas'!$D252,'Formulario de Respuestas'!$Y252,"ES DIFERENTE")</f>
        <v>0</v>
      </c>
      <c r="BM253" s="1" t="str">
        <f>IFERROR(VLOOKUP(CONCATENATE(BL$1,BL253),'Formulario de Preguntas'!$C$10:$FN$181,3,FALSE),"")</f>
        <v/>
      </c>
      <c r="BN253" s="1" t="str">
        <f>IFERROR(VLOOKUP(CONCATENATE(BL$1,BL253),'Formulario de Preguntas'!$C$10:$FN$181,4,FALSE),"")</f>
        <v/>
      </c>
      <c r="BO253" s="26">
        <f>IF($B253='Formulario de Respuestas'!$D252,'Formulario de Respuestas'!$Z252,"ES DIFERENTE")</f>
        <v>0</v>
      </c>
      <c r="BP253" s="1" t="str">
        <f>IFERROR(VLOOKUP(CONCATENATE(BO$1,BO253),'Formulario de Preguntas'!$C$10:$FN$181,3,FALSE),"")</f>
        <v/>
      </c>
      <c r="BQ253" s="1" t="str">
        <f>IFERROR(VLOOKUP(CONCATENATE(BO$1,BO253),'Formulario de Preguntas'!$C$10:$FN$181,4,FALSE),"")</f>
        <v/>
      </c>
      <c r="BR253" s="26">
        <f>IF($B253='Formulario de Respuestas'!$D252,'Formulario de Respuestas'!$AA252,"ES DIFERENTE")</f>
        <v>0</v>
      </c>
      <c r="BS253" s="1" t="str">
        <f>IFERROR(VLOOKUP(CONCATENATE(BR$1,BR253),'Formulario de Preguntas'!$C$10:$FN$181,3,FALSE),"")</f>
        <v/>
      </c>
      <c r="BT253" s="1" t="str">
        <f>IFERROR(VLOOKUP(CONCATENATE(BR$1,BR253),'Formulario de Preguntas'!$C$10:$FN$181,4,FALSE),"")</f>
        <v/>
      </c>
      <c r="BV253" s="1">
        <f t="shared" si="10"/>
        <v>0</v>
      </c>
      <c r="BW253" s="1">
        <f t="shared" si="11"/>
        <v>0.25</v>
      </c>
      <c r="BX253" s="1">
        <f t="shared" si="12"/>
        <v>0</v>
      </c>
      <c r="BY253" s="1">
        <f>COUNTIF('Formulario de Respuestas'!$E252:$AC252,"A")</f>
        <v>0</v>
      </c>
      <c r="BZ253" s="1">
        <f>COUNTIF('Formulario de Respuestas'!$E252:$AC252,"B")</f>
        <v>0</v>
      </c>
      <c r="CA253" s="1">
        <f>COUNTIF('Formulario de Respuestas'!$E252:$AC252,"C")</f>
        <v>0</v>
      </c>
      <c r="CB253" s="1">
        <f>COUNTIF('Formulario de Respuestas'!$E252:$AC252,"D")</f>
        <v>0</v>
      </c>
      <c r="CC253" s="1">
        <f>COUNTIF('Formulario de Respuestas'!$E252:$AC252,"E (RESPUESTA ANULADA)")</f>
        <v>0</v>
      </c>
    </row>
    <row r="254" spans="1:81" x14ac:dyDescent="0.25">
      <c r="A254" s="1">
        <f>'Formulario de Respuestas'!C253</f>
        <v>0</v>
      </c>
      <c r="B254" s="1">
        <f>'Formulario de Respuestas'!D253</f>
        <v>0</v>
      </c>
      <c r="C254" s="24">
        <f>IF($B254='Formulario de Respuestas'!$D253,'Formulario de Respuestas'!$E253,"ES DIFERENTE")</f>
        <v>0</v>
      </c>
      <c r="D254" s="15" t="str">
        <f>IFERROR(VLOOKUP(CONCATENATE(C$1,C254),'Formulario de Preguntas'!$C$2:$FN$181,3,FALSE),"")</f>
        <v/>
      </c>
      <c r="E254" s="1" t="str">
        <f>IFERROR(VLOOKUP(CONCATENATE(C$1,C254),'Formulario de Preguntas'!$C$2:$FN$181,4,FALSE),"")</f>
        <v/>
      </c>
      <c r="F254" s="24">
        <f>IF($B254='Formulario de Respuestas'!$D253,'Formulario de Respuestas'!$F253,"ES DIFERENTE")</f>
        <v>0</v>
      </c>
      <c r="G254" s="1" t="str">
        <f>IFERROR(VLOOKUP(CONCATENATE(F$1,F254),'Formulario de Preguntas'!$C$2:$FN$181,3,FALSE),"")</f>
        <v/>
      </c>
      <c r="H254" s="1" t="str">
        <f>IFERROR(VLOOKUP(CONCATENATE(F$1,F254),'Formulario de Preguntas'!$C$2:$FN$181,4,FALSE),"")</f>
        <v/>
      </c>
      <c r="I254" s="24">
        <f>IF($B254='Formulario de Respuestas'!$D253,'Formulario de Respuestas'!$G253,"ES DIFERENTE")</f>
        <v>0</v>
      </c>
      <c r="J254" s="1" t="str">
        <f>IFERROR(VLOOKUP(CONCATENATE(I$1,I254),'Formulario de Preguntas'!$C$10:$FN$181,3,FALSE),"")</f>
        <v/>
      </c>
      <c r="K254" s="1" t="str">
        <f>IFERROR(VLOOKUP(CONCATENATE(I$1,I254),'Formulario de Preguntas'!$C$10:$FN$181,4,FALSE),"")</f>
        <v/>
      </c>
      <c r="L254" s="24">
        <f>IF($B254='Formulario de Respuestas'!$D253,'Formulario de Respuestas'!$H253,"ES DIFERENTE")</f>
        <v>0</v>
      </c>
      <c r="M254" s="1" t="str">
        <f>IFERROR(VLOOKUP(CONCATENATE(L$1,L254),'Formulario de Preguntas'!$C$10:$FN$181,3,FALSE),"")</f>
        <v/>
      </c>
      <c r="N254" s="1" t="str">
        <f>IFERROR(VLOOKUP(CONCATENATE(L$1,L254),'Formulario de Preguntas'!$C$10:$FN$181,4,FALSE),"")</f>
        <v/>
      </c>
      <c r="O254" s="24">
        <f>IF($B254='Formulario de Respuestas'!$D253,'Formulario de Respuestas'!$I253,"ES DIFERENTE")</f>
        <v>0</v>
      </c>
      <c r="P254" s="1" t="str">
        <f>IFERROR(VLOOKUP(CONCATENATE(O$1,O254),'Formulario de Preguntas'!$C$10:$FN$181,3,FALSE),"")</f>
        <v/>
      </c>
      <c r="Q254" s="1" t="str">
        <f>IFERROR(VLOOKUP(CONCATENATE(O$1,O254),'Formulario de Preguntas'!$C$10:$FN$181,4,FALSE),"")</f>
        <v/>
      </c>
      <c r="R254" s="24">
        <f>IF($B254='Formulario de Respuestas'!$D253,'Formulario de Respuestas'!$J253,"ES DIFERENTE")</f>
        <v>0</v>
      </c>
      <c r="S254" s="1" t="str">
        <f>IFERROR(VLOOKUP(CONCATENATE(R$1,R254),'Formulario de Preguntas'!$C$10:$FN$181,3,FALSE),"")</f>
        <v/>
      </c>
      <c r="T254" s="1" t="str">
        <f>IFERROR(VLOOKUP(CONCATENATE(R$1,R254),'Formulario de Preguntas'!$C$10:$FN$181,4,FALSE),"")</f>
        <v/>
      </c>
      <c r="U254" s="24">
        <f>IF($B254='Formulario de Respuestas'!$D253,'Formulario de Respuestas'!$K253,"ES DIFERENTE")</f>
        <v>0</v>
      </c>
      <c r="V254" s="1" t="str">
        <f>IFERROR(VLOOKUP(CONCATENATE(U$1,U254),'Formulario de Preguntas'!$C$10:$FN$181,3,FALSE),"")</f>
        <v/>
      </c>
      <c r="W254" s="1" t="str">
        <f>IFERROR(VLOOKUP(CONCATENATE(U$1,U254),'Formulario de Preguntas'!$C$10:$FN$181,4,FALSE),"")</f>
        <v/>
      </c>
      <c r="X254" s="24">
        <f>IF($B254='Formulario de Respuestas'!$D253,'Formulario de Respuestas'!$L253,"ES DIFERENTE")</f>
        <v>0</v>
      </c>
      <c r="Y254" s="1" t="str">
        <f>IFERROR(VLOOKUP(CONCATENATE(X$1,X254),'Formulario de Preguntas'!$C$10:$FN$181,3,FALSE),"")</f>
        <v/>
      </c>
      <c r="Z254" s="1" t="str">
        <f>IFERROR(VLOOKUP(CONCATENATE(X$1,X254),'Formulario de Preguntas'!$C$10:$FN$181,4,FALSE),"")</f>
        <v/>
      </c>
      <c r="AA254" s="24">
        <f>IF($B254='Formulario de Respuestas'!$D253,'Formulario de Respuestas'!$M253,"ES DIFERENTE")</f>
        <v>0</v>
      </c>
      <c r="AB254" s="1" t="str">
        <f>IFERROR(VLOOKUP(CONCATENATE(AA$1,AA254),'Formulario de Preguntas'!$C$10:$FN$181,3,FALSE),"")</f>
        <v/>
      </c>
      <c r="AC254" s="1" t="str">
        <f>IFERROR(VLOOKUP(CONCATENATE(AA$1,AA254),'Formulario de Preguntas'!$C$10:$FN$181,4,FALSE),"")</f>
        <v/>
      </c>
      <c r="AD254" s="24">
        <f>IF($B254='Formulario de Respuestas'!$D253,'Formulario de Respuestas'!$N253,"ES DIFERENTE")</f>
        <v>0</v>
      </c>
      <c r="AE254" s="1" t="str">
        <f>IFERROR(VLOOKUP(CONCATENATE(AD$1,AD254),'Formulario de Preguntas'!$C$10:$FN$181,3,FALSE),"")</f>
        <v/>
      </c>
      <c r="AF254" s="1" t="str">
        <f>IFERROR(VLOOKUP(CONCATENATE(AD$1,AD254),'Formulario de Preguntas'!$C$10:$FN$181,4,FALSE),"")</f>
        <v/>
      </c>
      <c r="AG254" s="24">
        <f>IF($B254='Formulario de Respuestas'!$D253,'Formulario de Respuestas'!$O253,"ES DIFERENTE")</f>
        <v>0</v>
      </c>
      <c r="AH254" s="1" t="str">
        <f>IFERROR(VLOOKUP(CONCATENATE(AG$1,AG254),'Formulario de Preguntas'!$C$10:$FN$181,3,FALSE),"")</f>
        <v/>
      </c>
      <c r="AI254" s="1" t="str">
        <f>IFERROR(VLOOKUP(CONCATENATE(AG$1,AG254),'Formulario de Preguntas'!$C$10:$FN$181,4,FALSE),"")</f>
        <v/>
      </c>
      <c r="AJ254" s="24">
        <f>IF($B254='Formulario de Respuestas'!$D253,'Formulario de Respuestas'!$P253,"ES DIFERENTE")</f>
        <v>0</v>
      </c>
      <c r="AK254" s="1" t="str">
        <f>IFERROR(VLOOKUP(CONCATENATE(AJ$1,AJ254),'Formulario de Preguntas'!$C$10:$FN$181,3,FALSE),"")</f>
        <v/>
      </c>
      <c r="AL254" s="1" t="str">
        <f>IFERROR(VLOOKUP(CONCATENATE(AJ$1,AJ254),'Formulario de Preguntas'!$C$10:$FN$181,4,FALSE),"")</f>
        <v/>
      </c>
      <c r="AM254" s="24">
        <f>IF($B254='Formulario de Respuestas'!$D253,'Formulario de Respuestas'!$Q253,"ES DIFERENTE")</f>
        <v>0</v>
      </c>
      <c r="AN254" s="1" t="str">
        <f>IFERROR(VLOOKUP(CONCATENATE(AM$1,AM254),'Formulario de Preguntas'!$C$10:$FN$181,3,FALSE),"")</f>
        <v/>
      </c>
      <c r="AO254" s="1" t="str">
        <f>IFERROR(VLOOKUP(CONCATENATE(AM$1,AM254),'Formulario de Preguntas'!$C$10:$FN$181,4,FALSE),"")</f>
        <v/>
      </c>
      <c r="AP254" s="24">
        <f>IF($B254='Formulario de Respuestas'!$D253,'Formulario de Respuestas'!$R253,"ES DIFERENTE")</f>
        <v>0</v>
      </c>
      <c r="AQ254" s="1" t="str">
        <f>IFERROR(VLOOKUP(CONCATENATE(AP$1,AP254),'Formulario de Preguntas'!$C$10:$FN$181,3,FALSE),"")</f>
        <v/>
      </c>
      <c r="AR254" s="1" t="str">
        <f>IFERROR(VLOOKUP(CONCATENATE(AP$1,AP254),'Formulario de Preguntas'!$C$10:$FN$181,4,FALSE),"")</f>
        <v/>
      </c>
      <c r="AS254" s="24">
        <f>IF($B254='Formulario de Respuestas'!$D253,'Formulario de Respuestas'!$S253,"ES DIFERENTE")</f>
        <v>0</v>
      </c>
      <c r="AT254" s="1" t="str">
        <f>IFERROR(VLOOKUP(CONCATENATE(AS$1,AS254),'Formulario de Preguntas'!$C$10:$FN$181,3,FALSE),"")</f>
        <v/>
      </c>
      <c r="AU254" s="1" t="str">
        <f>IFERROR(VLOOKUP(CONCATENATE(AS$1,AS254),'Formulario de Preguntas'!$C$10:$FN$181,4,FALSE),"")</f>
        <v/>
      </c>
      <c r="AV254" s="24">
        <f>IF($B254='Formulario de Respuestas'!$D253,'Formulario de Respuestas'!$T253,"ES DIFERENTE")</f>
        <v>0</v>
      </c>
      <c r="AW254" s="1" t="str">
        <f>IFERROR(VLOOKUP(CONCATENATE(AV$1,AV254),'Formulario de Preguntas'!$C$10:$FN$181,3,FALSE),"")</f>
        <v/>
      </c>
      <c r="AX254" s="1" t="str">
        <f>IFERROR(VLOOKUP(CONCATENATE(AV$1,AV254),'Formulario de Preguntas'!$C$10:$FN$181,4,FALSE),"")</f>
        <v/>
      </c>
      <c r="AY254" s="24">
        <f>IF($B254='Formulario de Respuestas'!$D253,'Formulario de Respuestas'!$U253,"ES DIFERENTE")</f>
        <v>0</v>
      </c>
      <c r="AZ254" s="1" t="str">
        <f>IFERROR(VLOOKUP(CONCATENATE(AY$1,AY254),'Formulario de Preguntas'!$C$10:$FN$181,3,FALSE),"")</f>
        <v/>
      </c>
      <c r="BA254" s="1" t="str">
        <f>IFERROR(VLOOKUP(CONCATENATE(AY$1,AY254),'Formulario de Preguntas'!$C$10:$FN$181,4,FALSE),"")</f>
        <v/>
      </c>
      <c r="BB254" s="24">
        <f>IF($B254='Formulario de Respuestas'!$D253,'Formulario de Respuestas'!$V253,"ES DIFERENTE")</f>
        <v>0</v>
      </c>
      <c r="BC254" s="1" t="str">
        <f>IFERROR(VLOOKUP(CONCATENATE(BB$1,BB254),'Formulario de Preguntas'!$C$10:$FN$181,3,FALSE),"")</f>
        <v/>
      </c>
      <c r="BD254" s="1" t="str">
        <f>IFERROR(VLOOKUP(CONCATENATE(BB$1,BB254),'Formulario de Preguntas'!$C$10:$FN$181,4,FALSE),"")</f>
        <v/>
      </c>
      <c r="BE254" s="24">
        <f>IF($B254='Formulario de Respuestas'!$D253,'Formulario de Respuestas'!$W253,"ES DIFERENTE")</f>
        <v>0</v>
      </c>
      <c r="BF254" s="1" t="str">
        <f>IFERROR(VLOOKUP(CONCATENATE(BE$1,BE254),'Formulario de Preguntas'!$C$10:$FN$181,3,FALSE),"")</f>
        <v/>
      </c>
      <c r="BG254" s="1" t="str">
        <f>IFERROR(VLOOKUP(CONCATENATE(BE$1,BE254),'Formulario de Preguntas'!$C$10:$FN$181,4,FALSE),"")</f>
        <v/>
      </c>
      <c r="BH254" s="24">
        <f>IF($B254='Formulario de Respuestas'!$D253,'Formulario de Respuestas'!$X253,"ES DIFERENTE")</f>
        <v>0</v>
      </c>
      <c r="BI254" s="1" t="str">
        <f>IFERROR(VLOOKUP(CONCATENATE(BH$1,BH254),'Formulario de Preguntas'!$C$10:$FN$181,3,FALSE),"")</f>
        <v/>
      </c>
      <c r="BJ254" s="1" t="str">
        <f>IFERROR(VLOOKUP(CONCATENATE(BH$1,BH254),'Formulario de Preguntas'!$C$10:$FN$181,4,FALSE),"")</f>
        <v/>
      </c>
      <c r="BL254" s="26">
        <f>IF($B254='Formulario de Respuestas'!$D253,'Formulario de Respuestas'!$Y253,"ES DIFERENTE")</f>
        <v>0</v>
      </c>
      <c r="BM254" s="1" t="str">
        <f>IFERROR(VLOOKUP(CONCATENATE(BL$1,BL254),'Formulario de Preguntas'!$C$10:$FN$181,3,FALSE),"")</f>
        <v/>
      </c>
      <c r="BN254" s="1" t="str">
        <f>IFERROR(VLOOKUP(CONCATENATE(BL$1,BL254),'Formulario de Preguntas'!$C$10:$FN$181,4,FALSE),"")</f>
        <v/>
      </c>
      <c r="BO254" s="26">
        <f>IF($B254='Formulario de Respuestas'!$D253,'Formulario de Respuestas'!$Z253,"ES DIFERENTE")</f>
        <v>0</v>
      </c>
      <c r="BP254" s="1" t="str">
        <f>IFERROR(VLOOKUP(CONCATENATE(BO$1,BO254),'Formulario de Preguntas'!$C$10:$FN$181,3,FALSE),"")</f>
        <v/>
      </c>
      <c r="BQ254" s="1" t="str">
        <f>IFERROR(VLOOKUP(CONCATENATE(BO$1,BO254),'Formulario de Preguntas'!$C$10:$FN$181,4,FALSE),"")</f>
        <v/>
      </c>
      <c r="BR254" s="26">
        <f>IF($B254='Formulario de Respuestas'!$D253,'Formulario de Respuestas'!$AA253,"ES DIFERENTE")</f>
        <v>0</v>
      </c>
      <c r="BS254" s="1" t="str">
        <f>IFERROR(VLOOKUP(CONCATENATE(BR$1,BR254),'Formulario de Preguntas'!$C$10:$FN$181,3,FALSE),"")</f>
        <v/>
      </c>
      <c r="BT254" s="1" t="str">
        <f>IFERROR(VLOOKUP(CONCATENATE(BR$1,BR254),'Formulario de Preguntas'!$C$10:$FN$181,4,FALSE),"")</f>
        <v/>
      </c>
      <c r="BV254" s="1">
        <f t="shared" si="10"/>
        <v>0</v>
      </c>
      <c r="BW254" s="1">
        <f t="shared" si="11"/>
        <v>0.25</v>
      </c>
      <c r="BX254" s="1">
        <f t="shared" si="12"/>
        <v>0</v>
      </c>
      <c r="BY254" s="1">
        <f>COUNTIF('Formulario de Respuestas'!$E253:$AC253,"A")</f>
        <v>0</v>
      </c>
      <c r="BZ254" s="1">
        <f>COUNTIF('Formulario de Respuestas'!$E253:$AC253,"B")</f>
        <v>0</v>
      </c>
      <c r="CA254" s="1">
        <f>COUNTIF('Formulario de Respuestas'!$E253:$AC253,"C")</f>
        <v>0</v>
      </c>
      <c r="CB254" s="1">
        <f>COUNTIF('Formulario de Respuestas'!$E253:$AC253,"D")</f>
        <v>0</v>
      </c>
      <c r="CC254" s="1">
        <f>COUNTIF('Formulario de Respuestas'!$E253:$AC253,"E (RESPUESTA ANULADA)")</f>
        <v>0</v>
      </c>
    </row>
    <row r="255" spans="1:81" x14ac:dyDescent="0.25">
      <c r="A255" s="1">
        <f>'Formulario de Respuestas'!C254</f>
        <v>0</v>
      </c>
      <c r="B255" s="1">
        <f>'Formulario de Respuestas'!D254</f>
        <v>0</v>
      </c>
      <c r="C255" s="24">
        <f>IF($B255='Formulario de Respuestas'!$D254,'Formulario de Respuestas'!$E254,"ES DIFERENTE")</f>
        <v>0</v>
      </c>
      <c r="D255" s="15" t="str">
        <f>IFERROR(VLOOKUP(CONCATENATE(C$1,C255),'Formulario de Preguntas'!$C$2:$FN$181,3,FALSE),"")</f>
        <v/>
      </c>
      <c r="E255" s="1" t="str">
        <f>IFERROR(VLOOKUP(CONCATENATE(C$1,C255),'Formulario de Preguntas'!$C$2:$FN$181,4,FALSE),"")</f>
        <v/>
      </c>
      <c r="F255" s="24">
        <f>IF($B255='Formulario de Respuestas'!$D254,'Formulario de Respuestas'!$F254,"ES DIFERENTE")</f>
        <v>0</v>
      </c>
      <c r="G255" s="1" t="str">
        <f>IFERROR(VLOOKUP(CONCATENATE(F$1,F255),'Formulario de Preguntas'!$C$2:$FN$181,3,FALSE),"")</f>
        <v/>
      </c>
      <c r="H255" s="1" t="str">
        <f>IFERROR(VLOOKUP(CONCATENATE(F$1,F255),'Formulario de Preguntas'!$C$2:$FN$181,4,FALSE),"")</f>
        <v/>
      </c>
      <c r="I255" s="24">
        <f>IF($B255='Formulario de Respuestas'!$D254,'Formulario de Respuestas'!$G254,"ES DIFERENTE")</f>
        <v>0</v>
      </c>
      <c r="J255" s="1" t="str">
        <f>IFERROR(VLOOKUP(CONCATENATE(I$1,I255),'Formulario de Preguntas'!$C$10:$FN$181,3,FALSE),"")</f>
        <v/>
      </c>
      <c r="K255" s="1" t="str">
        <f>IFERROR(VLOOKUP(CONCATENATE(I$1,I255),'Formulario de Preguntas'!$C$10:$FN$181,4,FALSE),"")</f>
        <v/>
      </c>
      <c r="L255" s="24">
        <f>IF($B255='Formulario de Respuestas'!$D254,'Formulario de Respuestas'!$H254,"ES DIFERENTE")</f>
        <v>0</v>
      </c>
      <c r="M255" s="1" t="str">
        <f>IFERROR(VLOOKUP(CONCATENATE(L$1,L255),'Formulario de Preguntas'!$C$10:$FN$181,3,FALSE),"")</f>
        <v/>
      </c>
      <c r="N255" s="1" t="str">
        <f>IFERROR(VLOOKUP(CONCATENATE(L$1,L255),'Formulario de Preguntas'!$C$10:$FN$181,4,FALSE),"")</f>
        <v/>
      </c>
      <c r="O255" s="24">
        <f>IF($B255='Formulario de Respuestas'!$D254,'Formulario de Respuestas'!$I254,"ES DIFERENTE")</f>
        <v>0</v>
      </c>
      <c r="P255" s="1" t="str">
        <f>IFERROR(VLOOKUP(CONCATENATE(O$1,O255),'Formulario de Preguntas'!$C$10:$FN$181,3,FALSE),"")</f>
        <v/>
      </c>
      <c r="Q255" s="1" t="str">
        <f>IFERROR(VLOOKUP(CONCATENATE(O$1,O255),'Formulario de Preguntas'!$C$10:$FN$181,4,FALSE),"")</f>
        <v/>
      </c>
      <c r="R255" s="24">
        <f>IF($B255='Formulario de Respuestas'!$D254,'Formulario de Respuestas'!$J254,"ES DIFERENTE")</f>
        <v>0</v>
      </c>
      <c r="S255" s="1" t="str">
        <f>IFERROR(VLOOKUP(CONCATENATE(R$1,R255),'Formulario de Preguntas'!$C$10:$FN$181,3,FALSE),"")</f>
        <v/>
      </c>
      <c r="T255" s="1" t="str">
        <f>IFERROR(VLOOKUP(CONCATENATE(R$1,R255),'Formulario de Preguntas'!$C$10:$FN$181,4,FALSE),"")</f>
        <v/>
      </c>
      <c r="U255" s="24">
        <f>IF($B255='Formulario de Respuestas'!$D254,'Formulario de Respuestas'!$K254,"ES DIFERENTE")</f>
        <v>0</v>
      </c>
      <c r="V255" s="1" t="str">
        <f>IFERROR(VLOOKUP(CONCATENATE(U$1,U255),'Formulario de Preguntas'!$C$10:$FN$181,3,FALSE),"")</f>
        <v/>
      </c>
      <c r="W255" s="1" t="str">
        <f>IFERROR(VLOOKUP(CONCATENATE(U$1,U255),'Formulario de Preguntas'!$C$10:$FN$181,4,FALSE),"")</f>
        <v/>
      </c>
      <c r="X255" s="24">
        <f>IF($B255='Formulario de Respuestas'!$D254,'Formulario de Respuestas'!$L254,"ES DIFERENTE")</f>
        <v>0</v>
      </c>
      <c r="Y255" s="1" t="str">
        <f>IFERROR(VLOOKUP(CONCATENATE(X$1,X255),'Formulario de Preguntas'!$C$10:$FN$181,3,FALSE),"")</f>
        <v/>
      </c>
      <c r="Z255" s="1" t="str">
        <f>IFERROR(VLOOKUP(CONCATENATE(X$1,X255),'Formulario de Preguntas'!$C$10:$FN$181,4,FALSE),"")</f>
        <v/>
      </c>
      <c r="AA255" s="24">
        <f>IF($B255='Formulario de Respuestas'!$D254,'Formulario de Respuestas'!$M254,"ES DIFERENTE")</f>
        <v>0</v>
      </c>
      <c r="AB255" s="1" t="str">
        <f>IFERROR(VLOOKUP(CONCATENATE(AA$1,AA255),'Formulario de Preguntas'!$C$10:$FN$181,3,FALSE),"")</f>
        <v/>
      </c>
      <c r="AC255" s="1" t="str">
        <f>IFERROR(VLOOKUP(CONCATENATE(AA$1,AA255),'Formulario de Preguntas'!$C$10:$FN$181,4,FALSE),"")</f>
        <v/>
      </c>
      <c r="AD255" s="24">
        <f>IF($B255='Formulario de Respuestas'!$D254,'Formulario de Respuestas'!$N254,"ES DIFERENTE")</f>
        <v>0</v>
      </c>
      <c r="AE255" s="1" t="str">
        <f>IFERROR(VLOOKUP(CONCATENATE(AD$1,AD255),'Formulario de Preguntas'!$C$10:$FN$181,3,FALSE),"")</f>
        <v/>
      </c>
      <c r="AF255" s="1" t="str">
        <f>IFERROR(VLOOKUP(CONCATENATE(AD$1,AD255),'Formulario de Preguntas'!$C$10:$FN$181,4,FALSE),"")</f>
        <v/>
      </c>
      <c r="AG255" s="24">
        <f>IF($B255='Formulario de Respuestas'!$D254,'Formulario de Respuestas'!$O254,"ES DIFERENTE")</f>
        <v>0</v>
      </c>
      <c r="AH255" s="1" t="str">
        <f>IFERROR(VLOOKUP(CONCATENATE(AG$1,AG255),'Formulario de Preguntas'!$C$10:$FN$181,3,FALSE),"")</f>
        <v/>
      </c>
      <c r="AI255" s="1" t="str">
        <f>IFERROR(VLOOKUP(CONCATENATE(AG$1,AG255),'Formulario de Preguntas'!$C$10:$FN$181,4,FALSE),"")</f>
        <v/>
      </c>
      <c r="AJ255" s="24">
        <f>IF($B255='Formulario de Respuestas'!$D254,'Formulario de Respuestas'!$P254,"ES DIFERENTE")</f>
        <v>0</v>
      </c>
      <c r="AK255" s="1" t="str">
        <f>IFERROR(VLOOKUP(CONCATENATE(AJ$1,AJ255),'Formulario de Preguntas'!$C$10:$FN$181,3,FALSE),"")</f>
        <v/>
      </c>
      <c r="AL255" s="1" t="str">
        <f>IFERROR(VLOOKUP(CONCATENATE(AJ$1,AJ255),'Formulario de Preguntas'!$C$10:$FN$181,4,FALSE),"")</f>
        <v/>
      </c>
      <c r="AM255" s="24">
        <f>IF($B255='Formulario de Respuestas'!$D254,'Formulario de Respuestas'!$Q254,"ES DIFERENTE")</f>
        <v>0</v>
      </c>
      <c r="AN255" s="1" t="str">
        <f>IFERROR(VLOOKUP(CONCATENATE(AM$1,AM255),'Formulario de Preguntas'!$C$10:$FN$181,3,FALSE),"")</f>
        <v/>
      </c>
      <c r="AO255" s="1" t="str">
        <f>IFERROR(VLOOKUP(CONCATENATE(AM$1,AM255),'Formulario de Preguntas'!$C$10:$FN$181,4,FALSE),"")</f>
        <v/>
      </c>
      <c r="AP255" s="24">
        <f>IF($B255='Formulario de Respuestas'!$D254,'Formulario de Respuestas'!$R254,"ES DIFERENTE")</f>
        <v>0</v>
      </c>
      <c r="AQ255" s="1" t="str">
        <f>IFERROR(VLOOKUP(CONCATENATE(AP$1,AP255),'Formulario de Preguntas'!$C$10:$FN$181,3,FALSE),"")</f>
        <v/>
      </c>
      <c r="AR255" s="1" t="str">
        <f>IFERROR(VLOOKUP(CONCATENATE(AP$1,AP255),'Formulario de Preguntas'!$C$10:$FN$181,4,FALSE),"")</f>
        <v/>
      </c>
      <c r="AS255" s="24">
        <f>IF($B255='Formulario de Respuestas'!$D254,'Formulario de Respuestas'!$S254,"ES DIFERENTE")</f>
        <v>0</v>
      </c>
      <c r="AT255" s="1" t="str">
        <f>IFERROR(VLOOKUP(CONCATENATE(AS$1,AS255),'Formulario de Preguntas'!$C$10:$FN$181,3,FALSE),"")</f>
        <v/>
      </c>
      <c r="AU255" s="1" t="str">
        <f>IFERROR(VLOOKUP(CONCATENATE(AS$1,AS255),'Formulario de Preguntas'!$C$10:$FN$181,4,FALSE),"")</f>
        <v/>
      </c>
      <c r="AV255" s="24">
        <f>IF($B255='Formulario de Respuestas'!$D254,'Formulario de Respuestas'!$T254,"ES DIFERENTE")</f>
        <v>0</v>
      </c>
      <c r="AW255" s="1" t="str">
        <f>IFERROR(VLOOKUP(CONCATENATE(AV$1,AV255),'Formulario de Preguntas'!$C$10:$FN$181,3,FALSE),"")</f>
        <v/>
      </c>
      <c r="AX255" s="1" t="str">
        <f>IFERROR(VLOOKUP(CONCATENATE(AV$1,AV255),'Formulario de Preguntas'!$C$10:$FN$181,4,FALSE),"")</f>
        <v/>
      </c>
      <c r="AY255" s="24">
        <f>IF($B255='Formulario de Respuestas'!$D254,'Formulario de Respuestas'!$U254,"ES DIFERENTE")</f>
        <v>0</v>
      </c>
      <c r="AZ255" s="1" t="str">
        <f>IFERROR(VLOOKUP(CONCATENATE(AY$1,AY255),'Formulario de Preguntas'!$C$10:$FN$181,3,FALSE),"")</f>
        <v/>
      </c>
      <c r="BA255" s="1" t="str">
        <f>IFERROR(VLOOKUP(CONCATENATE(AY$1,AY255),'Formulario de Preguntas'!$C$10:$FN$181,4,FALSE),"")</f>
        <v/>
      </c>
      <c r="BB255" s="24">
        <f>IF($B255='Formulario de Respuestas'!$D254,'Formulario de Respuestas'!$V254,"ES DIFERENTE")</f>
        <v>0</v>
      </c>
      <c r="BC255" s="1" t="str">
        <f>IFERROR(VLOOKUP(CONCATENATE(BB$1,BB255),'Formulario de Preguntas'!$C$10:$FN$181,3,FALSE),"")</f>
        <v/>
      </c>
      <c r="BD255" s="1" t="str">
        <f>IFERROR(VLOOKUP(CONCATENATE(BB$1,BB255),'Formulario de Preguntas'!$C$10:$FN$181,4,FALSE),"")</f>
        <v/>
      </c>
      <c r="BE255" s="24">
        <f>IF($B255='Formulario de Respuestas'!$D254,'Formulario de Respuestas'!$W254,"ES DIFERENTE")</f>
        <v>0</v>
      </c>
      <c r="BF255" s="1" t="str">
        <f>IFERROR(VLOOKUP(CONCATENATE(BE$1,BE255),'Formulario de Preguntas'!$C$10:$FN$181,3,FALSE),"")</f>
        <v/>
      </c>
      <c r="BG255" s="1" t="str">
        <f>IFERROR(VLOOKUP(CONCATENATE(BE$1,BE255),'Formulario de Preguntas'!$C$10:$FN$181,4,FALSE),"")</f>
        <v/>
      </c>
      <c r="BH255" s="24">
        <f>IF($B255='Formulario de Respuestas'!$D254,'Formulario de Respuestas'!$X254,"ES DIFERENTE")</f>
        <v>0</v>
      </c>
      <c r="BI255" s="1" t="str">
        <f>IFERROR(VLOOKUP(CONCATENATE(BH$1,BH255),'Formulario de Preguntas'!$C$10:$FN$181,3,FALSE),"")</f>
        <v/>
      </c>
      <c r="BJ255" s="1" t="str">
        <f>IFERROR(VLOOKUP(CONCATENATE(BH$1,BH255),'Formulario de Preguntas'!$C$10:$FN$181,4,FALSE),"")</f>
        <v/>
      </c>
      <c r="BL255" s="26">
        <f>IF($B255='Formulario de Respuestas'!$D254,'Formulario de Respuestas'!$Y254,"ES DIFERENTE")</f>
        <v>0</v>
      </c>
      <c r="BM255" s="1" t="str">
        <f>IFERROR(VLOOKUP(CONCATENATE(BL$1,BL255),'Formulario de Preguntas'!$C$10:$FN$181,3,FALSE),"")</f>
        <v/>
      </c>
      <c r="BN255" s="1" t="str">
        <f>IFERROR(VLOOKUP(CONCATENATE(BL$1,BL255),'Formulario de Preguntas'!$C$10:$FN$181,4,FALSE),"")</f>
        <v/>
      </c>
      <c r="BO255" s="26">
        <f>IF($B255='Formulario de Respuestas'!$D254,'Formulario de Respuestas'!$Z254,"ES DIFERENTE")</f>
        <v>0</v>
      </c>
      <c r="BP255" s="1" t="str">
        <f>IFERROR(VLOOKUP(CONCATENATE(BO$1,BO255),'Formulario de Preguntas'!$C$10:$FN$181,3,FALSE),"")</f>
        <v/>
      </c>
      <c r="BQ255" s="1" t="str">
        <f>IFERROR(VLOOKUP(CONCATENATE(BO$1,BO255),'Formulario de Preguntas'!$C$10:$FN$181,4,FALSE),"")</f>
        <v/>
      </c>
      <c r="BR255" s="26">
        <f>IF($B255='Formulario de Respuestas'!$D254,'Formulario de Respuestas'!$AA254,"ES DIFERENTE")</f>
        <v>0</v>
      </c>
      <c r="BS255" s="1" t="str">
        <f>IFERROR(VLOOKUP(CONCATENATE(BR$1,BR255),'Formulario de Preguntas'!$C$10:$FN$181,3,FALSE),"")</f>
        <v/>
      </c>
      <c r="BT255" s="1" t="str">
        <f>IFERROR(VLOOKUP(CONCATENATE(BR$1,BR255),'Formulario de Preguntas'!$C$10:$FN$181,4,FALSE),"")</f>
        <v/>
      </c>
      <c r="BV255" s="1">
        <f t="shared" si="10"/>
        <v>0</v>
      </c>
      <c r="BW255" s="1">
        <f t="shared" si="11"/>
        <v>0.25</v>
      </c>
      <c r="BX255" s="1">
        <f t="shared" si="12"/>
        <v>0</v>
      </c>
      <c r="BY255" s="1">
        <f>COUNTIF('Formulario de Respuestas'!$E254:$AC254,"A")</f>
        <v>0</v>
      </c>
      <c r="BZ255" s="1">
        <f>COUNTIF('Formulario de Respuestas'!$E254:$AC254,"B")</f>
        <v>0</v>
      </c>
      <c r="CA255" s="1">
        <f>COUNTIF('Formulario de Respuestas'!$E254:$AC254,"C")</f>
        <v>0</v>
      </c>
      <c r="CB255" s="1">
        <f>COUNTIF('Formulario de Respuestas'!$E254:$AC254,"D")</f>
        <v>0</v>
      </c>
      <c r="CC255" s="1">
        <f>COUNTIF('Formulario de Respuestas'!$E254:$AC254,"E (RESPUESTA ANULADA)")</f>
        <v>0</v>
      </c>
    </row>
    <row r="256" spans="1:81" x14ac:dyDescent="0.25">
      <c r="A256" s="1">
        <f>'Formulario de Respuestas'!C255</f>
        <v>0</v>
      </c>
      <c r="B256" s="1">
        <f>'Formulario de Respuestas'!D255</f>
        <v>0</v>
      </c>
      <c r="C256" s="24">
        <f>IF($B256='Formulario de Respuestas'!$D255,'Formulario de Respuestas'!$E255,"ES DIFERENTE")</f>
        <v>0</v>
      </c>
      <c r="D256" s="15" t="str">
        <f>IFERROR(VLOOKUP(CONCATENATE(C$1,C256),'Formulario de Preguntas'!$C$2:$FN$181,3,FALSE),"")</f>
        <v/>
      </c>
      <c r="E256" s="1" t="str">
        <f>IFERROR(VLOOKUP(CONCATENATE(C$1,C256),'Formulario de Preguntas'!$C$2:$FN$181,4,FALSE),"")</f>
        <v/>
      </c>
      <c r="F256" s="24">
        <f>IF($B256='Formulario de Respuestas'!$D255,'Formulario de Respuestas'!$F255,"ES DIFERENTE")</f>
        <v>0</v>
      </c>
      <c r="G256" s="1" t="str">
        <f>IFERROR(VLOOKUP(CONCATENATE(F$1,F256),'Formulario de Preguntas'!$C$2:$FN$181,3,FALSE),"")</f>
        <v/>
      </c>
      <c r="H256" s="1" t="str">
        <f>IFERROR(VLOOKUP(CONCATENATE(F$1,F256),'Formulario de Preguntas'!$C$2:$FN$181,4,FALSE),"")</f>
        <v/>
      </c>
      <c r="I256" s="24">
        <f>IF($B256='Formulario de Respuestas'!$D255,'Formulario de Respuestas'!$G255,"ES DIFERENTE")</f>
        <v>0</v>
      </c>
      <c r="J256" s="1" t="str">
        <f>IFERROR(VLOOKUP(CONCATENATE(I$1,I256),'Formulario de Preguntas'!$C$10:$FN$181,3,FALSE),"")</f>
        <v/>
      </c>
      <c r="K256" s="1" t="str">
        <f>IFERROR(VLOOKUP(CONCATENATE(I$1,I256),'Formulario de Preguntas'!$C$10:$FN$181,4,FALSE),"")</f>
        <v/>
      </c>
      <c r="L256" s="24">
        <f>IF($B256='Formulario de Respuestas'!$D255,'Formulario de Respuestas'!$H255,"ES DIFERENTE")</f>
        <v>0</v>
      </c>
      <c r="M256" s="1" t="str">
        <f>IFERROR(VLOOKUP(CONCATENATE(L$1,L256),'Formulario de Preguntas'!$C$10:$FN$181,3,FALSE),"")</f>
        <v/>
      </c>
      <c r="N256" s="1" t="str">
        <f>IFERROR(VLOOKUP(CONCATENATE(L$1,L256),'Formulario de Preguntas'!$C$10:$FN$181,4,FALSE),"")</f>
        <v/>
      </c>
      <c r="O256" s="24">
        <f>IF($B256='Formulario de Respuestas'!$D255,'Formulario de Respuestas'!$I255,"ES DIFERENTE")</f>
        <v>0</v>
      </c>
      <c r="P256" s="1" t="str">
        <f>IFERROR(VLOOKUP(CONCATENATE(O$1,O256),'Formulario de Preguntas'!$C$10:$FN$181,3,FALSE),"")</f>
        <v/>
      </c>
      <c r="Q256" s="1" t="str">
        <f>IFERROR(VLOOKUP(CONCATENATE(O$1,O256),'Formulario de Preguntas'!$C$10:$FN$181,4,FALSE),"")</f>
        <v/>
      </c>
      <c r="R256" s="24">
        <f>IF($B256='Formulario de Respuestas'!$D255,'Formulario de Respuestas'!$J255,"ES DIFERENTE")</f>
        <v>0</v>
      </c>
      <c r="S256" s="1" t="str">
        <f>IFERROR(VLOOKUP(CONCATENATE(R$1,R256),'Formulario de Preguntas'!$C$10:$FN$181,3,FALSE),"")</f>
        <v/>
      </c>
      <c r="T256" s="1" t="str">
        <f>IFERROR(VLOOKUP(CONCATENATE(R$1,R256),'Formulario de Preguntas'!$C$10:$FN$181,4,FALSE),"")</f>
        <v/>
      </c>
      <c r="U256" s="24">
        <f>IF($B256='Formulario de Respuestas'!$D255,'Formulario de Respuestas'!$K255,"ES DIFERENTE")</f>
        <v>0</v>
      </c>
      <c r="V256" s="1" t="str">
        <f>IFERROR(VLOOKUP(CONCATENATE(U$1,U256),'Formulario de Preguntas'!$C$10:$FN$181,3,FALSE),"")</f>
        <v/>
      </c>
      <c r="W256" s="1" t="str">
        <f>IFERROR(VLOOKUP(CONCATENATE(U$1,U256),'Formulario de Preguntas'!$C$10:$FN$181,4,FALSE),"")</f>
        <v/>
      </c>
      <c r="X256" s="24">
        <f>IF($B256='Formulario de Respuestas'!$D255,'Formulario de Respuestas'!$L255,"ES DIFERENTE")</f>
        <v>0</v>
      </c>
      <c r="Y256" s="1" t="str">
        <f>IFERROR(VLOOKUP(CONCATENATE(X$1,X256),'Formulario de Preguntas'!$C$10:$FN$181,3,FALSE),"")</f>
        <v/>
      </c>
      <c r="Z256" s="1" t="str">
        <f>IFERROR(VLOOKUP(CONCATENATE(X$1,X256),'Formulario de Preguntas'!$C$10:$FN$181,4,FALSE),"")</f>
        <v/>
      </c>
      <c r="AA256" s="24">
        <f>IF($B256='Formulario de Respuestas'!$D255,'Formulario de Respuestas'!$M255,"ES DIFERENTE")</f>
        <v>0</v>
      </c>
      <c r="AB256" s="1" t="str">
        <f>IFERROR(VLOOKUP(CONCATENATE(AA$1,AA256),'Formulario de Preguntas'!$C$10:$FN$181,3,FALSE),"")</f>
        <v/>
      </c>
      <c r="AC256" s="1" t="str">
        <f>IFERROR(VLOOKUP(CONCATENATE(AA$1,AA256),'Formulario de Preguntas'!$C$10:$FN$181,4,FALSE),"")</f>
        <v/>
      </c>
      <c r="AD256" s="24">
        <f>IF($B256='Formulario de Respuestas'!$D255,'Formulario de Respuestas'!$N255,"ES DIFERENTE")</f>
        <v>0</v>
      </c>
      <c r="AE256" s="1" t="str">
        <f>IFERROR(VLOOKUP(CONCATENATE(AD$1,AD256),'Formulario de Preguntas'!$C$10:$FN$181,3,FALSE),"")</f>
        <v/>
      </c>
      <c r="AF256" s="1" t="str">
        <f>IFERROR(VLOOKUP(CONCATENATE(AD$1,AD256),'Formulario de Preguntas'!$C$10:$FN$181,4,FALSE),"")</f>
        <v/>
      </c>
      <c r="AG256" s="24">
        <f>IF($B256='Formulario de Respuestas'!$D255,'Formulario de Respuestas'!$O255,"ES DIFERENTE")</f>
        <v>0</v>
      </c>
      <c r="AH256" s="1" t="str">
        <f>IFERROR(VLOOKUP(CONCATENATE(AG$1,AG256),'Formulario de Preguntas'!$C$10:$FN$181,3,FALSE),"")</f>
        <v/>
      </c>
      <c r="AI256" s="1" t="str">
        <f>IFERROR(VLOOKUP(CONCATENATE(AG$1,AG256),'Formulario de Preguntas'!$C$10:$FN$181,4,FALSE),"")</f>
        <v/>
      </c>
      <c r="AJ256" s="24">
        <f>IF($B256='Formulario de Respuestas'!$D255,'Formulario de Respuestas'!$P255,"ES DIFERENTE")</f>
        <v>0</v>
      </c>
      <c r="AK256" s="1" t="str">
        <f>IFERROR(VLOOKUP(CONCATENATE(AJ$1,AJ256),'Formulario de Preguntas'!$C$10:$FN$181,3,FALSE),"")</f>
        <v/>
      </c>
      <c r="AL256" s="1" t="str">
        <f>IFERROR(VLOOKUP(CONCATENATE(AJ$1,AJ256),'Formulario de Preguntas'!$C$10:$FN$181,4,FALSE),"")</f>
        <v/>
      </c>
      <c r="AM256" s="24">
        <f>IF($B256='Formulario de Respuestas'!$D255,'Formulario de Respuestas'!$Q255,"ES DIFERENTE")</f>
        <v>0</v>
      </c>
      <c r="AN256" s="1" t="str">
        <f>IFERROR(VLOOKUP(CONCATENATE(AM$1,AM256),'Formulario de Preguntas'!$C$10:$FN$181,3,FALSE),"")</f>
        <v/>
      </c>
      <c r="AO256" s="1" t="str">
        <f>IFERROR(VLOOKUP(CONCATENATE(AM$1,AM256),'Formulario de Preguntas'!$C$10:$FN$181,4,FALSE),"")</f>
        <v/>
      </c>
      <c r="AP256" s="24">
        <f>IF($B256='Formulario de Respuestas'!$D255,'Formulario de Respuestas'!$R255,"ES DIFERENTE")</f>
        <v>0</v>
      </c>
      <c r="AQ256" s="1" t="str">
        <f>IFERROR(VLOOKUP(CONCATENATE(AP$1,AP256),'Formulario de Preguntas'!$C$10:$FN$181,3,FALSE),"")</f>
        <v/>
      </c>
      <c r="AR256" s="1" t="str">
        <f>IFERROR(VLOOKUP(CONCATENATE(AP$1,AP256),'Formulario de Preguntas'!$C$10:$FN$181,4,FALSE),"")</f>
        <v/>
      </c>
      <c r="AS256" s="24">
        <f>IF($B256='Formulario de Respuestas'!$D255,'Formulario de Respuestas'!$S255,"ES DIFERENTE")</f>
        <v>0</v>
      </c>
      <c r="AT256" s="1" t="str">
        <f>IFERROR(VLOOKUP(CONCATENATE(AS$1,AS256),'Formulario de Preguntas'!$C$10:$FN$181,3,FALSE),"")</f>
        <v/>
      </c>
      <c r="AU256" s="1" t="str">
        <f>IFERROR(VLOOKUP(CONCATENATE(AS$1,AS256),'Formulario de Preguntas'!$C$10:$FN$181,4,FALSE),"")</f>
        <v/>
      </c>
      <c r="AV256" s="24">
        <f>IF($B256='Formulario de Respuestas'!$D255,'Formulario de Respuestas'!$T255,"ES DIFERENTE")</f>
        <v>0</v>
      </c>
      <c r="AW256" s="1" t="str">
        <f>IFERROR(VLOOKUP(CONCATENATE(AV$1,AV256),'Formulario de Preguntas'!$C$10:$FN$181,3,FALSE),"")</f>
        <v/>
      </c>
      <c r="AX256" s="1" t="str">
        <f>IFERROR(VLOOKUP(CONCATENATE(AV$1,AV256),'Formulario de Preguntas'!$C$10:$FN$181,4,FALSE),"")</f>
        <v/>
      </c>
      <c r="AY256" s="24">
        <f>IF($B256='Formulario de Respuestas'!$D255,'Formulario de Respuestas'!$U255,"ES DIFERENTE")</f>
        <v>0</v>
      </c>
      <c r="AZ256" s="1" t="str">
        <f>IFERROR(VLOOKUP(CONCATENATE(AY$1,AY256),'Formulario de Preguntas'!$C$10:$FN$181,3,FALSE),"")</f>
        <v/>
      </c>
      <c r="BA256" s="1" t="str">
        <f>IFERROR(VLOOKUP(CONCATENATE(AY$1,AY256),'Formulario de Preguntas'!$C$10:$FN$181,4,FALSE),"")</f>
        <v/>
      </c>
      <c r="BB256" s="24">
        <f>IF($B256='Formulario de Respuestas'!$D255,'Formulario de Respuestas'!$V255,"ES DIFERENTE")</f>
        <v>0</v>
      </c>
      <c r="BC256" s="1" t="str">
        <f>IFERROR(VLOOKUP(CONCATENATE(BB$1,BB256),'Formulario de Preguntas'!$C$10:$FN$181,3,FALSE),"")</f>
        <v/>
      </c>
      <c r="BD256" s="1" t="str">
        <f>IFERROR(VLOOKUP(CONCATENATE(BB$1,BB256),'Formulario de Preguntas'!$C$10:$FN$181,4,FALSE),"")</f>
        <v/>
      </c>
      <c r="BE256" s="24">
        <f>IF($B256='Formulario de Respuestas'!$D255,'Formulario de Respuestas'!$W255,"ES DIFERENTE")</f>
        <v>0</v>
      </c>
      <c r="BF256" s="1" t="str">
        <f>IFERROR(VLOOKUP(CONCATENATE(BE$1,BE256),'Formulario de Preguntas'!$C$10:$FN$181,3,FALSE),"")</f>
        <v/>
      </c>
      <c r="BG256" s="1" t="str">
        <f>IFERROR(VLOOKUP(CONCATENATE(BE$1,BE256),'Formulario de Preguntas'!$C$10:$FN$181,4,FALSE),"")</f>
        <v/>
      </c>
      <c r="BH256" s="24">
        <f>IF($B256='Formulario de Respuestas'!$D255,'Formulario de Respuestas'!$X255,"ES DIFERENTE")</f>
        <v>0</v>
      </c>
      <c r="BI256" s="1" t="str">
        <f>IFERROR(VLOOKUP(CONCATENATE(BH$1,BH256),'Formulario de Preguntas'!$C$10:$FN$181,3,FALSE),"")</f>
        <v/>
      </c>
      <c r="BJ256" s="1" t="str">
        <f>IFERROR(VLOOKUP(CONCATENATE(BH$1,BH256),'Formulario de Preguntas'!$C$10:$FN$181,4,FALSE),"")</f>
        <v/>
      </c>
      <c r="BL256" s="26">
        <f>IF($B256='Formulario de Respuestas'!$D255,'Formulario de Respuestas'!$Y255,"ES DIFERENTE")</f>
        <v>0</v>
      </c>
      <c r="BM256" s="1" t="str">
        <f>IFERROR(VLOOKUP(CONCATENATE(BL$1,BL256),'Formulario de Preguntas'!$C$10:$FN$181,3,FALSE),"")</f>
        <v/>
      </c>
      <c r="BN256" s="1" t="str">
        <f>IFERROR(VLOOKUP(CONCATENATE(BL$1,BL256),'Formulario de Preguntas'!$C$10:$FN$181,4,FALSE),"")</f>
        <v/>
      </c>
      <c r="BO256" s="26">
        <f>IF($B256='Formulario de Respuestas'!$D255,'Formulario de Respuestas'!$Z255,"ES DIFERENTE")</f>
        <v>0</v>
      </c>
      <c r="BP256" s="1" t="str">
        <f>IFERROR(VLOOKUP(CONCATENATE(BO$1,BO256),'Formulario de Preguntas'!$C$10:$FN$181,3,FALSE),"")</f>
        <v/>
      </c>
      <c r="BQ256" s="1" t="str">
        <f>IFERROR(VLOOKUP(CONCATENATE(BO$1,BO256),'Formulario de Preguntas'!$C$10:$FN$181,4,FALSE),"")</f>
        <v/>
      </c>
      <c r="BR256" s="26">
        <f>IF($B256='Formulario de Respuestas'!$D255,'Formulario de Respuestas'!$AA255,"ES DIFERENTE")</f>
        <v>0</v>
      </c>
      <c r="BS256" s="1" t="str">
        <f>IFERROR(VLOOKUP(CONCATENATE(BR$1,BR256),'Formulario de Preguntas'!$C$10:$FN$181,3,FALSE),"")</f>
        <v/>
      </c>
      <c r="BT256" s="1" t="str">
        <f>IFERROR(VLOOKUP(CONCATENATE(BR$1,BR256),'Formulario de Preguntas'!$C$10:$FN$181,4,FALSE),"")</f>
        <v/>
      </c>
      <c r="BV256" s="1">
        <f t="shared" si="10"/>
        <v>0</v>
      </c>
      <c r="BW256" s="1">
        <f t="shared" si="11"/>
        <v>0.25</v>
      </c>
      <c r="BX256" s="1">
        <f t="shared" si="12"/>
        <v>0</v>
      </c>
      <c r="BY256" s="1">
        <f>COUNTIF('Formulario de Respuestas'!$E255:$AC255,"A")</f>
        <v>0</v>
      </c>
      <c r="BZ256" s="1">
        <f>COUNTIF('Formulario de Respuestas'!$E255:$AC255,"B")</f>
        <v>0</v>
      </c>
      <c r="CA256" s="1">
        <f>COUNTIF('Formulario de Respuestas'!$E255:$AC255,"C")</f>
        <v>0</v>
      </c>
      <c r="CB256" s="1">
        <f>COUNTIF('Formulario de Respuestas'!$E255:$AC255,"D")</f>
        <v>0</v>
      </c>
      <c r="CC256" s="1">
        <f>COUNTIF('Formulario de Respuestas'!$E255:$AC255,"E (RESPUESTA ANULADA)")</f>
        <v>0</v>
      </c>
    </row>
    <row r="257" spans="1:81" x14ac:dyDescent="0.25">
      <c r="A257" s="1">
        <f>'Formulario de Respuestas'!C256</f>
        <v>0</v>
      </c>
      <c r="B257" s="1">
        <f>'Formulario de Respuestas'!D256</f>
        <v>0</v>
      </c>
      <c r="C257" s="24">
        <f>IF($B257='Formulario de Respuestas'!$D256,'Formulario de Respuestas'!$E256,"ES DIFERENTE")</f>
        <v>0</v>
      </c>
      <c r="D257" s="15" t="str">
        <f>IFERROR(VLOOKUP(CONCATENATE(C$1,C257),'Formulario de Preguntas'!$C$2:$FN$181,3,FALSE),"")</f>
        <v/>
      </c>
      <c r="E257" s="1" t="str">
        <f>IFERROR(VLOOKUP(CONCATENATE(C$1,C257),'Formulario de Preguntas'!$C$2:$FN$181,4,FALSE),"")</f>
        <v/>
      </c>
      <c r="F257" s="24">
        <f>IF($B257='Formulario de Respuestas'!$D256,'Formulario de Respuestas'!$F256,"ES DIFERENTE")</f>
        <v>0</v>
      </c>
      <c r="G257" s="1" t="str">
        <f>IFERROR(VLOOKUP(CONCATENATE(F$1,F257),'Formulario de Preguntas'!$C$2:$FN$181,3,FALSE),"")</f>
        <v/>
      </c>
      <c r="H257" s="1" t="str">
        <f>IFERROR(VLOOKUP(CONCATENATE(F$1,F257),'Formulario de Preguntas'!$C$2:$FN$181,4,FALSE),"")</f>
        <v/>
      </c>
      <c r="I257" s="24">
        <f>IF($B257='Formulario de Respuestas'!$D256,'Formulario de Respuestas'!$G256,"ES DIFERENTE")</f>
        <v>0</v>
      </c>
      <c r="J257" s="1" t="str">
        <f>IFERROR(VLOOKUP(CONCATENATE(I$1,I257),'Formulario de Preguntas'!$C$10:$FN$181,3,FALSE),"")</f>
        <v/>
      </c>
      <c r="K257" s="1" t="str">
        <f>IFERROR(VLOOKUP(CONCATENATE(I$1,I257),'Formulario de Preguntas'!$C$10:$FN$181,4,FALSE),"")</f>
        <v/>
      </c>
      <c r="L257" s="24">
        <f>IF($B257='Formulario de Respuestas'!$D256,'Formulario de Respuestas'!$H256,"ES DIFERENTE")</f>
        <v>0</v>
      </c>
      <c r="M257" s="1" t="str">
        <f>IFERROR(VLOOKUP(CONCATENATE(L$1,L257),'Formulario de Preguntas'!$C$10:$FN$181,3,FALSE),"")</f>
        <v/>
      </c>
      <c r="N257" s="1" t="str">
        <f>IFERROR(VLOOKUP(CONCATENATE(L$1,L257),'Formulario de Preguntas'!$C$10:$FN$181,4,FALSE),"")</f>
        <v/>
      </c>
      <c r="O257" s="24">
        <f>IF($B257='Formulario de Respuestas'!$D256,'Formulario de Respuestas'!$I256,"ES DIFERENTE")</f>
        <v>0</v>
      </c>
      <c r="P257" s="1" t="str">
        <f>IFERROR(VLOOKUP(CONCATENATE(O$1,O257),'Formulario de Preguntas'!$C$10:$FN$181,3,FALSE),"")</f>
        <v/>
      </c>
      <c r="Q257" s="1" t="str">
        <f>IFERROR(VLOOKUP(CONCATENATE(O$1,O257),'Formulario de Preguntas'!$C$10:$FN$181,4,FALSE),"")</f>
        <v/>
      </c>
      <c r="R257" s="24">
        <f>IF($B257='Formulario de Respuestas'!$D256,'Formulario de Respuestas'!$J256,"ES DIFERENTE")</f>
        <v>0</v>
      </c>
      <c r="S257" s="1" t="str">
        <f>IFERROR(VLOOKUP(CONCATENATE(R$1,R257),'Formulario de Preguntas'!$C$10:$FN$181,3,FALSE),"")</f>
        <v/>
      </c>
      <c r="T257" s="1" t="str">
        <f>IFERROR(VLOOKUP(CONCATENATE(R$1,R257),'Formulario de Preguntas'!$C$10:$FN$181,4,FALSE),"")</f>
        <v/>
      </c>
      <c r="U257" s="24">
        <f>IF($B257='Formulario de Respuestas'!$D256,'Formulario de Respuestas'!$K256,"ES DIFERENTE")</f>
        <v>0</v>
      </c>
      <c r="V257" s="1" t="str">
        <f>IFERROR(VLOOKUP(CONCATENATE(U$1,U257),'Formulario de Preguntas'!$C$10:$FN$181,3,FALSE),"")</f>
        <v/>
      </c>
      <c r="W257" s="1" t="str">
        <f>IFERROR(VLOOKUP(CONCATENATE(U$1,U257),'Formulario de Preguntas'!$C$10:$FN$181,4,FALSE),"")</f>
        <v/>
      </c>
      <c r="X257" s="24">
        <f>IF($B257='Formulario de Respuestas'!$D256,'Formulario de Respuestas'!$L256,"ES DIFERENTE")</f>
        <v>0</v>
      </c>
      <c r="Y257" s="1" t="str">
        <f>IFERROR(VLOOKUP(CONCATENATE(X$1,X257),'Formulario de Preguntas'!$C$10:$FN$181,3,FALSE),"")</f>
        <v/>
      </c>
      <c r="Z257" s="1" t="str">
        <f>IFERROR(VLOOKUP(CONCATENATE(X$1,X257),'Formulario de Preguntas'!$C$10:$FN$181,4,FALSE),"")</f>
        <v/>
      </c>
      <c r="AA257" s="24">
        <f>IF($B257='Formulario de Respuestas'!$D256,'Formulario de Respuestas'!$M256,"ES DIFERENTE")</f>
        <v>0</v>
      </c>
      <c r="AB257" s="1" t="str">
        <f>IFERROR(VLOOKUP(CONCATENATE(AA$1,AA257),'Formulario de Preguntas'!$C$10:$FN$181,3,FALSE),"")</f>
        <v/>
      </c>
      <c r="AC257" s="1" t="str">
        <f>IFERROR(VLOOKUP(CONCATENATE(AA$1,AA257),'Formulario de Preguntas'!$C$10:$FN$181,4,FALSE),"")</f>
        <v/>
      </c>
      <c r="AD257" s="24">
        <f>IF($B257='Formulario de Respuestas'!$D256,'Formulario de Respuestas'!$N256,"ES DIFERENTE")</f>
        <v>0</v>
      </c>
      <c r="AE257" s="1" t="str">
        <f>IFERROR(VLOOKUP(CONCATENATE(AD$1,AD257),'Formulario de Preguntas'!$C$10:$FN$181,3,FALSE),"")</f>
        <v/>
      </c>
      <c r="AF257" s="1" t="str">
        <f>IFERROR(VLOOKUP(CONCATENATE(AD$1,AD257),'Formulario de Preguntas'!$C$10:$FN$181,4,FALSE),"")</f>
        <v/>
      </c>
      <c r="AG257" s="24">
        <f>IF($B257='Formulario de Respuestas'!$D256,'Formulario de Respuestas'!$O256,"ES DIFERENTE")</f>
        <v>0</v>
      </c>
      <c r="AH257" s="1" t="str">
        <f>IFERROR(VLOOKUP(CONCATENATE(AG$1,AG257),'Formulario de Preguntas'!$C$10:$FN$181,3,FALSE),"")</f>
        <v/>
      </c>
      <c r="AI257" s="1" t="str">
        <f>IFERROR(VLOOKUP(CONCATENATE(AG$1,AG257),'Formulario de Preguntas'!$C$10:$FN$181,4,FALSE),"")</f>
        <v/>
      </c>
      <c r="AJ257" s="24">
        <f>IF($B257='Formulario de Respuestas'!$D256,'Formulario de Respuestas'!$P256,"ES DIFERENTE")</f>
        <v>0</v>
      </c>
      <c r="AK257" s="1" t="str">
        <f>IFERROR(VLOOKUP(CONCATENATE(AJ$1,AJ257),'Formulario de Preguntas'!$C$10:$FN$181,3,FALSE),"")</f>
        <v/>
      </c>
      <c r="AL257" s="1" t="str">
        <f>IFERROR(VLOOKUP(CONCATENATE(AJ$1,AJ257),'Formulario de Preguntas'!$C$10:$FN$181,4,FALSE),"")</f>
        <v/>
      </c>
      <c r="AM257" s="24">
        <f>IF($B257='Formulario de Respuestas'!$D256,'Formulario de Respuestas'!$Q256,"ES DIFERENTE")</f>
        <v>0</v>
      </c>
      <c r="AN257" s="1" t="str">
        <f>IFERROR(VLOOKUP(CONCATENATE(AM$1,AM257),'Formulario de Preguntas'!$C$10:$FN$181,3,FALSE),"")</f>
        <v/>
      </c>
      <c r="AO257" s="1" t="str">
        <f>IFERROR(VLOOKUP(CONCATENATE(AM$1,AM257),'Formulario de Preguntas'!$C$10:$FN$181,4,FALSE),"")</f>
        <v/>
      </c>
      <c r="AP257" s="24">
        <f>IF($B257='Formulario de Respuestas'!$D256,'Formulario de Respuestas'!$R256,"ES DIFERENTE")</f>
        <v>0</v>
      </c>
      <c r="AQ257" s="1" t="str">
        <f>IFERROR(VLOOKUP(CONCATENATE(AP$1,AP257),'Formulario de Preguntas'!$C$10:$FN$181,3,FALSE),"")</f>
        <v/>
      </c>
      <c r="AR257" s="1" t="str">
        <f>IFERROR(VLOOKUP(CONCATENATE(AP$1,AP257),'Formulario de Preguntas'!$C$10:$FN$181,4,FALSE),"")</f>
        <v/>
      </c>
      <c r="AS257" s="24">
        <f>IF($B257='Formulario de Respuestas'!$D256,'Formulario de Respuestas'!$S256,"ES DIFERENTE")</f>
        <v>0</v>
      </c>
      <c r="AT257" s="1" t="str">
        <f>IFERROR(VLOOKUP(CONCATENATE(AS$1,AS257),'Formulario de Preguntas'!$C$10:$FN$181,3,FALSE),"")</f>
        <v/>
      </c>
      <c r="AU257" s="1" t="str">
        <f>IFERROR(VLOOKUP(CONCATENATE(AS$1,AS257),'Formulario de Preguntas'!$C$10:$FN$181,4,FALSE),"")</f>
        <v/>
      </c>
      <c r="AV257" s="24">
        <f>IF($B257='Formulario de Respuestas'!$D256,'Formulario de Respuestas'!$T256,"ES DIFERENTE")</f>
        <v>0</v>
      </c>
      <c r="AW257" s="1" t="str">
        <f>IFERROR(VLOOKUP(CONCATENATE(AV$1,AV257),'Formulario de Preguntas'!$C$10:$FN$181,3,FALSE),"")</f>
        <v/>
      </c>
      <c r="AX257" s="1" t="str">
        <f>IFERROR(VLOOKUP(CONCATENATE(AV$1,AV257),'Formulario de Preguntas'!$C$10:$FN$181,4,FALSE),"")</f>
        <v/>
      </c>
      <c r="AY257" s="24">
        <f>IF($B257='Formulario de Respuestas'!$D256,'Formulario de Respuestas'!$U256,"ES DIFERENTE")</f>
        <v>0</v>
      </c>
      <c r="AZ257" s="1" t="str">
        <f>IFERROR(VLOOKUP(CONCATENATE(AY$1,AY257),'Formulario de Preguntas'!$C$10:$FN$181,3,FALSE),"")</f>
        <v/>
      </c>
      <c r="BA257" s="1" t="str">
        <f>IFERROR(VLOOKUP(CONCATENATE(AY$1,AY257),'Formulario de Preguntas'!$C$10:$FN$181,4,FALSE),"")</f>
        <v/>
      </c>
      <c r="BB257" s="24">
        <f>IF($B257='Formulario de Respuestas'!$D256,'Formulario de Respuestas'!$V256,"ES DIFERENTE")</f>
        <v>0</v>
      </c>
      <c r="BC257" s="1" t="str">
        <f>IFERROR(VLOOKUP(CONCATENATE(BB$1,BB257),'Formulario de Preguntas'!$C$10:$FN$181,3,FALSE),"")</f>
        <v/>
      </c>
      <c r="BD257" s="1" t="str">
        <f>IFERROR(VLOOKUP(CONCATENATE(BB$1,BB257),'Formulario de Preguntas'!$C$10:$FN$181,4,FALSE),"")</f>
        <v/>
      </c>
      <c r="BE257" s="24">
        <f>IF($B257='Formulario de Respuestas'!$D256,'Formulario de Respuestas'!$W256,"ES DIFERENTE")</f>
        <v>0</v>
      </c>
      <c r="BF257" s="1" t="str">
        <f>IFERROR(VLOOKUP(CONCATENATE(BE$1,BE257),'Formulario de Preguntas'!$C$10:$FN$181,3,FALSE),"")</f>
        <v/>
      </c>
      <c r="BG257" s="1" t="str">
        <f>IFERROR(VLOOKUP(CONCATENATE(BE$1,BE257),'Formulario de Preguntas'!$C$10:$FN$181,4,FALSE),"")</f>
        <v/>
      </c>
      <c r="BH257" s="24">
        <f>IF($B257='Formulario de Respuestas'!$D256,'Formulario de Respuestas'!$X256,"ES DIFERENTE")</f>
        <v>0</v>
      </c>
      <c r="BI257" s="1" t="str">
        <f>IFERROR(VLOOKUP(CONCATENATE(BH$1,BH257),'Formulario de Preguntas'!$C$10:$FN$181,3,FALSE),"")</f>
        <v/>
      </c>
      <c r="BJ257" s="1" t="str">
        <f>IFERROR(VLOOKUP(CONCATENATE(BH$1,BH257),'Formulario de Preguntas'!$C$10:$FN$181,4,FALSE),"")</f>
        <v/>
      </c>
      <c r="BL257" s="26">
        <f>IF($B257='Formulario de Respuestas'!$D256,'Formulario de Respuestas'!$Y256,"ES DIFERENTE")</f>
        <v>0</v>
      </c>
      <c r="BM257" s="1" t="str">
        <f>IFERROR(VLOOKUP(CONCATENATE(BL$1,BL257),'Formulario de Preguntas'!$C$10:$FN$181,3,FALSE),"")</f>
        <v/>
      </c>
      <c r="BN257" s="1" t="str">
        <f>IFERROR(VLOOKUP(CONCATENATE(BL$1,BL257),'Formulario de Preguntas'!$C$10:$FN$181,4,FALSE),"")</f>
        <v/>
      </c>
      <c r="BO257" s="26">
        <f>IF($B257='Formulario de Respuestas'!$D256,'Formulario de Respuestas'!$Z256,"ES DIFERENTE")</f>
        <v>0</v>
      </c>
      <c r="BP257" s="1" t="str">
        <f>IFERROR(VLOOKUP(CONCATENATE(BO$1,BO257),'Formulario de Preguntas'!$C$10:$FN$181,3,FALSE),"")</f>
        <v/>
      </c>
      <c r="BQ257" s="1" t="str">
        <f>IFERROR(VLOOKUP(CONCATENATE(BO$1,BO257),'Formulario de Preguntas'!$C$10:$FN$181,4,FALSE),"")</f>
        <v/>
      </c>
      <c r="BR257" s="26">
        <f>IF($B257='Formulario de Respuestas'!$D256,'Formulario de Respuestas'!$AA256,"ES DIFERENTE")</f>
        <v>0</v>
      </c>
      <c r="BS257" s="1" t="str">
        <f>IFERROR(VLOOKUP(CONCATENATE(BR$1,BR257),'Formulario de Preguntas'!$C$10:$FN$181,3,FALSE),"")</f>
        <v/>
      </c>
      <c r="BT257" s="1" t="str">
        <f>IFERROR(VLOOKUP(CONCATENATE(BR$1,BR257),'Formulario de Preguntas'!$C$10:$FN$181,4,FALSE),"")</f>
        <v/>
      </c>
      <c r="BV257" s="1">
        <f t="shared" si="10"/>
        <v>0</v>
      </c>
      <c r="BW257" s="1">
        <f t="shared" si="11"/>
        <v>0.25</v>
      </c>
      <c r="BX257" s="1">
        <f t="shared" si="12"/>
        <v>0</v>
      </c>
      <c r="BY257" s="1">
        <f>COUNTIF('Formulario de Respuestas'!$E256:$AC256,"A")</f>
        <v>0</v>
      </c>
      <c r="BZ257" s="1">
        <f>COUNTIF('Formulario de Respuestas'!$E256:$AC256,"B")</f>
        <v>0</v>
      </c>
      <c r="CA257" s="1">
        <f>COUNTIF('Formulario de Respuestas'!$E256:$AC256,"C")</f>
        <v>0</v>
      </c>
      <c r="CB257" s="1">
        <f>COUNTIF('Formulario de Respuestas'!$E256:$AC256,"D")</f>
        <v>0</v>
      </c>
      <c r="CC257" s="1">
        <f>COUNTIF('Formulario de Respuestas'!$E256:$AC256,"E (RESPUESTA ANULADA)")</f>
        <v>0</v>
      </c>
    </row>
    <row r="258" spans="1:81" x14ac:dyDescent="0.25">
      <c r="A258" s="1">
        <f>'Formulario de Respuestas'!C257</f>
        <v>0</v>
      </c>
      <c r="B258" s="1">
        <f>'Formulario de Respuestas'!D257</f>
        <v>0</v>
      </c>
      <c r="C258" s="24">
        <f>IF($B258='Formulario de Respuestas'!$D257,'Formulario de Respuestas'!$E257,"ES DIFERENTE")</f>
        <v>0</v>
      </c>
      <c r="D258" s="15" t="str">
        <f>IFERROR(VLOOKUP(CONCATENATE(C$1,C258),'Formulario de Preguntas'!$C$2:$FN$181,3,FALSE),"")</f>
        <v/>
      </c>
      <c r="E258" s="1" t="str">
        <f>IFERROR(VLOOKUP(CONCATENATE(C$1,C258),'Formulario de Preguntas'!$C$2:$FN$181,4,FALSE),"")</f>
        <v/>
      </c>
      <c r="F258" s="24">
        <f>IF($B258='Formulario de Respuestas'!$D257,'Formulario de Respuestas'!$F257,"ES DIFERENTE")</f>
        <v>0</v>
      </c>
      <c r="G258" s="1" t="str">
        <f>IFERROR(VLOOKUP(CONCATENATE(F$1,F258),'Formulario de Preguntas'!$C$2:$FN$181,3,FALSE),"")</f>
        <v/>
      </c>
      <c r="H258" s="1" t="str">
        <f>IFERROR(VLOOKUP(CONCATENATE(F$1,F258),'Formulario de Preguntas'!$C$2:$FN$181,4,FALSE),"")</f>
        <v/>
      </c>
      <c r="I258" s="24">
        <f>IF($B258='Formulario de Respuestas'!$D257,'Formulario de Respuestas'!$G257,"ES DIFERENTE")</f>
        <v>0</v>
      </c>
      <c r="J258" s="1" t="str">
        <f>IFERROR(VLOOKUP(CONCATENATE(I$1,I258),'Formulario de Preguntas'!$C$10:$FN$181,3,FALSE),"")</f>
        <v/>
      </c>
      <c r="K258" s="1" t="str">
        <f>IFERROR(VLOOKUP(CONCATENATE(I$1,I258),'Formulario de Preguntas'!$C$10:$FN$181,4,FALSE),"")</f>
        <v/>
      </c>
      <c r="L258" s="24">
        <f>IF($B258='Formulario de Respuestas'!$D257,'Formulario de Respuestas'!$H257,"ES DIFERENTE")</f>
        <v>0</v>
      </c>
      <c r="M258" s="1" t="str">
        <f>IFERROR(VLOOKUP(CONCATENATE(L$1,L258),'Formulario de Preguntas'!$C$10:$FN$181,3,FALSE),"")</f>
        <v/>
      </c>
      <c r="N258" s="1" t="str">
        <f>IFERROR(VLOOKUP(CONCATENATE(L$1,L258),'Formulario de Preguntas'!$C$10:$FN$181,4,FALSE),"")</f>
        <v/>
      </c>
      <c r="O258" s="24">
        <f>IF($B258='Formulario de Respuestas'!$D257,'Formulario de Respuestas'!$I257,"ES DIFERENTE")</f>
        <v>0</v>
      </c>
      <c r="P258" s="1" t="str">
        <f>IFERROR(VLOOKUP(CONCATENATE(O$1,O258),'Formulario de Preguntas'!$C$10:$FN$181,3,FALSE),"")</f>
        <v/>
      </c>
      <c r="Q258" s="1" t="str">
        <f>IFERROR(VLOOKUP(CONCATENATE(O$1,O258),'Formulario de Preguntas'!$C$10:$FN$181,4,FALSE),"")</f>
        <v/>
      </c>
      <c r="R258" s="24">
        <f>IF($B258='Formulario de Respuestas'!$D257,'Formulario de Respuestas'!$J257,"ES DIFERENTE")</f>
        <v>0</v>
      </c>
      <c r="S258" s="1" t="str">
        <f>IFERROR(VLOOKUP(CONCATENATE(R$1,R258),'Formulario de Preguntas'!$C$10:$FN$181,3,FALSE),"")</f>
        <v/>
      </c>
      <c r="T258" s="1" t="str">
        <f>IFERROR(VLOOKUP(CONCATENATE(R$1,R258),'Formulario de Preguntas'!$C$10:$FN$181,4,FALSE),"")</f>
        <v/>
      </c>
      <c r="U258" s="24">
        <f>IF($B258='Formulario de Respuestas'!$D257,'Formulario de Respuestas'!$K257,"ES DIFERENTE")</f>
        <v>0</v>
      </c>
      <c r="V258" s="1" t="str">
        <f>IFERROR(VLOOKUP(CONCATENATE(U$1,U258),'Formulario de Preguntas'!$C$10:$FN$181,3,FALSE),"")</f>
        <v/>
      </c>
      <c r="W258" s="1" t="str">
        <f>IFERROR(VLOOKUP(CONCATENATE(U$1,U258),'Formulario de Preguntas'!$C$10:$FN$181,4,FALSE),"")</f>
        <v/>
      </c>
      <c r="X258" s="24">
        <f>IF($B258='Formulario de Respuestas'!$D257,'Formulario de Respuestas'!$L257,"ES DIFERENTE")</f>
        <v>0</v>
      </c>
      <c r="Y258" s="1" t="str">
        <f>IFERROR(VLOOKUP(CONCATENATE(X$1,X258),'Formulario de Preguntas'!$C$10:$FN$181,3,FALSE),"")</f>
        <v/>
      </c>
      <c r="Z258" s="1" t="str">
        <f>IFERROR(VLOOKUP(CONCATENATE(X$1,X258),'Formulario de Preguntas'!$C$10:$FN$181,4,FALSE),"")</f>
        <v/>
      </c>
      <c r="AA258" s="24">
        <f>IF($B258='Formulario de Respuestas'!$D257,'Formulario de Respuestas'!$M257,"ES DIFERENTE")</f>
        <v>0</v>
      </c>
      <c r="AB258" s="1" t="str">
        <f>IFERROR(VLOOKUP(CONCATENATE(AA$1,AA258),'Formulario de Preguntas'!$C$10:$FN$181,3,FALSE),"")</f>
        <v/>
      </c>
      <c r="AC258" s="1" t="str">
        <f>IFERROR(VLOOKUP(CONCATENATE(AA$1,AA258),'Formulario de Preguntas'!$C$10:$FN$181,4,FALSE),"")</f>
        <v/>
      </c>
      <c r="AD258" s="24">
        <f>IF($B258='Formulario de Respuestas'!$D257,'Formulario de Respuestas'!$N257,"ES DIFERENTE")</f>
        <v>0</v>
      </c>
      <c r="AE258" s="1" t="str">
        <f>IFERROR(VLOOKUP(CONCATENATE(AD$1,AD258),'Formulario de Preguntas'!$C$10:$FN$181,3,FALSE),"")</f>
        <v/>
      </c>
      <c r="AF258" s="1" t="str">
        <f>IFERROR(VLOOKUP(CONCATENATE(AD$1,AD258),'Formulario de Preguntas'!$C$10:$FN$181,4,FALSE),"")</f>
        <v/>
      </c>
      <c r="AG258" s="24">
        <f>IF($B258='Formulario de Respuestas'!$D257,'Formulario de Respuestas'!$O257,"ES DIFERENTE")</f>
        <v>0</v>
      </c>
      <c r="AH258" s="1" t="str">
        <f>IFERROR(VLOOKUP(CONCATENATE(AG$1,AG258),'Formulario de Preguntas'!$C$10:$FN$181,3,FALSE),"")</f>
        <v/>
      </c>
      <c r="AI258" s="1" t="str">
        <f>IFERROR(VLOOKUP(CONCATENATE(AG$1,AG258),'Formulario de Preguntas'!$C$10:$FN$181,4,FALSE),"")</f>
        <v/>
      </c>
      <c r="AJ258" s="24">
        <f>IF($B258='Formulario de Respuestas'!$D257,'Formulario de Respuestas'!$P257,"ES DIFERENTE")</f>
        <v>0</v>
      </c>
      <c r="AK258" s="1" t="str">
        <f>IFERROR(VLOOKUP(CONCATENATE(AJ$1,AJ258),'Formulario de Preguntas'!$C$10:$FN$181,3,FALSE),"")</f>
        <v/>
      </c>
      <c r="AL258" s="1" t="str">
        <f>IFERROR(VLOOKUP(CONCATENATE(AJ$1,AJ258),'Formulario de Preguntas'!$C$10:$FN$181,4,FALSE),"")</f>
        <v/>
      </c>
      <c r="AM258" s="24">
        <f>IF($B258='Formulario de Respuestas'!$D257,'Formulario de Respuestas'!$Q257,"ES DIFERENTE")</f>
        <v>0</v>
      </c>
      <c r="AN258" s="1" t="str">
        <f>IFERROR(VLOOKUP(CONCATENATE(AM$1,AM258),'Formulario de Preguntas'!$C$10:$FN$181,3,FALSE),"")</f>
        <v/>
      </c>
      <c r="AO258" s="1" t="str">
        <f>IFERROR(VLOOKUP(CONCATENATE(AM$1,AM258),'Formulario de Preguntas'!$C$10:$FN$181,4,FALSE),"")</f>
        <v/>
      </c>
      <c r="AP258" s="24">
        <f>IF($B258='Formulario de Respuestas'!$D257,'Formulario de Respuestas'!$R257,"ES DIFERENTE")</f>
        <v>0</v>
      </c>
      <c r="AQ258" s="1" t="str">
        <f>IFERROR(VLOOKUP(CONCATENATE(AP$1,AP258),'Formulario de Preguntas'!$C$10:$FN$181,3,FALSE),"")</f>
        <v/>
      </c>
      <c r="AR258" s="1" t="str">
        <f>IFERROR(VLOOKUP(CONCATENATE(AP$1,AP258),'Formulario de Preguntas'!$C$10:$FN$181,4,FALSE),"")</f>
        <v/>
      </c>
      <c r="AS258" s="24">
        <f>IF($B258='Formulario de Respuestas'!$D257,'Formulario de Respuestas'!$S257,"ES DIFERENTE")</f>
        <v>0</v>
      </c>
      <c r="AT258" s="1" t="str">
        <f>IFERROR(VLOOKUP(CONCATENATE(AS$1,AS258),'Formulario de Preguntas'!$C$10:$FN$181,3,FALSE),"")</f>
        <v/>
      </c>
      <c r="AU258" s="1" t="str">
        <f>IFERROR(VLOOKUP(CONCATENATE(AS$1,AS258),'Formulario de Preguntas'!$C$10:$FN$181,4,FALSE),"")</f>
        <v/>
      </c>
      <c r="AV258" s="24">
        <f>IF($B258='Formulario de Respuestas'!$D257,'Formulario de Respuestas'!$T257,"ES DIFERENTE")</f>
        <v>0</v>
      </c>
      <c r="AW258" s="1" t="str">
        <f>IFERROR(VLOOKUP(CONCATENATE(AV$1,AV258),'Formulario de Preguntas'!$C$10:$FN$181,3,FALSE),"")</f>
        <v/>
      </c>
      <c r="AX258" s="1" t="str">
        <f>IFERROR(VLOOKUP(CONCATENATE(AV$1,AV258),'Formulario de Preguntas'!$C$10:$FN$181,4,FALSE),"")</f>
        <v/>
      </c>
      <c r="AY258" s="24">
        <f>IF($B258='Formulario de Respuestas'!$D257,'Formulario de Respuestas'!$U257,"ES DIFERENTE")</f>
        <v>0</v>
      </c>
      <c r="AZ258" s="1" t="str">
        <f>IFERROR(VLOOKUP(CONCATENATE(AY$1,AY258),'Formulario de Preguntas'!$C$10:$FN$181,3,FALSE),"")</f>
        <v/>
      </c>
      <c r="BA258" s="1" t="str">
        <f>IFERROR(VLOOKUP(CONCATENATE(AY$1,AY258),'Formulario de Preguntas'!$C$10:$FN$181,4,FALSE),"")</f>
        <v/>
      </c>
      <c r="BB258" s="24">
        <f>IF($B258='Formulario de Respuestas'!$D257,'Formulario de Respuestas'!$V257,"ES DIFERENTE")</f>
        <v>0</v>
      </c>
      <c r="BC258" s="1" t="str">
        <f>IFERROR(VLOOKUP(CONCATENATE(BB$1,BB258),'Formulario de Preguntas'!$C$10:$FN$181,3,FALSE),"")</f>
        <v/>
      </c>
      <c r="BD258" s="1" t="str">
        <f>IFERROR(VLOOKUP(CONCATENATE(BB$1,BB258),'Formulario de Preguntas'!$C$10:$FN$181,4,FALSE),"")</f>
        <v/>
      </c>
      <c r="BE258" s="24">
        <f>IF($B258='Formulario de Respuestas'!$D257,'Formulario de Respuestas'!$W257,"ES DIFERENTE")</f>
        <v>0</v>
      </c>
      <c r="BF258" s="1" t="str">
        <f>IFERROR(VLOOKUP(CONCATENATE(BE$1,BE258),'Formulario de Preguntas'!$C$10:$FN$181,3,FALSE),"")</f>
        <v/>
      </c>
      <c r="BG258" s="1" t="str">
        <f>IFERROR(VLOOKUP(CONCATENATE(BE$1,BE258),'Formulario de Preguntas'!$C$10:$FN$181,4,FALSE),"")</f>
        <v/>
      </c>
      <c r="BH258" s="24">
        <f>IF($B258='Formulario de Respuestas'!$D257,'Formulario de Respuestas'!$X257,"ES DIFERENTE")</f>
        <v>0</v>
      </c>
      <c r="BI258" s="1" t="str">
        <f>IFERROR(VLOOKUP(CONCATENATE(BH$1,BH258),'Formulario de Preguntas'!$C$10:$FN$181,3,FALSE),"")</f>
        <v/>
      </c>
      <c r="BJ258" s="1" t="str">
        <f>IFERROR(VLOOKUP(CONCATENATE(BH$1,BH258),'Formulario de Preguntas'!$C$10:$FN$181,4,FALSE),"")</f>
        <v/>
      </c>
      <c r="BL258" s="26">
        <f>IF($B258='Formulario de Respuestas'!$D257,'Formulario de Respuestas'!$Y257,"ES DIFERENTE")</f>
        <v>0</v>
      </c>
      <c r="BM258" s="1" t="str">
        <f>IFERROR(VLOOKUP(CONCATENATE(BL$1,BL258),'Formulario de Preguntas'!$C$10:$FN$181,3,FALSE),"")</f>
        <v/>
      </c>
      <c r="BN258" s="1" t="str">
        <f>IFERROR(VLOOKUP(CONCATENATE(BL$1,BL258),'Formulario de Preguntas'!$C$10:$FN$181,4,FALSE),"")</f>
        <v/>
      </c>
      <c r="BO258" s="26">
        <f>IF($B258='Formulario de Respuestas'!$D257,'Formulario de Respuestas'!$Z257,"ES DIFERENTE")</f>
        <v>0</v>
      </c>
      <c r="BP258" s="1" t="str">
        <f>IFERROR(VLOOKUP(CONCATENATE(BO$1,BO258),'Formulario de Preguntas'!$C$10:$FN$181,3,FALSE),"")</f>
        <v/>
      </c>
      <c r="BQ258" s="1" t="str">
        <f>IFERROR(VLOOKUP(CONCATENATE(BO$1,BO258),'Formulario de Preguntas'!$C$10:$FN$181,4,FALSE),"")</f>
        <v/>
      </c>
      <c r="BR258" s="26">
        <f>IF($B258='Formulario de Respuestas'!$D257,'Formulario de Respuestas'!$AA257,"ES DIFERENTE")</f>
        <v>0</v>
      </c>
      <c r="BS258" s="1" t="str">
        <f>IFERROR(VLOOKUP(CONCATENATE(BR$1,BR258),'Formulario de Preguntas'!$C$10:$FN$181,3,FALSE),"")</f>
        <v/>
      </c>
      <c r="BT258" s="1" t="str">
        <f>IFERROR(VLOOKUP(CONCATENATE(BR$1,BR258),'Formulario de Preguntas'!$C$10:$FN$181,4,FALSE),"")</f>
        <v/>
      </c>
      <c r="BV258" s="1">
        <f t="shared" si="10"/>
        <v>0</v>
      </c>
      <c r="BW258" s="1">
        <f t="shared" si="11"/>
        <v>0.25</v>
      </c>
      <c r="BX258" s="1">
        <f t="shared" si="12"/>
        <v>0</v>
      </c>
      <c r="BY258" s="1">
        <f>COUNTIF('Formulario de Respuestas'!$E257:$AC257,"A")</f>
        <v>0</v>
      </c>
      <c r="BZ258" s="1">
        <f>COUNTIF('Formulario de Respuestas'!$E257:$AC257,"B")</f>
        <v>0</v>
      </c>
      <c r="CA258" s="1">
        <f>COUNTIF('Formulario de Respuestas'!$E257:$AC257,"C")</f>
        <v>0</v>
      </c>
      <c r="CB258" s="1">
        <f>COUNTIF('Formulario de Respuestas'!$E257:$AC257,"D")</f>
        <v>0</v>
      </c>
      <c r="CC258" s="1">
        <f>COUNTIF('Formulario de Respuestas'!$E257:$AC257,"E (RESPUESTA ANULADA)")</f>
        <v>0</v>
      </c>
    </row>
    <row r="259" spans="1:81" x14ac:dyDescent="0.25">
      <c r="A259" s="1">
        <f>'Formulario de Respuestas'!C258</f>
        <v>0</v>
      </c>
      <c r="B259" s="1">
        <f>'Formulario de Respuestas'!D258</f>
        <v>0</v>
      </c>
      <c r="C259" s="24">
        <f>IF($B259='Formulario de Respuestas'!$D258,'Formulario de Respuestas'!$E258,"ES DIFERENTE")</f>
        <v>0</v>
      </c>
      <c r="D259" s="15" t="str">
        <f>IFERROR(VLOOKUP(CONCATENATE(C$1,C259),'Formulario de Preguntas'!$C$2:$FN$181,3,FALSE),"")</f>
        <v/>
      </c>
      <c r="E259" s="1" t="str">
        <f>IFERROR(VLOOKUP(CONCATENATE(C$1,C259),'Formulario de Preguntas'!$C$2:$FN$181,4,FALSE),"")</f>
        <v/>
      </c>
      <c r="F259" s="24">
        <f>IF($B259='Formulario de Respuestas'!$D258,'Formulario de Respuestas'!$F258,"ES DIFERENTE")</f>
        <v>0</v>
      </c>
      <c r="G259" s="1" t="str">
        <f>IFERROR(VLOOKUP(CONCATENATE(F$1,F259),'Formulario de Preguntas'!$C$2:$FN$181,3,FALSE),"")</f>
        <v/>
      </c>
      <c r="H259" s="1" t="str">
        <f>IFERROR(VLOOKUP(CONCATENATE(F$1,F259),'Formulario de Preguntas'!$C$2:$FN$181,4,FALSE),"")</f>
        <v/>
      </c>
      <c r="I259" s="24">
        <f>IF($B259='Formulario de Respuestas'!$D258,'Formulario de Respuestas'!$G258,"ES DIFERENTE")</f>
        <v>0</v>
      </c>
      <c r="J259" s="1" t="str">
        <f>IFERROR(VLOOKUP(CONCATENATE(I$1,I259),'Formulario de Preguntas'!$C$10:$FN$181,3,FALSE),"")</f>
        <v/>
      </c>
      <c r="K259" s="1" t="str">
        <f>IFERROR(VLOOKUP(CONCATENATE(I$1,I259),'Formulario de Preguntas'!$C$10:$FN$181,4,FALSE),"")</f>
        <v/>
      </c>
      <c r="L259" s="24">
        <f>IF($B259='Formulario de Respuestas'!$D258,'Formulario de Respuestas'!$H258,"ES DIFERENTE")</f>
        <v>0</v>
      </c>
      <c r="M259" s="1" t="str">
        <f>IFERROR(VLOOKUP(CONCATENATE(L$1,L259),'Formulario de Preguntas'!$C$10:$FN$181,3,FALSE),"")</f>
        <v/>
      </c>
      <c r="N259" s="1" t="str">
        <f>IFERROR(VLOOKUP(CONCATENATE(L$1,L259),'Formulario de Preguntas'!$C$10:$FN$181,4,FALSE),"")</f>
        <v/>
      </c>
      <c r="O259" s="24">
        <f>IF($B259='Formulario de Respuestas'!$D258,'Formulario de Respuestas'!$I258,"ES DIFERENTE")</f>
        <v>0</v>
      </c>
      <c r="P259" s="1" t="str">
        <f>IFERROR(VLOOKUP(CONCATENATE(O$1,O259),'Formulario de Preguntas'!$C$10:$FN$181,3,FALSE),"")</f>
        <v/>
      </c>
      <c r="Q259" s="1" t="str">
        <f>IFERROR(VLOOKUP(CONCATENATE(O$1,O259),'Formulario de Preguntas'!$C$10:$FN$181,4,FALSE),"")</f>
        <v/>
      </c>
      <c r="R259" s="24">
        <f>IF($B259='Formulario de Respuestas'!$D258,'Formulario de Respuestas'!$J258,"ES DIFERENTE")</f>
        <v>0</v>
      </c>
      <c r="S259" s="1" t="str">
        <f>IFERROR(VLOOKUP(CONCATENATE(R$1,R259),'Formulario de Preguntas'!$C$10:$FN$181,3,FALSE),"")</f>
        <v/>
      </c>
      <c r="T259" s="1" t="str">
        <f>IFERROR(VLOOKUP(CONCATENATE(R$1,R259),'Formulario de Preguntas'!$C$10:$FN$181,4,FALSE),"")</f>
        <v/>
      </c>
      <c r="U259" s="24">
        <f>IF($B259='Formulario de Respuestas'!$D258,'Formulario de Respuestas'!$K258,"ES DIFERENTE")</f>
        <v>0</v>
      </c>
      <c r="V259" s="1" t="str">
        <f>IFERROR(VLOOKUP(CONCATENATE(U$1,U259),'Formulario de Preguntas'!$C$10:$FN$181,3,FALSE),"")</f>
        <v/>
      </c>
      <c r="W259" s="1" t="str">
        <f>IFERROR(VLOOKUP(CONCATENATE(U$1,U259),'Formulario de Preguntas'!$C$10:$FN$181,4,FALSE),"")</f>
        <v/>
      </c>
      <c r="X259" s="24">
        <f>IF($B259='Formulario de Respuestas'!$D258,'Formulario de Respuestas'!$L258,"ES DIFERENTE")</f>
        <v>0</v>
      </c>
      <c r="Y259" s="1" t="str">
        <f>IFERROR(VLOOKUP(CONCATENATE(X$1,X259),'Formulario de Preguntas'!$C$10:$FN$181,3,FALSE),"")</f>
        <v/>
      </c>
      <c r="Z259" s="1" t="str">
        <f>IFERROR(VLOOKUP(CONCATENATE(X$1,X259),'Formulario de Preguntas'!$C$10:$FN$181,4,FALSE),"")</f>
        <v/>
      </c>
      <c r="AA259" s="24">
        <f>IF($B259='Formulario de Respuestas'!$D258,'Formulario de Respuestas'!$M258,"ES DIFERENTE")</f>
        <v>0</v>
      </c>
      <c r="AB259" s="1" t="str">
        <f>IFERROR(VLOOKUP(CONCATENATE(AA$1,AA259),'Formulario de Preguntas'!$C$10:$FN$181,3,FALSE),"")</f>
        <v/>
      </c>
      <c r="AC259" s="1" t="str">
        <f>IFERROR(VLOOKUP(CONCATENATE(AA$1,AA259),'Formulario de Preguntas'!$C$10:$FN$181,4,FALSE),"")</f>
        <v/>
      </c>
      <c r="AD259" s="24">
        <f>IF($B259='Formulario de Respuestas'!$D258,'Formulario de Respuestas'!$N258,"ES DIFERENTE")</f>
        <v>0</v>
      </c>
      <c r="AE259" s="1" t="str">
        <f>IFERROR(VLOOKUP(CONCATENATE(AD$1,AD259),'Formulario de Preguntas'!$C$10:$FN$181,3,FALSE),"")</f>
        <v/>
      </c>
      <c r="AF259" s="1" t="str">
        <f>IFERROR(VLOOKUP(CONCATENATE(AD$1,AD259),'Formulario de Preguntas'!$C$10:$FN$181,4,FALSE),"")</f>
        <v/>
      </c>
      <c r="AG259" s="24">
        <f>IF($B259='Formulario de Respuestas'!$D258,'Formulario de Respuestas'!$O258,"ES DIFERENTE")</f>
        <v>0</v>
      </c>
      <c r="AH259" s="1" t="str">
        <f>IFERROR(VLOOKUP(CONCATENATE(AG$1,AG259),'Formulario de Preguntas'!$C$10:$FN$181,3,FALSE),"")</f>
        <v/>
      </c>
      <c r="AI259" s="1" t="str">
        <f>IFERROR(VLOOKUP(CONCATENATE(AG$1,AG259),'Formulario de Preguntas'!$C$10:$FN$181,4,FALSE),"")</f>
        <v/>
      </c>
      <c r="AJ259" s="24">
        <f>IF($B259='Formulario de Respuestas'!$D258,'Formulario de Respuestas'!$P258,"ES DIFERENTE")</f>
        <v>0</v>
      </c>
      <c r="AK259" s="1" t="str">
        <f>IFERROR(VLOOKUP(CONCATENATE(AJ$1,AJ259),'Formulario de Preguntas'!$C$10:$FN$181,3,FALSE),"")</f>
        <v/>
      </c>
      <c r="AL259" s="1" t="str">
        <f>IFERROR(VLOOKUP(CONCATENATE(AJ$1,AJ259),'Formulario de Preguntas'!$C$10:$FN$181,4,FALSE),"")</f>
        <v/>
      </c>
      <c r="AM259" s="24">
        <f>IF($B259='Formulario de Respuestas'!$D258,'Formulario de Respuestas'!$Q258,"ES DIFERENTE")</f>
        <v>0</v>
      </c>
      <c r="AN259" s="1" t="str">
        <f>IFERROR(VLOOKUP(CONCATENATE(AM$1,AM259),'Formulario de Preguntas'!$C$10:$FN$181,3,FALSE),"")</f>
        <v/>
      </c>
      <c r="AO259" s="1" t="str">
        <f>IFERROR(VLOOKUP(CONCATENATE(AM$1,AM259),'Formulario de Preguntas'!$C$10:$FN$181,4,FALSE),"")</f>
        <v/>
      </c>
      <c r="AP259" s="24">
        <f>IF($B259='Formulario de Respuestas'!$D258,'Formulario de Respuestas'!$R258,"ES DIFERENTE")</f>
        <v>0</v>
      </c>
      <c r="AQ259" s="1" t="str">
        <f>IFERROR(VLOOKUP(CONCATENATE(AP$1,AP259),'Formulario de Preguntas'!$C$10:$FN$181,3,FALSE),"")</f>
        <v/>
      </c>
      <c r="AR259" s="1" t="str">
        <f>IFERROR(VLOOKUP(CONCATENATE(AP$1,AP259),'Formulario de Preguntas'!$C$10:$FN$181,4,FALSE),"")</f>
        <v/>
      </c>
      <c r="AS259" s="24">
        <f>IF($B259='Formulario de Respuestas'!$D258,'Formulario de Respuestas'!$S258,"ES DIFERENTE")</f>
        <v>0</v>
      </c>
      <c r="AT259" s="1" t="str">
        <f>IFERROR(VLOOKUP(CONCATENATE(AS$1,AS259),'Formulario de Preguntas'!$C$10:$FN$181,3,FALSE),"")</f>
        <v/>
      </c>
      <c r="AU259" s="1" t="str">
        <f>IFERROR(VLOOKUP(CONCATENATE(AS$1,AS259),'Formulario de Preguntas'!$C$10:$FN$181,4,FALSE),"")</f>
        <v/>
      </c>
      <c r="AV259" s="24">
        <f>IF($B259='Formulario de Respuestas'!$D258,'Formulario de Respuestas'!$T258,"ES DIFERENTE")</f>
        <v>0</v>
      </c>
      <c r="AW259" s="1" t="str">
        <f>IFERROR(VLOOKUP(CONCATENATE(AV$1,AV259),'Formulario de Preguntas'!$C$10:$FN$181,3,FALSE),"")</f>
        <v/>
      </c>
      <c r="AX259" s="1" t="str">
        <f>IFERROR(VLOOKUP(CONCATENATE(AV$1,AV259),'Formulario de Preguntas'!$C$10:$FN$181,4,FALSE),"")</f>
        <v/>
      </c>
      <c r="AY259" s="24">
        <f>IF($B259='Formulario de Respuestas'!$D258,'Formulario de Respuestas'!$U258,"ES DIFERENTE")</f>
        <v>0</v>
      </c>
      <c r="AZ259" s="1" t="str">
        <f>IFERROR(VLOOKUP(CONCATENATE(AY$1,AY259),'Formulario de Preguntas'!$C$10:$FN$181,3,FALSE),"")</f>
        <v/>
      </c>
      <c r="BA259" s="1" t="str">
        <f>IFERROR(VLOOKUP(CONCATENATE(AY$1,AY259),'Formulario de Preguntas'!$C$10:$FN$181,4,FALSE),"")</f>
        <v/>
      </c>
      <c r="BB259" s="24">
        <f>IF($B259='Formulario de Respuestas'!$D258,'Formulario de Respuestas'!$V258,"ES DIFERENTE")</f>
        <v>0</v>
      </c>
      <c r="BC259" s="1" t="str">
        <f>IFERROR(VLOOKUP(CONCATENATE(BB$1,BB259),'Formulario de Preguntas'!$C$10:$FN$181,3,FALSE),"")</f>
        <v/>
      </c>
      <c r="BD259" s="1" t="str">
        <f>IFERROR(VLOOKUP(CONCATENATE(BB$1,BB259),'Formulario de Preguntas'!$C$10:$FN$181,4,FALSE),"")</f>
        <v/>
      </c>
      <c r="BE259" s="24">
        <f>IF($B259='Formulario de Respuestas'!$D258,'Formulario de Respuestas'!$W258,"ES DIFERENTE")</f>
        <v>0</v>
      </c>
      <c r="BF259" s="1" t="str">
        <f>IFERROR(VLOOKUP(CONCATENATE(BE$1,BE259),'Formulario de Preguntas'!$C$10:$FN$181,3,FALSE),"")</f>
        <v/>
      </c>
      <c r="BG259" s="1" t="str">
        <f>IFERROR(VLOOKUP(CONCATENATE(BE$1,BE259),'Formulario de Preguntas'!$C$10:$FN$181,4,FALSE),"")</f>
        <v/>
      </c>
      <c r="BH259" s="24">
        <f>IF($B259='Formulario de Respuestas'!$D258,'Formulario de Respuestas'!$X258,"ES DIFERENTE")</f>
        <v>0</v>
      </c>
      <c r="BI259" s="1" t="str">
        <f>IFERROR(VLOOKUP(CONCATENATE(BH$1,BH259),'Formulario de Preguntas'!$C$10:$FN$181,3,FALSE),"")</f>
        <v/>
      </c>
      <c r="BJ259" s="1" t="str">
        <f>IFERROR(VLOOKUP(CONCATENATE(BH$1,BH259),'Formulario de Preguntas'!$C$10:$FN$181,4,FALSE),"")</f>
        <v/>
      </c>
      <c r="BL259" s="26">
        <f>IF($B259='Formulario de Respuestas'!$D258,'Formulario de Respuestas'!$Y258,"ES DIFERENTE")</f>
        <v>0</v>
      </c>
      <c r="BM259" s="1" t="str">
        <f>IFERROR(VLOOKUP(CONCATENATE(BL$1,BL259),'Formulario de Preguntas'!$C$10:$FN$181,3,FALSE),"")</f>
        <v/>
      </c>
      <c r="BN259" s="1" t="str">
        <f>IFERROR(VLOOKUP(CONCATENATE(BL$1,BL259),'Formulario de Preguntas'!$C$10:$FN$181,4,FALSE),"")</f>
        <v/>
      </c>
      <c r="BO259" s="26">
        <f>IF($B259='Formulario de Respuestas'!$D258,'Formulario de Respuestas'!$Z258,"ES DIFERENTE")</f>
        <v>0</v>
      </c>
      <c r="BP259" s="1" t="str">
        <f>IFERROR(VLOOKUP(CONCATENATE(BO$1,BO259),'Formulario de Preguntas'!$C$10:$FN$181,3,FALSE),"")</f>
        <v/>
      </c>
      <c r="BQ259" s="1" t="str">
        <f>IFERROR(VLOOKUP(CONCATENATE(BO$1,BO259),'Formulario de Preguntas'!$C$10:$FN$181,4,FALSE),"")</f>
        <v/>
      </c>
      <c r="BR259" s="26">
        <f>IF($B259='Formulario de Respuestas'!$D258,'Formulario de Respuestas'!$AA258,"ES DIFERENTE")</f>
        <v>0</v>
      </c>
      <c r="BS259" s="1" t="str">
        <f>IFERROR(VLOOKUP(CONCATENATE(BR$1,BR259),'Formulario de Preguntas'!$C$10:$FN$181,3,FALSE),"")</f>
        <v/>
      </c>
      <c r="BT259" s="1" t="str">
        <f>IFERROR(VLOOKUP(CONCATENATE(BR$1,BR259),'Formulario de Preguntas'!$C$10:$FN$181,4,FALSE),"")</f>
        <v/>
      </c>
      <c r="BV259" s="1">
        <f t="shared" si="10"/>
        <v>0</v>
      </c>
      <c r="BW259" s="1">
        <f t="shared" si="11"/>
        <v>0.25</v>
      </c>
      <c r="BX259" s="1">
        <f t="shared" si="12"/>
        <v>0</v>
      </c>
      <c r="BY259" s="1">
        <f>COUNTIF('Formulario de Respuestas'!$E258:$AC258,"A")</f>
        <v>0</v>
      </c>
      <c r="BZ259" s="1">
        <f>COUNTIF('Formulario de Respuestas'!$E258:$AC258,"B")</f>
        <v>0</v>
      </c>
      <c r="CA259" s="1">
        <f>COUNTIF('Formulario de Respuestas'!$E258:$AC258,"C")</f>
        <v>0</v>
      </c>
      <c r="CB259" s="1">
        <f>COUNTIF('Formulario de Respuestas'!$E258:$AC258,"D")</f>
        <v>0</v>
      </c>
      <c r="CC259" s="1">
        <f>COUNTIF('Formulario de Respuestas'!$E258:$AC258,"E (RESPUESTA ANULADA)")</f>
        <v>0</v>
      </c>
    </row>
    <row r="260" spans="1:81" x14ac:dyDescent="0.25">
      <c r="A260" s="1">
        <f>'Formulario de Respuestas'!C259</f>
        <v>0</v>
      </c>
      <c r="B260" s="1">
        <f>'Formulario de Respuestas'!D259</f>
        <v>0</v>
      </c>
      <c r="C260" s="24">
        <f>IF($B260='Formulario de Respuestas'!$D259,'Formulario de Respuestas'!$E259,"ES DIFERENTE")</f>
        <v>0</v>
      </c>
      <c r="D260" s="15" t="str">
        <f>IFERROR(VLOOKUP(CONCATENATE(C$1,C260),'Formulario de Preguntas'!$C$2:$FN$181,3,FALSE),"")</f>
        <v/>
      </c>
      <c r="E260" s="1" t="str">
        <f>IFERROR(VLOOKUP(CONCATENATE(C$1,C260),'Formulario de Preguntas'!$C$2:$FN$181,4,FALSE),"")</f>
        <v/>
      </c>
      <c r="F260" s="24">
        <f>IF($B260='Formulario de Respuestas'!$D259,'Formulario de Respuestas'!$F259,"ES DIFERENTE")</f>
        <v>0</v>
      </c>
      <c r="G260" s="1" t="str">
        <f>IFERROR(VLOOKUP(CONCATENATE(F$1,F260),'Formulario de Preguntas'!$C$2:$FN$181,3,FALSE),"")</f>
        <v/>
      </c>
      <c r="H260" s="1" t="str">
        <f>IFERROR(VLOOKUP(CONCATENATE(F$1,F260),'Formulario de Preguntas'!$C$2:$FN$181,4,FALSE),"")</f>
        <v/>
      </c>
      <c r="I260" s="24">
        <f>IF($B260='Formulario de Respuestas'!$D259,'Formulario de Respuestas'!$G259,"ES DIFERENTE")</f>
        <v>0</v>
      </c>
      <c r="J260" s="1" t="str">
        <f>IFERROR(VLOOKUP(CONCATENATE(I$1,I260),'Formulario de Preguntas'!$C$10:$FN$181,3,FALSE),"")</f>
        <v/>
      </c>
      <c r="K260" s="1" t="str">
        <f>IFERROR(VLOOKUP(CONCATENATE(I$1,I260),'Formulario de Preguntas'!$C$10:$FN$181,4,FALSE),"")</f>
        <v/>
      </c>
      <c r="L260" s="24">
        <f>IF($B260='Formulario de Respuestas'!$D259,'Formulario de Respuestas'!$H259,"ES DIFERENTE")</f>
        <v>0</v>
      </c>
      <c r="M260" s="1" t="str">
        <f>IFERROR(VLOOKUP(CONCATENATE(L$1,L260),'Formulario de Preguntas'!$C$10:$FN$181,3,FALSE),"")</f>
        <v/>
      </c>
      <c r="N260" s="1" t="str">
        <f>IFERROR(VLOOKUP(CONCATENATE(L$1,L260),'Formulario de Preguntas'!$C$10:$FN$181,4,FALSE),"")</f>
        <v/>
      </c>
      <c r="O260" s="24">
        <f>IF($B260='Formulario de Respuestas'!$D259,'Formulario de Respuestas'!$I259,"ES DIFERENTE")</f>
        <v>0</v>
      </c>
      <c r="P260" s="1" t="str">
        <f>IFERROR(VLOOKUP(CONCATENATE(O$1,O260),'Formulario de Preguntas'!$C$10:$FN$181,3,FALSE),"")</f>
        <v/>
      </c>
      <c r="Q260" s="1" t="str">
        <f>IFERROR(VLOOKUP(CONCATENATE(O$1,O260),'Formulario de Preguntas'!$C$10:$FN$181,4,FALSE),"")</f>
        <v/>
      </c>
      <c r="R260" s="24">
        <f>IF($B260='Formulario de Respuestas'!$D259,'Formulario de Respuestas'!$J259,"ES DIFERENTE")</f>
        <v>0</v>
      </c>
      <c r="S260" s="1" t="str">
        <f>IFERROR(VLOOKUP(CONCATENATE(R$1,R260),'Formulario de Preguntas'!$C$10:$FN$181,3,FALSE),"")</f>
        <v/>
      </c>
      <c r="T260" s="1" t="str">
        <f>IFERROR(VLOOKUP(CONCATENATE(R$1,R260),'Formulario de Preguntas'!$C$10:$FN$181,4,FALSE),"")</f>
        <v/>
      </c>
      <c r="U260" s="24">
        <f>IF($B260='Formulario de Respuestas'!$D259,'Formulario de Respuestas'!$K259,"ES DIFERENTE")</f>
        <v>0</v>
      </c>
      <c r="V260" s="1" t="str">
        <f>IFERROR(VLOOKUP(CONCATENATE(U$1,U260),'Formulario de Preguntas'!$C$10:$FN$181,3,FALSE),"")</f>
        <v/>
      </c>
      <c r="W260" s="1" t="str">
        <f>IFERROR(VLOOKUP(CONCATENATE(U$1,U260),'Formulario de Preguntas'!$C$10:$FN$181,4,FALSE),"")</f>
        <v/>
      </c>
      <c r="X260" s="24">
        <f>IF($B260='Formulario de Respuestas'!$D259,'Formulario de Respuestas'!$L259,"ES DIFERENTE")</f>
        <v>0</v>
      </c>
      <c r="Y260" s="1" t="str">
        <f>IFERROR(VLOOKUP(CONCATENATE(X$1,X260),'Formulario de Preguntas'!$C$10:$FN$181,3,FALSE),"")</f>
        <v/>
      </c>
      <c r="Z260" s="1" t="str">
        <f>IFERROR(VLOOKUP(CONCATENATE(X$1,X260),'Formulario de Preguntas'!$C$10:$FN$181,4,FALSE),"")</f>
        <v/>
      </c>
      <c r="AA260" s="24">
        <f>IF($B260='Formulario de Respuestas'!$D259,'Formulario de Respuestas'!$M259,"ES DIFERENTE")</f>
        <v>0</v>
      </c>
      <c r="AB260" s="1" t="str">
        <f>IFERROR(VLOOKUP(CONCATENATE(AA$1,AA260),'Formulario de Preguntas'!$C$10:$FN$181,3,FALSE),"")</f>
        <v/>
      </c>
      <c r="AC260" s="1" t="str">
        <f>IFERROR(VLOOKUP(CONCATENATE(AA$1,AA260),'Formulario de Preguntas'!$C$10:$FN$181,4,FALSE),"")</f>
        <v/>
      </c>
      <c r="AD260" s="24">
        <f>IF($B260='Formulario de Respuestas'!$D259,'Formulario de Respuestas'!$N259,"ES DIFERENTE")</f>
        <v>0</v>
      </c>
      <c r="AE260" s="1" t="str">
        <f>IFERROR(VLOOKUP(CONCATENATE(AD$1,AD260),'Formulario de Preguntas'!$C$10:$FN$181,3,FALSE),"")</f>
        <v/>
      </c>
      <c r="AF260" s="1" t="str">
        <f>IFERROR(VLOOKUP(CONCATENATE(AD$1,AD260),'Formulario de Preguntas'!$C$10:$FN$181,4,FALSE),"")</f>
        <v/>
      </c>
      <c r="AG260" s="24">
        <f>IF($B260='Formulario de Respuestas'!$D259,'Formulario de Respuestas'!$O259,"ES DIFERENTE")</f>
        <v>0</v>
      </c>
      <c r="AH260" s="1" t="str">
        <f>IFERROR(VLOOKUP(CONCATENATE(AG$1,AG260),'Formulario de Preguntas'!$C$10:$FN$181,3,FALSE),"")</f>
        <v/>
      </c>
      <c r="AI260" s="1" t="str">
        <f>IFERROR(VLOOKUP(CONCATENATE(AG$1,AG260),'Formulario de Preguntas'!$C$10:$FN$181,4,FALSE),"")</f>
        <v/>
      </c>
      <c r="AJ260" s="24">
        <f>IF($B260='Formulario de Respuestas'!$D259,'Formulario de Respuestas'!$P259,"ES DIFERENTE")</f>
        <v>0</v>
      </c>
      <c r="AK260" s="1" t="str">
        <f>IFERROR(VLOOKUP(CONCATENATE(AJ$1,AJ260),'Formulario de Preguntas'!$C$10:$FN$181,3,FALSE),"")</f>
        <v/>
      </c>
      <c r="AL260" s="1" t="str">
        <f>IFERROR(VLOOKUP(CONCATENATE(AJ$1,AJ260),'Formulario de Preguntas'!$C$10:$FN$181,4,FALSE),"")</f>
        <v/>
      </c>
      <c r="AM260" s="24">
        <f>IF($B260='Formulario de Respuestas'!$D259,'Formulario de Respuestas'!$Q259,"ES DIFERENTE")</f>
        <v>0</v>
      </c>
      <c r="AN260" s="1" t="str">
        <f>IFERROR(VLOOKUP(CONCATENATE(AM$1,AM260),'Formulario de Preguntas'!$C$10:$FN$181,3,FALSE),"")</f>
        <v/>
      </c>
      <c r="AO260" s="1" t="str">
        <f>IFERROR(VLOOKUP(CONCATENATE(AM$1,AM260),'Formulario de Preguntas'!$C$10:$FN$181,4,FALSE),"")</f>
        <v/>
      </c>
      <c r="AP260" s="24">
        <f>IF($B260='Formulario de Respuestas'!$D259,'Formulario de Respuestas'!$R259,"ES DIFERENTE")</f>
        <v>0</v>
      </c>
      <c r="AQ260" s="1" t="str">
        <f>IFERROR(VLOOKUP(CONCATENATE(AP$1,AP260),'Formulario de Preguntas'!$C$10:$FN$181,3,FALSE),"")</f>
        <v/>
      </c>
      <c r="AR260" s="1" t="str">
        <f>IFERROR(VLOOKUP(CONCATENATE(AP$1,AP260),'Formulario de Preguntas'!$C$10:$FN$181,4,FALSE),"")</f>
        <v/>
      </c>
      <c r="AS260" s="24">
        <f>IF($B260='Formulario de Respuestas'!$D259,'Formulario de Respuestas'!$S259,"ES DIFERENTE")</f>
        <v>0</v>
      </c>
      <c r="AT260" s="1" t="str">
        <f>IFERROR(VLOOKUP(CONCATENATE(AS$1,AS260),'Formulario de Preguntas'!$C$10:$FN$181,3,FALSE),"")</f>
        <v/>
      </c>
      <c r="AU260" s="1" t="str">
        <f>IFERROR(VLOOKUP(CONCATENATE(AS$1,AS260),'Formulario de Preguntas'!$C$10:$FN$181,4,FALSE),"")</f>
        <v/>
      </c>
      <c r="AV260" s="24">
        <f>IF($B260='Formulario de Respuestas'!$D259,'Formulario de Respuestas'!$T259,"ES DIFERENTE")</f>
        <v>0</v>
      </c>
      <c r="AW260" s="1" t="str">
        <f>IFERROR(VLOOKUP(CONCATENATE(AV$1,AV260),'Formulario de Preguntas'!$C$10:$FN$181,3,FALSE),"")</f>
        <v/>
      </c>
      <c r="AX260" s="1" t="str">
        <f>IFERROR(VLOOKUP(CONCATENATE(AV$1,AV260),'Formulario de Preguntas'!$C$10:$FN$181,4,FALSE),"")</f>
        <v/>
      </c>
      <c r="AY260" s="24">
        <f>IF($B260='Formulario de Respuestas'!$D259,'Formulario de Respuestas'!$U259,"ES DIFERENTE")</f>
        <v>0</v>
      </c>
      <c r="AZ260" s="1" t="str">
        <f>IFERROR(VLOOKUP(CONCATENATE(AY$1,AY260),'Formulario de Preguntas'!$C$10:$FN$181,3,FALSE),"")</f>
        <v/>
      </c>
      <c r="BA260" s="1" t="str">
        <f>IFERROR(VLOOKUP(CONCATENATE(AY$1,AY260),'Formulario de Preguntas'!$C$10:$FN$181,4,FALSE),"")</f>
        <v/>
      </c>
      <c r="BB260" s="24">
        <f>IF($B260='Formulario de Respuestas'!$D259,'Formulario de Respuestas'!$V259,"ES DIFERENTE")</f>
        <v>0</v>
      </c>
      <c r="BC260" s="1" t="str">
        <f>IFERROR(VLOOKUP(CONCATENATE(BB$1,BB260),'Formulario de Preguntas'!$C$10:$FN$181,3,FALSE),"")</f>
        <v/>
      </c>
      <c r="BD260" s="1" t="str">
        <f>IFERROR(VLOOKUP(CONCATENATE(BB$1,BB260),'Formulario de Preguntas'!$C$10:$FN$181,4,FALSE),"")</f>
        <v/>
      </c>
      <c r="BE260" s="24">
        <f>IF($B260='Formulario de Respuestas'!$D259,'Formulario de Respuestas'!$W259,"ES DIFERENTE")</f>
        <v>0</v>
      </c>
      <c r="BF260" s="1" t="str">
        <f>IFERROR(VLOOKUP(CONCATENATE(BE$1,BE260),'Formulario de Preguntas'!$C$10:$FN$181,3,FALSE),"")</f>
        <v/>
      </c>
      <c r="BG260" s="1" t="str">
        <f>IFERROR(VLOOKUP(CONCATENATE(BE$1,BE260),'Formulario de Preguntas'!$C$10:$FN$181,4,FALSE),"")</f>
        <v/>
      </c>
      <c r="BH260" s="24">
        <f>IF($B260='Formulario de Respuestas'!$D259,'Formulario de Respuestas'!$X259,"ES DIFERENTE")</f>
        <v>0</v>
      </c>
      <c r="BI260" s="1" t="str">
        <f>IFERROR(VLOOKUP(CONCATENATE(BH$1,BH260),'Formulario de Preguntas'!$C$10:$FN$181,3,FALSE),"")</f>
        <v/>
      </c>
      <c r="BJ260" s="1" t="str">
        <f>IFERROR(VLOOKUP(CONCATENATE(BH$1,BH260),'Formulario de Preguntas'!$C$10:$FN$181,4,FALSE),"")</f>
        <v/>
      </c>
      <c r="BL260" s="26">
        <f>IF($B260='Formulario de Respuestas'!$D259,'Formulario de Respuestas'!$Y259,"ES DIFERENTE")</f>
        <v>0</v>
      </c>
      <c r="BM260" s="1" t="str">
        <f>IFERROR(VLOOKUP(CONCATENATE(BL$1,BL260),'Formulario de Preguntas'!$C$10:$FN$181,3,FALSE),"")</f>
        <v/>
      </c>
      <c r="BN260" s="1" t="str">
        <f>IFERROR(VLOOKUP(CONCATENATE(BL$1,BL260),'Formulario de Preguntas'!$C$10:$FN$181,4,FALSE),"")</f>
        <v/>
      </c>
      <c r="BO260" s="26">
        <f>IF($B260='Formulario de Respuestas'!$D259,'Formulario de Respuestas'!$Z259,"ES DIFERENTE")</f>
        <v>0</v>
      </c>
      <c r="BP260" s="1" t="str">
        <f>IFERROR(VLOOKUP(CONCATENATE(BO$1,BO260),'Formulario de Preguntas'!$C$10:$FN$181,3,FALSE),"")</f>
        <v/>
      </c>
      <c r="BQ260" s="1" t="str">
        <f>IFERROR(VLOOKUP(CONCATENATE(BO$1,BO260),'Formulario de Preguntas'!$C$10:$FN$181,4,FALSE),"")</f>
        <v/>
      </c>
      <c r="BR260" s="26">
        <f>IF($B260='Formulario de Respuestas'!$D259,'Formulario de Respuestas'!$AA259,"ES DIFERENTE")</f>
        <v>0</v>
      </c>
      <c r="BS260" s="1" t="str">
        <f>IFERROR(VLOOKUP(CONCATENATE(BR$1,BR260),'Formulario de Preguntas'!$C$10:$FN$181,3,FALSE),"")</f>
        <v/>
      </c>
      <c r="BT260" s="1" t="str">
        <f>IFERROR(VLOOKUP(CONCATENATE(BR$1,BR260),'Formulario de Preguntas'!$C$10:$FN$181,4,FALSE),"")</f>
        <v/>
      </c>
      <c r="BV260" s="1">
        <f t="shared" ref="BV260:BV301" si="13">COUNTIF(D260:BT260,"RESPUESTA CORRECTA")</f>
        <v>0</v>
      </c>
      <c r="BW260" s="1">
        <f t="shared" ref="BW260:BW301" si="14">5/20</f>
        <v>0.25</v>
      </c>
      <c r="BX260" s="1">
        <f t="shared" si="12"/>
        <v>0</v>
      </c>
      <c r="BY260" s="1">
        <f>COUNTIF('Formulario de Respuestas'!$E259:$AC259,"A")</f>
        <v>0</v>
      </c>
      <c r="BZ260" s="1">
        <f>COUNTIF('Formulario de Respuestas'!$E259:$AC259,"B")</f>
        <v>0</v>
      </c>
      <c r="CA260" s="1">
        <f>COUNTIF('Formulario de Respuestas'!$E259:$AC259,"C")</f>
        <v>0</v>
      </c>
      <c r="CB260" s="1">
        <f>COUNTIF('Formulario de Respuestas'!$E259:$AC259,"D")</f>
        <v>0</v>
      </c>
      <c r="CC260" s="1">
        <f>COUNTIF('Formulario de Respuestas'!$E259:$AC259,"E (RESPUESTA ANULADA)")</f>
        <v>0</v>
      </c>
    </row>
    <row r="261" spans="1:81" x14ac:dyDescent="0.25">
      <c r="A261" s="1">
        <f>'Formulario de Respuestas'!C260</f>
        <v>0</v>
      </c>
      <c r="B261" s="1">
        <f>'Formulario de Respuestas'!D260</f>
        <v>0</v>
      </c>
      <c r="C261" s="24">
        <f>IF($B261='Formulario de Respuestas'!$D260,'Formulario de Respuestas'!$E260,"ES DIFERENTE")</f>
        <v>0</v>
      </c>
      <c r="D261" s="15" t="str">
        <f>IFERROR(VLOOKUP(CONCATENATE(C$1,C261),'Formulario de Preguntas'!$C$2:$FN$181,3,FALSE),"")</f>
        <v/>
      </c>
      <c r="E261" s="1" t="str">
        <f>IFERROR(VLOOKUP(CONCATENATE(C$1,C261),'Formulario de Preguntas'!$C$2:$FN$181,4,FALSE),"")</f>
        <v/>
      </c>
      <c r="F261" s="24">
        <f>IF($B261='Formulario de Respuestas'!$D260,'Formulario de Respuestas'!$F260,"ES DIFERENTE")</f>
        <v>0</v>
      </c>
      <c r="G261" s="1" t="str">
        <f>IFERROR(VLOOKUP(CONCATENATE(F$1,F261),'Formulario de Preguntas'!$C$2:$FN$181,3,FALSE),"")</f>
        <v/>
      </c>
      <c r="H261" s="1" t="str">
        <f>IFERROR(VLOOKUP(CONCATENATE(F$1,F261),'Formulario de Preguntas'!$C$2:$FN$181,4,FALSE),"")</f>
        <v/>
      </c>
      <c r="I261" s="24">
        <f>IF($B261='Formulario de Respuestas'!$D260,'Formulario de Respuestas'!$G260,"ES DIFERENTE")</f>
        <v>0</v>
      </c>
      <c r="J261" s="1" t="str">
        <f>IFERROR(VLOOKUP(CONCATENATE(I$1,I261),'Formulario de Preguntas'!$C$10:$FN$181,3,FALSE),"")</f>
        <v/>
      </c>
      <c r="K261" s="1" t="str">
        <f>IFERROR(VLOOKUP(CONCATENATE(I$1,I261),'Formulario de Preguntas'!$C$10:$FN$181,4,FALSE),"")</f>
        <v/>
      </c>
      <c r="L261" s="24">
        <f>IF($B261='Formulario de Respuestas'!$D260,'Formulario de Respuestas'!$H260,"ES DIFERENTE")</f>
        <v>0</v>
      </c>
      <c r="M261" s="1" t="str">
        <f>IFERROR(VLOOKUP(CONCATENATE(L$1,L261),'Formulario de Preguntas'!$C$10:$FN$181,3,FALSE),"")</f>
        <v/>
      </c>
      <c r="N261" s="1" t="str">
        <f>IFERROR(VLOOKUP(CONCATENATE(L$1,L261),'Formulario de Preguntas'!$C$10:$FN$181,4,FALSE),"")</f>
        <v/>
      </c>
      <c r="O261" s="24">
        <f>IF($B261='Formulario de Respuestas'!$D260,'Formulario de Respuestas'!$I260,"ES DIFERENTE")</f>
        <v>0</v>
      </c>
      <c r="P261" s="1" t="str">
        <f>IFERROR(VLOOKUP(CONCATENATE(O$1,O261),'Formulario de Preguntas'!$C$10:$FN$181,3,FALSE),"")</f>
        <v/>
      </c>
      <c r="Q261" s="1" t="str">
        <f>IFERROR(VLOOKUP(CONCATENATE(O$1,O261),'Formulario de Preguntas'!$C$10:$FN$181,4,FALSE),"")</f>
        <v/>
      </c>
      <c r="R261" s="24">
        <f>IF($B261='Formulario de Respuestas'!$D260,'Formulario de Respuestas'!$J260,"ES DIFERENTE")</f>
        <v>0</v>
      </c>
      <c r="S261" s="1" t="str">
        <f>IFERROR(VLOOKUP(CONCATENATE(R$1,R261),'Formulario de Preguntas'!$C$10:$FN$181,3,FALSE),"")</f>
        <v/>
      </c>
      <c r="T261" s="1" t="str">
        <f>IFERROR(VLOOKUP(CONCATENATE(R$1,R261),'Formulario de Preguntas'!$C$10:$FN$181,4,FALSE),"")</f>
        <v/>
      </c>
      <c r="U261" s="24">
        <f>IF($B261='Formulario de Respuestas'!$D260,'Formulario de Respuestas'!$K260,"ES DIFERENTE")</f>
        <v>0</v>
      </c>
      <c r="V261" s="1" t="str">
        <f>IFERROR(VLOOKUP(CONCATENATE(U$1,U261),'Formulario de Preguntas'!$C$10:$FN$181,3,FALSE),"")</f>
        <v/>
      </c>
      <c r="W261" s="1" t="str">
        <f>IFERROR(VLOOKUP(CONCATENATE(U$1,U261),'Formulario de Preguntas'!$C$10:$FN$181,4,FALSE),"")</f>
        <v/>
      </c>
      <c r="X261" s="24">
        <f>IF($B261='Formulario de Respuestas'!$D260,'Formulario de Respuestas'!$L260,"ES DIFERENTE")</f>
        <v>0</v>
      </c>
      <c r="Y261" s="1" t="str">
        <f>IFERROR(VLOOKUP(CONCATENATE(X$1,X261),'Formulario de Preguntas'!$C$10:$FN$181,3,FALSE),"")</f>
        <v/>
      </c>
      <c r="Z261" s="1" t="str">
        <f>IFERROR(VLOOKUP(CONCATENATE(X$1,X261),'Formulario de Preguntas'!$C$10:$FN$181,4,FALSE),"")</f>
        <v/>
      </c>
      <c r="AA261" s="24">
        <f>IF($B261='Formulario de Respuestas'!$D260,'Formulario de Respuestas'!$M260,"ES DIFERENTE")</f>
        <v>0</v>
      </c>
      <c r="AB261" s="1" t="str">
        <f>IFERROR(VLOOKUP(CONCATENATE(AA$1,AA261),'Formulario de Preguntas'!$C$10:$FN$181,3,FALSE),"")</f>
        <v/>
      </c>
      <c r="AC261" s="1" t="str">
        <f>IFERROR(VLOOKUP(CONCATENATE(AA$1,AA261),'Formulario de Preguntas'!$C$10:$FN$181,4,FALSE),"")</f>
        <v/>
      </c>
      <c r="AD261" s="24">
        <f>IF($B261='Formulario de Respuestas'!$D260,'Formulario de Respuestas'!$N260,"ES DIFERENTE")</f>
        <v>0</v>
      </c>
      <c r="AE261" s="1" t="str">
        <f>IFERROR(VLOOKUP(CONCATENATE(AD$1,AD261),'Formulario de Preguntas'!$C$10:$FN$181,3,FALSE),"")</f>
        <v/>
      </c>
      <c r="AF261" s="1" t="str">
        <f>IFERROR(VLOOKUP(CONCATENATE(AD$1,AD261),'Formulario de Preguntas'!$C$10:$FN$181,4,FALSE),"")</f>
        <v/>
      </c>
      <c r="AG261" s="24">
        <f>IF($B261='Formulario de Respuestas'!$D260,'Formulario de Respuestas'!$O260,"ES DIFERENTE")</f>
        <v>0</v>
      </c>
      <c r="AH261" s="1" t="str">
        <f>IFERROR(VLOOKUP(CONCATENATE(AG$1,AG261),'Formulario de Preguntas'!$C$10:$FN$181,3,FALSE),"")</f>
        <v/>
      </c>
      <c r="AI261" s="1" t="str">
        <f>IFERROR(VLOOKUP(CONCATENATE(AG$1,AG261),'Formulario de Preguntas'!$C$10:$FN$181,4,FALSE),"")</f>
        <v/>
      </c>
      <c r="AJ261" s="24">
        <f>IF($B261='Formulario de Respuestas'!$D260,'Formulario de Respuestas'!$P260,"ES DIFERENTE")</f>
        <v>0</v>
      </c>
      <c r="AK261" s="1" t="str">
        <f>IFERROR(VLOOKUP(CONCATENATE(AJ$1,AJ261),'Formulario de Preguntas'!$C$10:$FN$181,3,FALSE),"")</f>
        <v/>
      </c>
      <c r="AL261" s="1" t="str">
        <f>IFERROR(VLOOKUP(CONCATENATE(AJ$1,AJ261),'Formulario de Preguntas'!$C$10:$FN$181,4,FALSE),"")</f>
        <v/>
      </c>
      <c r="AM261" s="24">
        <f>IF($B261='Formulario de Respuestas'!$D260,'Formulario de Respuestas'!$Q260,"ES DIFERENTE")</f>
        <v>0</v>
      </c>
      <c r="AN261" s="1" t="str">
        <f>IFERROR(VLOOKUP(CONCATENATE(AM$1,AM261),'Formulario de Preguntas'!$C$10:$FN$181,3,FALSE),"")</f>
        <v/>
      </c>
      <c r="AO261" s="1" t="str">
        <f>IFERROR(VLOOKUP(CONCATENATE(AM$1,AM261),'Formulario de Preguntas'!$C$10:$FN$181,4,FALSE),"")</f>
        <v/>
      </c>
      <c r="AP261" s="24">
        <f>IF($B261='Formulario de Respuestas'!$D260,'Formulario de Respuestas'!$R260,"ES DIFERENTE")</f>
        <v>0</v>
      </c>
      <c r="AQ261" s="1" t="str">
        <f>IFERROR(VLOOKUP(CONCATENATE(AP$1,AP261),'Formulario de Preguntas'!$C$10:$FN$181,3,FALSE),"")</f>
        <v/>
      </c>
      <c r="AR261" s="1" t="str">
        <f>IFERROR(VLOOKUP(CONCATENATE(AP$1,AP261),'Formulario de Preguntas'!$C$10:$FN$181,4,FALSE),"")</f>
        <v/>
      </c>
      <c r="AS261" s="24">
        <f>IF($B261='Formulario de Respuestas'!$D260,'Formulario de Respuestas'!$S260,"ES DIFERENTE")</f>
        <v>0</v>
      </c>
      <c r="AT261" s="1" t="str">
        <f>IFERROR(VLOOKUP(CONCATENATE(AS$1,AS261),'Formulario de Preguntas'!$C$10:$FN$181,3,FALSE),"")</f>
        <v/>
      </c>
      <c r="AU261" s="1" t="str">
        <f>IFERROR(VLOOKUP(CONCATENATE(AS$1,AS261),'Formulario de Preguntas'!$C$10:$FN$181,4,FALSE),"")</f>
        <v/>
      </c>
      <c r="AV261" s="24">
        <f>IF($B261='Formulario de Respuestas'!$D260,'Formulario de Respuestas'!$T260,"ES DIFERENTE")</f>
        <v>0</v>
      </c>
      <c r="AW261" s="1" t="str">
        <f>IFERROR(VLOOKUP(CONCATENATE(AV$1,AV261),'Formulario de Preguntas'!$C$10:$FN$181,3,FALSE),"")</f>
        <v/>
      </c>
      <c r="AX261" s="1" t="str">
        <f>IFERROR(VLOOKUP(CONCATENATE(AV$1,AV261),'Formulario de Preguntas'!$C$10:$FN$181,4,FALSE),"")</f>
        <v/>
      </c>
      <c r="AY261" s="24">
        <f>IF($B261='Formulario de Respuestas'!$D260,'Formulario de Respuestas'!$U260,"ES DIFERENTE")</f>
        <v>0</v>
      </c>
      <c r="AZ261" s="1" t="str">
        <f>IFERROR(VLOOKUP(CONCATENATE(AY$1,AY261),'Formulario de Preguntas'!$C$10:$FN$181,3,FALSE),"")</f>
        <v/>
      </c>
      <c r="BA261" s="1" t="str">
        <f>IFERROR(VLOOKUP(CONCATENATE(AY$1,AY261),'Formulario de Preguntas'!$C$10:$FN$181,4,FALSE),"")</f>
        <v/>
      </c>
      <c r="BB261" s="24">
        <f>IF($B261='Formulario de Respuestas'!$D260,'Formulario de Respuestas'!$V260,"ES DIFERENTE")</f>
        <v>0</v>
      </c>
      <c r="BC261" s="1" t="str">
        <f>IFERROR(VLOOKUP(CONCATENATE(BB$1,BB261),'Formulario de Preguntas'!$C$10:$FN$181,3,FALSE),"")</f>
        <v/>
      </c>
      <c r="BD261" s="1" t="str">
        <f>IFERROR(VLOOKUP(CONCATENATE(BB$1,BB261),'Formulario de Preguntas'!$C$10:$FN$181,4,FALSE),"")</f>
        <v/>
      </c>
      <c r="BE261" s="24">
        <f>IF($B261='Formulario de Respuestas'!$D260,'Formulario de Respuestas'!$W260,"ES DIFERENTE")</f>
        <v>0</v>
      </c>
      <c r="BF261" s="1" t="str">
        <f>IFERROR(VLOOKUP(CONCATENATE(BE$1,BE261),'Formulario de Preguntas'!$C$10:$FN$181,3,FALSE),"")</f>
        <v/>
      </c>
      <c r="BG261" s="1" t="str">
        <f>IFERROR(VLOOKUP(CONCATENATE(BE$1,BE261),'Formulario de Preguntas'!$C$10:$FN$181,4,FALSE),"")</f>
        <v/>
      </c>
      <c r="BH261" s="24">
        <f>IF($B261='Formulario de Respuestas'!$D260,'Formulario de Respuestas'!$X260,"ES DIFERENTE")</f>
        <v>0</v>
      </c>
      <c r="BI261" s="1" t="str">
        <f>IFERROR(VLOOKUP(CONCATENATE(BH$1,BH261),'Formulario de Preguntas'!$C$10:$FN$181,3,FALSE),"")</f>
        <v/>
      </c>
      <c r="BJ261" s="1" t="str">
        <f>IFERROR(VLOOKUP(CONCATENATE(BH$1,BH261),'Formulario de Preguntas'!$C$10:$FN$181,4,FALSE),"")</f>
        <v/>
      </c>
      <c r="BL261" s="26">
        <f>IF($B261='Formulario de Respuestas'!$D260,'Formulario de Respuestas'!$Y260,"ES DIFERENTE")</f>
        <v>0</v>
      </c>
      <c r="BM261" s="1" t="str">
        <f>IFERROR(VLOOKUP(CONCATENATE(BL$1,BL261),'Formulario de Preguntas'!$C$10:$FN$181,3,FALSE),"")</f>
        <v/>
      </c>
      <c r="BN261" s="1" t="str">
        <f>IFERROR(VLOOKUP(CONCATENATE(BL$1,BL261),'Formulario de Preguntas'!$C$10:$FN$181,4,FALSE),"")</f>
        <v/>
      </c>
      <c r="BO261" s="26">
        <f>IF($B261='Formulario de Respuestas'!$D260,'Formulario de Respuestas'!$Z260,"ES DIFERENTE")</f>
        <v>0</v>
      </c>
      <c r="BP261" s="1" t="str">
        <f>IFERROR(VLOOKUP(CONCATENATE(BO$1,BO261),'Formulario de Preguntas'!$C$10:$FN$181,3,FALSE),"")</f>
        <v/>
      </c>
      <c r="BQ261" s="1" t="str">
        <f>IFERROR(VLOOKUP(CONCATENATE(BO$1,BO261),'Formulario de Preguntas'!$C$10:$FN$181,4,FALSE),"")</f>
        <v/>
      </c>
      <c r="BR261" s="26">
        <f>IF($B261='Formulario de Respuestas'!$D260,'Formulario de Respuestas'!$AA260,"ES DIFERENTE")</f>
        <v>0</v>
      </c>
      <c r="BS261" s="1" t="str">
        <f>IFERROR(VLOOKUP(CONCATENATE(BR$1,BR261),'Formulario de Preguntas'!$C$10:$FN$181,3,FALSE),"")</f>
        <v/>
      </c>
      <c r="BT261" s="1" t="str">
        <f>IFERROR(VLOOKUP(CONCATENATE(BR$1,BR261),'Formulario de Preguntas'!$C$10:$FN$181,4,FALSE),"")</f>
        <v/>
      </c>
      <c r="BV261" s="1">
        <f t="shared" si="13"/>
        <v>0</v>
      </c>
      <c r="BW261" s="1">
        <f t="shared" si="14"/>
        <v>0.25</v>
      </c>
      <c r="BX261" s="1">
        <f t="shared" si="12"/>
        <v>0</v>
      </c>
      <c r="BY261" s="1">
        <f>COUNTIF('Formulario de Respuestas'!$E260:$AC260,"A")</f>
        <v>0</v>
      </c>
      <c r="BZ261" s="1">
        <f>COUNTIF('Formulario de Respuestas'!$E260:$AC260,"B")</f>
        <v>0</v>
      </c>
      <c r="CA261" s="1">
        <f>COUNTIF('Formulario de Respuestas'!$E260:$AC260,"C")</f>
        <v>0</v>
      </c>
      <c r="CB261" s="1">
        <f>COUNTIF('Formulario de Respuestas'!$E260:$AC260,"D")</f>
        <v>0</v>
      </c>
      <c r="CC261" s="1">
        <f>COUNTIF('Formulario de Respuestas'!$E260:$AC260,"E (RESPUESTA ANULADA)")</f>
        <v>0</v>
      </c>
    </row>
    <row r="262" spans="1:81" x14ac:dyDescent="0.25">
      <c r="A262" s="1">
        <f>'Formulario de Respuestas'!C261</f>
        <v>0</v>
      </c>
      <c r="B262" s="1">
        <f>'Formulario de Respuestas'!D261</f>
        <v>0</v>
      </c>
      <c r="C262" s="24">
        <f>IF($B262='Formulario de Respuestas'!$D261,'Formulario de Respuestas'!$E261,"ES DIFERENTE")</f>
        <v>0</v>
      </c>
      <c r="D262" s="15" t="str">
        <f>IFERROR(VLOOKUP(CONCATENATE(C$1,C262),'Formulario de Preguntas'!$C$2:$FN$181,3,FALSE),"")</f>
        <v/>
      </c>
      <c r="E262" s="1" t="str">
        <f>IFERROR(VLOOKUP(CONCATENATE(C$1,C262),'Formulario de Preguntas'!$C$2:$FN$181,4,FALSE),"")</f>
        <v/>
      </c>
      <c r="F262" s="24">
        <f>IF($B262='Formulario de Respuestas'!$D261,'Formulario de Respuestas'!$F261,"ES DIFERENTE")</f>
        <v>0</v>
      </c>
      <c r="G262" s="1" t="str">
        <f>IFERROR(VLOOKUP(CONCATENATE(F$1,F262),'Formulario de Preguntas'!$C$2:$FN$181,3,FALSE),"")</f>
        <v/>
      </c>
      <c r="H262" s="1" t="str">
        <f>IFERROR(VLOOKUP(CONCATENATE(F$1,F262),'Formulario de Preguntas'!$C$2:$FN$181,4,FALSE),"")</f>
        <v/>
      </c>
      <c r="I262" s="24">
        <f>IF($B262='Formulario de Respuestas'!$D261,'Formulario de Respuestas'!$G261,"ES DIFERENTE")</f>
        <v>0</v>
      </c>
      <c r="J262" s="1" t="str">
        <f>IFERROR(VLOOKUP(CONCATENATE(I$1,I262),'Formulario de Preguntas'!$C$10:$FN$181,3,FALSE),"")</f>
        <v/>
      </c>
      <c r="K262" s="1" t="str">
        <f>IFERROR(VLOOKUP(CONCATENATE(I$1,I262),'Formulario de Preguntas'!$C$10:$FN$181,4,FALSE),"")</f>
        <v/>
      </c>
      <c r="L262" s="24">
        <f>IF($B262='Formulario de Respuestas'!$D261,'Formulario de Respuestas'!$H261,"ES DIFERENTE")</f>
        <v>0</v>
      </c>
      <c r="M262" s="1" t="str">
        <f>IFERROR(VLOOKUP(CONCATENATE(L$1,L262),'Formulario de Preguntas'!$C$10:$FN$181,3,FALSE),"")</f>
        <v/>
      </c>
      <c r="N262" s="1" t="str">
        <f>IFERROR(VLOOKUP(CONCATENATE(L$1,L262),'Formulario de Preguntas'!$C$10:$FN$181,4,FALSE),"")</f>
        <v/>
      </c>
      <c r="O262" s="24">
        <f>IF($B262='Formulario de Respuestas'!$D261,'Formulario de Respuestas'!$I261,"ES DIFERENTE")</f>
        <v>0</v>
      </c>
      <c r="P262" s="1" t="str">
        <f>IFERROR(VLOOKUP(CONCATENATE(O$1,O262),'Formulario de Preguntas'!$C$10:$FN$181,3,FALSE),"")</f>
        <v/>
      </c>
      <c r="Q262" s="1" t="str">
        <f>IFERROR(VLOOKUP(CONCATENATE(O$1,O262),'Formulario de Preguntas'!$C$10:$FN$181,4,FALSE),"")</f>
        <v/>
      </c>
      <c r="R262" s="24">
        <f>IF($B262='Formulario de Respuestas'!$D261,'Formulario de Respuestas'!$J261,"ES DIFERENTE")</f>
        <v>0</v>
      </c>
      <c r="S262" s="1" t="str">
        <f>IFERROR(VLOOKUP(CONCATENATE(R$1,R262),'Formulario de Preguntas'!$C$10:$FN$181,3,FALSE),"")</f>
        <v/>
      </c>
      <c r="T262" s="1" t="str">
        <f>IFERROR(VLOOKUP(CONCATENATE(R$1,R262),'Formulario de Preguntas'!$C$10:$FN$181,4,FALSE),"")</f>
        <v/>
      </c>
      <c r="U262" s="24">
        <f>IF($B262='Formulario de Respuestas'!$D261,'Formulario de Respuestas'!$K261,"ES DIFERENTE")</f>
        <v>0</v>
      </c>
      <c r="V262" s="1" t="str">
        <f>IFERROR(VLOOKUP(CONCATENATE(U$1,U262),'Formulario de Preguntas'!$C$10:$FN$181,3,FALSE),"")</f>
        <v/>
      </c>
      <c r="W262" s="1" t="str">
        <f>IFERROR(VLOOKUP(CONCATENATE(U$1,U262),'Formulario de Preguntas'!$C$10:$FN$181,4,FALSE),"")</f>
        <v/>
      </c>
      <c r="X262" s="24">
        <f>IF($B262='Formulario de Respuestas'!$D261,'Formulario de Respuestas'!$L261,"ES DIFERENTE")</f>
        <v>0</v>
      </c>
      <c r="Y262" s="1" t="str">
        <f>IFERROR(VLOOKUP(CONCATENATE(X$1,X262),'Formulario de Preguntas'!$C$10:$FN$181,3,FALSE),"")</f>
        <v/>
      </c>
      <c r="Z262" s="1" t="str">
        <f>IFERROR(VLOOKUP(CONCATENATE(X$1,X262),'Formulario de Preguntas'!$C$10:$FN$181,4,FALSE),"")</f>
        <v/>
      </c>
      <c r="AA262" s="24">
        <f>IF($B262='Formulario de Respuestas'!$D261,'Formulario de Respuestas'!$M261,"ES DIFERENTE")</f>
        <v>0</v>
      </c>
      <c r="AB262" s="1" t="str">
        <f>IFERROR(VLOOKUP(CONCATENATE(AA$1,AA262),'Formulario de Preguntas'!$C$10:$FN$181,3,FALSE),"")</f>
        <v/>
      </c>
      <c r="AC262" s="1" t="str">
        <f>IFERROR(VLOOKUP(CONCATENATE(AA$1,AA262),'Formulario de Preguntas'!$C$10:$FN$181,4,FALSE),"")</f>
        <v/>
      </c>
      <c r="AD262" s="24">
        <f>IF($B262='Formulario de Respuestas'!$D261,'Formulario de Respuestas'!$N261,"ES DIFERENTE")</f>
        <v>0</v>
      </c>
      <c r="AE262" s="1" t="str">
        <f>IFERROR(VLOOKUP(CONCATENATE(AD$1,AD262),'Formulario de Preguntas'!$C$10:$FN$181,3,FALSE),"")</f>
        <v/>
      </c>
      <c r="AF262" s="1" t="str">
        <f>IFERROR(VLOOKUP(CONCATENATE(AD$1,AD262),'Formulario de Preguntas'!$C$10:$FN$181,4,FALSE),"")</f>
        <v/>
      </c>
      <c r="AG262" s="24">
        <f>IF($B262='Formulario de Respuestas'!$D261,'Formulario de Respuestas'!$O261,"ES DIFERENTE")</f>
        <v>0</v>
      </c>
      <c r="AH262" s="1" t="str">
        <f>IFERROR(VLOOKUP(CONCATENATE(AG$1,AG262),'Formulario de Preguntas'!$C$10:$FN$181,3,FALSE),"")</f>
        <v/>
      </c>
      <c r="AI262" s="1" t="str">
        <f>IFERROR(VLOOKUP(CONCATENATE(AG$1,AG262),'Formulario de Preguntas'!$C$10:$FN$181,4,FALSE),"")</f>
        <v/>
      </c>
      <c r="AJ262" s="24">
        <f>IF($B262='Formulario de Respuestas'!$D261,'Formulario de Respuestas'!$P261,"ES DIFERENTE")</f>
        <v>0</v>
      </c>
      <c r="AK262" s="1" t="str">
        <f>IFERROR(VLOOKUP(CONCATENATE(AJ$1,AJ262),'Formulario de Preguntas'!$C$10:$FN$181,3,FALSE),"")</f>
        <v/>
      </c>
      <c r="AL262" s="1" t="str">
        <f>IFERROR(VLOOKUP(CONCATENATE(AJ$1,AJ262),'Formulario de Preguntas'!$C$10:$FN$181,4,FALSE),"")</f>
        <v/>
      </c>
      <c r="AM262" s="24">
        <f>IF($B262='Formulario de Respuestas'!$D261,'Formulario de Respuestas'!$Q261,"ES DIFERENTE")</f>
        <v>0</v>
      </c>
      <c r="AN262" s="1" t="str">
        <f>IFERROR(VLOOKUP(CONCATENATE(AM$1,AM262),'Formulario de Preguntas'!$C$10:$FN$181,3,FALSE),"")</f>
        <v/>
      </c>
      <c r="AO262" s="1" t="str">
        <f>IFERROR(VLOOKUP(CONCATENATE(AM$1,AM262),'Formulario de Preguntas'!$C$10:$FN$181,4,FALSE),"")</f>
        <v/>
      </c>
      <c r="AP262" s="24">
        <f>IF($B262='Formulario de Respuestas'!$D261,'Formulario de Respuestas'!$R261,"ES DIFERENTE")</f>
        <v>0</v>
      </c>
      <c r="AQ262" s="1" t="str">
        <f>IFERROR(VLOOKUP(CONCATENATE(AP$1,AP262),'Formulario de Preguntas'!$C$10:$FN$181,3,FALSE),"")</f>
        <v/>
      </c>
      <c r="AR262" s="1" t="str">
        <f>IFERROR(VLOOKUP(CONCATENATE(AP$1,AP262),'Formulario de Preguntas'!$C$10:$FN$181,4,FALSE),"")</f>
        <v/>
      </c>
      <c r="AS262" s="24">
        <f>IF($B262='Formulario de Respuestas'!$D261,'Formulario de Respuestas'!$S261,"ES DIFERENTE")</f>
        <v>0</v>
      </c>
      <c r="AT262" s="1" t="str">
        <f>IFERROR(VLOOKUP(CONCATENATE(AS$1,AS262),'Formulario de Preguntas'!$C$10:$FN$181,3,FALSE),"")</f>
        <v/>
      </c>
      <c r="AU262" s="1" t="str">
        <f>IFERROR(VLOOKUP(CONCATENATE(AS$1,AS262),'Formulario de Preguntas'!$C$10:$FN$181,4,FALSE),"")</f>
        <v/>
      </c>
      <c r="AV262" s="24">
        <f>IF($B262='Formulario de Respuestas'!$D261,'Formulario de Respuestas'!$T261,"ES DIFERENTE")</f>
        <v>0</v>
      </c>
      <c r="AW262" s="1" t="str">
        <f>IFERROR(VLOOKUP(CONCATENATE(AV$1,AV262),'Formulario de Preguntas'!$C$10:$FN$181,3,FALSE),"")</f>
        <v/>
      </c>
      <c r="AX262" s="1" t="str">
        <f>IFERROR(VLOOKUP(CONCATENATE(AV$1,AV262),'Formulario de Preguntas'!$C$10:$FN$181,4,FALSE),"")</f>
        <v/>
      </c>
      <c r="AY262" s="24">
        <f>IF($B262='Formulario de Respuestas'!$D261,'Formulario de Respuestas'!$U261,"ES DIFERENTE")</f>
        <v>0</v>
      </c>
      <c r="AZ262" s="1" t="str">
        <f>IFERROR(VLOOKUP(CONCATENATE(AY$1,AY262),'Formulario de Preguntas'!$C$10:$FN$181,3,FALSE),"")</f>
        <v/>
      </c>
      <c r="BA262" s="1" t="str">
        <f>IFERROR(VLOOKUP(CONCATENATE(AY$1,AY262),'Formulario de Preguntas'!$C$10:$FN$181,4,FALSE),"")</f>
        <v/>
      </c>
      <c r="BB262" s="24">
        <f>IF($B262='Formulario de Respuestas'!$D261,'Formulario de Respuestas'!$V261,"ES DIFERENTE")</f>
        <v>0</v>
      </c>
      <c r="BC262" s="1" t="str">
        <f>IFERROR(VLOOKUP(CONCATENATE(BB$1,BB262),'Formulario de Preguntas'!$C$10:$FN$181,3,FALSE),"")</f>
        <v/>
      </c>
      <c r="BD262" s="1" t="str">
        <f>IFERROR(VLOOKUP(CONCATENATE(BB$1,BB262),'Formulario de Preguntas'!$C$10:$FN$181,4,FALSE),"")</f>
        <v/>
      </c>
      <c r="BE262" s="24">
        <f>IF($B262='Formulario de Respuestas'!$D261,'Formulario de Respuestas'!$W261,"ES DIFERENTE")</f>
        <v>0</v>
      </c>
      <c r="BF262" s="1" t="str">
        <f>IFERROR(VLOOKUP(CONCATENATE(BE$1,BE262),'Formulario de Preguntas'!$C$10:$FN$181,3,FALSE),"")</f>
        <v/>
      </c>
      <c r="BG262" s="1" t="str">
        <f>IFERROR(VLOOKUP(CONCATENATE(BE$1,BE262),'Formulario de Preguntas'!$C$10:$FN$181,4,FALSE),"")</f>
        <v/>
      </c>
      <c r="BH262" s="24">
        <f>IF($B262='Formulario de Respuestas'!$D261,'Formulario de Respuestas'!$X261,"ES DIFERENTE")</f>
        <v>0</v>
      </c>
      <c r="BI262" s="1" t="str">
        <f>IFERROR(VLOOKUP(CONCATENATE(BH$1,BH262),'Formulario de Preguntas'!$C$10:$FN$181,3,FALSE),"")</f>
        <v/>
      </c>
      <c r="BJ262" s="1" t="str">
        <f>IFERROR(VLOOKUP(CONCATENATE(BH$1,BH262),'Formulario de Preguntas'!$C$10:$FN$181,4,FALSE),"")</f>
        <v/>
      </c>
      <c r="BL262" s="26">
        <f>IF($B262='Formulario de Respuestas'!$D261,'Formulario de Respuestas'!$Y261,"ES DIFERENTE")</f>
        <v>0</v>
      </c>
      <c r="BM262" s="1" t="str">
        <f>IFERROR(VLOOKUP(CONCATENATE(BL$1,BL262),'Formulario de Preguntas'!$C$10:$FN$181,3,FALSE),"")</f>
        <v/>
      </c>
      <c r="BN262" s="1" t="str">
        <f>IFERROR(VLOOKUP(CONCATENATE(BL$1,BL262),'Formulario de Preguntas'!$C$10:$FN$181,4,FALSE),"")</f>
        <v/>
      </c>
      <c r="BO262" s="26">
        <f>IF($B262='Formulario de Respuestas'!$D261,'Formulario de Respuestas'!$Z261,"ES DIFERENTE")</f>
        <v>0</v>
      </c>
      <c r="BP262" s="1" t="str">
        <f>IFERROR(VLOOKUP(CONCATENATE(BO$1,BO262),'Formulario de Preguntas'!$C$10:$FN$181,3,FALSE),"")</f>
        <v/>
      </c>
      <c r="BQ262" s="1" t="str">
        <f>IFERROR(VLOOKUP(CONCATENATE(BO$1,BO262),'Formulario de Preguntas'!$C$10:$FN$181,4,FALSE),"")</f>
        <v/>
      </c>
      <c r="BR262" s="26">
        <f>IF($B262='Formulario de Respuestas'!$D261,'Formulario de Respuestas'!$AA261,"ES DIFERENTE")</f>
        <v>0</v>
      </c>
      <c r="BS262" s="1" t="str">
        <f>IFERROR(VLOOKUP(CONCATENATE(BR$1,BR262),'Formulario de Preguntas'!$C$10:$FN$181,3,FALSE),"")</f>
        <v/>
      </c>
      <c r="BT262" s="1" t="str">
        <f>IFERROR(VLOOKUP(CONCATENATE(BR$1,BR262),'Formulario de Preguntas'!$C$10:$FN$181,4,FALSE),"")</f>
        <v/>
      </c>
      <c r="BV262" s="1">
        <f t="shared" si="13"/>
        <v>0</v>
      </c>
      <c r="BW262" s="1">
        <f t="shared" si="14"/>
        <v>0.25</v>
      </c>
      <c r="BX262" s="1">
        <f t="shared" si="12"/>
        <v>0</v>
      </c>
      <c r="BY262" s="1">
        <f>COUNTIF('Formulario de Respuestas'!$E261:$AC261,"A")</f>
        <v>0</v>
      </c>
      <c r="BZ262" s="1">
        <f>COUNTIF('Formulario de Respuestas'!$E261:$AC261,"B")</f>
        <v>0</v>
      </c>
      <c r="CA262" s="1">
        <f>COUNTIF('Formulario de Respuestas'!$E261:$AC261,"C")</f>
        <v>0</v>
      </c>
      <c r="CB262" s="1">
        <f>COUNTIF('Formulario de Respuestas'!$E261:$AC261,"D")</f>
        <v>0</v>
      </c>
      <c r="CC262" s="1">
        <f>COUNTIF('Formulario de Respuestas'!$E261:$AC261,"E (RESPUESTA ANULADA)")</f>
        <v>0</v>
      </c>
    </row>
    <row r="263" spans="1:81" x14ac:dyDescent="0.25">
      <c r="A263" s="1">
        <f>'Formulario de Respuestas'!C262</f>
        <v>0</v>
      </c>
      <c r="B263" s="1">
        <f>'Formulario de Respuestas'!D262</f>
        <v>0</v>
      </c>
      <c r="C263" s="24">
        <f>IF($B263='Formulario de Respuestas'!$D262,'Formulario de Respuestas'!$E262,"ES DIFERENTE")</f>
        <v>0</v>
      </c>
      <c r="D263" s="15" t="str">
        <f>IFERROR(VLOOKUP(CONCATENATE(C$1,C263),'Formulario de Preguntas'!$C$2:$FN$181,3,FALSE),"")</f>
        <v/>
      </c>
      <c r="E263" s="1" t="str">
        <f>IFERROR(VLOOKUP(CONCATENATE(C$1,C263),'Formulario de Preguntas'!$C$2:$FN$181,4,FALSE),"")</f>
        <v/>
      </c>
      <c r="F263" s="24">
        <f>IF($B263='Formulario de Respuestas'!$D262,'Formulario de Respuestas'!$F262,"ES DIFERENTE")</f>
        <v>0</v>
      </c>
      <c r="G263" s="1" t="str">
        <f>IFERROR(VLOOKUP(CONCATENATE(F$1,F263),'Formulario de Preguntas'!$C$2:$FN$181,3,FALSE),"")</f>
        <v/>
      </c>
      <c r="H263" s="1" t="str">
        <f>IFERROR(VLOOKUP(CONCATENATE(F$1,F263),'Formulario de Preguntas'!$C$2:$FN$181,4,FALSE),"")</f>
        <v/>
      </c>
      <c r="I263" s="24">
        <f>IF($B263='Formulario de Respuestas'!$D262,'Formulario de Respuestas'!$G262,"ES DIFERENTE")</f>
        <v>0</v>
      </c>
      <c r="J263" s="1" t="str">
        <f>IFERROR(VLOOKUP(CONCATENATE(I$1,I263),'Formulario de Preguntas'!$C$10:$FN$181,3,FALSE),"")</f>
        <v/>
      </c>
      <c r="K263" s="1" t="str">
        <f>IFERROR(VLOOKUP(CONCATENATE(I$1,I263),'Formulario de Preguntas'!$C$10:$FN$181,4,FALSE),"")</f>
        <v/>
      </c>
      <c r="L263" s="24">
        <f>IF($B263='Formulario de Respuestas'!$D262,'Formulario de Respuestas'!$H262,"ES DIFERENTE")</f>
        <v>0</v>
      </c>
      <c r="M263" s="1" t="str">
        <f>IFERROR(VLOOKUP(CONCATENATE(L$1,L263),'Formulario de Preguntas'!$C$10:$FN$181,3,FALSE),"")</f>
        <v/>
      </c>
      <c r="N263" s="1" t="str">
        <f>IFERROR(VLOOKUP(CONCATENATE(L$1,L263),'Formulario de Preguntas'!$C$10:$FN$181,4,FALSE),"")</f>
        <v/>
      </c>
      <c r="O263" s="24">
        <f>IF($B263='Formulario de Respuestas'!$D262,'Formulario de Respuestas'!$I262,"ES DIFERENTE")</f>
        <v>0</v>
      </c>
      <c r="P263" s="1" t="str">
        <f>IFERROR(VLOOKUP(CONCATENATE(O$1,O263),'Formulario de Preguntas'!$C$10:$FN$181,3,FALSE),"")</f>
        <v/>
      </c>
      <c r="Q263" s="1" t="str">
        <f>IFERROR(VLOOKUP(CONCATENATE(O$1,O263),'Formulario de Preguntas'!$C$10:$FN$181,4,FALSE),"")</f>
        <v/>
      </c>
      <c r="R263" s="24">
        <f>IF($B263='Formulario de Respuestas'!$D262,'Formulario de Respuestas'!$J262,"ES DIFERENTE")</f>
        <v>0</v>
      </c>
      <c r="S263" s="1" t="str">
        <f>IFERROR(VLOOKUP(CONCATENATE(R$1,R263),'Formulario de Preguntas'!$C$10:$FN$181,3,FALSE),"")</f>
        <v/>
      </c>
      <c r="T263" s="1" t="str">
        <f>IFERROR(VLOOKUP(CONCATENATE(R$1,R263),'Formulario de Preguntas'!$C$10:$FN$181,4,FALSE),"")</f>
        <v/>
      </c>
      <c r="U263" s="24">
        <f>IF($B263='Formulario de Respuestas'!$D262,'Formulario de Respuestas'!$K262,"ES DIFERENTE")</f>
        <v>0</v>
      </c>
      <c r="V263" s="1" t="str">
        <f>IFERROR(VLOOKUP(CONCATENATE(U$1,U263),'Formulario de Preguntas'!$C$10:$FN$181,3,FALSE),"")</f>
        <v/>
      </c>
      <c r="W263" s="1" t="str">
        <f>IFERROR(VLOOKUP(CONCATENATE(U$1,U263),'Formulario de Preguntas'!$C$10:$FN$181,4,FALSE),"")</f>
        <v/>
      </c>
      <c r="X263" s="24">
        <f>IF($B263='Formulario de Respuestas'!$D262,'Formulario de Respuestas'!$L262,"ES DIFERENTE")</f>
        <v>0</v>
      </c>
      <c r="Y263" s="1" t="str">
        <f>IFERROR(VLOOKUP(CONCATENATE(X$1,X263),'Formulario de Preguntas'!$C$10:$FN$181,3,FALSE),"")</f>
        <v/>
      </c>
      <c r="Z263" s="1" t="str">
        <f>IFERROR(VLOOKUP(CONCATENATE(X$1,X263),'Formulario de Preguntas'!$C$10:$FN$181,4,FALSE),"")</f>
        <v/>
      </c>
      <c r="AA263" s="24">
        <f>IF($B263='Formulario de Respuestas'!$D262,'Formulario de Respuestas'!$M262,"ES DIFERENTE")</f>
        <v>0</v>
      </c>
      <c r="AB263" s="1" t="str">
        <f>IFERROR(VLOOKUP(CONCATENATE(AA$1,AA263),'Formulario de Preguntas'!$C$10:$FN$181,3,FALSE),"")</f>
        <v/>
      </c>
      <c r="AC263" s="1" t="str">
        <f>IFERROR(VLOOKUP(CONCATENATE(AA$1,AA263),'Formulario de Preguntas'!$C$10:$FN$181,4,FALSE),"")</f>
        <v/>
      </c>
      <c r="AD263" s="24">
        <f>IF($B263='Formulario de Respuestas'!$D262,'Formulario de Respuestas'!$N262,"ES DIFERENTE")</f>
        <v>0</v>
      </c>
      <c r="AE263" s="1" t="str">
        <f>IFERROR(VLOOKUP(CONCATENATE(AD$1,AD263),'Formulario de Preguntas'!$C$10:$FN$181,3,FALSE),"")</f>
        <v/>
      </c>
      <c r="AF263" s="1" t="str">
        <f>IFERROR(VLOOKUP(CONCATENATE(AD$1,AD263),'Formulario de Preguntas'!$C$10:$FN$181,4,FALSE),"")</f>
        <v/>
      </c>
      <c r="AG263" s="24">
        <f>IF($B263='Formulario de Respuestas'!$D262,'Formulario de Respuestas'!$O262,"ES DIFERENTE")</f>
        <v>0</v>
      </c>
      <c r="AH263" s="1" t="str">
        <f>IFERROR(VLOOKUP(CONCATENATE(AG$1,AG263),'Formulario de Preguntas'!$C$10:$FN$181,3,FALSE),"")</f>
        <v/>
      </c>
      <c r="AI263" s="1" t="str">
        <f>IFERROR(VLOOKUP(CONCATENATE(AG$1,AG263),'Formulario de Preguntas'!$C$10:$FN$181,4,FALSE),"")</f>
        <v/>
      </c>
      <c r="AJ263" s="24">
        <f>IF($B263='Formulario de Respuestas'!$D262,'Formulario de Respuestas'!$P262,"ES DIFERENTE")</f>
        <v>0</v>
      </c>
      <c r="AK263" s="1" t="str">
        <f>IFERROR(VLOOKUP(CONCATENATE(AJ$1,AJ263),'Formulario de Preguntas'!$C$10:$FN$181,3,FALSE),"")</f>
        <v/>
      </c>
      <c r="AL263" s="1" t="str">
        <f>IFERROR(VLOOKUP(CONCATENATE(AJ$1,AJ263),'Formulario de Preguntas'!$C$10:$FN$181,4,FALSE),"")</f>
        <v/>
      </c>
      <c r="AM263" s="24">
        <f>IF($B263='Formulario de Respuestas'!$D262,'Formulario de Respuestas'!$Q262,"ES DIFERENTE")</f>
        <v>0</v>
      </c>
      <c r="AN263" s="1" t="str">
        <f>IFERROR(VLOOKUP(CONCATENATE(AM$1,AM263),'Formulario de Preguntas'!$C$10:$FN$181,3,FALSE),"")</f>
        <v/>
      </c>
      <c r="AO263" s="1" t="str">
        <f>IFERROR(VLOOKUP(CONCATENATE(AM$1,AM263),'Formulario de Preguntas'!$C$10:$FN$181,4,FALSE),"")</f>
        <v/>
      </c>
      <c r="AP263" s="24">
        <f>IF($B263='Formulario de Respuestas'!$D262,'Formulario de Respuestas'!$R262,"ES DIFERENTE")</f>
        <v>0</v>
      </c>
      <c r="AQ263" s="1" t="str">
        <f>IFERROR(VLOOKUP(CONCATENATE(AP$1,AP263),'Formulario de Preguntas'!$C$10:$FN$181,3,FALSE),"")</f>
        <v/>
      </c>
      <c r="AR263" s="1" t="str">
        <f>IFERROR(VLOOKUP(CONCATENATE(AP$1,AP263),'Formulario de Preguntas'!$C$10:$FN$181,4,FALSE),"")</f>
        <v/>
      </c>
      <c r="AS263" s="24">
        <f>IF($B263='Formulario de Respuestas'!$D262,'Formulario de Respuestas'!$S262,"ES DIFERENTE")</f>
        <v>0</v>
      </c>
      <c r="AT263" s="1" t="str">
        <f>IFERROR(VLOOKUP(CONCATENATE(AS$1,AS263),'Formulario de Preguntas'!$C$10:$FN$181,3,FALSE),"")</f>
        <v/>
      </c>
      <c r="AU263" s="1" t="str">
        <f>IFERROR(VLOOKUP(CONCATENATE(AS$1,AS263),'Formulario de Preguntas'!$C$10:$FN$181,4,FALSE),"")</f>
        <v/>
      </c>
      <c r="AV263" s="24">
        <f>IF($B263='Formulario de Respuestas'!$D262,'Formulario de Respuestas'!$T262,"ES DIFERENTE")</f>
        <v>0</v>
      </c>
      <c r="AW263" s="1" t="str">
        <f>IFERROR(VLOOKUP(CONCATENATE(AV$1,AV263),'Formulario de Preguntas'!$C$10:$FN$181,3,FALSE),"")</f>
        <v/>
      </c>
      <c r="AX263" s="1" t="str">
        <f>IFERROR(VLOOKUP(CONCATENATE(AV$1,AV263),'Formulario de Preguntas'!$C$10:$FN$181,4,FALSE),"")</f>
        <v/>
      </c>
      <c r="AY263" s="24">
        <f>IF($B263='Formulario de Respuestas'!$D262,'Formulario de Respuestas'!$U262,"ES DIFERENTE")</f>
        <v>0</v>
      </c>
      <c r="AZ263" s="1" t="str">
        <f>IFERROR(VLOOKUP(CONCATENATE(AY$1,AY263),'Formulario de Preguntas'!$C$10:$FN$181,3,FALSE),"")</f>
        <v/>
      </c>
      <c r="BA263" s="1" t="str">
        <f>IFERROR(VLOOKUP(CONCATENATE(AY$1,AY263),'Formulario de Preguntas'!$C$10:$FN$181,4,FALSE),"")</f>
        <v/>
      </c>
      <c r="BB263" s="24">
        <f>IF($B263='Formulario de Respuestas'!$D262,'Formulario de Respuestas'!$V262,"ES DIFERENTE")</f>
        <v>0</v>
      </c>
      <c r="BC263" s="1" t="str">
        <f>IFERROR(VLOOKUP(CONCATENATE(BB$1,BB263),'Formulario de Preguntas'!$C$10:$FN$181,3,FALSE),"")</f>
        <v/>
      </c>
      <c r="BD263" s="1" t="str">
        <f>IFERROR(VLOOKUP(CONCATENATE(BB$1,BB263),'Formulario de Preguntas'!$C$10:$FN$181,4,FALSE),"")</f>
        <v/>
      </c>
      <c r="BE263" s="24">
        <f>IF($B263='Formulario de Respuestas'!$D262,'Formulario de Respuestas'!$W262,"ES DIFERENTE")</f>
        <v>0</v>
      </c>
      <c r="BF263" s="1" t="str">
        <f>IFERROR(VLOOKUP(CONCATENATE(BE$1,BE263),'Formulario de Preguntas'!$C$10:$FN$181,3,FALSE),"")</f>
        <v/>
      </c>
      <c r="BG263" s="1" t="str">
        <f>IFERROR(VLOOKUP(CONCATENATE(BE$1,BE263),'Formulario de Preguntas'!$C$10:$FN$181,4,FALSE),"")</f>
        <v/>
      </c>
      <c r="BH263" s="24">
        <f>IF($B263='Formulario de Respuestas'!$D262,'Formulario de Respuestas'!$X262,"ES DIFERENTE")</f>
        <v>0</v>
      </c>
      <c r="BI263" s="1" t="str">
        <f>IFERROR(VLOOKUP(CONCATENATE(BH$1,BH263),'Formulario de Preguntas'!$C$10:$FN$181,3,FALSE),"")</f>
        <v/>
      </c>
      <c r="BJ263" s="1" t="str">
        <f>IFERROR(VLOOKUP(CONCATENATE(BH$1,BH263),'Formulario de Preguntas'!$C$10:$FN$181,4,FALSE),"")</f>
        <v/>
      </c>
      <c r="BL263" s="26">
        <f>IF($B263='Formulario de Respuestas'!$D262,'Formulario de Respuestas'!$Y262,"ES DIFERENTE")</f>
        <v>0</v>
      </c>
      <c r="BM263" s="1" t="str">
        <f>IFERROR(VLOOKUP(CONCATENATE(BL$1,BL263),'Formulario de Preguntas'!$C$10:$FN$181,3,FALSE),"")</f>
        <v/>
      </c>
      <c r="BN263" s="1" t="str">
        <f>IFERROR(VLOOKUP(CONCATENATE(BL$1,BL263),'Formulario de Preguntas'!$C$10:$FN$181,4,FALSE),"")</f>
        <v/>
      </c>
      <c r="BO263" s="26">
        <f>IF($B263='Formulario de Respuestas'!$D262,'Formulario de Respuestas'!$Z262,"ES DIFERENTE")</f>
        <v>0</v>
      </c>
      <c r="BP263" s="1" t="str">
        <f>IFERROR(VLOOKUP(CONCATENATE(BO$1,BO263),'Formulario de Preguntas'!$C$10:$FN$181,3,FALSE),"")</f>
        <v/>
      </c>
      <c r="BQ263" s="1" t="str">
        <f>IFERROR(VLOOKUP(CONCATENATE(BO$1,BO263),'Formulario de Preguntas'!$C$10:$FN$181,4,FALSE),"")</f>
        <v/>
      </c>
      <c r="BR263" s="26">
        <f>IF($B263='Formulario de Respuestas'!$D262,'Formulario de Respuestas'!$AA262,"ES DIFERENTE")</f>
        <v>0</v>
      </c>
      <c r="BS263" s="1" t="str">
        <f>IFERROR(VLOOKUP(CONCATENATE(BR$1,BR263),'Formulario de Preguntas'!$C$10:$FN$181,3,FALSE),"")</f>
        <v/>
      </c>
      <c r="BT263" s="1" t="str">
        <f>IFERROR(VLOOKUP(CONCATENATE(BR$1,BR263),'Formulario de Preguntas'!$C$10:$FN$181,4,FALSE),"")</f>
        <v/>
      </c>
      <c r="BV263" s="1">
        <f t="shared" si="13"/>
        <v>0</v>
      </c>
      <c r="BW263" s="1">
        <f t="shared" si="14"/>
        <v>0.25</v>
      </c>
      <c r="BX263" s="1">
        <f t="shared" si="12"/>
        <v>0</v>
      </c>
      <c r="BY263" s="1">
        <f>COUNTIF('Formulario de Respuestas'!$E262:$AC262,"A")</f>
        <v>0</v>
      </c>
      <c r="BZ263" s="1">
        <f>COUNTIF('Formulario de Respuestas'!$E262:$AC262,"B")</f>
        <v>0</v>
      </c>
      <c r="CA263" s="1">
        <f>COUNTIF('Formulario de Respuestas'!$E262:$AC262,"C")</f>
        <v>0</v>
      </c>
      <c r="CB263" s="1">
        <f>COUNTIF('Formulario de Respuestas'!$E262:$AC262,"D")</f>
        <v>0</v>
      </c>
      <c r="CC263" s="1">
        <f>COUNTIF('Formulario de Respuestas'!$E262:$AC262,"E (RESPUESTA ANULADA)")</f>
        <v>0</v>
      </c>
    </row>
    <row r="264" spans="1:81" x14ac:dyDescent="0.25">
      <c r="A264" s="1">
        <f>'Formulario de Respuestas'!C263</f>
        <v>0</v>
      </c>
      <c r="B264" s="1">
        <f>'Formulario de Respuestas'!D263</f>
        <v>0</v>
      </c>
      <c r="C264" s="24">
        <f>IF($B264='Formulario de Respuestas'!$D263,'Formulario de Respuestas'!$E263,"ES DIFERENTE")</f>
        <v>0</v>
      </c>
      <c r="D264" s="15" t="str">
        <f>IFERROR(VLOOKUP(CONCATENATE(C$1,C264),'Formulario de Preguntas'!$C$2:$FN$181,3,FALSE),"")</f>
        <v/>
      </c>
      <c r="E264" s="1" t="str">
        <f>IFERROR(VLOOKUP(CONCATENATE(C$1,C264),'Formulario de Preguntas'!$C$2:$FN$181,4,FALSE),"")</f>
        <v/>
      </c>
      <c r="F264" s="24">
        <f>IF($B264='Formulario de Respuestas'!$D263,'Formulario de Respuestas'!$F263,"ES DIFERENTE")</f>
        <v>0</v>
      </c>
      <c r="G264" s="1" t="str">
        <f>IFERROR(VLOOKUP(CONCATENATE(F$1,F264),'Formulario de Preguntas'!$C$2:$FN$181,3,FALSE),"")</f>
        <v/>
      </c>
      <c r="H264" s="1" t="str">
        <f>IFERROR(VLOOKUP(CONCATENATE(F$1,F264),'Formulario de Preguntas'!$C$2:$FN$181,4,FALSE),"")</f>
        <v/>
      </c>
      <c r="I264" s="24">
        <f>IF($B264='Formulario de Respuestas'!$D263,'Formulario de Respuestas'!$G263,"ES DIFERENTE")</f>
        <v>0</v>
      </c>
      <c r="J264" s="1" t="str">
        <f>IFERROR(VLOOKUP(CONCATENATE(I$1,I264),'Formulario de Preguntas'!$C$10:$FN$181,3,FALSE),"")</f>
        <v/>
      </c>
      <c r="K264" s="1" t="str">
        <f>IFERROR(VLOOKUP(CONCATENATE(I$1,I264),'Formulario de Preguntas'!$C$10:$FN$181,4,FALSE),"")</f>
        <v/>
      </c>
      <c r="L264" s="24">
        <f>IF($B264='Formulario de Respuestas'!$D263,'Formulario de Respuestas'!$H263,"ES DIFERENTE")</f>
        <v>0</v>
      </c>
      <c r="M264" s="1" t="str">
        <f>IFERROR(VLOOKUP(CONCATENATE(L$1,L264),'Formulario de Preguntas'!$C$10:$FN$181,3,FALSE),"")</f>
        <v/>
      </c>
      <c r="N264" s="1" t="str">
        <f>IFERROR(VLOOKUP(CONCATENATE(L$1,L264),'Formulario de Preguntas'!$C$10:$FN$181,4,FALSE),"")</f>
        <v/>
      </c>
      <c r="O264" s="24">
        <f>IF($B264='Formulario de Respuestas'!$D263,'Formulario de Respuestas'!$I263,"ES DIFERENTE")</f>
        <v>0</v>
      </c>
      <c r="P264" s="1" t="str">
        <f>IFERROR(VLOOKUP(CONCATENATE(O$1,O264),'Formulario de Preguntas'!$C$10:$FN$181,3,FALSE),"")</f>
        <v/>
      </c>
      <c r="Q264" s="1" t="str">
        <f>IFERROR(VLOOKUP(CONCATENATE(O$1,O264),'Formulario de Preguntas'!$C$10:$FN$181,4,FALSE),"")</f>
        <v/>
      </c>
      <c r="R264" s="24">
        <f>IF($B264='Formulario de Respuestas'!$D263,'Formulario de Respuestas'!$J263,"ES DIFERENTE")</f>
        <v>0</v>
      </c>
      <c r="S264" s="1" t="str">
        <f>IFERROR(VLOOKUP(CONCATENATE(R$1,R264),'Formulario de Preguntas'!$C$10:$FN$181,3,FALSE),"")</f>
        <v/>
      </c>
      <c r="T264" s="1" t="str">
        <f>IFERROR(VLOOKUP(CONCATENATE(R$1,R264),'Formulario de Preguntas'!$C$10:$FN$181,4,FALSE),"")</f>
        <v/>
      </c>
      <c r="U264" s="24">
        <f>IF($B264='Formulario de Respuestas'!$D263,'Formulario de Respuestas'!$K263,"ES DIFERENTE")</f>
        <v>0</v>
      </c>
      <c r="V264" s="1" t="str">
        <f>IFERROR(VLOOKUP(CONCATENATE(U$1,U264),'Formulario de Preguntas'!$C$10:$FN$181,3,FALSE),"")</f>
        <v/>
      </c>
      <c r="W264" s="1" t="str">
        <f>IFERROR(VLOOKUP(CONCATENATE(U$1,U264),'Formulario de Preguntas'!$C$10:$FN$181,4,FALSE),"")</f>
        <v/>
      </c>
      <c r="X264" s="24">
        <f>IF($B264='Formulario de Respuestas'!$D263,'Formulario de Respuestas'!$L263,"ES DIFERENTE")</f>
        <v>0</v>
      </c>
      <c r="Y264" s="1" t="str">
        <f>IFERROR(VLOOKUP(CONCATENATE(X$1,X264),'Formulario de Preguntas'!$C$10:$FN$181,3,FALSE),"")</f>
        <v/>
      </c>
      <c r="Z264" s="1" t="str">
        <f>IFERROR(VLOOKUP(CONCATENATE(X$1,X264),'Formulario de Preguntas'!$C$10:$FN$181,4,FALSE),"")</f>
        <v/>
      </c>
      <c r="AA264" s="24">
        <f>IF($B264='Formulario de Respuestas'!$D263,'Formulario de Respuestas'!$M263,"ES DIFERENTE")</f>
        <v>0</v>
      </c>
      <c r="AB264" s="1" t="str">
        <f>IFERROR(VLOOKUP(CONCATENATE(AA$1,AA264),'Formulario de Preguntas'!$C$10:$FN$181,3,FALSE),"")</f>
        <v/>
      </c>
      <c r="AC264" s="1" t="str">
        <f>IFERROR(VLOOKUP(CONCATENATE(AA$1,AA264),'Formulario de Preguntas'!$C$10:$FN$181,4,FALSE),"")</f>
        <v/>
      </c>
      <c r="AD264" s="24">
        <f>IF($B264='Formulario de Respuestas'!$D263,'Formulario de Respuestas'!$N263,"ES DIFERENTE")</f>
        <v>0</v>
      </c>
      <c r="AE264" s="1" t="str">
        <f>IFERROR(VLOOKUP(CONCATENATE(AD$1,AD264),'Formulario de Preguntas'!$C$10:$FN$181,3,FALSE),"")</f>
        <v/>
      </c>
      <c r="AF264" s="1" t="str">
        <f>IFERROR(VLOOKUP(CONCATENATE(AD$1,AD264),'Formulario de Preguntas'!$C$10:$FN$181,4,FALSE),"")</f>
        <v/>
      </c>
      <c r="AG264" s="24">
        <f>IF($B264='Formulario de Respuestas'!$D263,'Formulario de Respuestas'!$O263,"ES DIFERENTE")</f>
        <v>0</v>
      </c>
      <c r="AH264" s="1" t="str">
        <f>IFERROR(VLOOKUP(CONCATENATE(AG$1,AG264),'Formulario de Preguntas'!$C$10:$FN$181,3,FALSE),"")</f>
        <v/>
      </c>
      <c r="AI264" s="1" t="str">
        <f>IFERROR(VLOOKUP(CONCATENATE(AG$1,AG264),'Formulario de Preguntas'!$C$10:$FN$181,4,FALSE),"")</f>
        <v/>
      </c>
      <c r="AJ264" s="24">
        <f>IF($B264='Formulario de Respuestas'!$D263,'Formulario de Respuestas'!$P263,"ES DIFERENTE")</f>
        <v>0</v>
      </c>
      <c r="AK264" s="1" t="str">
        <f>IFERROR(VLOOKUP(CONCATENATE(AJ$1,AJ264),'Formulario de Preguntas'!$C$10:$FN$181,3,FALSE),"")</f>
        <v/>
      </c>
      <c r="AL264" s="1" t="str">
        <f>IFERROR(VLOOKUP(CONCATENATE(AJ$1,AJ264),'Formulario de Preguntas'!$C$10:$FN$181,4,FALSE),"")</f>
        <v/>
      </c>
      <c r="AM264" s="24">
        <f>IF($B264='Formulario de Respuestas'!$D263,'Formulario de Respuestas'!$Q263,"ES DIFERENTE")</f>
        <v>0</v>
      </c>
      <c r="AN264" s="1" t="str">
        <f>IFERROR(VLOOKUP(CONCATENATE(AM$1,AM264),'Formulario de Preguntas'!$C$10:$FN$181,3,FALSE),"")</f>
        <v/>
      </c>
      <c r="AO264" s="1" t="str">
        <f>IFERROR(VLOOKUP(CONCATENATE(AM$1,AM264),'Formulario de Preguntas'!$C$10:$FN$181,4,FALSE),"")</f>
        <v/>
      </c>
      <c r="AP264" s="24">
        <f>IF($B264='Formulario de Respuestas'!$D263,'Formulario de Respuestas'!$R263,"ES DIFERENTE")</f>
        <v>0</v>
      </c>
      <c r="AQ264" s="1" t="str">
        <f>IFERROR(VLOOKUP(CONCATENATE(AP$1,AP264),'Formulario de Preguntas'!$C$10:$FN$181,3,FALSE),"")</f>
        <v/>
      </c>
      <c r="AR264" s="1" t="str">
        <f>IFERROR(VLOOKUP(CONCATENATE(AP$1,AP264),'Formulario de Preguntas'!$C$10:$FN$181,4,FALSE),"")</f>
        <v/>
      </c>
      <c r="AS264" s="24">
        <f>IF($B264='Formulario de Respuestas'!$D263,'Formulario de Respuestas'!$S263,"ES DIFERENTE")</f>
        <v>0</v>
      </c>
      <c r="AT264" s="1" t="str">
        <f>IFERROR(VLOOKUP(CONCATENATE(AS$1,AS264),'Formulario de Preguntas'!$C$10:$FN$181,3,FALSE),"")</f>
        <v/>
      </c>
      <c r="AU264" s="1" t="str">
        <f>IFERROR(VLOOKUP(CONCATENATE(AS$1,AS264),'Formulario de Preguntas'!$C$10:$FN$181,4,FALSE),"")</f>
        <v/>
      </c>
      <c r="AV264" s="24">
        <f>IF($B264='Formulario de Respuestas'!$D263,'Formulario de Respuestas'!$T263,"ES DIFERENTE")</f>
        <v>0</v>
      </c>
      <c r="AW264" s="1" t="str">
        <f>IFERROR(VLOOKUP(CONCATENATE(AV$1,AV264),'Formulario de Preguntas'!$C$10:$FN$181,3,FALSE),"")</f>
        <v/>
      </c>
      <c r="AX264" s="1" t="str">
        <f>IFERROR(VLOOKUP(CONCATENATE(AV$1,AV264),'Formulario de Preguntas'!$C$10:$FN$181,4,FALSE),"")</f>
        <v/>
      </c>
      <c r="AY264" s="24">
        <f>IF($B264='Formulario de Respuestas'!$D263,'Formulario de Respuestas'!$U263,"ES DIFERENTE")</f>
        <v>0</v>
      </c>
      <c r="AZ264" s="1" t="str">
        <f>IFERROR(VLOOKUP(CONCATENATE(AY$1,AY264),'Formulario de Preguntas'!$C$10:$FN$181,3,FALSE),"")</f>
        <v/>
      </c>
      <c r="BA264" s="1" t="str">
        <f>IFERROR(VLOOKUP(CONCATENATE(AY$1,AY264),'Formulario de Preguntas'!$C$10:$FN$181,4,FALSE),"")</f>
        <v/>
      </c>
      <c r="BB264" s="24">
        <f>IF($B264='Formulario de Respuestas'!$D263,'Formulario de Respuestas'!$V263,"ES DIFERENTE")</f>
        <v>0</v>
      </c>
      <c r="BC264" s="1" t="str">
        <f>IFERROR(VLOOKUP(CONCATENATE(BB$1,BB264),'Formulario de Preguntas'!$C$10:$FN$181,3,FALSE),"")</f>
        <v/>
      </c>
      <c r="BD264" s="1" t="str">
        <f>IFERROR(VLOOKUP(CONCATENATE(BB$1,BB264),'Formulario de Preguntas'!$C$10:$FN$181,4,FALSE),"")</f>
        <v/>
      </c>
      <c r="BE264" s="24">
        <f>IF($B264='Formulario de Respuestas'!$D263,'Formulario de Respuestas'!$W263,"ES DIFERENTE")</f>
        <v>0</v>
      </c>
      <c r="BF264" s="1" t="str">
        <f>IFERROR(VLOOKUP(CONCATENATE(BE$1,BE264),'Formulario de Preguntas'!$C$10:$FN$181,3,FALSE),"")</f>
        <v/>
      </c>
      <c r="BG264" s="1" t="str">
        <f>IFERROR(VLOOKUP(CONCATENATE(BE$1,BE264),'Formulario de Preguntas'!$C$10:$FN$181,4,FALSE),"")</f>
        <v/>
      </c>
      <c r="BH264" s="24">
        <f>IF($B264='Formulario de Respuestas'!$D263,'Formulario de Respuestas'!$X263,"ES DIFERENTE")</f>
        <v>0</v>
      </c>
      <c r="BI264" s="1" t="str">
        <f>IFERROR(VLOOKUP(CONCATENATE(BH$1,BH264),'Formulario de Preguntas'!$C$10:$FN$181,3,FALSE),"")</f>
        <v/>
      </c>
      <c r="BJ264" s="1" t="str">
        <f>IFERROR(VLOOKUP(CONCATENATE(BH$1,BH264),'Formulario de Preguntas'!$C$10:$FN$181,4,FALSE),"")</f>
        <v/>
      </c>
      <c r="BL264" s="26">
        <f>IF($B264='Formulario de Respuestas'!$D263,'Formulario de Respuestas'!$Y263,"ES DIFERENTE")</f>
        <v>0</v>
      </c>
      <c r="BM264" s="1" t="str">
        <f>IFERROR(VLOOKUP(CONCATENATE(BL$1,BL264),'Formulario de Preguntas'!$C$10:$FN$181,3,FALSE),"")</f>
        <v/>
      </c>
      <c r="BN264" s="1" t="str">
        <f>IFERROR(VLOOKUP(CONCATENATE(BL$1,BL264),'Formulario de Preguntas'!$C$10:$FN$181,4,FALSE),"")</f>
        <v/>
      </c>
      <c r="BO264" s="26">
        <f>IF($B264='Formulario de Respuestas'!$D263,'Formulario de Respuestas'!$Z263,"ES DIFERENTE")</f>
        <v>0</v>
      </c>
      <c r="BP264" s="1" t="str">
        <f>IFERROR(VLOOKUP(CONCATENATE(BO$1,BO264),'Formulario de Preguntas'!$C$10:$FN$181,3,FALSE),"")</f>
        <v/>
      </c>
      <c r="BQ264" s="1" t="str">
        <f>IFERROR(VLOOKUP(CONCATENATE(BO$1,BO264),'Formulario de Preguntas'!$C$10:$FN$181,4,FALSE),"")</f>
        <v/>
      </c>
      <c r="BR264" s="26">
        <f>IF($B264='Formulario de Respuestas'!$D263,'Formulario de Respuestas'!$AA263,"ES DIFERENTE")</f>
        <v>0</v>
      </c>
      <c r="BS264" s="1" t="str">
        <f>IFERROR(VLOOKUP(CONCATENATE(BR$1,BR264),'Formulario de Preguntas'!$C$10:$FN$181,3,FALSE),"")</f>
        <v/>
      </c>
      <c r="BT264" s="1" t="str">
        <f>IFERROR(VLOOKUP(CONCATENATE(BR$1,BR264),'Formulario de Preguntas'!$C$10:$FN$181,4,FALSE),"")</f>
        <v/>
      </c>
      <c r="BV264" s="1">
        <f t="shared" si="13"/>
        <v>0</v>
      </c>
      <c r="BW264" s="1">
        <f t="shared" si="14"/>
        <v>0.25</v>
      </c>
      <c r="BX264" s="1">
        <f t="shared" si="12"/>
        <v>0</v>
      </c>
      <c r="BY264" s="1">
        <f>COUNTIF('Formulario de Respuestas'!$E263:$AC263,"A")</f>
        <v>0</v>
      </c>
      <c r="BZ264" s="1">
        <f>COUNTIF('Formulario de Respuestas'!$E263:$AC263,"B")</f>
        <v>0</v>
      </c>
      <c r="CA264" s="1">
        <f>COUNTIF('Formulario de Respuestas'!$E263:$AC263,"C")</f>
        <v>0</v>
      </c>
      <c r="CB264" s="1">
        <f>COUNTIF('Formulario de Respuestas'!$E263:$AC263,"D")</f>
        <v>0</v>
      </c>
      <c r="CC264" s="1">
        <f>COUNTIF('Formulario de Respuestas'!$E263:$AC263,"E (RESPUESTA ANULADA)")</f>
        <v>0</v>
      </c>
    </row>
    <row r="265" spans="1:81" x14ac:dyDescent="0.25">
      <c r="A265" s="1">
        <f>'Formulario de Respuestas'!C264</f>
        <v>0</v>
      </c>
      <c r="B265" s="1">
        <f>'Formulario de Respuestas'!D264</f>
        <v>0</v>
      </c>
      <c r="C265" s="24">
        <f>IF($B265='Formulario de Respuestas'!$D264,'Formulario de Respuestas'!$E264,"ES DIFERENTE")</f>
        <v>0</v>
      </c>
      <c r="D265" s="15" t="str">
        <f>IFERROR(VLOOKUP(CONCATENATE(C$1,C265),'Formulario de Preguntas'!$C$2:$FN$181,3,FALSE),"")</f>
        <v/>
      </c>
      <c r="E265" s="1" t="str">
        <f>IFERROR(VLOOKUP(CONCATENATE(C$1,C265),'Formulario de Preguntas'!$C$2:$FN$181,4,FALSE),"")</f>
        <v/>
      </c>
      <c r="F265" s="24">
        <f>IF($B265='Formulario de Respuestas'!$D264,'Formulario de Respuestas'!$F264,"ES DIFERENTE")</f>
        <v>0</v>
      </c>
      <c r="G265" s="1" t="str">
        <f>IFERROR(VLOOKUP(CONCATENATE(F$1,F265),'Formulario de Preguntas'!$C$2:$FN$181,3,FALSE),"")</f>
        <v/>
      </c>
      <c r="H265" s="1" t="str">
        <f>IFERROR(VLOOKUP(CONCATENATE(F$1,F265),'Formulario de Preguntas'!$C$2:$FN$181,4,FALSE),"")</f>
        <v/>
      </c>
      <c r="I265" s="24">
        <f>IF($B265='Formulario de Respuestas'!$D264,'Formulario de Respuestas'!$G264,"ES DIFERENTE")</f>
        <v>0</v>
      </c>
      <c r="J265" s="1" t="str">
        <f>IFERROR(VLOOKUP(CONCATENATE(I$1,I265),'Formulario de Preguntas'!$C$10:$FN$181,3,FALSE),"")</f>
        <v/>
      </c>
      <c r="K265" s="1" t="str">
        <f>IFERROR(VLOOKUP(CONCATENATE(I$1,I265),'Formulario de Preguntas'!$C$10:$FN$181,4,FALSE),"")</f>
        <v/>
      </c>
      <c r="L265" s="24">
        <f>IF($B265='Formulario de Respuestas'!$D264,'Formulario de Respuestas'!$H264,"ES DIFERENTE")</f>
        <v>0</v>
      </c>
      <c r="M265" s="1" t="str">
        <f>IFERROR(VLOOKUP(CONCATENATE(L$1,L265),'Formulario de Preguntas'!$C$10:$FN$181,3,FALSE),"")</f>
        <v/>
      </c>
      <c r="N265" s="1" t="str">
        <f>IFERROR(VLOOKUP(CONCATENATE(L$1,L265),'Formulario de Preguntas'!$C$10:$FN$181,4,FALSE),"")</f>
        <v/>
      </c>
      <c r="O265" s="24">
        <f>IF($B265='Formulario de Respuestas'!$D264,'Formulario de Respuestas'!$I264,"ES DIFERENTE")</f>
        <v>0</v>
      </c>
      <c r="P265" s="1" t="str">
        <f>IFERROR(VLOOKUP(CONCATENATE(O$1,O265),'Formulario de Preguntas'!$C$10:$FN$181,3,FALSE),"")</f>
        <v/>
      </c>
      <c r="Q265" s="1" t="str">
        <f>IFERROR(VLOOKUP(CONCATENATE(O$1,O265),'Formulario de Preguntas'!$C$10:$FN$181,4,FALSE),"")</f>
        <v/>
      </c>
      <c r="R265" s="24">
        <f>IF($B265='Formulario de Respuestas'!$D264,'Formulario de Respuestas'!$J264,"ES DIFERENTE")</f>
        <v>0</v>
      </c>
      <c r="S265" s="1" t="str">
        <f>IFERROR(VLOOKUP(CONCATENATE(R$1,R265),'Formulario de Preguntas'!$C$10:$FN$181,3,FALSE),"")</f>
        <v/>
      </c>
      <c r="T265" s="1" t="str">
        <f>IFERROR(VLOOKUP(CONCATENATE(R$1,R265),'Formulario de Preguntas'!$C$10:$FN$181,4,FALSE),"")</f>
        <v/>
      </c>
      <c r="U265" s="24">
        <f>IF($B265='Formulario de Respuestas'!$D264,'Formulario de Respuestas'!$K264,"ES DIFERENTE")</f>
        <v>0</v>
      </c>
      <c r="V265" s="1" t="str">
        <f>IFERROR(VLOOKUP(CONCATENATE(U$1,U265),'Formulario de Preguntas'!$C$10:$FN$181,3,FALSE),"")</f>
        <v/>
      </c>
      <c r="W265" s="1" t="str">
        <f>IFERROR(VLOOKUP(CONCATENATE(U$1,U265),'Formulario de Preguntas'!$C$10:$FN$181,4,FALSE),"")</f>
        <v/>
      </c>
      <c r="X265" s="24">
        <f>IF($B265='Formulario de Respuestas'!$D264,'Formulario de Respuestas'!$L264,"ES DIFERENTE")</f>
        <v>0</v>
      </c>
      <c r="Y265" s="1" t="str">
        <f>IFERROR(VLOOKUP(CONCATENATE(X$1,X265),'Formulario de Preguntas'!$C$10:$FN$181,3,FALSE),"")</f>
        <v/>
      </c>
      <c r="Z265" s="1" t="str">
        <f>IFERROR(VLOOKUP(CONCATENATE(X$1,X265),'Formulario de Preguntas'!$C$10:$FN$181,4,FALSE),"")</f>
        <v/>
      </c>
      <c r="AA265" s="24">
        <f>IF($B265='Formulario de Respuestas'!$D264,'Formulario de Respuestas'!$M264,"ES DIFERENTE")</f>
        <v>0</v>
      </c>
      <c r="AB265" s="1" t="str">
        <f>IFERROR(VLOOKUP(CONCATENATE(AA$1,AA265),'Formulario de Preguntas'!$C$10:$FN$181,3,FALSE),"")</f>
        <v/>
      </c>
      <c r="AC265" s="1" t="str">
        <f>IFERROR(VLOOKUP(CONCATENATE(AA$1,AA265),'Formulario de Preguntas'!$C$10:$FN$181,4,FALSE),"")</f>
        <v/>
      </c>
      <c r="AD265" s="24">
        <f>IF($B265='Formulario de Respuestas'!$D264,'Formulario de Respuestas'!$N264,"ES DIFERENTE")</f>
        <v>0</v>
      </c>
      <c r="AE265" s="1" t="str">
        <f>IFERROR(VLOOKUP(CONCATENATE(AD$1,AD265),'Formulario de Preguntas'!$C$10:$FN$181,3,FALSE),"")</f>
        <v/>
      </c>
      <c r="AF265" s="1" t="str">
        <f>IFERROR(VLOOKUP(CONCATENATE(AD$1,AD265),'Formulario de Preguntas'!$C$10:$FN$181,4,FALSE),"")</f>
        <v/>
      </c>
      <c r="AG265" s="24">
        <f>IF($B265='Formulario de Respuestas'!$D264,'Formulario de Respuestas'!$O264,"ES DIFERENTE")</f>
        <v>0</v>
      </c>
      <c r="AH265" s="1" t="str">
        <f>IFERROR(VLOOKUP(CONCATENATE(AG$1,AG265),'Formulario de Preguntas'!$C$10:$FN$181,3,FALSE),"")</f>
        <v/>
      </c>
      <c r="AI265" s="1" t="str">
        <f>IFERROR(VLOOKUP(CONCATENATE(AG$1,AG265),'Formulario de Preguntas'!$C$10:$FN$181,4,FALSE),"")</f>
        <v/>
      </c>
      <c r="AJ265" s="24">
        <f>IF($B265='Formulario de Respuestas'!$D264,'Formulario de Respuestas'!$P264,"ES DIFERENTE")</f>
        <v>0</v>
      </c>
      <c r="AK265" s="1" t="str">
        <f>IFERROR(VLOOKUP(CONCATENATE(AJ$1,AJ265),'Formulario de Preguntas'!$C$10:$FN$181,3,FALSE),"")</f>
        <v/>
      </c>
      <c r="AL265" s="1" t="str">
        <f>IFERROR(VLOOKUP(CONCATENATE(AJ$1,AJ265),'Formulario de Preguntas'!$C$10:$FN$181,4,FALSE),"")</f>
        <v/>
      </c>
      <c r="AM265" s="24">
        <f>IF($B265='Formulario de Respuestas'!$D264,'Formulario de Respuestas'!$Q264,"ES DIFERENTE")</f>
        <v>0</v>
      </c>
      <c r="AN265" s="1" t="str">
        <f>IFERROR(VLOOKUP(CONCATENATE(AM$1,AM265),'Formulario de Preguntas'!$C$10:$FN$181,3,FALSE),"")</f>
        <v/>
      </c>
      <c r="AO265" s="1" t="str">
        <f>IFERROR(VLOOKUP(CONCATENATE(AM$1,AM265),'Formulario de Preguntas'!$C$10:$FN$181,4,FALSE),"")</f>
        <v/>
      </c>
      <c r="AP265" s="24">
        <f>IF($B265='Formulario de Respuestas'!$D264,'Formulario de Respuestas'!$R264,"ES DIFERENTE")</f>
        <v>0</v>
      </c>
      <c r="AQ265" s="1" t="str">
        <f>IFERROR(VLOOKUP(CONCATENATE(AP$1,AP265),'Formulario de Preguntas'!$C$10:$FN$181,3,FALSE),"")</f>
        <v/>
      </c>
      <c r="AR265" s="1" t="str">
        <f>IFERROR(VLOOKUP(CONCATENATE(AP$1,AP265),'Formulario de Preguntas'!$C$10:$FN$181,4,FALSE),"")</f>
        <v/>
      </c>
      <c r="AS265" s="24">
        <f>IF($B265='Formulario de Respuestas'!$D264,'Formulario de Respuestas'!$S264,"ES DIFERENTE")</f>
        <v>0</v>
      </c>
      <c r="AT265" s="1" t="str">
        <f>IFERROR(VLOOKUP(CONCATENATE(AS$1,AS265),'Formulario de Preguntas'!$C$10:$FN$181,3,FALSE),"")</f>
        <v/>
      </c>
      <c r="AU265" s="1" t="str">
        <f>IFERROR(VLOOKUP(CONCATENATE(AS$1,AS265),'Formulario de Preguntas'!$C$10:$FN$181,4,FALSE),"")</f>
        <v/>
      </c>
      <c r="AV265" s="24">
        <f>IF($B265='Formulario de Respuestas'!$D264,'Formulario de Respuestas'!$T264,"ES DIFERENTE")</f>
        <v>0</v>
      </c>
      <c r="AW265" s="1" t="str">
        <f>IFERROR(VLOOKUP(CONCATENATE(AV$1,AV265),'Formulario de Preguntas'!$C$10:$FN$181,3,FALSE),"")</f>
        <v/>
      </c>
      <c r="AX265" s="1" t="str">
        <f>IFERROR(VLOOKUP(CONCATENATE(AV$1,AV265),'Formulario de Preguntas'!$C$10:$FN$181,4,FALSE),"")</f>
        <v/>
      </c>
      <c r="AY265" s="24">
        <f>IF($B265='Formulario de Respuestas'!$D264,'Formulario de Respuestas'!$U264,"ES DIFERENTE")</f>
        <v>0</v>
      </c>
      <c r="AZ265" s="1" t="str">
        <f>IFERROR(VLOOKUP(CONCATENATE(AY$1,AY265),'Formulario de Preguntas'!$C$10:$FN$181,3,FALSE),"")</f>
        <v/>
      </c>
      <c r="BA265" s="1" t="str">
        <f>IFERROR(VLOOKUP(CONCATENATE(AY$1,AY265),'Formulario de Preguntas'!$C$10:$FN$181,4,FALSE),"")</f>
        <v/>
      </c>
      <c r="BB265" s="24">
        <f>IF($B265='Formulario de Respuestas'!$D264,'Formulario de Respuestas'!$V264,"ES DIFERENTE")</f>
        <v>0</v>
      </c>
      <c r="BC265" s="1" t="str">
        <f>IFERROR(VLOOKUP(CONCATENATE(BB$1,BB265),'Formulario de Preguntas'!$C$10:$FN$181,3,FALSE),"")</f>
        <v/>
      </c>
      <c r="BD265" s="1" t="str">
        <f>IFERROR(VLOOKUP(CONCATENATE(BB$1,BB265),'Formulario de Preguntas'!$C$10:$FN$181,4,FALSE),"")</f>
        <v/>
      </c>
      <c r="BE265" s="24">
        <f>IF($B265='Formulario de Respuestas'!$D264,'Formulario de Respuestas'!$W264,"ES DIFERENTE")</f>
        <v>0</v>
      </c>
      <c r="BF265" s="1" t="str">
        <f>IFERROR(VLOOKUP(CONCATENATE(BE$1,BE265),'Formulario de Preguntas'!$C$10:$FN$181,3,FALSE),"")</f>
        <v/>
      </c>
      <c r="BG265" s="1" t="str">
        <f>IFERROR(VLOOKUP(CONCATENATE(BE$1,BE265),'Formulario de Preguntas'!$C$10:$FN$181,4,FALSE),"")</f>
        <v/>
      </c>
      <c r="BH265" s="24">
        <f>IF($B265='Formulario de Respuestas'!$D264,'Formulario de Respuestas'!$X264,"ES DIFERENTE")</f>
        <v>0</v>
      </c>
      <c r="BI265" s="1" t="str">
        <f>IFERROR(VLOOKUP(CONCATENATE(BH$1,BH265),'Formulario de Preguntas'!$C$10:$FN$181,3,FALSE),"")</f>
        <v/>
      </c>
      <c r="BJ265" s="1" t="str">
        <f>IFERROR(VLOOKUP(CONCATENATE(BH$1,BH265),'Formulario de Preguntas'!$C$10:$FN$181,4,FALSE),"")</f>
        <v/>
      </c>
      <c r="BL265" s="26">
        <f>IF($B265='Formulario de Respuestas'!$D264,'Formulario de Respuestas'!$Y264,"ES DIFERENTE")</f>
        <v>0</v>
      </c>
      <c r="BM265" s="1" t="str">
        <f>IFERROR(VLOOKUP(CONCATENATE(BL$1,BL265),'Formulario de Preguntas'!$C$10:$FN$181,3,FALSE),"")</f>
        <v/>
      </c>
      <c r="BN265" s="1" t="str">
        <f>IFERROR(VLOOKUP(CONCATENATE(BL$1,BL265),'Formulario de Preguntas'!$C$10:$FN$181,4,FALSE),"")</f>
        <v/>
      </c>
      <c r="BO265" s="26">
        <f>IF($B265='Formulario de Respuestas'!$D264,'Formulario de Respuestas'!$Z264,"ES DIFERENTE")</f>
        <v>0</v>
      </c>
      <c r="BP265" s="1" t="str">
        <f>IFERROR(VLOOKUP(CONCATENATE(BO$1,BO265),'Formulario de Preguntas'!$C$10:$FN$181,3,FALSE),"")</f>
        <v/>
      </c>
      <c r="BQ265" s="1" t="str">
        <f>IFERROR(VLOOKUP(CONCATENATE(BO$1,BO265),'Formulario de Preguntas'!$C$10:$FN$181,4,FALSE),"")</f>
        <v/>
      </c>
      <c r="BR265" s="26">
        <f>IF($B265='Formulario de Respuestas'!$D264,'Formulario de Respuestas'!$AA264,"ES DIFERENTE")</f>
        <v>0</v>
      </c>
      <c r="BS265" s="1" t="str">
        <f>IFERROR(VLOOKUP(CONCATENATE(BR$1,BR265),'Formulario de Preguntas'!$C$10:$FN$181,3,FALSE),"")</f>
        <v/>
      </c>
      <c r="BT265" s="1" t="str">
        <f>IFERROR(VLOOKUP(CONCATENATE(BR$1,BR265),'Formulario de Preguntas'!$C$10:$FN$181,4,FALSE),"")</f>
        <v/>
      </c>
      <c r="BV265" s="1">
        <f t="shared" si="13"/>
        <v>0</v>
      </c>
      <c r="BW265" s="1">
        <f t="shared" si="14"/>
        <v>0.25</v>
      </c>
      <c r="BX265" s="1">
        <f t="shared" si="12"/>
        <v>0</v>
      </c>
      <c r="BY265" s="1">
        <f>COUNTIF('Formulario de Respuestas'!$E264:$AC264,"A")</f>
        <v>0</v>
      </c>
      <c r="BZ265" s="1">
        <f>COUNTIF('Formulario de Respuestas'!$E264:$AC264,"B")</f>
        <v>0</v>
      </c>
      <c r="CA265" s="1">
        <f>COUNTIF('Formulario de Respuestas'!$E264:$AC264,"C")</f>
        <v>0</v>
      </c>
      <c r="CB265" s="1">
        <f>COUNTIF('Formulario de Respuestas'!$E264:$AC264,"D")</f>
        <v>0</v>
      </c>
      <c r="CC265" s="1">
        <f>COUNTIF('Formulario de Respuestas'!$E264:$AC264,"E (RESPUESTA ANULADA)")</f>
        <v>0</v>
      </c>
    </row>
    <row r="266" spans="1:81" x14ac:dyDescent="0.25">
      <c r="A266" s="1">
        <f>'Formulario de Respuestas'!C265</f>
        <v>0</v>
      </c>
      <c r="B266" s="1">
        <f>'Formulario de Respuestas'!D265</f>
        <v>0</v>
      </c>
      <c r="C266" s="24">
        <f>IF($B266='Formulario de Respuestas'!$D265,'Formulario de Respuestas'!$E265,"ES DIFERENTE")</f>
        <v>0</v>
      </c>
      <c r="D266" s="15" t="str">
        <f>IFERROR(VLOOKUP(CONCATENATE(C$1,C266),'Formulario de Preguntas'!$C$2:$FN$181,3,FALSE),"")</f>
        <v/>
      </c>
      <c r="E266" s="1" t="str">
        <f>IFERROR(VLOOKUP(CONCATENATE(C$1,C266),'Formulario de Preguntas'!$C$2:$FN$181,4,FALSE),"")</f>
        <v/>
      </c>
      <c r="F266" s="24">
        <f>IF($B266='Formulario de Respuestas'!$D265,'Formulario de Respuestas'!$F265,"ES DIFERENTE")</f>
        <v>0</v>
      </c>
      <c r="G266" s="1" t="str">
        <f>IFERROR(VLOOKUP(CONCATENATE(F$1,F266),'Formulario de Preguntas'!$C$2:$FN$181,3,FALSE),"")</f>
        <v/>
      </c>
      <c r="H266" s="1" t="str">
        <f>IFERROR(VLOOKUP(CONCATENATE(F$1,F266),'Formulario de Preguntas'!$C$2:$FN$181,4,FALSE),"")</f>
        <v/>
      </c>
      <c r="I266" s="24">
        <f>IF($B266='Formulario de Respuestas'!$D265,'Formulario de Respuestas'!$G265,"ES DIFERENTE")</f>
        <v>0</v>
      </c>
      <c r="J266" s="1" t="str">
        <f>IFERROR(VLOOKUP(CONCATENATE(I$1,I266),'Formulario de Preguntas'!$C$10:$FN$181,3,FALSE),"")</f>
        <v/>
      </c>
      <c r="K266" s="1" t="str">
        <f>IFERROR(VLOOKUP(CONCATENATE(I$1,I266),'Formulario de Preguntas'!$C$10:$FN$181,4,FALSE),"")</f>
        <v/>
      </c>
      <c r="L266" s="24">
        <f>IF($B266='Formulario de Respuestas'!$D265,'Formulario de Respuestas'!$H265,"ES DIFERENTE")</f>
        <v>0</v>
      </c>
      <c r="M266" s="1" t="str">
        <f>IFERROR(VLOOKUP(CONCATENATE(L$1,L266),'Formulario de Preguntas'!$C$10:$FN$181,3,FALSE),"")</f>
        <v/>
      </c>
      <c r="N266" s="1" t="str">
        <f>IFERROR(VLOOKUP(CONCATENATE(L$1,L266),'Formulario de Preguntas'!$C$10:$FN$181,4,FALSE),"")</f>
        <v/>
      </c>
      <c r="O266" s="24">
        <f>IF($B266='Formulario de Respuestas'!$D265,'Formulario de Respuestas'!$I265,"ES DIFERENTE")</f>
        <v>0</v>
      </c>
      <c r="P266" s="1" t="str">
        <f>IFERROR(VLOOKUP(CONCATENATE(O$1,O266),'Formulario de Preguntas'!$C$10:$FN$181,3,FALSE),"")</f>
        <v/>
      </c>
      <c r="Q266" s="1" t="str">
        <f>IFERROR(VLOOKUP(CONCATENATE(O$1,O266),'Formulario de Preguntas'!$C$10:$FN$181,4,FALSE),"")</f>
        <v/>
      </c>
      <c r="R266" s="24">
        <f>IF($B266='Formulario de Respuestas'!$D265,'Formulario de Respuestas'!$J265,"ES DIFERENTE")</f>
        <v>0</v>
      </c>
      <c r="S266" s="1" t="str">
        <f>IFERROR(VLOOKUP(CONCATENATE(R$1,R266),'Formulario de Preguntas'!$C$10:$FN$181,3,FALSE),"")</f>
        <v/>
      </c>
      <c r="T266" s="1" t="str">
        <f>IFERROR(VLOOKUP(CONCATENATE(R$1,R266),'Formulario de Preguntas'!$C$10:$FN$181,4,FALSE),"")</f>
        <v/>
      </c>
      <c r="U266" s="24">
        <f>IF($B266='Formulario de Respuestas'!$D265,'Formulario de Respuestas'!$K265,"ES DIFERENTE")</f>
        <v>0</v>
      </c>
      <c r="V266" s="1" t="str">
        <f>IFERROR(VLOOKUP(CONCATENATE(U$1,U266),'Formulario de Preguntas'!$C$10:$FN$181,3,FALSE),"")</f>
        <v/>
      </c>
      <c r="W266" s="1" t="str">
        <f>IFERROR(VLOOKUP(CONCATENATE(U$1,U266),'Formulario de Preguntas'!$C$10:$FN$181,4,FALSE),"")</f>
        <v/>
      </c>
      <c r="X266" s="24">
        <f>IF($B266='Formulario de Respuestas'!$D265,'Formulario de Respuestas'!$L265,"ES DIFERENTE")</f>
        <v>0</v>
      </c>
      <c r="Y266" s="1" t="str">
        <f>IFERROR(VLOOKUP(CONCATENATE(X$1,X266),'Formulario de Preguntas'!$C$10:$FN$181,3,FALSE),"")</f>
        <v/>
      </c>
      <c r="Z266" s="1" t="str">
        <f>IFERROR(VLOOKUP(CONCATENATE(X$1,X266),'Formulario de Preguntas'!$C$10:$FN$181,4,FALSE),"")</f>
        <v/>
      </c>
      <c r="AA266" s="24">
        <f>IF($B266='Formulario de Respuestas'!$D265,'Formulario de Respuestas'!$M265,"ES DIFERENTE")</f>
        <v>0</v>
      </c>
      <c r="AB266" s="1" t="str">
        <f>IFERROR(VLOOKUP(CONCATENATE(AA$1,AA266),'Formulario de Preguntas'!$C$10:$FN$181,3,FALSE),"")</f>
        <v/>
      </c>
      <c r="AC266" s="1" t="str">
        <f>IFERROR(VLOOKUP(CONCATENATE(AA$1,AA266),'Formulario de Preguntas'!$C$10:$FN$181,4,FALSE),"")</f>
        <v/>
      </c>
      <c r="AD266" s="24">
        <f>IF($B266='Formulario de Respuestas'!$D265,'Formulario de Respuestas'!$N265,"ES DIFERENTE")</f>
        <v>0</v>
      </c>
      <c r="AE266" s="1" t="str">
        <f>IFERROR(VLOOKUP(CONCATENATE(AD$1,AD266),'Formulario de Preguntas'!$C$10:$FN$181,3,FALSE),"")</f>
        <v/>
      </c>
      <c r="AF266" s="1" t="str">
        <f>IFERROR(VLOOKUP(CONCATENATE(AD$1,AD266),'Formulario de Preguntas'!$C$10:$FN$181,4,FALSE),"")</f>
        <v/>
      </c>
      <c r="AG266" s="24">
        <f>IF($B266='Formulario de Respuestas'!$D265,'Formulario de Respuestas'!$O265,"ES DIFERENTE")</f>
        <v>0</v>
      </c>
      <c r="AH266" s="1" t="str">
        <f>IFERROR(VLOOKUP(CONCATENATE(AG$1,AG266),'Formulario de Preguntas'!$C$10:$FN$181,3,FALSE),"")</f>
        <v/>
      </c>
      <c r="AI266" s="1" t="str">
        <f>IFERROR(VLOOKUP(CONCATENATE(AG$1,AG266),'Formulario de Preguntas'!$C$10:$FN$181,4,FALSE),"")</f>
        <v/>
      </c>
      <c r="AJ266" s="24">
        <f>IF($B266='Formulario de Respuestas'!$D265,'Formulario de Respuestas'!$P265,"ES DIFERENTE")</f>
        <v>0</v>
      </c>
      <c r="AK266" s="1" t="str">
        <f>IFERROR(VLOOKUP(CONCATENATE(AJ$1,AJ266),'Formulario de Preguntas'!$C$10:$FN$181,3,FALSE),"")</f>
        <v/>
      </c>
      <c r="AL266" s="1" t="str">
        <f>IFERROR(VLOOKUP(CONCATENATE(AJ$1,AJ266),'Formulario de Preguntas'!$C$10:$FN$181,4,FALSE),"")</f>
        <v/>
      </c>
      <c r="AM266" s="24">
        <f>IF($B266='Formulario de Respuestas'!$D265,'Formulario de Respuestas'!$Q265,"ES DIFERENTE")</f>
        <v>0</v>
      </c>
      <c r="AN266" s="1" t="str">
        <f>IFERROR(VLOOKUP(CONCATENATE(AM$1,AM266),'Formulario de Preguntas'!$C$10:$FN$181,3,FALSE),"")</f>
        <v/>
      </c>
      <c r="AO266" s="1" t="str">
        <f>IFERROR(VLOOKUP(CONCATENATE(AM$1,AM266),'Formulario de Preguntas'!$C$10:$FN$181,4,FALSE),"")</f>
        <v/>
      </c>
      <c r="AP266" s="24">
        <f>IF($B266='Formulario de Respuestas'!$D265,'Formulario de Respuestas'!$R265,"ES DIFERENTE")</f>
        <v>0</v>
      </c>
      <c r="AQ266" s="1" t="str">
        <f>IFERROR(VLOOKUP(CONCATENATE(AP$1,AP266),'Formulario de Preguntas'!$C$10:$FN$181,3,FALSE),"")</f>
        <v/>
      </c>
      <c r="AR266" s="1" t="str">
        <f>IFERROR(VLOOKUP(CONCATENATE(AP$1,AP266),'Formulario de Preguntas'!$C$10:$FN$181,4,FALSE),"")</f>
        <v/>
      </c>
      <c r="AS266" s="24">
        <f>IF($B266='Formulario de Respuestas'!$D265,'Formulario de Respuestas'!$S265,"ES DIFERENTE")</f>
        <v>0</v>
      </c>
      <c r="AT266" s="1" t="str">
        <f>IFERROR(VLOOKUP(CONCATENATE(AS$1,AS266),'Formulario de Preguntas'!$C$10:$FN$181,3,FALSE),"")</f>
        <v/>
      </c>
      <c r="AU266" s="1" t="str">
        <f>IFERROR(VLOOKUP(CONCATENATE(AS$1,AS266),'Formulario de Preguntas'!$C$10:$FN$181,4,FALSE),"")</f>
        <v/>
      </c>
      <c r="AV266" s="24">
        <f>IF($B266='Formulario de Respuestas'!$D265,'Formulario de Respuestas'!$T265,"ES DIFERENTE")</f>
        <v>0</v>
      </c>
      <c r="AW266" s="1" t="str">
        <f>IFERROR(VLOOKUP(CONCATENATE(AV$1,AV266),'Formulario de Preguntas'!$C$10:$FN$181,3,FALSE),"")</f>
        <v/>
      </c>
      <c r="AX266" s="1" t="str">
        <f>IFERROR(VLOOKUP(CONCATENATE(AV$1,AV266),'Formulario de Preguntas'!$C$10:$FN$181,4,FALSE),"")</f>
        <v/>
      </c>
      <c r="AY266" s="24">
        <f>IF($B266='Formulario de Respuestas'!$D265,'Formulario de Respuestas'!$U265,"ES DIFERENTE")</f>
        <v>0</v>
      </c>
      <c r="AZ266" s="1" t="str">
        <f>IFERROR(VLOOKUP(CONCATENATE(AY$1,AY266),'Formulario de Preguntas'!$C$10:$FN$181,3,FALSE),"")</f>
        <v/>
      </c>
      <c r="BA266" s="1" t="str">
        <f>IFERROR(VLOOKUP(CONCATENATE(AY$1,AY266),'Formulario de Preguntas'!$C$10:$FN$181,4,FALSE),"")</f>
        <v/>
      </c>
      <c r="BB266" s="24">
        <f>IF($B266='Formulario de Respuestas'!$D265,'Formulario de Respuestas'!$V265,"ES DIFERENTE")</f>
        <v>0</v>
      </c>
      <c r="BC266" s="1" t="str">
        <f>IFERROR(VLOOKUP(CONCATENATE(BB$1,BB266),'Formulario de Preguntas'!$C$10:$FN$181,3,FALSE),"")</f>
        <v/>
      </c>
      <c r="BD266" s="1" t="str">
        <f>IFERROR(VLOOKUP(CONCATENATE(BB$1,BB266),'Formulario de Preguntas'!$C$10:$FN$181,4,FALSE),"")</f>
        <v/>
      </c>
      <c r="BE266" s="24">
        <f>IF($B266='Formulario de Respuestas'!$D265,'Formulario de Respuestas'!$W265,"ES DIFERENTE")</f>
        <v>0</v>
      </c>
      <c r="BF266" s="1" t="str">
        <f>IFERROR(VLOOKUP(CONCATENATE(BE$1,BE266),'Formulario de Preguntas'!$C$10:$FN$181,3,FALSE),"")</f>
        <v/>
      </c>
      <c r="BG266" s="1" t="str">
        <f>IFERROR(VLOOKUP(CONCATENATE(BE$1,BE266),'Formulario de Preguntas'!$C$10:$FN$181,4,FALSE),"")</f>
        <v/>
      </c>
      <c r="BH266" s="24">
        <f>IF($B266='Formulario de Respuestas'!$D265,'Formulario de Respuestas'!$X265,"ES DIFERENTE")</f>
        <v>0</v>
      </c>
      <c r="BI266" s="1" t="str">
        <f>IFERROR(VLOOKUP(CONCATENATE(BH$1,BH266),'Formulario de Preguntas'!$C$10:$FN$181,3,FALSE),"")</f>
        <v/>
      </c>
      <c r="BJ266" s="1" t="str">
        <f>IFERROR(VLOOKUP(CONCATENATE(BH$1,BH266),'Formulario de Preguntas'!$C$10:$FN$181,4,FALSE),"")</f>
        <v/>
      </c>
      <c r="BL266" s="26">
        <f>IF($B266='Formulario de Respuestas'!$D265,'Formulario de Respuestas'!$Y265,"ES DIFERENTE")</f>
        <v>0</v>
      </c>
      <c r="BM266" s="1" t="str">
        <f>IFERROR(VLOOKUP(CONCATENATE(BL$1,BL266),'Formulario de Preguntas'!$C$10:$FN$181,3,FALSE),"")</f>
        <v/>
      </c>
      <c r="BN266" s="1" t="str">
        <f>IFERROR(VLOOKUP(CONCATENATE(BL$1,BL266),'Formulario de Preguntas'!$C$10:$FN$181,4,FALSE),"")</f>
        <v/>
      </c>
      <c r="BO266" s="26">
        <f>IF($B266='Formulario de Respuestas'!$D265,'Formulario de Respuestas'!$Z265,"ES DIFERENTE")</f>
        <v>0</v>
      </c>
      <c r="BP266" s="1" t="str">
        <f>IFERROR(VLOOKUP(CONCATENATE(BO$1,BO266),'Formulario de Preguntas'!$C$10:$FN$181,3,FALSE),"")</f>
        <v/>
      </c>
      <c r="BQ266" s="1" t="str">
        <f>IFERROR(VLOOKUP(CONCATENATE(BO$1,BO266),'Formulario de Preguntas'!$C$10:$FN$181,4,FALSE),"")</f>
        <v/>
      </c>
      <c r="BR266" s="26">
        <f>IF($B266='Formulario de Respuestas'!$D265,'Formulario de Respuestas'!$AA265,"ES DIFERENTE")</f>
        <v>0</v>
      </c>
      <c r="BS266" s="1" t="str">
        <f>IFERROR(VLOOKUP(CONCATENATE(BR$1,BR266),'Formulario de Preguntas'!$C$10:$FN$181,3,FALSE),"")</f>
        <v/>
      </c>
      <c r="BT266" s="1" t="str">
        <f>IFERROR(VLOOKUP(CONCATENATE(BR$1,BR266),'Formulario de Preguntas'!$C$10:$FN$181,4,FALSE),"")</f>
        <v/>
      </c>
      <c r="BV266" s="1">
        <f t="shared" si="13"/>
        <v>0</v>
      </c>
      <c r="BW266" s="1">
        <f t="shared" si="14"/>
        <v>0.25</v>
      </c>
      <c r="BX266" s="1">
        <f t="shared" si="12"/>
        <v>0</v>
      </c>
      <c r="BY266" s="1">
        <f>COUNTIF('Formulario de Respuestas'!$E265:$AC265,"A")</f>
        <v>0</v>
      </c>
      <c r="BZ266" s="1">
        <f>COUNTIF('Formulario de Respuestas'!$E265:$AC265,"B")</f>
        <v>0</v>
      </c>
      <c r="CA266" s="1">
        <f>COUNTIF('Formulario de Respuestas'!$E265:$AC265,"C")</f>
        <v>0</v>
      </c>
      <c r="CB266" s="1">
        <f>COUNTIF('Formulario de Respuestas'!$E265:$AC265,"D")</f>
        <v>0</v>
      </c>
      <c r="CC266" s="1">
        <f>COUNTIF('Formulario de Respuestas'!$E265:$AC265,"E (RESPUESTA ANULADA)")</f>
        <v>0</v>
      </c>
    </row>
    <row r="267" spans="1:81" x14ac:dyDescent="0.25">
      <c r="A267" s="1">
        <f>'Formulario de Respuestas'!C266</f>
        <v>0</v>
      </c>
      <c r="B267" s="1">
        <f>'Formulario de Respuestas'!D266</f>
        <v>0</v>
      </c>
      <c r="C267" s="24">
        <f>IF($B267='Formulario de Respuestas'!$D266,'Formulario de Respuestas'!$E266,"ES DIFERENTE")</f>
        <v>0</v>
      </c>
      <c r="D267" s="15" t="str">
        <f>IFERROR(VLOOKUP(CONCATENATE(C$1,C267),'Formulario de Preguntas'!$C$2:$FN$181,3,FALSE),"")</f>
        <v/>
      </c>
      <c r="E267" s="1" t="str">
        <f>IFERROR(VLOOKUP(CONCATENATE(C$1,C267),'Formulario de Preguntas'!$C$2:$FN$181,4,FALSE),"")</f>
        <v/>
      </c>
      <c r="F267" s="24">
        <f>IF($B267='Formulario de Respuestas'!$D266,'Formulario de Respuestas'!$F266,"ES DIFERENTE")</f>
        <v>0</v>
      </c>
      <c r="G267" s="1" t="str">
        <f>IFERROR(VLOOKUP(CONCATENATE(F$1,F267),'Formulario de Preguntas'!$C$2:$FN$181,3,FALSE),"")</f>
        <v/>
      </c>
      <c r="H267" s="1" t="str">
        <f>IFERROR(VLOOKUP(CONCATENATE(F$1,F267),'Formulario de Preguntas'!$C$2:$FN$181,4,FALSE),"")</f>
        <v/>
      </c>
      <c r="I267" s="24">
        <f>IF($B267='Formulario de Respuestas'!$D266,'Formulario de Respuestas'!$G266,"ES DIFERENTE")</f>
        <v>0</v>
      </c>
      <c r="J267" s="1" t="str">
        <f>IFERROR(VLOOKUP(CONCATENATE(I$1,I267),'Formulario de Preguntas'!$C$10:$FN$181,3,FALSE),"")</f>
        <v/>
      </c>
      <c r="K267" s="1" t="str">
        <f>IFERROR(VLOOKUP(CONCATENATE(I$1,I267),'Formulario de Preguntas'!$C$10:$FN$181,4,FALSE),"")</f>
        <v/>
      </c>
      <c r="L267" s="24">
        <f>IF($B267='Formulario de Respuestas'!$D266,'Formulario de Respuestas'!$H266,"ES DIFERENTE")</f>
        <v>0</v>
      </c>
      <c r="M267" s="1" t="str">
        <f>IFERROR(VLOOKUP(CONCATENATE(L$1,L267),'Formulario de Preguntas'!$C$10:$FN$181,3,FALSE),"")</f>
        <v/>
      </c>
      <c r="N267" s="1" t="str">
        <f>IFERROR(VLOOKUP(CONCATENATE(L$1,L267),'Formulario de Preguntas'!$C$10:$FN$181,4,FALSE),"")</f>
        <v/>
      </c>
      <c r="O267" s="24">
        <f>IF($B267='Formulario de Respuestas'!$D266,'Formulario de Respuestas'!$I266,"ES DIFERENTE")</f>
        <v>0</v>
      </c>
      <c r="P267" s="1" t="str">
        <f>IFERROR(VLOOKUP(CONCATENATE(O$1,O267),'Formulario de Preguntas'!$C$10:$FN$181,3,FALSE),"")</f>
        <v/>
      </c>
      <c r="Q267" s="1" t="str">
        <f>IFERROR(VLOOKUP(CONCATENATE(O$1,O267),'Formulario de Preguntas'!$C$10:$FN$181,4,FALSE),"")</f>
        <v/>
      </c>
      <c r="R267" s="24">
        <f>IF($B267='Formulario de Respuestas'!$D266,'Formulario de Respuestas'!$J266,"ES DIFERENTE")</f>
        <v>0</v>
      </c>
      <c r="S267" s="1" t="str">
        <f>IFERROR(VLOOKUP(CONCATENATE(R$1,R267),'Formulario de Preguntas'!$C$10:$FN$181,3,FALSE),"")</f>
        <v/>
      </c>
      <c r="T267" s="1" t="str">
        <f>IFERROR(VLOOKUP(CONCATENATE(R$1,R267),'Formulario de Preguntas'!$C$10:$FN$181,4,FALSE),"")</f>
        <v/>
      </c>
      <c r="U267" s="24">
        <f>IF($B267='Formulario de Respuestas'!$D266,'Formulario de Respuestas'!$K266,"ES DIFERENTE")</f>
        <v>0</v>
      </c>
      <c r="V267" s="1" t="str">
        <f>IFERROR(VLOOKUP(CONCATENATE(U$1,U267),'Formulario de Preguntas'!$C$10:$FN$181,3,FALSE),"")</f>
        <v/>
      </c>
      <c r="W267" s="1" t="str">
        <f>IFERROR(VLOOKUP(CONCATENATE(U$1,U267),'Formulario de Preguntas'!$C$10:$FN$181,4,FALSE),"")</f>
        <v/>
      </c>
      <c r="X267" s="24">
        <f>IF($B267='Formulario de Respuestas'!$D266,'Formulario de Respuestas'!$L266,"ES DIFERENTE")</f>
        <v>0</v>
      </c>
      <c r="Y267" s="1" t="str">
        <f>IFERROR(VLOOKUP(CONCATENATE(X$1,X267),'Formulario de Preguntas'!$C$10:$FN$181,3,FALSE),"")</f>
        <v/>
      </c>
      <c r="Z267" s="1" t="str">
        <f>IFERROR(VLOOKUP(CONCATENATE(X$1,X267),'Formulario de Preguntas'!$C$10:$FN$181,4,FALSE),"")</f>
        <v/>
      </c>
      <c r="AA267" s="24">
        <f>IF($B267='Formulario de Respuestas'!$D266,'Formulario de Respuestas'!$M266,"ES DIFERENTE")</f>
        <v>0</v>
      </c>
      <c r="AB267" s="1" t="str">
        <f>IFERROR(VLOOKUP(CONCATENATE(AA$1,AA267),'Formulario de Preguntas'!$C$10:$FN$181,3,FALSE),"")</f>
        <v/>
      </c>
      <c r="AC267" s="1" t="str">
        <f>IFERROR(VLOOKUP(CONCATENATE(AA$1,AA267),'Formulario de Preguntas'!$C$10:$FN$181,4,FALSE),"")</f>
        <v/>
      </c>
      <c r="AD267" s="24">
        <f>IF($B267='Formulario de Respuestas'!$D266,'Formulario de Respuestas'!$N266,"ES DIFERENTE")</f>
        <v>0</v>
      </c>
      <c r="AE267" s="1" t="str">
        <f>IFERROR(VLOOKUP(CONCATENATE(AD$1,AD267),'Formulario de Preguntas'!$C$10:$FN$181,3,FALSE),"")</f>
        <v/>
      </c>
      <c r="AF267" s="1" t="str">
        <f>IFERROR(VLOOKUP(CONCATENATE(AD$1,AD267),'Formulario de Preguntas'!$C$10:$FN$181,4,FALSE),"")</f>
        <v/>
      </c>
      <c r="AG267" s="24">
        <f>IF($B267='Formulario de Respuestas'!$D266,'Formulario de Respuestas'!$O266,"ES DIFERENTE")</f>
        <v>0</v>
      </c>
      <c r="AH267" s="1" t="str">
        <f>IFERROR(VLOOKUP(CONCATENATE(AG$1,AG267),'Formulario de Preguntas'!$C$10:$FN$181,3,FALSE),"")</f>
        <v/>
      </c>
      <c r="AI267" s="1" t="str">
        <f>IFERROR(VLOOKUP(CONCATENATE(AG$1,AG267),'Formulario de Preguntas'!$C$10:$FN$181,4,FALSE),"")</f>
        <v/>
      </c>
      <c r="AJ267" s="24">
        <f>IF($B267='Formulario de Respuestas'!$D266,'Formulario de Respuestas'!$P266,"ES DIFERENTE")</f>
        <v>0</v>
      </c>
      <c r="AK267" s="1" t="str">
        <f>IFERROR(VLOOKUP(CONCATENATE(AJ$1,AJ267),'Formulario de Preguntas'!$C$10:$FN$181,3,FALSE),"")</f>
        <v/>
      </c>
      <c r="AL267" s="1" t="str">
        <f>IFERROR(VLOOKUP(CONCATENATE(AJ$1,AJ267),'Formulario de Preguntas'!$C$10:$FN$181,4,FALSE),"")</f>
        <v/>
      </c>
      <c r="AM267" s="24">
        <f>IF($B267='Formulario de Respuestas'!$D266,'Formulario de Respuestas'!$Q266,"ES DIFERENTE")</f>
        <v>0</v>
      </c>
      <c r="AN267" s="1" t="str">
        <f>IFERROR(VLOOKUP(CONCATENATE(AM$1,AM267),'Formulario de Preguntas'!$C$10:$FN$181,3,FALSE),"")</f>
        <v/>
      </c>
      <c r="AO267" s="1" t="str">
        <f>IFERROR(VLOOKUP(CONCATENATE(AM$1,AM267),'Formulario de Preguntas'!$C$10:$FN$181,4,FALSE),"")</f>
        <v/>
      </c>
      <c r="AP267" s="24">
        <f>IF($B267='Formulario de Respuestas'!$D266,'Formulario de Respuestas'!$R266,"ES DIFERENTE")</f>
        <v>0</v>
      </c>
      <c r="AQ267" s="1" t="str">
        <f>IFERROR(VLOOKUP(CONCATENATE(AP$1,AP267),'Formulario de Preguntas'!$C$10:$FN$181,3,FALSE),"")</f>
        <v/>
      </c>
      <c r="AR267" s="1" t="str">
        <f>IFERROR(VLOOKUP(CONCATENATE(AP$1,AP267),'Formulario de Preguntas'!$C$10:$FN$181,4,FALSE),"")</f>
        <v/>
      </c>
      <c r="AS267" s="24">
        <f>IF($B267='Formulario de Respuestas'!$D266,'Formulario de Respuestas'!$S266,"ES DIFERENTE")</f>
        <v>0</v>
      </c>
      <c r="AT267" s="1" t="str">
        <f>IFERROR(VLOOKUP(CONCATENATE(AS$1,AS267),'Formulario de Preguntas'!$C$10:$FN$181,3,FALSE),"")</f>
        <v/>
      </c>
      <c r="AU267" s="1" t="str">
        <f>IFERROR(VLOOKUP(CONCATENATE(AS$1,AS267),'Formulario de Preguntas'!$C$10:$FN$181,4,FALSE),"")</f>
        <v/>
      </c>
      <c r="AV267" s="24">
        <f>IF($B267='Formulario de Respuestas'!$D266,'Formulario de Respuestas'!$T266,"ES DIFERENTE")</f>
        <v>0</v>
      </c>
      <c r="AW267" s="1" t="str">
        <f>IFERROR(VLOOKUP(CONCATENATE(AV$1,AV267),'Formulario de Preguntas'!$C$10:$FN$181,3,FALSE),"")</f>
        <v/>
      </c>
      <c r="AX267" s="1" t="str">
        <f>IFERROR(VLOOKUP(CONCATENATE(AV$1,AV267),'Formulario de Preguntas'!$C$10:$FN$181,4,FALSE),"")</f>
        <v/>
      </c>
      <c r="AY267" s="24">
        <f>IF($B267='Formulario de Respuestas'!$D266,'Formulario de Respuestas'!$U266,"ES DIFERENTE")</f>
        <v>0</v>
      </c>
      <c r="AZ267" s="1" t="str">
        <f>IFERROR(VLOOKUP(CONCATENATE(AY$1,AY267),'Formulario de Preguntas'!$C$10:$FN$181,3,FALSE),"")</f>
        <v/>
      </c>
      <c r="BA267" s="1" t="str">
        <f>IFERROR(VLOOKUP(CONCATENATE(AY$1,AY267),'Formulario de Preguntas'!$C$10:$FN$181,4,FALSE),"")</f>
        <v/>
      </c>
      <c r="BB267" s="24">
        <f>IF($B267='Formulario de Respuestas'!$D266,'Formulario de Respuestas'!$V266,"ES DIFERENTE")</f>
        <v>0</v>
      </c>
      <c r="BC267" s="1" t="str">
        <f>IFERROR(VLOOKUP(CONCATENATE(BB$1,BB267),'Formulario de Preguntas'!$C$10:$FN$181,3,FALSE),"")</f>
        <v/>
      </c>
      <c r="BD267" s="1" t="str">
        <f>IFERROR(VLOOKUP(CONCATENATE(BB$1,BB267),'Formulario de Preguntas'!$C$10:$FN$181,4,FALSE),"")</f>
        <v/>
      </c>
      <c r="BE267" s="24">
        <f>IF($B267='Formulario de Respuestas'!$D266,'Formulario de Respuestas'!$W266,"ES DIFERENTE")</f>
        <v>0</v>
      </c>
      <c r="BF267" s="1" t="str">
        <f>IFERROR(VLOOKUP(CONCATENATE(BE$1,BE267),'Formulario de Preguntas'!$C$10:$FN$181,3,FALSE),"")</f>
        <v/>
      </c>
      <c r="BG267" s="1" t="str">
        <f>IFERROR(VLOOKUP(CONCATENATE(BE$1,BE267),'Formulario de Preguntas'!$C$10:$FN$181,4,FALSE),"")</f>
        <v/>
      </c>
      <c r="BH267" s="24">
        <f>IF($B267='Formulario de Respuestas'!$D266,'Formulario de Respuestas'!$X266,"ES DIFERENTE")</f>
        <v>0</v>
      </c>
      <c r="BI267" s="1" t="str">
        <f>IFERROR(VLOOKUP(CONCATENATE(BH$1,BH267),'Formulario de Preguntas'!$C$10:$FN$181,3,FALSE),"")</f>
        <v/>
      </c>
      <c r="BJ267" s="1" t="str">
        <f>IFERROR(VLOOKUP(CONCATENATE(BH$1,BH267),'Formulario de Preguntas'!$C$10:$FN$181,4,FALSE),"")</f>
        <v/>
      </c>
      <c r="BL267" s="26">
        <f>IF($B267='Formulario de Respuestas'!$D266,'Formulario de Respuestas'!$Y266,"ES DIFERENTE")</f>
        <v>0</v>
      </c>
      <c r="BM267" s="1" t="str">
        <f>IFERROR(VLOOKUP(CONCATENATE(BL$1,BL267),'Formulario de Preguntas'!$C$10:$FN$181,3,FALSE),"")</f>
        <v/>
      </c>
      <c r="BN267" s="1" t="str">
        <f>IFERROR(VLOOKUP(CONCATENATE(BL$1,BL267),'Formulario de Preguntas'!$C$10:$FN$181,4,FALSE),"")</f>
        <v/>
      </c>
      <c r="BO267" s="26">
        <f>IF($B267='Formulario de Respuestas'!$D266,'Formulario de Respuestas'!$Z266,"ES DIFERENTE")</f>
        <v>0</v>
      </c>
      <c r="BP267" s="1" t="str">
        <f>IFERROR(VLOOKUP(CONCATENATE(BO$1,BO267),'Formulario de Preguntas'!$C$10:$FN$181,3,FALSE),"")</f>
        <v/>
      </c>
      <c r="BQ267" s="1" t="str">
        <f>IFERROR(VLOOKUP(CONCATENATE(BO$1,BO267),'Formulario de Preguntas'!$C$10:$FN$181,4,FALSE),"")</f>
        <v/>
      </c>
      <c r="BR267" s="26">
        <f>IF($B267='Formulario de Respuestas'!$D266,'Formulario de Respuestas'!$AA266,"ES DIFERENTE")</f>
        <v>0</v>
      </c>
      <c r="BS267" s="1" t="str">
        <f>IFERROR(VLOOKUP(CONCATENATE(BR$1,BR267),'Formulario de Preguntas'!$C$10:$FN$181,3,FALSE),"")</f>
        <v/>
      </c>
      <c r="BT267" s="1" t="str">
        <f>IFERROR(VLOOKUP(CONCATENATE(BR$1,BR267),'Formulario de Preguntas'!$C$10:$FN$181,4,FALSE),"")</f>
        <v/>
      </c>
      <c r="BV267" s="1">
        <f t="shared" si="13"/>
        <v>0</v>
      </c>
      <c r="BW267" s="1">
        <f t="shared" si="14"/>
        <v>0.25</v>
      </c>
      <c r="BX267" s="1">
        <f t="shared" si="12"/>
        <v>0</v>
      </c>
      <c r="BY267" s="1">
        <f>COUNTIF('Formulario de Respuestas'!$E266:$AC266,"A")</f>
        <v>0</v>
      </c>
      <c r="BZ267" s="1">
        <f>COUNTIF('Formulario de Respuestas'!$E266:$AC266,"B")</f>
        <v>0</v>
      </c>
      <c r="CA267" s="1">
        <f>COUNTIF('Formulario de Respuestas'!$E266:$AC266,"C")</f>
        <v>0</v>
      </c>
      <c r="CB267" s="1">
        <f>COUNTIF('Formulario de Respuestas'!$E266:$AC266,"D")</f>
        <v>0</v>
      </c>
      <c r="CC267" s="1">
        <f>COUNTIF('Formulario de Respuestas'!$E266:$AC266,"E (RESPUESTA ANULADA)")</f>
        <v>0</v>
      </c>
    </row>
    <row r="268" spans="1:81" x14ac:dyDescent="0.25">
      <c r="A268" s="1">
        <f>'Formulario de Respuestas'!C267</f>
        <v>0</v>
      </c>
      <c r="B268" s="1">
        <f>'Formulario de Respuestas'!D267</f>
        <v>0</v>
      </c>
      <c r="C268" s="24">
        <f>IF($B268='Formulario de Respuestas'!$D267,'Formulario de Respuestas'!$E267,"ES DIFERENTE")</f>
        <v>0</v>
      </c>
      <c r="D268" s="15" t="str">
        <f>IFERROR(VLOOKUP(CONCATENATE(C$1,C268),'Formulario de Preguntas'!$C$2:$FN$181,3,FALSE),"")</f>
        <v/>
      </c>
      <c r="E268" s="1" t="str">
        <f>IFERROR(VLOOKUP(CONCATENATE(C$1,C268),'Formulario de Preguntas'!$C$2:$FN$181,4,FALSE),"")</f>
        <v/>
      </c>
      <c r="F268" s="24">
        <f>IF($B268='Formulario de Respuestas'!$D267,'Formulario de Respuestas'!$F267,"ES DIFERENTE")</f>
        <v>0</v>
      </c>
      <c r="G268" s="1" t="str">
        <f>IFERROR(VLOOKUP(CONCATENATE(F$1,F268),'Formulario de Preguntas'!$C$2:$FN$181,3,FALSE),"")</f>
        <v/>
      </c>
      <c r="H268" s="1" t="str">
        <f>IFERROR(VLOOKUP(CONCATENATE(F$1,F268),'Formulario de Preguntas'!$C$2:$FN$181,4,FALSE),"")</f>
        <v/>
      </c>
      <c r="I268" s="24">
        <f>IF($B268='Formulario de Respuestas'!$D267,'Formulario de Respuestas'!$G267,"ES DIFERENTE")</f>
        <v>0</v>
      </c>
      <c r="J268" s="1" t="str">
        <f>IFERROR(VLOOKUP(CONCATENATE(I$1,I268),'Formulario de Preguntas'!$C$10:$FN$181,3,FALSE),"")</f>
        <v/>
      </c>
      <c r="K268" s="1" t="str">
        <f>IFERROR(VLOOKUP(CONCATENATE(I$1,I268),'Formulario de Preguntas'!$C$10:$FN$181,4,FALSE),"")</f>
        <v/>
      </c>
      <c r="L268" s="24">
        <f>IF($B268='Formulario de Respuestas'!$D267,'Formulario de Respuestas'!$H267,"ES DIFERENTE")</f>
        <v>0</v>
      </c>
      <c r="M268" s="1" t="str">
        <f>IFERROR(VLOOKUP(CONCATENATE(L$1,L268),'Formulario de Preguntas'!$C$10:$FN$181,3,FALSE),"")</f>
        <v/>
      </c>
      <c r="N268" s="1" t="str">
        <f>IFERROR(VLOOKUP(CONCATENATE(L$1,L268),'Formulario de Preguntas'!$C$10:$FN$181,4,FALSE),"")</f>
        <v/>
      </c>
      <c r="O268" s="24">
        <f>IF($B268='Formulario de Respuestas'!$D267,'Formulario de Respuestas'!$I267,"ES DIFERENTE")</f>
        <v>0</v>
      </c>
      <c r="P268" s="1" t="str">
        <f>IFERROR(VLOOKUP(CONCATENATE(O$1,O268),'Formulario de Preguntas'!$C$10:$FN$181,3,FALSE),"")</f>
        <v/>
      </c>
      <c r="Q268" s="1" t="str">
        <f>IFERROR(VLOOKUP(CONCATENATE(O$1,O268),'Formulario de Preguntas'!$C$10:$FN$181,4,FALSE),"")</f>
        <v/>
      </c>
      <c r="R268" s="24">
        <f>IF($B268='Formulario de Respuestas'!$D267,'Formulario de Respuestas'!$J267,"ES DIFERENTE")</f>
        <v>0</v>
      </c>
      <c r="S268" s="1" t="str">
        <f>IFERROR(VLOOKUP(CONCATENATE(R$1,R268),'Formulario de Preguntas'!$C$10:$FN$181,3,FALSE),"")</f>
        <v/>
      </c>
      <c r="T268" s="1" t="str">
        <f>IFERROR(VLOOKUP(CONCATENATE(R$1,R268),'Formulario de Preguntas'!$C$10:$FN$181,4,FALSE),"")</f>
        <v/>
      </c>
      <c r="U268" s="24">
        <f>IF($B268='Formulario de Respuestas'!$D267,'Formulario de Respuestas'!$K267,"ES DIFERENTE")</f>
        <v>0</v>
      </c>
      <c r="V268" s="1" t="str">
        <f>IFERROR(VLOOKUP(CONCATENATE(U$1,U268),'Formulario de Preguntas'!$C$10:$FN$181,3,FALSE),"")</f>
        <v/>
      </c>
      <c r="W268" s="1" t="str">
        <f>IFERROR(VLOOKUP(CONCATENATE(U$1,U268),'Formulario de Preguntas'!$C$10:$FN$181,4,FALSE),"")</f>
        <v/>
      </c>
      <c r="X268" s="24">
        <f>IF($B268='Formulario de Respuestas'!$D267,'Formulario de Respuestas'!$L267,"ES DIFERENTE")</f>
        <v>0</v>
      </c>
      <c r="Y268" s="1" t="str">
        <f>IFERROR(VLOOKUP(CONCATENATE(X$1,X268),'Formulario de Preguntas'!$C$10:$FN$181,3,FALSE),"")</f>
        <v/>
      </c>
      <c r="Z268" s="1" t="str">
        <f>IFERROR(VLOOKUP(CONCATENATE(X$1,X268),'Formulario de Preguntas'!$C$10:$FN$181,4,FALSE),"")</f>
        <v/>
      </c>
      <c r="AA268" s="24">
        <f>IF($B268='Formulario de Respuestas'!$D267,'Formulario de Respuestas'!$M267,"ES DIFERENTE")</f>
        <v>0</v>
      </c>
      <c r="AB268" s="1" t="str">
        <f>IFERROR(VLOOKUP(CONCATENATE(AA$1,AA268),'Formulario de Preguntas'!$C$10:$FN$181,3,FALSE),"")</f>
        <v/>
      </c>
      <c r="AC268" s="1" t="str">
        <f>IFERROR(VLOOKUP(CONCATENATE(AA$1,AA268),'Formulario de Preguntas'!$C$10:$FN$181,4,FALSE),"")</f>
        <v/>
      </c>
      <c r="AD268" s="24">
        <f>IF($B268='Formulario de Respuestas'!$D267,'Formulario de Respuestas'!$N267,"ES DIFERENTE")</f>
        <v>0</v>
      </c>
      <c r="AE268" s="1" t="str">
        <f>IFERROR(VLOOKUP(CONCATENATE(AD$1,AD268),'Formulario de Preguntas'!$C$10:$FN$181,3,FALSE),"")</f>
        <v/>
      </c>
      <c r="AF268" s="1" t="str">
        <f>IFERROR(VLOOKUP(CONCATENATE(AD$1,AD268),'Formulario de Preguntas'!$C$10:$FN$181,4,FALSE),"")</f>
        <v/>
      </c>
      <c r="AG268" s="24">
        <f>IF($B268='Formulario de Respuestas'!$D267,'Formulario de Respuestas'!$O267,"ES DIFERENTE")</f>
        <v>0</v>
      </c>
      <c r="AH268" s="1" t="str">
        <f>IFERROR(VLOOKUP(CONCATENATE(AG$1,AG268),'Formulario de Preguntas'!$C$10:$FN$181,3,FALSE),"")</f>
        <v/>
      </c>
      <c r="AI268" s="1" t="str">
        <f>IFERROR(VLOOKUP(CONCATENATE(AG$1,AG268),'Formulario de Preguntas'!$C$10:$FN$181,4,FALSE),"")</f>
        <v/>
      </c>
      <c r="AJ268" s="24">
        <f>IF($B268='Formulario de Respuestas'!$D267,'Formulario de Respuestas'!$P267,"ES DIFERENTE")</f>
        <v>0</v>
      </c>
      <c r="AK268" s="1" t="str">
        <f>IFERROR(VLOOKUP(CONCATENATE(AJ$1,AJ268),'Formulario de Preguntas'!$C$10:$FN$181,3,FALSE),"")</f>
        <v/>
      </c>
      <c r="AL268" s="1" t="str">
        <f>IFERROR(VLOOKUP(CONCATENATE(AJ$1,AJ268),'Formulario de Preguntas'!$C$10:$FN$181,4,FALSE),"")</f>
        <v/>
      </c>
      <c r="AM268" s="24">
        <f>IF($B268='Formulario de Respuestas'!$D267,'Formulario de Respuestas'!$Q267,"ES DIFERENTE")</f>
        <v>0</v>
      </c>
      <c r="AN268" s="1" t="str">
        <f>IFERROR(VLOOKUP(CONCATENATE(AM$1,AM268),'Formulario de Preguntas'!$C$10:$FN$181,3,FALSE),"")</f>
        <v/>
      </c>
      <c r="AO268" s="1" t="str">
        <f>IFERROR(VLOOKUP(CONCATENATE(AM$1,AM268),'Formulario de Preguntas'!$C$10:$FN$181,4,FALSE),"")</f>
        <v/>
      </c>
      <c r="AP268" s="24">
        <f>IF($B268='Formulario de Respuestas'!$D267,'Formulario de Respuestas'!$R267,"ES DIFERENTE")</f>
        <v>0</v>
      </c>
      <c r="AQ268" s="1" t="str">
        <f>IFERROR(VLOOKUP(CONCATENATE(AP$1,AP268),'Formulario de Preguntas'!$C$10:$FN$181,3,FALSE),"")</f>
        <v/>
      </c>
      <c r="AR268" s="1" t="str">
        <f>IFERROR(VLOOKUP(CONCATENATE(AP$1,AP268),'Formulario de Preguntas'!$C$10:$FN$181,4,FALSE),"")</f>
        <v/>
      </c>
      <c r="AS268" s="24">
        <f>IF($B268='Formulario de Respuestas'!$D267,'Formulario de Respuestas'!$S267,"ES DIFERENTE")</f>
        <v>0</v>
      </c>
      <c r="AT268" s="1" t="str">
        <f>IFERROR(VLOOKUP(CONCATENATE(AS$1,AS268),'Formulario de Preguntas'!$C$10:$FN$181,3,FALSE),"")</f>
        <v/>
      </c>
      <c r="AU268" s="1" t="str">
        <f>IFERROR(VLOOKUP(CONCATENATE(AS$1,AS268),'Formulario de Preguntas'!$C$10:$FN$181,4,FALSE),"")</f>
        <v/>
      </c>
      <c r="AV268" s="24">
        <f>IF($B268='Formulario de Respuestas'!$D267,'Formulario de Respuestas'!$T267,"ES DIFERENTE")</f>
        <v>0</v>
      </c>
      <c r="AW268" s="1" t="str">
        <f>IFERROR(VLOOKUP(CONCATENATE(AV$1,AV268),'Formulario de Preguntas'!$C$10:$FN$181,3,FALSE),"")</f>
        <v/>
      </c>
      <c r="AX268" s="1" t="str">
        <f>IFERROR(VLOOKUP(CONCATENATE(AV$1,AV268),'Formulario de Preguntas'!$C$10:$FN$181,4,FALSE),"")</f>
        <v/>
      </c>
      <c r="AY268" s="24">
        <f>IF($B268='Formulario de Respuestas'!$D267,'Formulario de Respuestas'!$U267,"ES DIFERENTE")</f>
        <v>0</v>
      </c>
      <c r="AZ268" s="1" t="str">
        <f>IFERROR(VLOOKUP(CONCATENATE(AY$1,AY268),'Formulario de Preguntas'!$C$10:$FN$181,3,FALSE),"")</f>
        <v/>
      </c>
      <c r="BA268" s="1" t="str">
        <f>IFERROR(VLOOKUP(CONCATENATE(AY$1,AY268),'Formulario de Preguntas'!$C$10:$FN$181,4,FALSE),"")</f>
        <v/>
      </c>
      <c r="BB268" s="24">
        <f>IF($B268='Formulario de Respuestas'!$D267,'Formulario de Respuestas'!$V267,"ES DIFERENTE")</f>
        <v>0</v>
      </c>
      <c r="BC268" s="1" t="str">
        <f>IFERROR(VLOOKUP(CONCATENATE(BB$1,BB268),'Formulario de Preguntas'!$C$10:$FN$181,3,FALSE),"")</f>
        <v/>
      </c>
      <c r="BD268" s="1" t="str">
        <f>IFERROR(VLOOKUP(CONCATENATE(BB$1,BB268),'Formulario de Preguntas'!$C$10:$FN$181,4,FALSE),"")</f>
        <v/>
      </c>
      <c r="BE268" s="24">
        <f>IF($B268='Formulario de Respuestas'!$D267,'Formulario de Respuestas'!$W267,"ES DIFERENTE")</f>
        <v>0</v>
      </c>
      <c r="BF268" s="1" t="str">
        <f>IFERROR(VLOOKUP(CONCATENATE(BE$1,BE268),'Formulario de Preguntas'!$C$10:$FN$181,3,FALSE),"")</f>
        <v/>
      </c>
      <c r="BG268" s="1" t="str">
        <f>IFERROR(VLOOKUP(CONCATENATE(BE$1,BE268),'Formulario de Preguntas'!$C$10:$FN$181,4,FALSE),"")</f>
        <v/>
      </c>
      <c r="BH268" s="24">
        <f>IF($B268='Formulario de Respuestas'!$D267,'Formulario de Respuestas'!$X267,"ES DIFERENTE")</f>
        <v>0</v>
      </c>
      <c r="BI268" s="1" t="str">
        <f>IFERROR(VLOOKUP(CONCATENATE(BH$1,BH268),'Formulario de Preguntas'!$C$10:$FN$181,3,FALSE),"")</f>
        <v/>
      </c>
      <c r="BJ268" s="1" t="str">
        <f>IFERROR(VLOOKUP(CONCATENATE(BH$1,BH268),'Formulario de Preguntas'!$C$10:$FN$181,4,FALSE),"")</f>
        <v/>
      </c>
      <c r="BL268" s="26">
        <f>IF($B268='Formulario de Respuestas'!$D267,'Formulario de Respuestas'!$Y267,"ES DIFERENTE")</f>
        <v>0</v>
      </c>
      <c r="BM268" s="1" t="str">
        <f>IFERROR(VLOOKUP(CONCATENATE(BL$1,BL268),'Formulario de Preguntas'!$C$10:$FN$181,3,FALSE),"")</f>
        <v/>
      </c>
      <c r="BN268" s="1" t="str">
        <f>IFERROR(VLOOKUP(CONCATENATE(BL$1,BL268),'Formulario de Preguntas'!$C$10:$FN$181,4,FALSE),"")</f>
        <v/>
      </c>
      <c r="BO268" s="26">
        <f>IF($B268='Formulario de Respuestas'!$D267,'Formulario de Respuestas'!$Z267,"ES DIFERENTE")</f>
        <v>0</v>
      </c>
      <c r="BP268" s="1" t="str">
        <f>IFERROR(VLOOKUP(CONCATENATE(BO$1,BO268),'Formulario de Preguntas'!$C$10:$FN$181,3,FALSE),"")</f>
        <v/>
      </c>
      <c r="BQ268" s="1" t="str">
        <f>IFERROR(VLOOKUP(CONCATENATE(BO$1,BO268),'Formulario de Preguntas'!$C$10:$FN$181,4,FALSE),"")</f>
        <v/>
      </c>
      <c r="BR268" s="26">
        <f>IF($B268='Formulario de Respuestas'!$D267,'Formulario de Respuestas'!$AA267,"ES DIFERENTE")</f>
        <v>0</v>
      </c>
      <c r="BS268" s="1" t="str">
        <f>IFERROR(VLOOKUP(CONCATENATE(BR$1,BR268),'Formulario de Preguntas'!$C$10:$FN$181,3,FALSE),"")</f>
        <v/>
      </c>
      <c r="BT268" s="1" t="str">
        <f>IFERROR(VLOOKUP(CONCATENATE(BR$1,BR268),'Formulario de Preguntas'!$C$10:$FN$181,4,FALSE),"")</f>
        <v/>
      </c>
      <c r="BV268" s="1">
        <f t="shared" si="13"/>
        <v>0</v>
      </c>
      <c r="BW268" s="1">
        <f t="shared" si="14"/>
        <v>0.25</v>
      </c>
      <c r="BX268" s="1">
        <f t="shared" si="12"/>
        <v>0</v>
      </c>
      <c r="BY268" s="1">
        <f>COUNTIF('Formulario de Respuestas'!$E267:$AC267,"A")</f>
        <v>0</v>
      </c>
      <c r="BZ268" s="1">
        <f>COUNTIF('Formulario de Respuestas'!$E267:$AC267,"B")</f>
        <v>0</v>
      </c>
      <c r="CA268" s="1">
        <f>COUNTIF('Formulario de Respuestas'!$E267:$AC267,"C")</f>
        <v>0</v>
      </c>
      <c r="CB268" s="1">
        <f>COUNTIF('Formulario de Respuestas'!$E267:$AC267,"D")</f>
        <v>0</v>
      </c>
      <c r="CC268" s="1">
        <f>COUNTIF('Formulario de Respuestas'!$E267:$AC267,"E (RESPUESTA ANULADA)")</f>
        <v>0</v>
      </c>
    </row>
    <row r="269" spans="1:81" x14ac:dyDescent="0.25">
      <c r="A269" s="1">
        <f>'Formulario de Respuestas'!C268</f>
        <v>0</v>
      </c>
      <c r="B269" s="1">
        <f>'Formulario de Respuestas'!D268</f>
        <v>0</v>
      </c>
      <c r="C269" s="24">
        <f>IF($B269='Formulario de Respuestas'!$D268,'Formulario de Respuestas'!$E268,"ES DIFERENTE")</f>
        <v>0</v>
      </c>
      <c r="D269" s="15" t="str">
        <f>IFERROR(VLOOKUP(CONCATENATE(C$1,C269),'Formulario de Preguntas'!$C$2:$FN$181,3,FALSE),"")</f>
        <v/>
      </c>
      <c r="E269" s="1" t="str">
        <f>IFERROR(VLOOKUP(CONCATENATE(C$1,C269),'Formulario de Preguntas'!$C$2:$FN$181,4,FALSE),"")</f>
        <v/>
      </c>
      <c r="F269" s="24">
        <f>IF($B269='Formulario de Respuestas'!$D268,'Formulario de Respuestas'!$F268,"ES DIFERENTE")</f>
        <v>0</v>
      </c>
      <c r="G269" s="1" t="str">
        <f>IFERROR(VLOOKUP(CONCATENATE(F$1,F269),'Formulario de Preguntas'!$C$2:$FN$181,3,FALSE),"")</f>
        <v/>
      </c>
      <c r="H269" s="1" t="str">
        <f>IFERROR(VLOOKUP(CONCATENATE(F$1,F269),'Formulario de Preguntas'!$C$2:$FN$181,4,FALSE),"")</f>
        <v/>
      </c>
      <c r="I269" s="24">
        <f>IF($B269='Formulario de Respuestas'!$D268,'Formulario de Respuestas'!$G268,"ES DIFERENTE")</f>
        <v>0</v>
      </c>
      <c r="J269" s="1" t="str">
        <f>IFERROR(VLOOKUP(CONCATENATE(I$1,I269),'Formulario de Preguntas'!$C$10:$FN$181,3,FALSE),"")</f>
        <v/>
      </c>
      <c r="K269" s="1" t="str">
        <f>IFERROR(VLOOKUP(CONCATENATE(I$1,I269),'Formulario de Preguntas'!$C$10:$FN$181,4,FALSE),"")</f>
        <v/>
      </c>
      <c r="L269" s="24">
        <f>IF($B269='Formulario de Respuestas'!$D268,'Formulario de Respuestas'!$H268,"ES DIFERENTE")</f>
        <v>0</v>
      </c>
      <c r="M269" s="1" t="str">
        <f>IFERROR(VLOOKUP(CONCATENATE(L$1,L269),'Formulario de Preguntas'!$C$10:$FN$181,3,FALSE),"")</f>
        <v/>
      </c>
      <c r="N269" s="1" t="str">
        <f>IFERROR(VLOOKUP(CONCATENATE(L$1,L269),'Formulario de Preguntas'!$C$10:$FN$181,4,FALSE),"")</f>
        <v/>
      </c>
      <c r="O269" s="24">
        <f>IF($B269='Formulario de Respuestas'!$D268,'Formulario de Respuestas'!$I268,"ES DIFERENTE")</f>
        <v>0</v>
      </c>
      <c r="P269" s="1" t="str">
        <f>IFERROR(VLOOKUP(CONCATENATE(O$1,O269),'Formulario de Preguntas'!$C$10:$FN$181,3,FALSE),"")</f>
        <v/>
      </c>
      <c r="Q269" s="1" t="str">
        <f>IFERROR(VLOOKUP(CONCATENATE(O$1,O269),'Formulario de Preguntas'!$C$10:$FN$181,4,FALSE),"")</f>
        <v/>
      </c>
      <c r="R269" s="24">
        <f>IF($B269='Formulario de Respuestas'!$D268,'Formulario de Respuestas'!$J268,"ES DIFERENTE")</f>
        <v>0</v>
      </c>
      <c r="S269" s="1" t="str">
        <f>IFERROR(VLOOKUP(CONCATENATE(R$1,R269),'Formulario de Preguntas'!$C$10:$FN$181,3,FALSE),"")</f>
        <v/>
      </c>
      <c r="T269" s="1" t="str">
        <f>IFERROR(VLOOKUP(CONCATENATE(R$1,R269),'Formulario de Preguntas'!$C$10:$FN$181,4,FALSE),"")</f>
        <v/>
      </c>
      <c r="U269" s="24">
        <f>IF($B269='Formulario de Respuestas'!$D268,'Formulario de Respuestas'!$K268,"ES DIFERENTE")</f>
        <v>0</v>
      </c>
      <c r="V269" s="1" t="str">
        <f>IFERROR(VLOOKUP(CONCATENATE(U$1,U269),'Formulario de Preguntas'!$C$10:$FN$181,3,FALSE),"")</f>
        <v/>
      </c>
      <c r="W269" s="1" t="str">
        <f>IFERROR(VLOOKUP(CONCATENATE(U$1,U269),'Formulario de Preguntas'!$C$10:$FN$181,4,FALSE),"")</f>
        <v/>
      </c>
      <c r="X269" s="24">
        <f>IF($B269='Formulario de Respuestas'!$D268,'Formulario de Respuestas'!$L268,"ES DIFERENTE")</f>
        <v>0</v>
      </c>
      <c r="Y269" s="1" t="str">
        <f>IFERROR(VLOOKUP(CONCATENATE(X$1,X269),'Formulario de Preguntas'!$C$10:$FN$181,3,FALSE),"")</f>
        <v/>
      </c>
      <c r="Z269" s="1" t="str">
        <f>IFERROR(VLOOKUP(CONCATENATE(X$1,X269),'Formulario de Preguntas'!$C$10:$FN$181,4,FALSE),"")</f>
        <v/>
      </c>
      <c r="AA269" s="24">
        <f>IF($B269='Formulario de Respuestas'!$D268,'Formulario de Respuestas'!$M268,"ES DIFERENTE")</f>
        <v>0</v>
      </c>
      <c r="AB269" s="1" t="str">
        <f>IFERROR(VLOOKUP(CONCATENATE(AA$1,AA269),'Formulario de Preguntas'!$C$10:$FN$181,3,FALSE),"")</f>
        <v/>
      </c>
      <c r="AC269" s="1" t="str">
        <f>IFERROR(VLOOKUP(CONCATENATE(AA$1,AA269),'Formulario de Preguntas'!$C$10:$FN$181,4,FALSE),"")</f>
        <v/>
      </c>
      <c r="AD269" s="24">
        <f>IF($B269='Formulario de Respuestas'!$D268,'Formulario de Respuestas'!$N268,"ES DIFERENTE")</f>
        <v>0</v>
      </c>
      <c r="AE269" s="1" t="str">
        <f>IFERROR(VLOOKUP(CONCATENATE(AD$1,AD269),'Formulario de Preguntas'!$C$10:$FN$181,3,FALSE),"")</f>
        <v/>
      </c>
      <c r="AF269" s="1" t="str">
        <f>IFERROR(VLOOKUP(CONCATENATE(AD$1,AD269),'Formulario de Preguntas'!$C$10:$FN$181,4,FALSE),"")</f>
        <v/>
      </c>
      <c r="AG269" s="24">
        <f>IF($B269='Formulario de Respuestas'!$D268,'Formulario de Respuestas'!$O268,"ES DIFERENTE")</f>
        <v>0</v>
      </c>
      <c r="AH269" s="1" t="str">
        <f>IFERROR(VLOOKUP(CONCATENATE(AG$1,AG269),'Formulario de Preguntas'!$C$10:$FN$181,3,FALSE),"")</f>
        <v/>
      </c>
      <c r="AI269" s="1" t="str">
        <f>IFERROR(VLOOKUP(CONCATENATE(AG$1,AG269),'Formulario de Preguntas'!$C$10:$FN$181,4,FALSE),"")</f>
        <v/>
      </c>
      <c r="AJ269" s="24">
        <f>IF($B269='Formulario de Respuestas'!$D268,'Formulario de Respuestas'!$P268,"ES DIFERENTE")</f>
        <v>0</v>
      </c>
      <c r="AK269" s="1" t="str">
        <f>IFERROR(VLOOKUP(CONCATENATE(AJ$1,AJ269),'Formulario de Preguntas'!$C$10:$FN$181,3,FALSE),"")</f>
        <v/>
      </c>
      <c r="AL269" s="1" t="str">
        <f>IFERROR(VLOOKUP(CONCATENATE(AJ$1,AJ269),'Formulario de Preguntas'!$C$10:$FN$181,4,FALSE),"")</f>
        <v/>
      </c>
      <c r="AM269" s="24">
        <f>IF($B269='Formulario de Respuestas'!$D268,'Formulario de Respuestas'!$Q268,"ES DIFERENTE")</f>
        <v>0</v>
      </c>
      <c r="AN269" s="1" t="str">
        <f>IFERROR(VLOOKUP(CONCATENATE(AM$1,AM269),'Formulario de Preguntas'!$C$10:$FN$181,3,FALSE),"")</f>
        <v/>
      </c>
      <c r="AO269" s="1" t="str">
        <f>IFERROR(VLOOKUP(CONCATENATE(AM$1,AM269),'Formulario de Preguntas'!$C$10:$FN$181,4,FALSE),"")</f>
        <v/>
      </c>
      <c r="AP269" s="24">
        <f>IF($B269='Formulario de Respuestas'!$D268,'Formulario de Respuestas'!$R268,"ES DIFERENTE")</f>
        <v>0</v>
      </c>
      <c r="AQ269" s="1" t="str">
        <f>IFERROR(VLOOKUP(CONCATENATE(AP$1,AP269),'Formulario de Preguntas'!$C$10:$FN$181,3,FALSE),"")</f>
        <v/>
      </c>
      <c r="AR269" s="1" t="str">
        <f>IFERROR(VLOOKUP(CONCATENATE(AP$1,AP269),'Formulario de Preguntas'!$C$10:$FN$181,4,FALSE),"")</f>
        <v/>
      </c>
      <c r="AS269" s="24">
        <f>IF($B269='Formulario de Respuestas'!$D268,'Formulario de Respuestas'!$S268,"ES DIFERENTE")</f>
        <v>0</v>
      </c>
      <c r="AT269" s="1" t="str">
        <f>IFERROR(VLOOKUP(CONCATENATE(AS$1,AS269),'Formulario de Preguntas'!$C$10:$FN$181,3,FALSE),"")</f>
        <v/>
      </c>
      <c r="AU269" s="1" t="str">
        <f>IFERROR(VLOOKUP(CONCATENATE(AS$1,AS269),'Formulario de Preguntas'!$C$10:$FN$181,4,FALSE),"")</f>
        <v/>
      </c>
      <c r="AV269" s="24">
        <f>IF($B269='Formulario de Respuestas'!$D268,'Formulario de Respuestas'!$T268,"ES DIFERENTE")</f>
        <v>0</v>
      </c>
      <c r="AW269" s="1" t="str">
        <f>IFERROR(VLOOKUP(CONCATENATE(AV$1,AV269),'Formulario de Preguntas'!$C$10:$FN$181,3,FALSE),"")</f>
        <v/>
      </c>
      <c r="AX269" s="1" t="str">
        <f>IFERROR(VLOOKUP(CONCATENATE(AV$1,AV269),'Formulario de Preguntas'!$C$10:$FN$181,4,FALSE),"")</f>
        <v/>
      </c>
      <c r="AY269" s="24">
        <f>IF($B269='Formulario de Respuestas'!$D268,'Formulario de Respuestas'!$U268,"ES DIFERENTE")</f>
        <v>0</v>
      </c>
      <c r="AZ269" s="1" t="str">
        <f>IFERROR(VLOOKUP(CONCATENATE(AY$1,AY269),'Formulario de Preguntas'!$C$10:$FN$181,3,FALSE),"")</f>
        <v/>
      </c>
      <c r="BA269" s="1" t="str">
        <f>IFERROR(VLOOKUP(CONCATENATE(AY$1,AY269),'Formulario de Preguntas'!$C$10:$FN$181,4,FALSE),"")</f>
        <v/>
      </c>
      <c r="BB269" s="24">
        <f>IF($B269='Formulario de Respuestas'!$D268,'Formulario de Respuestas'!$V268,"ES DIFERENTE")</f>
        <v>0</v>
      </c>
      <c r="BC269" s="1" t="str">
        <f>IFERROR(VLOOKUP(CONCATENATE(BB$1,BB269),'Formulario de Preguntas'!$C$10:$FN$181,3,FALSE),"")</f>
        <v/>
      </c>
      <c r="BD269" s="1" t="str">
        <f>IFERROR(VLOOKUP(CONCATENATE(BB$1,BB269),'Formulario de Preguntas'!$C$10:$FN$181,4,FALSE),"")</f>
        <v/>
      </c>
      <c r="BE269" s="24">
        <f>IF($B269='Formulario de Respuestas'!$D268,'Formulario de Respuestas'!$W268,"ES DIFERENTE")</f>
        <v>0</v>
      </c>
      <c r="BF269" s="1" t="str">
        <f>IFERROR(VLOOKUP(CONCATENATE(BE$1,BE269),'Formulario de Preguntas'!$C$10:$FN$181,3,FALSE),"")</f>
        <v/>
      </c>
      <c r="BG269" s="1" t="str">
        <f>IFERROR(VLOOKUP(CONCATENATE(BE$1,BE269),'Formulario de Preguntas'!$C$10:$FN$181,4,FALSE),"")</f>
        <v/>
      </c>
      <c r="BH269" s="24">
        <f>IF($B269='Formulario de Respuestas'!$D268,'Formulario de Respuestas'!$X268,"ES DIFERENTE")</f>
        <v>0</v>
      </c>
      <c r="BI269" s="1" t="str">
        <f>IFERROR(VLOOKUP(CONCATENATE(BH$1,BH269),'Formulario de Preguntas'!$C$10:$FN$181,3,FALSE),"")</f>
        <v/>
      </c>
      <c r="BJ269" s="1" t="str">
        <f>IFERROR(VLOOKUP(CONCATENATE(BH$1,BH269),'Formulario de Preguntas'!$C$10:$FN$181,4,FALSE),"")</f>
        <v/>
      </c>
      <c r="BL269" s="26">
        <f>IF($B269='Formulario de Respuestas'!$D268,'Formulario de Respuestas'!$Y268,"ES DIFERENTE")</f>
        <v>0</v>
      </c>
      <c r="BM269" s="1" t="str">
        <f>IFERROR(VLOOKUP(CONCATENATE(BL$1,BL269),'Formulario de Preguntas'!$C$10:$FN$181,3,FALSE),"")</f>
        <v/>
      </c>
      <c r="BN269" s="1" t="str">
        <f>IFERROR(VLOOKUP(CONCATENATE(BL$1,BL269),'Formulario de Preguntas'!$C$10:$FN$181,4,FALSE),"")</f>
        <v/>
      </c>
      <c r="BO269" s="26">
        <f>IF($B269='Formulario de Respuestas'!$D268,'Formulario de Respuestas'!$Z268,"ES DIFERENTE")</f>
        <v>0</v>
      </c>
      <c r="BP269" s="1" t="str">
        <f>IFERROR(VLOOKUP(CONCATENATE(BO$1,BO269),'Formulario de Preguntas'!$C$10:$FN$181,3,FALSE),"")</f>
        <v/>
      </c>
      <c r="BQ269" s="1" t="str">
        <f>IFERROR(VLOOKUP(CONCATENATE(BO$1,BO269),'Formulario de Preguntas'!$C$10:$FN$181,4,FALSE),"")</f>
        <v/>
      </c>
      <c r="BR269" s="26">
        <f>IF($B269='Formulario de Respuestas'!$D268,'Formulario de Respuestas'!$AA268,"ES DIFERENTE")</f>
        <v>0</v>
      </c>
      <c r="BS269" s="1" t="str">
        <f>IFERROR(VLOOKUP(CONCATENATE(BR$1,BR269),'Formulario de Preguntas'!$C$10:$FN$181,3,FALSE),"")</f>
        <v/>
      </c>
      <c r="BT269" s="1" t="str">
        <f>IFERROR(VLOOKUP(CONCATENATE(BR$1,BR269),'Formulario de Preguntas'!$C$10:$FN$181,4,FALSE),"")</f>
        <v/>
      </c>
      <c r="BV269" s="1">
        <f t="shared" si="13"/>
        <v>0</v>
      </c>
      <c r="BW269" s="1">
        <f t="shared" si="14"/>
        <v>0.25</v>
      </c>
      <c r="BX269" s="1">
        <f t="shared" si="12"/>
        <v>0</v>
      </c>
      <c r="BY269" s="1">
        <f>COUNTIF('Formulario de Respuestas'!$E268:$AC268,"A")</f>
        <v>0</v>
      </c>
      <c r="BZ269" s="1">
        <f>COUNTIF('Formulario de Respuestas'!$E268:$AC268,"B")</f>
        <v>0</v>
      </c>
      <c r="CA269" s="1">
        <f>COUNTIF('Formulario de Respuestas'!$E268:$AC268,"C")</f>
        <v>0</v>
      </c>
      <c r="CB269" s="1">
        <f>COUNTIF('Formulario de Respuestas'!$E268:$AC268,"D")</f>
        <v>0</v>
      </c>
      <c r="CC269" s="1">
        <f>COUNTIF('Formulario de Respuestas'!$E268:$AC268,"E (RESPUESTA ANULADA)")</f>
        <v>0</v>
      </c>
    </row>
    <row r="270" spans="1:81" x14ac:dyDescent="0.25">
      <c r="A270" s="1">
        <f>'Formulario de Respuestas'!C269</f>
        <v>0</v>
      </c>
      <c r="B270" s="1">
        <f>'Formulario de Respuestas'!D269</f>
        <v>0</v>
      </c>
      <c r="C270" s="24">
        <f>IF($B270='Formulario de Respuestas'!$D269,'Formulario de Respuestas'!$E269,"ES DIFERENTE")</f>
        <v>0</v>
      </c>
      <c r="D270" s="15" t="str">
        <f>IFERROR(VLOOKUP(CONCATENATE(C$1,C270),'Formulario de Preguntas'!$C$2:$FN$181,3,FALSE),"")</f>
        <v/>
      </c>
      <c r="E270" s="1" t="str">
        <f>IFERROR(VLOOKUP(CONCATENATE(C$1,C270),'Formulario de Preguntas'!$C$2:$FN$181,4,FALSE),"")</f>
        <v/>
      </c>
      <c r="F270" s="24">
        <f>IF($B270='Formulario de Respuestas'!$D269,'Formulario de Respuestas'!$F269,"ES DIFERENTE")</f>
        <v>0</v>
      </c>
      <c r="G270" s="1" t="str">
        <f>IFERROR(VLOOKUP(CONCATENATE(F$1,F270),'Formulario de Preguntas'!$C$2:$FN$181,3,FALSE),"")</f>
        <v/>
      </c>
      <c r="H270" s="1" t="str">
        <f>IFERROR(VLOOKUP(CONCATENATE(F$1,F270),'Formulario de Preguntas'!$C$2:$FN$181,4,FALSE),"")</f>
        <v/>
      </c>
      <c r="I270" s="24">
        <f>IF($B270='Formulario de Respuestas'!$D269,'Formulario de Respuestas'!$G269,"ES DIFERENTE")</f>
        <v>0</v>
      </c>
      <c r="J270" s="1" t="str">
        <f>IFERROR(VLOOKUP(CONCATENATE(I$1,I270),'Formulario de Preguntas'!$C$10:$FN$181,3,FALSE),"")</f>
        <v/>
      </c>
      <c r="K270" s="1" t="str">
        <f>IFERROR(VLOOKUP(CONCATENATE(I$1,I270),'Formulario de Preguntas'!$C$10:$FN$181,4,FALSE),"")</f>
        <v/>
      </c>
      <c r="L270" s="24">
        <f>IF($B270='Formulario de Respuestas'!$D269,'Formulario de Respuestas'!$H269,"ES DIFERENTE")</f>
        <v>0</v>
      </c>
      <c r="M270" s="1" t="str">
        <f>IFERROR(VLOOKUP(CONCATENATE(L$1,L270),'Formulario de Preguntas'!$C$10:$FN$181,3,FALSE),"")</f>
        <v/>
      </c>
      <c r="N270" s="1" t="str">
        <f>IFERROR(VLOOKUP(CONCATENATE(L$1,L270),'Formulario de Preguntas'!$C$10:$FN$181,4,FALSE),"")</f>
        <v/>
      </c>
      <c r="O270" s="24">
        <f>IF($B270='Formulario de Respuestas'!$D269,'Formulario de Respuestas'!$I269,"ES DIFERENTE")</f>
        <v>0</v>
      </c>
      <c r="P270" s="1" t="str">
        <f>IFERROR(VLOOKUP(CONCATENATE(O$1,O270),'Formulario de Preguntas'!$C$10:$FN$181,3,FALSE),"")</f>
        <v/>
      </c>
      <c r="Q270" s="1" t="str">
        <f>IFERROR(VLOOKUP(CONCATENATE(O$1,O270),'Formulario de Preguntas'!$C$10:$FN$181,4,FALSE),"")</f>
        <v/>
      </c>
      <c r="R270" s="24">
        <f>IF($B270='Formulario de Respuestas'!$D269,'Formulario de Respuestas'!$J269,"ES DIFERENTE")</f>
        <v>0</v>
      </c>
      <c r="S270" s="1" t="str">
        <f>IFERROR(VLOOKUP(CONCATENATE(R$1,R270),'Formulario de Preguntas'!$C$10:$FN$181,3,FALSE),"")</f>
        <v/>
      </c>
      <c r="T270" s="1" t="str">
        <f>IFERROR(VLOOKUP(CONCATENATE(R$1,R270),'Formulario de Preguntas'!$C$10:$FN$181,4,FALSE),"")</f>
        <v/>
      </c>
      <c r="U270" s="24">
        <f>IF($B270='Formulario de Respuestas'!$D269,'Formulario de Respuestas'!$K269,"ES DIFERENTE")</f>
        <v>0</v>
      </c>
      <c r="V270" s="1" t="str">
        <f>IFERROR(VLOOKUP(CONCATENATE(U$1,U270),'Formulario de Preguntas'!$C$10:$FN$181,3,FALSE),"")</f>
        <v/>
      </c>
      <c r="W270" s="1" t="str">
        <f>IFERROR(VLOOKUP(CONCATENATE(U$1,U270),'Formulario de Preguntas'!$C$10:$FN$181,4,FALSE),"")</f>
        <v/>
      </c>
      <c r="X270" s="24">
        <f>IF($B270='Formulario de Respuestas'!$D269,'Formulario de Respuestas'!$L269,"ES DIFERENTE")</f>
        <v>0</v>
      </c>
      <c r="Y270" s="1" t="str">
        <f>IFERROR(VLOOKUP(CONCATENATE(X$1,X270),'Formulario de Preguntas'!$C$10:$FN$181,3,FALSE),"")</f>
        <v/>
      </c>
      <c r="Z270" s="1" t="str">
        <f>IFERROR(VLOOKUP(CONCATENATE(X$1,X270),'Formulario de Preguntas'!$C$10:$FN$181,4,FALSE),"")</f>
        <v/>
      </c>
      <c r="AA270" s="24">
        <f>IF($B270='Formulario de Respuestas'!$D269,'Formulario de Respuestas'!$M269,"ES DIFERENTE")</f>
        <v>0</v>
      </c>
      <c r="AB270" s="1" t="str">
        <f>IFERROR(VLOOKUP(CONCATENATE(AA$1,AA270),'Formulario de Preguntas'!$C$10:$FN$181,3,FALSE),"")</f>
        <v/>
      </c>
      <c r="AC270" s="1" t="str">
        <f>IFERROR(VLOOKUP(CONCATENATE(AA$1,AA270),'Formulario de Preguntas'!$C$10:$FN$181,4,FALSE),"")</f>
        <v/>
      </c>
      <c r="AD270" s="24">
        <f>IF($B270='Formulario de Respuestas'!$D269,'Formulario de Respuestas'!$N269,"ES DIFERENTE")</f>
        <v>0</v>
      </c>
      <c r="AE270" s="1" t="str">
        <f>IFERROR(VLOOKUP(CONCATENATE(AD$1,AD270),'Formulario de Preguntas'!$C$10:$FN$181,3,FALSE),"")</f>
        <v/>
      </c>
      <c r="AF270" s="1" t="str">
        <f>IFERROR(VLOOKUP(CONCATENATE(AD$1,AD270),'Formulario de Preguntas'!$C$10:$FN$181,4,FALSE),"")</f>
        <v/>
      </c>
      <c r="AG270" s="24">
        <f>IF($B270='Formulario de Respuestas'!$D269,'Formulario de Respuestas'!$O269,"ES DIFERENTE")</f>
        <v>0</v>
      </c>
      <c r="AH270" s="1" t="str">
        <f>IFERROR(VLOOKUP(CONCATENATE(AG$1,AG270),'Formulario de Preguntas'!$C$10:$FN$181,3,FALSE),"")</f>
        <v/>
      </c>
      <c r="AI270" s="1" t="str">
        <f>IFERROR(VLOOKUP(CONCATENATE(AG$1,AG270),'Formulario de Preguntas'!$C$10:$FN$181,4,FALSE),"")</f>
        <v/>
      </c>
      <c r="AJ270" s="24">
        <f>IF($B270='Formulario de Respuestas'!$D269,'Formulario de Respuestas'!$P269,"ES DIFERENTE")</f>
        <v>0</v>
      </c>
      <c r="AK270" s="1" t="str">
        <f>IFERROR(VLOOKUP(CONCATENATE(AJ$1,AJ270),'Formulario de Preguntas'!$C$10:$FN$181,3,FALSE),"")</f>
        <v/>
      </c>
      <c r="AL270" s="1" t="str">
        <f>IFERROR(VLOOKUP(CONCATENATE(AJ$1,AJ270),'Formulario de Preguntas'!$C$10:$FN$181,4,FALSE),"")</f>
        <v/>
      </c>
      <c r="AM270" s="24">
        <f>IF($B270='Formulario de Respuestas'!$D269,'Formulario de Respuestas'!$Q269,"ES DIFERENTE")</f>
        <v>0</v>
      </c>
      <c r="AN270" s="1" t="str">
        <f>IFERROR(VLOOKUP(CONCATENATE(AM$1,AM270),'Formulario de Preguntas'!$C$10:$FN$181,3,FALSE),"")</f>
        <v/>
      </c>
      <c r="AO270" s="1" t="str">
        <f>IFERROR(VLOOKUP(CONCATENATE(AM$1,AM270),'Formulario de Preguntas'!$C$10:$FN$181,4,FALSE),"")</f>
        <v/>
      </c>
      <c r="AP270" s="24">
        <f>IF($B270='Formulario de Respuestas'!$D269,'Formulario de Respuestas'!$R269,"ES DIFERENTE")</f>
        <v>0</v>
      </c>
      <c r="AQ270" s="1" t="str">
        <f>IFERROR(VLOOKUP(CONCATENATE(AP$1,AP270),'Formulario de Preguntas'!$C$10:$FN$181,3,FALSE),"")</f>
        <v/>
      </c>
      <c r="AR270" s="1" t="str">
        <f>IFERROR(VLOOKUP(CONCATENATE(AP$1,AP270),'Formulario de Preguntas'!$C$10:$FN$181,4,FALSE),"")</f>
        <v/>
      </c>
      <c r="AS270" s="24">
        <f>IF($B270='Formulario de Respuestas'!$D269,'Formulario de Respuestas'!$S269,"ES DIFERENTE")</f>
        <v>0</v>
      </c>
      <c r="AT270" s="1" t="str">
        <f>IFERROR(VLOOKUP(CONCATENATE(AS$1,AS270),'Formulario de Preguntas'!$C$10:$FN$181,3,FALSE),"")</f>
        <v/>
      </c>
      <c r="AU270" s="1" t="str">
        <f>IFERROR(VLOOKUP(CONCATENATE(AS$1,AS270),'Formulario de Preguntas'!$C$10:$FN$181,4,FALSE),"")</f>
        <v/>
      </c>
      <c r="AV270" s="24">
        <f>IF($B270='Formulario de Respuestas'!$D269,'Formulario de Respuestas'!$T269,"ES DIFERENTE")</f>
        <v>0</v>
      </c>
      <c r="AW270" s="1" t="str">
        <f>IFERROR(VLOOKUP(CONCATENATE(AV$1,AV270),'Formulario de Preguntas'!$C$10:$FN$181,3,FALSE),"")</f>
        <v/>
      </c>
      <c r="AX270" s="1" t="str">
        <f>IFERROR(VLOOKUP(CONCATENATE(AV$1,AV270),'Formulario de Preguntas'!$C$10:$FN$181,4,FALSE),"")</f>
        <v/>
      </c>
      <c r="AY270" s="24">
        <f>IF($B270='Formulario de Respuestas'!$D269,'Formulario de Respuestas'!$U269,"ES DIFERENTE")</f>
        <v>0</v>
      </c>
      <c r="AZ270" s="1" t="str">
        <f>IFERROR(VLOOKUP(CONCATENATE(AY$1,AY270),'Formulario de Preguntas'!$C$10:$FN$181,3,FALSE),"")</f>
        <v/>
      </c>
      <c r="BA270" s="1" t="str">
        <f>IFERROR(VLOOKUP(CONCATENATE(AY$1,AY270),'Formulario de Preguntas'!$C$10:$FN$181,4,FALSE),"")</f>
        <v/>
      </c>
      <c r="BB270" s="24">
        <f>IF($B270='Formulario de Respuestas'!$D269,'Formulario de Respuestas'!$V269,"ES DIFERENTE")</f>
        <v>0</v>
      </c>
      <c r="BC270" s="1" t="str">
        <f>IFERROR(VLOOKUP(CONCATENATE(BB$1,BB270),'Formulario de Preguntas'!$C$10:$FN$181,3,FALSE),"")</f>
        <v/>
      </c>
      <c r="BD270" s="1" t="str">
        <f>IFERROR(VLOOKUP(CONCATENATE(BB$1,BB270),'Formulario de Preguntas'!$C$10:$FN$181,4,FALSE),"")</f>
        <v/>
      </c>
      <c r="BE270" s="24">
        <f>IF($B270='Formulario de Respuestas'!$D269,'Formulario de Respuestas'!$W269,"ES DIFERENTE")</f>
        <v>0</v>
      </c>
      <c r="BF270" s="1" t="str">
        <f>IFERROR(VLOOKUP(CONCATENATE(BE$1,BE270),'Formulario de Preguntas'!$C$10:$FN$181,3,FALSE),"")</f>
        <v/>
      </c>
      <c r="BG270" s="1" t="str">
        <f>IFERROR(VLOOKUP(CONCATENATE(BE$1,BE270),'Formulario de Preguntas'!$C$10:$FN$181,4,FALSE),"")</f>
        <v/>
      </c>
      <c r="BH270" s="24">
        <f>IF($B270='Formulario de Respuestas'!$D269,'Formulario de Respuestas'!$X269,"ES DIFERENTE")</f>
        <v>0</v>
      </c>
      <c r="BI270" s="1" t="str">
        <f>IFERROR(VLOOKUP(CONCATENATE(BH$1,BH270),'Formulario de Preguntas'!$C$10:$FN$181,3,FALSE),"")</f>
        <v/>
      </c>
      <c r="BJ270" s="1" t="str">
        <f>IFERROR(VLOOKUP(CONCATENATE(BH$1,BH270),'Formulario de Preguntas'!$C$10:$FN$181,4,FALSE),"")</f>
        <v/>
      </c>
      <c r="BL270" s="26">
        <f>IF($B270='Formulario de Respuestas'!$D269,'Formulario de Respuestas'!$Y269,"ES DIFERENTE")</f>
        <v>0</v>
      </c>
      <c r="BM270" s="1" t="str">
        <f>IFERROR(VLOOKUP(CONCATENATE(BL$1,BL270),'Formulario de Preguntas'!$C$10:$FN$181,3,FALSE),"")</f>
        <v/>
      </c>
      <c r="BN270" s="1" t="str">
        <f>IFERROR(VLOOKUP(CONCATENATE(BL$1,BL270),'Formulario de Preguntas'!$C$10:$FN$181,4,FALSE),"")</f>
        <v/>
      </c>
      <c r="BO270" s="26">
        <f>IF($B270='Formulario de Respuestas'!$D269,'Formulario de Respuestas'!$Z269,"ES DIFERENTE")</f>
        <v>0</v>
      </c>
      <c r="BP270" s="1" t="str">
        <f>IFERROR(VLOOKUP(CONCATENATE(BO$1,BO270),'Formulario de Preguntas'!$C$10:$FN$181,3,FALSE),"")</f>
        <v/>
      </c>
      <c r="BQ270" s="1" t="str">
        <f>IFERROR(VLOOKUP(CONCATENATE(BO$1,BO270),'Formulario de Preguntas'!$C$10:$FN$181,4,FALSE),"")</f>
        <v/>
      </c>
      <c r="BR270" s="26">
        <f>IF($B270='Formulario de Respuestas'!$D269,'Formulario de Respuestas'!$AA269,"ES DIFERENTE")</f>
        <v>0</v>
      </c>
      <c r="BS270" s="1" t="str">
        <f>IFERROR(VLOOKUP(CONCATENATE(BR$1,BR270),'Formulario de Preguntas'!$C$10:$FN$181,3,FALSE),"")</f>
        <v/>
      </c>
      <c r="BT270" s="1" t="str">
        <f>IFERROR(VLOOKUP(CONCATENATE(BR$1,BR270),'Formulario de Preguntas'!$C$10:$FN$181,4,FALSE),"")</f>
        <v/>
      </c>
      <c r="BV270" s="1">
        <f t="shared" si="13"/>
        <v>0</v>
      </c>
      <c r="BW270" s="1">
        <f t="shared" si="14"/>
        <v>0.25</v>
      </c>
      <c r="BX270" s="1">
        <f t="shared" si="12"/>
        <v>0</v>
      </c>
      <c r="BY270" s="1">
        <f>COUNTIF('Formulario de Respuestas'!$E269:$AC269,"A")</f>
        <v>0</v>
      </c>
      <c r="BZ270" s="1">
        <f>COUNTIF('Formulario de Respuestas'!$E269:$AC269,"B")</f>
        <v>0</v>
      </c>
      <c r="CA270" s="1">
        <f>COUNTIF('Formulario de Respuestas'!$E269:$AC269,"C")</f>
        <v>0</v>
      </c>
      <c r="CB270" s="1">
        <f>COUNTIF('Formulario de Respuestas'!$E269:$AC269,"D")</f>
        <v>0</v>
      </c>
      <c r="CC270" s="1">
        <f>COUNTIF('Formulario de Respuestas'!$E269:$AC269,"E (RESPUESTA ANULADA)")</f>
        <v>0</v>
      </c>
    </row>
    <row r="271" spans="1:81" x14ac:dyDescent="0.25">
      <c r="A271" s="1">
        <f>'Formulario de Respuestas'!C270</f>
        <v>0</v>
      </c>
      <c r="B271" s="1">
        <f>'Formulario de Respuestas'!D270</f>
        <v>0</v>
      </c>
      <c r="C271" s="24">
        <f>IF($B271='Formulario de Respuestas'!$D270,'Formulario de Respuestas'!$E270,"ES DIFERENTE")</f>
        <v>0</v>
      </c>
      <c r="D271" s="15" t="str">
        <f>IFERROR(VLOOKUP(CONCATENATE(C$1,C271),'Formulario de Preguntas'!$C$2:$FN$181,3,FALSE),"")</f>
        <v/>
      </c>
      <c r="E271" s="1" t="str">
        <f>IFERROR(VLOOKUP(CONCATENATE(C$1,C271),'Formulario de Preguntas'!$C$2:$FN$181,4,FALSE),"")</f>
        <v/>
      </c>
      <c r="F271" s="24">
        <f>IF($B271='Formulario de Respuestas'!$D270,'Formulario de Respuestas'!$F270,"ES DIFERENTE")</f>
        <v>0</v>
      </c>
      <c r="G271" s="1" t="str">
        <f>IFERROR(VLOOKUP(CONCATENATE(F$1,F271),'Formulario de Preguntas'!$C$2:$FN$181,3,FALSE),"")</f>
        <v/>
      </c>
      <c r="H271" s="1" t="str">
        <f>IFERROR(VLOOKUP(CONCATENATE(F$1,F271),'Formulario de Preguntas'!$C$2:$FN$181,4,FALSE),"")</f>
        <v/>
      </c>
      <c r="I271" s="24">
        <f>IF($B271='Formulario de Respuestas'!$D270,'Formulario de Respuestas'!$G270,"ES DIFERENTE")</f>
        <v>0</v>
      </c>
      <c r="J271" s="1" t="str">
        <f>IFERROR(VLOOKUP(CONCATENATE(I$1,I271),'Formulario de Preguntas'!$C$10:$FN$181,3,FALSE),"")</f>
        <v/>
      </c>
      <c r="K271" s="1" t="str">
        <f>IFERROR(VLOOKUP(CONCATENATE(I$1,I271),'Formulario de Preguntas'!$C$10:$FN$181,4,FALSE),"")</f>
        <v/>
      </c>
      <c r="L271" s="24">
        <f>IF($B271='Formulario de Respuestas'!$D270,'Formulario de Respuestas'!$H270,"ES DIFERENTE")</f>
        <v>0</v>
      </c>
      <c r="M271" s="1" t="str">
        <f>IFERROR(VLOOKUP(CONCATENATE(L$1,L271),'Formulario de Preguntas'!$C$10:$FN$181,3,FALSE),"")</f>
        <v/>
      </c>
      <c r="N271" s="1" t="str">
        <f>IFERROR(VLOOKUP(CONCATENATE(L$1,L271),'Formulario de Preguntas'!$C$10:$FN$181,4,FALSE),"")</f>
        <v/>
      </c>
      <c r="O271" s="24">
        <f>IF($B271='Formulario de Respuestas'!$D270,'Formulario de Respuestas'!$I270,"ES DIFERENTE")</f>
        <v>0</v>
      </c>
      <c r="P271" s="1" t="str">
        <f>IFERROR(VLOOKUP(CONCATENATE(O$1,O271),'Formulario de Preguntas'!$C$10:$FN$181,3,FALSE),"")</f>
        <v/>
      </c>
      <c r="Q271" s="1" t="str">
        <f>IFERROR(VLOOKUP(CONCATENATE(O$1,O271),'Formulario de Preguntas'!$C$10:$FN$181,4,FALSE),"")</f>
        <v/>
      </c>
      <c r="R271" s="24">
        <f>IF($B271='Formulario de Respuestas'!$D270,'Formulario de Respuestas'!$J270,"ES DIFERENTE")</f>
        <v>0</v>
      </c>
      <c r="S271" s="1" t="str">
        <f>IFERROR(VLOOKUP(CONCATENATE(R$1,R271),'Formulario de Preguntas'!$C$10:$FN$181,3,FALSE),"")</f>
        <v/>
      </c>
      <c r="T271" s="1" t="str">
        <f>IFERROR(VLOOKUP(CONCATENATE(R$1,R271),'Formulario de Preguntas'!$C$10:$FN$181,4,FALSE),"")</f>
        <v/>
      </c>
      <c r="U271" s="24">
        <f>IF($B271='Formulario de Respuestas'!$D270,'Formulario de Respuestas'!$K270,"ES DIFERENTE")</f>
        <v>0</v>
      </c>
      <c r="V271" s="1" t="str">
        <f>IFERROR(VLOOKUP(CONCATENATE(U$1,U271),'Formulario de Preguntas'!$C$10:$FN$181,3,FALSE),"")</f>
        <v/>
      </c>
      <c r="W271" s="1" t="str">
        <f>IFERROR(VLOOKUP(CONCATENATE(U$1,U271),'Formulario de Preguntas'!$C$10:$FN$181,4,FALSE),"")</f>
        <v/>
      </c>
      <c r="X271" s="24">
        <f>IF($B271='Formulario de Respuestas'!$D270,'Formulario de Respuestas'!$L270,"ES DIFERENTE")</f>
        <v>0</v>
      </c>
      <c r="Y271" s="1" t="str">
        <f>IFERROR(VLOOKUP(CONCATENATE(X$1,X271),'Formulario de Preguntas'!$C$10:$FN$181,3,FALSE),"")</f>
        <v/>
      </c>
      <c r="Z271" s="1" t="str">
        <f>IFERROR(VLOOKUP(CONCATENATE(X$1,X271),'Formulario de Preguntas'!$C$10:$FN$181,4,FALSE),"")</f>
        <v/>
      </c>
      <c r="AA271" s="24">
        <f>IF($B271='Formulario de Respuestas'!$D270,'Formulario de Respuestas'!$M270,"ES DIFERENTE")</f>
        <v>0</v>
      </c>
      <c r="AB271" s="1" t="str">
        <f>IFERROR(VLOOKUP(CONCATENATE(AA$1,AA271),'Formulario de Preguntas'!$C$10:$FN$181,3,FALSE),"")</f>
        <v/>
      </c>
      <c r="AC271" s="1" t="str">
        <f>IFERROR(VLOOKUP(CONCATENATE(AA$1,AA271),'Formulario de Preguntas'!$C$10:$FN$181,4,FALSE),"")</f>
        <v/>
      </c>
      <c r="AD271" s="24">
        <f>IF($B271='Formulario de Respuestas'!$D270,'Formulario de Respuestas'!$N270,"ES DIFERENTE")</f>
        <v>0</v>
      </c>
      <c r="AE271" s="1" t="str">
        <f>IFERROR(VLOOKUP(CONCATENATE(AD$1,AD271),'Formulario de Preguntas'!$C$10:$FN$181,3,FALSE),"")</f>
        <v/>
      </c>
      <c r="AF271" s="1" t="str">
        <f>IFERROR(VLOOKUP(CONCATENATE(AD$1,AD271),'Formulario de Preguntas'!$C$10:$FN$181,4,FALSE),"")</f>
        <v/>
      </c>
      <c r="AG271" s="24">
        <f>IF($B271='Formulario de Respuestas'!$D270,'Formulario de Respuestas'!$O270,"ES DIFERENTE")</f>
        <v>0</v>
      </c>
      <c r="AH271" s="1" t="str">
        <f>IFERROR(VLOOKUP(CONCATENATE(AG$1,AG271),'Formulario de Preguntas'!$C$10:$FN$181,3,FALSE),"")</f>
        <v/>
      </c>
      <c r="AI271" s="1" t="str">
        <f>IFERROR(VLOOKUP(CONCATENATE(AG$1,AG271),'Formulario de Preguntas'!$C$10:$FN$181,4,FALSE),"")</f>
        <v/>
      </c>
      <c r="AJ271" s="24">
        <f>IF($B271='Formulario de Respuestas'!$D270,'Formulario de Respuestas'!$P270,"ES DIFERENTE")</f>
        <v>0</v>
      </c>
      <c r="AK271" s="1" t="str">
        <f>IFERROR(VLOOKUP(CONCATENATE(AJ$1,AJ271),'Formulario de Preguntas'!$C$10:$FN$181,3,FALSE),"")</f>
        <v/>
      </c>
      <c r="AL271" s="1" t="str">
        <f>IFERROR(VLOOKUP(CONCATENATE(AJ$1,AJ271),'Formulario de Preguntas'!$C$10:$FN$181,4,FALSE),"")</f>
        <v/>
      </c>
      <c r="AM271" s="24">
        <f>IF($B271='Formulario de Respuestas'!$D270,'Formulario de Respuestas'!$Q270,"ES DIFERENTE")</f>
        <v>0</v>
      </c>
      <c r="AN271" s="1" t="str">
        <f>IFERROR(VLOOKUP(CONCATENATE(AM$1,AM271),'Formulario de Preguntas'!$C$10:$FN$181,3,FALSE),"")</f>
        <v/>
      </c>
      <c r="AO271" s="1" t="str">
        <f>IFERROR(VLOOKUP(CONCATENATE(AM$1,AM271),'Formulario de Preguntas'!$C$10:$FN$181,4,FALSE),"")</f>
        <v/>
      </c>
      <c r="AP271" s="24">
        <f>IF($B271='Formulario de Respuestas'!$D270,'Formulario de Respuestas'!$R270,"ES DIFERENTE")</f>
        <v>0</v>
      </c>
      <c r="AQ271" s="1" t="str">
        <f>IFERROR(VLOOKUP(CONCATENATE(AP$1,AP271),'Formulario de Preguntas'!$C$10:$FN$181,3,FALSE),"")</f>
        <v/>
      </c>
      <c r="AR271" s="1" t="str">
        <f>IFERROR(VLOOKUP(CONCATENATE(AP$1,AP271),'Formulario de Preguntas'!$C$10:$FN$181,4,FALSE),"")</f>
        <v/>
      </c>
      <c r="AS271" s="24">
        <f>IF($B271='Formulario de Respuestas'!$D270,'Formulario de Respuestas'!$S270,"ES DIFERENTE")</f>
        <v>0</v>
      </c>
      <c r="AT271" s="1" t="str">
        <f>IFERROR(VLOOKUP(CONCATENATE(AS$1,AS271),'Formulario de Preguntas'!$C$10:$FN$181,3,FALSE),"")</f>
        <v/>
      </c>
      <c r="AU271" s="1" t="str">
        <f>IFERROR(VLOOKUP(CONCATENATE(AS$1,AS271),'Formulario de Preguntas'!$C$10:$FN$181,4,FALSE),"")</f>
        <v/>
      </c>
      <c r="AV271" s="24">
        <f>IF($B271='Formulario de Respuestas'!$D270,'Formulario de Respuestas'!$T270,"ES DIFERENTE")</f>
        <v>0</v>
      </c>
      <c r="AW271" s="1" t="str">
        <f>IFERROR(VLOOKUP(CONCATENATE(AV$1,AV271),'Formulario de Preguntas'!$C$10:$FN$181,3,FALSE),"")</f>
        <v/>
      </c>
      <c r="AX271" s="1" t="str">
        <f>IFERROR(VLOOKUP(CONCATENATE(AV$1,AV271),'Formulario de Preguntas'!$C$10:$FN$181,4,FALSE),"")</f>
        <v/>
      </c>
      <c r="AY271" s="24">
        <f>IF($B271='Formulario de Respuestas'!$D270,'Formulario de Respuestas'!$U270,"ES DIFERENTE")</f>
        <v>0</v>
      </c>
      <c r="AZ271" s="1" t="str">
        <f>IFERROR(VLOOKUP(CONCATENATE(AY$1,AY271),'Formulario de Preguntas'!$C$10:$FN$181,3,FALSE),"")</f>
        <v/>
      </c>
      <c r="BA271" s="1" t="str">
        <f>IFERROR(VLOOKUP(CONCATENATE(AY$1,AY271),'Formulario de Preguntas'!$C$10:$FN$181,4,FALSE),"")</f>
        <v/>
      </c>
      <c r="BB271" s="24">
        <f>IF($B271='Formulario de Respuestas'!$D270,'Formulario de Respuestas'!$V270,"ES DIFERENTE")</f>
        <v>0</v>
      </c>
      <c r="BC271" s="1" t="str">
        <f>IFERROR(VLOOKUP(CONCATENATE(BB$1,BB271),'Formulario de Preguntas'!$C$10:$FN$181,3,FALSE),"")</f>
        <v/>
      </c>
      <c r="BD271" s="1" t="str">
        <f>IFERROR(VLOOKUP(CONCATENATE(BB$1,BB271),'Formulario de Preguntas'!$C$10:$FN$181,4,FALSE),"")</f>
        <v/>
      </c>
      <c r="BE271" s="24">
        <f>IF($B271='Formulario de Respuestas'!$D270,'Formulario de Respuestas'!$W270,"ES DIFERENTE")</f>
        <v>0</v>
      </c>
      <c r="BF271" s="1" t="str">
        <f>IFERROR(VLOOKUP(CONCATENATE(BE$1,BE271),'Formulario de Preguntas'!$C$10:$FN$181,3,FALSE),"")</f>
        <v/>
      </c>
      <c r="BG271" s="1" t="str">
        <f>IFERROR(VLOOKUP(CONCATENATE(BE$1,BE271),'Formulario de Preguntas'!$C$10:$FN$181,4,FALSE),"")</f>
        <v/>
      </c>
      <c r="BH271" s="24">
        <f>IF($B271='Formulario de Respuestas'!$D270,'Formulario de Respuestas'!$X270,"ES DIFERENTE")</f>
        <v>0</v>
      </c>
      <c r="BI271" s="1" t="str">
        <f>IFERROR(VLOOKUP(CONCATENATE(BH$1,BH271),'Formulario de Preguntas'!$C$10:$FN$181,3,FALSE),"")</f>
        <v/>
      </c>
      <c r="BJ271" s="1" t="str">
        <f>IFERROR(VLOOKUP(CONCATENATE(BH$1,BH271),'Formulario de Preguntas'!$C$10:$FN$181,4,FALSE),"")</f>
        <v/>
      </c>
      <c r="BL271" s="26">
        <f>IF($B271='Formulario de Respuestas'!$D270,'Formulario de Respuestas'!$Y270,"ES DIFERENTE")</f>
        <v>0</v>
      </c>
      <c r="BM271" s="1" t="str">
        <f>IFERROR(VLOOKUP(CONCATENATE(BL$1,BL271),'Formulario de Preguntas'!$C$10:$FN$181,3,FALSE),"")</f>
        <v/>
      </c>
      <c r="BN271" s="1" t="str">
        <f>IFERROR(VLOOKUP(CONCATENATE(BL$1,BL271),'Formulario de Preguntas'!$C$10:$FN$181,4,FALSE),"")</f>
        <v/>
      </c>
      <c r="BO271" s="26">
        <f>IF($B271='Formulario de Respuestas'!$D270,'Formulario de Respuestas'!$Z270,"ES DIFERENTE")</f>
        <v>0</v>
      </c>
      <c r="BP271" s="1" t="str">
        <f>IFERROR(VLOOKUP(CONCATENATE(BO$1,BO271),'Formulario de Preguntas'!$C$10:$FN$181,3,FALSE),"")</f>
        <v/>
      </c>
      <c r="BQ271" s="1" t="str">
        <f>IFERROR(VLOOKUP(CONCATENATE(BO$1,BO271),'Formulario de Preguntas'!$C$10:$FN$181,4,FALSE),"")</f>
        <v/>
      </c>
      <c r="BR271" s="26">
        <f>IF($B271='Formulario de Respuestas'!$D270,'Formulario de Respuestas'!$AA270,"ES DIFERENTE")</f>
        <v>0</v>
      </c>
      <c r="BS271" s="1" t="str">
        <f>IFERROR(VLOOKUP(CONCATENATE(BR$1,BR271),'Formulario de Preguntas'!$C$10:$FN$181,3,FALSE),"")</f>
        <v/>
      </c>
      <c r="BT271" s="1" t="str">
        <f>IFERROR(VLOOKUP(CONCATENATE(BR$1,BR271),'Formulario de Preguntas'!$C$10:$FN$181,4,FALSE),"")</f>
        <v/>
      </c>
      <c r="BV271" s="1">
        <f t="shared" si="13"/>
        <v>0</v>
      </c>
      <c r="BW271" s="1">
        <f t="shared" si="14"/>
        <v>0.25</v>
      </c>
      <c r="BX271" s="1">
        <f t="shared" si="12"/>
        <v>0</v>
      </c>
      <c r="BY271" s="1">
        <f>COUNTIF('Formulario de Respuestas'!$E270:$AC270,"A")</f>
        <v>0</v>
      </c>
      <c r="BZ271" s="1">
        <f>COUNTIF('Formulario de Respuestas'!$E270:$AC270,"B")</f>
        <v>0</v>
      </c>
      <c r="CA271" s="1">
        <f>COUNTIF('Formulario de Respuestas'!$E270:$AC270,"C")</f>
        <v>0</v>
      </c>
      <c r="CB271" s="1">
        <f>COUNTIF('Formulario de Respuestas'!$E270:$AC270,"D")</f>
        <v>0</v>
      </c>
      <c r="CC271" s="1">
        <f>COUNTIF('Formulario de Respuestas'!$E270:$AC270,"E (RESPUESTA ANULADA)")</f>
        <v>0</v>
      </c>
    </row>
    <row r="272" spans="1:81" x14ac:dyDescent="0.25">
      <c r="A272" s="1">
        <f>'Formulario de Respuestas'!C271</f>
        <v>0</v>
      </c>
      <c r="B272" s="1">
        <f>'Formulario de Respuestas'!D271</f>
        <v>0</v>
      </c>
      <c r="C272" s="24">
        <f>IF($B272='Formulario de Respuestas'!$D271,'Formulario de Respuestas'!$E271,"ES DIFERENTE")</f>
        <v>0</v>
      </c>
      <c r="D272" s="15" t="str">
        <f>IFERROR(VLOOKUP(CONCATENATE(C$1,C272),'Formulario de Preguntas'!$C$2:$FN$181,3,FALSE),"")</f>
        <v/>
      </c>
      <c r="E272" s="1" t="str">
        <f>IFERROR(VLOOKUP(CONCATENATE(C$1,C272),'Formulario de Preguntas'!$C$2:$FN$181,4,FALSE),"")</f>
        <v/>
      </c>
      <c r="F272" s="24">
        <f>IF($B272='Formulario de Respuestas'!$D271,'Formulario de Respuestas'!$F271,"ES DIFERENTE")</f>
        <v>0</v>
      </c>
      <c r="G272" s="1" t="str">
        <f>IFERROR(VLOOKUP(CONCATENATE(F$1,F272),'Formulario de Preguntas'!$C$2:$FN$181,3,FALSE),"")</f>
        <v/>
      </c>
      <c r="H272" s="1" t="str">
        <f>IFERROR(VLOOKUP(CONCATENATE(F$1,F272),'Formulario de Preguntas'!$C$2:$FN$181,4,FALSE),"")</f>
        <v/>
      </c>
      <c r="I272" s="24">
        <f>IF($B272='Formulario de Respuestas'!$D271,'Formulario de Respuestas'!$G271,"ES DIFERENTE")</f>
        <v>0</v>
      </c>
      <c r="J272" s="1" t="str">
        <f>IFERROR(VLOOKUP(CONCATENATE(I$1,I272),'Formulario de Preguntas'!$C$10:$FN$181,3,FALSE),"")</f>
        <v/>
      </c>
      <c r="K272" s="1" t="str">
        <f>IFERROR(VLOOKUP(CONCATENATE(I$1,I272),'Formulario de Preguntas'!$C$10:$FN$181,4,FALSE),"")</f>
        <v/>
      </c>
      <c r="L272" s="24">
        <f>IF($B272='Formulario de Respuestas'!$D271,'Formulario de Respuestas'!$H271,"ES DIFERENTE")</f>
        <v>0</v>
      </c>
      <c r="M272" s="1" t="str">
        <f>IFERROR(VLOOKUP(CONCATENATE(L$1,L272),'Formulario de Preguntas'!$C$10:$FN$181,3,FALSE),"")</f>
        <v/>
      </c>
      <c r="N272" s="1" t="str">
        <f>IFERROR(VLOOKUP(CONCATENATE(L$1,L272),'Formulario de Preguntas'!$C$10:$FN$181,4,FALSE),"")</f>
        <v/>
      </c>
      <c r="O272" s="24">
        <f>IF($B272='Formulario de Respuestas'!$D271,'Formulario de Respuestas'!$I271,"ES DIFERENTE")</f>
        <v>0</v>
      </c>
      <c r="P272" s="1" t="str">
        <f>IFERROR(VLOOKUP(CONCATENATE(O$1,O272),'Formulario de Preguntas'!$C$10:$FN$181,3,FALSE),"")</f>
        <v/>
      </c>
      <c r="Q272" s="1" t="str">
        <f>IFERROR(VLOOKUP(CONCATENATE(O$1,O272),'Formulario de Preguntas'!$C$10:$FN$181,4,FALSE),"")</f>
        <v/>
      </c>
      <c r="R272" s="24">
        <f>IF($B272='Formulario de Respuestas'!$D271,'Formulario de Respuestas'!$J271,"ES DIFERENTE")</f>
        <v>0</v>
      </c>
      <c r="S272" s="1" t="str">
        <f>IFERROR(VLOOKUP(CONCATENATE(R$1,R272),'Formulario de Preguntas'!$C$10:$FN$181,3,FALSE),"")</f>
        <v/>
      </c>
      <c r="T272" s="1" t="str">
        <f>IFERROR(VLOOKUP(CONCATENATE(R$1,R272),'Formulario de Preguntas'!$C$10:$FN$181,4,FALSE),"")</f>
        <v/>
      </c>
      <c r="U272" s="24">
        <f>IF($B272='Formulario de Respuestas'!$D271,'Formulario de Respuestas'!$K271,"ES DIFERENTE")</f>
        <v>0</v>
      </c>
      <c r="V272" s="1" t="str">
        <f>IFERROR(VLOOKUP(CONCATENATE(U$1,U272),'Formulario de Preguntas'!$C$10:$FN$181,3,FALSE),"")</f>
        <v/>
      </c>
      <c r="W272" s="1" t="str">
        <f>IFERROR(VLOOKUP(CONCATENATE(U$1,U272),'Formulario de Preguntas'!$C$10:$FN$181,4,FALSE),"")</f>
        <v/>
      </c>
      <c r="X272" s="24">
        <f>IF($B272='Formulario de Respuestas'!$D271,'Formulario de Respuestas'!$L271,"ES DIFERENTE")</f>
        <v>0</v>
      </c>
      <c r="Y272" s="1" t="str">
        <f>IFERROR(VLOOKUP(CONCATENATE(X$1,X272),'Formulario de Preguntas'!$C$10:$FN$181,3,FALSE),"")</f>
        <v/>
      </c>
      <c r="Z272" s="1" t="str">
        <f>IFERROR(VLOOKUP(CONCATENATE(X$1,X272),'Formulario de Preguntas'!$C$10:$FN$181,4,FALSE),"")</f>
        <v/>
      </c>
      <c r="AA272" s="24">
        <f>IF($B272='Formulario de Respuestas'!$D271,'Formulario de Respuestas'!$M271,"ES DIFERENTE")</f>
        <v>0</v>
      </c>
      <c r="AB272" s="1" t="str">
        <f>IFERROR(VLOOKUP(CONCATENATE(AA$1,AA272),'Formulario de Preguntas'!$C$10:$FN$181,3,FALSE),"")</f>
        <v/>
      </c>
      <c r="AC272" s="1" t="str">
        <f>IFERROR(VLOOKUP(CONCATENATE(AA$1,AA272),'Formulario de Preguntas'!$C$10:$FN$181,4,FALSE),"")</f>
        <v/>
      </c>
      <c r="AD272" s="24">
        <f>IF($B272='Formulario de Respuestas'!$D271,'Formulario de Respuestas'!$N271,"ES DIFERENTE")</f>
        <v>0</v>
      </c>
      <c r="AE272" s="1" t="str">
        <f>IFERROR(VLOOKUP(CONCATENATE(AD$1,AD272),'Formulario de Preguntas'!$C$10:$FN$181,3,FALSE),"")</f>
        <v/>
      </c>
      <c r="AF272" s="1" t="str">
        <f>IFERROR(VLOOKUP(CONCATENATE(AD$1,AD272),'Formulario de Preguntas'!$C$10:$FN$181,4,FALSE),"")</f>
        <v/>
      </c>
      <c r="AG272" s="24">
        <f>IF($B272='Formulario de Respuestas'!$D271,'Formulario de Respuestas'!$O271,"ES DIFERENTE")</f>
        <v>0</v>
      </c>
      <c r="AH272" s="1" t="str">
        <f>IFERROR(VLOOKUP(CONCATENATE(AG$1,AG272),'Formulario de Preguntas'!$C$10:$FN$181,3,FALSE),"")</f>
        <v/>
      </c>
      <c r="AI272" s="1" t="str">
        <f>IFERROR(VLOOKUP(CONCATENATE(AG$1,AG272),'Formulario de Preguntas'!$C$10:$FN$181,4,FALSE),"")</f>
        <v/>
      </c>
      <c r="AJ272" s="24">
        <f>IF($B272='Formulario de Respuestas'!$D271,'Formulario de Respuestas'!$P271,"ES DIFERENTE")</f>
        <v>0</v>
      </c>
      <c r="AK272" s="1" t="str">
        <f>IFERROR(VLOOKUP(CONCATENATE(AJ$1,AJ272),'Formulario de Preguntas'!$C$10:$FN$181,3,FALSE),"")</f>
        <v/>
      </c>
      <c r="AL272" s="1" t="str">
        <f>IFERROR(VLOOKUP(CONCATENATE(AJ$1,AJ272),'Formulario de Preguntas'!$C$10:$FN$181,4,FALSE),"")</f>
        <v/>
      </c>
      <c r="AM272" s="24">
        <f>IF($B272='Formulario de Respuestas'!$D271,'Formulario de Respuestas'!$Q271,"ES DIFERENTE")</f>
        <v>0</v>
      </c>
      <c r="AN272" s="1" t="str">
        <f>IFERROR(VLOOKUP(CONCATENATE(AM$1,AM272),'Formulario de Preguntas'!$C$10:$FN$181,3,FALSE),"")</f>
        <v/>
      </c>
      <c r="AO272" s="1" t="str">
        <f>IFERROR(VLOOKUP(CONCATENATE(AM$1,AM272),'Formulario de Preguntas'!$C$10:$FN$181,4,FALSE),"")</f>
        <v/>
      </c>
      <c r="AP272" s="24">
        <f>IF($B272='Formulario de Respuestas'!$D271,'Formulario de Respuestas'!$R271,"ES DIFERENTE")</f>
        <v>0</v>
      </c>
      <c r="AQ272" s="1" t="str">
        <f>IFERROR(VLOOKUP(CONCATENATE(AP$1,AP272),'Formulario de Preguntas'!$C$10:$FN$181,3,FALSE),"")</f>
        <v/>
      </c>
      <c r="AR272" s="1" t="str">
        <f>IFERROR(VLOOKUP(CONCATENATE(AP$1,AP272),'Formulario de Preguntas'!$C$10:$FN$181,4,FALSE),"")</f>
        <v/>
      </c>
      <c r="AS272" s="24">
        <f>IF($B272='Formulario de Respuestas'!$D271,'Formulario de Respuestas'!$S271,"ES DIFERENTE")</f>
        <v>0</v>
      </c>
      <c r="AT272" s="1" t="str">
        <f>IFERROR(VLOOKUP(CONCATENATE(AS$1,AS272),'Formulario de Preguntas'!$C$10:$FN$181,3,FALSE),"")</f>
        <v/>
      </c>
      <c r="AU272" s="1" t="str">
        <f>IFERROR(VLOOKUP(CONCATENATE(AS$1,AS272),'Formulario de Preguntas'!$C$10:$FN$181,4,FALSE),"")</f>
        <v/>
      </c>
      <c r="AV272" s="24">
        <f>IF($B272='Formulario de Respuestas'!$D271,'Formulario de Respuestas'!$T271,"ES DIFERENTE")</f>
        <v>0</v>
      </c>
      <c r="AW272" s="1" t="str">
        <f>IFERROR(VLOOKUP(CONCATENATE(AV$1,AV272),'Formulario de Preguntas'!$C$10:$FN$181,3,FALSE),"")</f>
        <v/>
      </c>
      <c r="AX272" s="1" t="str">
        <f>IFERROR(VLOOKUP(CONCATENATE(AV$1,AV272),'Formulario de Preguntas'!$C$10:$FN$181,4,FALSE),"")</f>
        <v/>
      </c>
      <c r="AY272" s="24">
        <f>IF($B272='Formulario de Respuestas'!$D271,'Formulario de Respuestas'!$U271,"ES DIFERENTE")</f>
        <v>0</v>
      </c>
      <c r="AZ272" s="1" t="str">
        <f>IFERROR(VLOOKUP(CONCATENATE(AY$1,AY272),'Formulario de Preguntas'!$C$10:$FN$181,3,FALSE),"")</f>
        <v/>
      </c>
      <c r="BA272" s="1" t="str">
        <f>IFERROR(VLOOKUP(CONCATENATE(AY$1,AY272),'Formulario de Preguntas'!$C$10:$FN$181,4,FALSE),"")</f>
        <v/>
      </c>
      <c r="BB272" s="24">
        <f>IF($B272='Formulario de Respuestas'!$D271,'Formulario de Respuestas'!$V271,"ES DIFERENTE")</f>
        <v>0</v>
      </c>
      <c r="BC272" s="1" t="str">
        <f>IFERROR(VLOOKUP(CONCATENATE(BB$1,BB272),'Formulario de Preguntas'!$C$10:$FN$181,3,FALSE),"")</f>
        <v/>
      </c>
      <c r="BD272" s="1" t="str">
        <f>IFERROR(VLOOKUP(CONCATENATE(BB$1,BB272),'Formulario de Preguntas'!$C$10:$FN$181,4,FALSE),"")</f>
        <v/>
      </c>
      <c r="BE272" s="24">
        <f>IF($B272='Formulario de Respuestas'!$D271,'Formulario de Respuestas'!$W271,"ES DIFERENTE")</f>
        <v>0</v>
      </c>
      <c r="BF272" s="1" t="str">
        <f>IFERROR(VLOOKUP(CONCATENATE(BE$1,BE272),'Formulario de Preguntas'!$C$10:$FN$181,3,FALSE),"")</f>
        <v/>
      </c>
      <c r="BG272" s="1" t="str">
        <f>IFERROR(VLOOKUP(CONCATENATE(BE$1,BE272),'Formulario de Preguntas'!$C$10:$FN$181,4,FALSE),"")</f>
        <v/>
      </c>
      <c r="BH272" s="24">
        <f>IF($B272='Formulario de Respuestas'!$D271,'Formulario de Respuestas'!$X271,"ES DIFERENTE")</f>
        <v>0</v>
      </c>
      <c r="BI272" s="1" t="str">
        <f>IFERROR(VLOOKUP(CONCATENATE(BH$1,BH272),'Formulario de Preguntas'!$C$10:$FN$181,3,FALSE),"")</f>
        <v/>
      </c>
      <c r="BJ272" s="1" t="str">
        <f>IFERROR(VLOOKUP(CONCATENATE(BH$1,BH272),'Formulario de Preguntas'!$C$10:$FN$181,4,FALSE),"")</f>
        <v/>
      </c>
      <c r="BL272" s="26">
        <f>IF($B272='Formulario de Respuestas'!$D271,'Formulario de Respuestas'!$Y271,"ES DIFERENTE")</f>
        <v>0</v>
      </c>
      <c r="BM272" s="1" t="str">
        <f>IFERROR(VLOOKUP(CONCATENATE(BL$1,BL272),'Formulario de Preguntas'!$C$10:$FN$181,3,FALSE),"")</f>
        <v/>
      </c>
      <c r="BN272" s="1" t="str">
        <f>IFERROR(VLOOKUP(CONCATENATE(BL$1,BL272),'Formulario de Preguntas'!$C$10:$FN$181,4,FALSE),"")</f>
        <v/>
      </c>
      <c r="BO272" s="26">
        <f>IF($B272='Formulario de Respuestas'!$D271,'Formulario de Respuestas'!$Z271,"ES DIFERENTE")</f>
        <v>0</v>
      </c>
      <c r="BP272" s="1" t="str">
        <f>IFERROR(VLOOKUP(CONCATENATE(BO$1,BO272),'Formulario de Preguntas'!$C$10:$FN$181,3,FALSE),"")</f>
        <v/>
      </c>
      <c r="BQ272" s="1" t="str">
        <f>IFERROR(VLOOKUP(CONCATENATE(BO$1,BO272),'Formulario de Preguntas'!$C$10:$FN$181,4,FALSE),"")</f>
        <v/>
      </c>
      <c r="BR272" s="26">
        <f>IF($B272='Formulario de Respuestas'!$D271,'Formulario de Respuestas'!$AA271,"ES DIFERENTE")</f>
        <v>0</v>
      </c>
      <c r="BS272" s="1" t="str">
        <f>IFERROR(VLOOKUP(CONCATENATE(BR$1,BR272),'Formulario de Preguntas'!$C$10:$FN$181,3,FALSE),"")</f>
        <v/>
      </c>
      <c r="BT272" s="1" t="str">
        <f>IFERROR(VLOOKUP(CONCATENATE(BR$1,BR272),'Formulario de Preguntas'!$C$10:$FN$181,4,FALSE),"")</f>
        <v/>
      </c>
      <c r="BV272" s="1">
        <f t="shared" si="13"/>
        <v>0</v>
      </c>
      <c r="BW272" s="1">
        <f t="shared" si="14"/>
        <v>0.25</v>
      </c>
      <c r="BX272" s="1">
        <f t="shared" si="12"/>
        <v>0</v>
      </c>
      <c r="BY272" s="1">
        <f>COUNTIF('Formulario de Respuestas'!$E271:$AC271,"A")</f>
        <v>0</v>
      </c>
      <c r="BZ272" s="1">
        <f>COUNTIF('Formulario de Respuestas'!$E271:$AC271,"B")</f>
        <v>0</v>
      </c>
      <c r="CA272" s="1">
        <f>COUNTIF('Formulario de Respuestas'!$E271:$AC271,"C")</f>
        <v>0</v>
      </c>
      <c r="CB272" s="1">
        <f>COUNTIF('Formulario de Respuestas'!$E271:$AC271,"D")</f>
        <v>0</v>
      </c>
      <c r="CC272" s="1">
        <f>COUNTIF('Formulario de Respuestas'!$E271:$AC271,"E (RESPUESTA ANULADA)")</f>
        <v>0</v>
      </c>
    </row>
    <row r="273" spans="1:81" x14ac:dyDescent="0.25">
      <c r="A273" s="1">
        <f>'Formulario de Respuestas'!C272</f>
        <v>0</v>
      </c>
      <c r="B273" s="1">
        <f>'Formulario de Respuestas'!D272</f>
        <v>0</v>
      </c>
      <c r="C273" s="24">
        <f>IF($B273='Formulario de Respuestas'!$D272,'Formulario de Respuestas'!$E272,"ES DIFERENTE")</f>
        <v>0</v>
      </c>
      <c r="D273" s="15" t="str">
        <f>IFERROR(VLOOKUP(CONCATENATE(C$1,C273),'Formulario de Preguntas'!$C$2:$FN$181,3,FALSE),"")</f>
        <v/>
      </c>
      <c r="E273" s="1" t="str">
        <f>IFERROR(VLOOKUP(CONCATENATE(C$1,C273),'Formulario de Preguntas'!$C$2:$FN$181,4,FALSE),"")</f>
        <v/>
      </c>
      <c r="F273" s="24">
        <f>IF($B273='Formulario de Respuestas'!$D272,'Formulario de Respuestas'!$F272,"ES DIFERENTE")</f>
        <v>0</v>
      </c>
      <c r="G273" s="1" t="str">
        <f>IFERROR(VLOOKUP(CONCATENATE(F$1,F273),'Formulario de Preguntas'!$C$2:$FN$181,3,FALSE),"")</f>
        <v/>
      </c>
      <c r="H273" s="1" t="str">
        <f>IFERROR(VLOOKUP(CONCATENATE(F$1,F273),'Formulario de Preguntas'!$C$2:$FN$181,4,FALSE),"")</f>
        <v/>
      </c>
      <c r="I273" s="24">
        <f>IF($B273='Formulario de Respuestas'!$D272,'Formulario de Respuestas'!$G272,"ES DIFERENTE")</f>
        <v>0</v>
      </c>
      <c r="J273" s="1" t="str">
        <f>IFERROR(VLOOKUP(CONCATENATE(I$1,I273),'Formulario de Preguntas'!$C$10:$FN$181,3,FALSE),"")</f>
        <v/>
      </c>
      <c r="K273" s="1" t="str">
        <f>IFERROR(VLOOKUP(CONCATENATE(I$1,I273),'Formulario de Preguntas'!$C$10:$FN$181,4,FALSE),"")</f>
        <v/>
      </c>
      <c r="L273" s="24">
        <f>IF($B273='Formulario de Respuestas'!$D272,'Formulario de Respuestas'!$H272,"ES DIFERENTE")</f>
        <v>0</v>
      </c>
      <c r="M273" s="1" t="str">
        <f>IFERROR(VLOOKUP(CONCATENATE(L$1,L273),'Formulario de Preguntas'!$C$10:$FN$181,3,FALSE),"")</f>
        <v/>
      </c>
      <c r="N273" s="1" t="str">
        <f>IFERROR(VLOOKUP(CONCATENATE(L$1,L273),'Formulario de Preguntas'!$C$10:$FN$181,4,FALSE),"")</f>
        <v/>
      </c>
      <c r="O273" s="24">
        <f>IF($B273='Formulario de Respuestas'!$D272,'Formulario de Respuestas'!$I272,"ES DIFERENTE")</f>
        <v>0</v>
      </c>
      <c r="P273" s="1" t="str">
        <f>IFERROR(VLOOKUP(CONCATENATE(O$1,O273),'Formulario de Preguntas'!$C$10:$FN$181,3,FALSE),"")</f>
        <v/>
      </c>
      <c r="Q273" s="1" t="str">
        <f>IFERROR(VLOOKUP(CONCATENATE(O$1,O273),'Formulario de Preguntas'!$C$10:$FN$181,4,FALSE),"")</f>
        <v/>
      </c>
      <c r="R273" s="24">
        <f>IF($B273='Formulario de Respuestas'!$D272,'Formulario de Respuestas'!$J272,"ES DIFERENTE")</f>
        <v>0</v>
      </c>
      <c r="S273" s="1" t="str">
        <f>IFERROR(VLOOKUP(CONCATENATE(R$1,R273),'Formulario de Preguntas'!$C$10:$FN$181,3,FALSE),"")</f>
        <v/>
      </c>
      <c r="T273" s="1" t="str">
        <f>IFERROR(VLOOKUP(CONCATENATE(R$1,R273),'Formulario de Preguntas'!$C$10:$FN$181,4,FALSE),"")</f>
        <v/>
      </c>
      <c r="U273" s="24">
        <f>IF($B273='Formulario de Respuestas'!$D272,'Formulario de Respuestas'!$K272,"ES DIFERENTE")</f>
        <v>0</v>
      </c>
      <c r="V273" s="1" t="str">
        <f>IFERROR(VLOOKUP(CONCATENATE(U$1,U273),'Formulario de Preguntas'!$C$10:$FN$181,3,FALSE),"")</f>
        <v/>
      </c>
      <c r="W273" s="1" t="str">
        <f>IFERROR(VLOOKUP(CONCATENATE(U$1,U273),'Formulario de Preguntas'!$C$10:$FN$181,4,FALSE),"")</f>
        <v/>
      </c>
      <c r="X273" s="24">
        <f>IF($B273='Formulario de Respuestas'!$D272,'Formulario de Respuestas'!$L272,"ES DIFERENTE")</f>
        <v>0</v>
      </c>
      <c r="Y273" s="1" t="str">
        <f>IFERROR(VLOOKUP(CONCATENATE(X$1,X273),'Formulario de Preguntas'!$C$10:$FN$181,3,FALSE),"")</f>
        <v/>
      </c>
      <c r="Z273" s="1" t="str">
        <f>IFERROR(VLOOKUP(CONCATENATE(X$1,X273),'Formulario de Preguntas'!$C$10:$FN$181,4,FALSE),"")</f>
        <v/>
      </c>
      <c r="AA273" s="24">
        <f>IF($B273='Formulario de Respuestas'!$D272,'Formulario de Respuestas'!$M272,"ES DIFERENTE")</f>
        <v>0</v>
      </c>
      <c r="AB273" s="1" t="str">
        <f>IFERROR(VLOOKUP(CONCATENATE(AA$1,AA273),'Formulario de Preguntas'!$C$10:$FN$181,3,FALSE),"")</f>
        <v/>
      </c>
      <c r="AC273" s="1" t="str">
        <f>IFERROR(VLOOKUP(CONCATENATE(AA$1,AA273),'Formulario de Preguntas'!$C$10:$FN$181,4,FALSE),"")</f>
        <v/>
      </c>
      <c r="AD273" s="24">
        <f>IF($B273='Formulario de Respuestas'!$D272,'Formulario de Respuestas'!$N272,"ES DIFERENTE")</f>
        <v>0</v>
      </c>
      <c r="AE273" s="1" t="str">
        <f>IFERROR(VLOOKUP(CONCATENATE(AD$1,AD273),'Formulario de Preguntas'!$C$10:$FN$181,3,FALSE),"")</f>
        <v/>
      </c>
      <c r="AF273" s="1" t="str">
        <f>IFERROR(VLOOKUP(CONCATENATE(AD$1,AD273),'Formulario de Preguntas'!$C$10:$FN$181,4,FALSE),"")</f>
        <v/>
      </c>
      <c r="AG273" s="24">
        <f>IF($B273='Formulario de Respuestas'!$D272,'Formulario de Respuestas'!$O272,"ES DIFERENTE")</f>
        <v>0</v>
      </c>
      <c r="AH273" s="1" t="str">
        <f>IFERROR(VLOOKUP(CONCATENATE(AG$1,AG273),'Formulario de Preguntas'!$C$10:$FN$181,3,FALSE),"")</f>
        <v/>
      </c>
      <c r="AI273" s="1" t="str">
        <f>IFERROR(VLOOKUP(CONCATENATE(AG$1,AG273),'Formulario de Preguntas'!$C$10:$FN$181,4,FALSE),"")</f>
        <v/>
      </c>
      <c r="AJ273" s="24">
        <f>IF($B273='Formulario de Respuestas'!$D272,'Formulario de Respuestas'!$P272,"ES DIFERENTE")</f>
        <v>0</v>
      </c>
      <c r="AK273" s="1" t="str">
        <f>IFERROR(VLOOKUP(CONCATENATE(AJ$1,AJ273),'Formulario de Preguntas'!$C$10:$FN$181,3,FALSE),"")</f>
        <v/>
      </c>
      <c r="AL273" s="1" t="str">
        <f>IFERROR(VLOOKUP(CONCATENATE(AJ$1,AJ273),'Formulario de Preguntas'!$C$10:$FN$181,4,FALSE),"")</f>
        <v/>
      </c>
      <c r="AM273" s="24">
        <f>IF($B273='Formulario de Respuestas'!$D272,'Formulario de Respuestas'!$Q272,"ES DIFERENTE")</f>
        <v>0</v>
      </c>
      <c r="AN273" s="1" t="str">
        <f>IFERROR(VLOOKUP(CONCATENATE(AM$1,AM273),'Formulario de Preguntas'!$C$10:$FN$181,3,FALSE),"")</f>
        <v/>
      </c>
      <c r="AO273" s="1" t="str">
        <f>IFERROR(VLOOKUP(CONCATENATE(AM$1,AM273),'Formulario de Preguntas'!$C$10:$FN$181,4,FALSE),"")</f>
        <v/>
      </c>
      <c r="AP273" s="24">
        <f>IF($B273='Formulario de Respuestas'!$D272,'Formulario de Respuestas'!$R272,"ES DIFERENTE")</f>
        <v>0</v>
      </c>
      <c r="AQ273" s="1" t="str">
        <f>IFERROR(VLOOKUP(CONCATENATE(AP$1,AP273),'Formulario de Preguntas'!$C$10:$FN$181,3,FALSE),"")</f>
        <v/>
      </c>
      <c r="AR273" s="1" t="str">
        <f>IFERROR(VLOOKUP(CONCATENATE(AP$1,AP273),'Formulario de Preguntas'!$C$10:$FN$181,4,FALSE),"")</f>
        <v/>
      </c>
      <c r="AS273" s="24">
        <f>IF($B273='Formulario de Respuestas'!$D272,'Formulario de Respuestas'!$S272,"ES DIFERENTE")</f>
        <v>0</v>
      </c>
      <c r="AT273" s="1" t="str">
        <f>IFERROR(VLOOKUP(CONCATENATE(AS$1,AS273),'Formulario de Preguntas'!$C$10:$FN$181,3,FALSE),"")</f>
        <v/>
      </c>
      <c r="AU273" s="1" t="str">
        <f>IFERROR(VLOOKUP(CONCATENATE(AS$1,AS273),'Formulario de Preguntas'!$C$10:$FN$181,4,FALSE),"")</f>
        <v/>
      </c>
      <c r="AV273" s="24">
        <f>IF($B273='Formulario de Respuestas'!$D272,'Formulario de Respuestas'!$T272,"ES DIFERENTE")</f>
        <v>0</v>
      </c>
      <c r="AW273" s="1" t="str">
        <f>IFERROR(VLOOKUP(CONCATENATE(AV$1,AV273),'Formulario de Preguntas'!$C$10:$FN$181,3,FALSE),"")</f>
        <v/>
      </c>
      <c r="AX273" s="1" t="str">
        <f>IFERROR(VLOOKUP(CONCATENATE(AV$1,AV273),'Formulario de Preguntas'!$C$10:$FN$181,4,FALSE),"")</f>
        <v/>
      </c>
      <c r="AY273" s="24">
        <f>IF($B273='Formulario de Respuestas'!$D272,'Formulario de Respuestas'!$U272,"ES DIFERENTE")</f>
        <v>0</v>
      </c>
      <c r="AZ273" s="1" t="str">
        <f>IFERROR(VLOOKUP(CONCATENATE(AY$1,AY273),'Formulario de Preguntas'!$C$10:$FN$181,3,FALSE),"")</f>
        <v/>
      </c>
      <c r="BA273" s="1" t="str">
        <f>IFERROR(VLOOKUP(CONCATENATE(AY$1,AY273),'Formulario de Preguntas'!$C$10:$FN$181,4,FALSE),"")</f>
        <v/>
      </c>
      <c r="BB273" s="24">
        <f>IF($B273='Formulario de Respuestas'!$D272,'Formulario de Respuestas'!$V272,"ES DIFERENTE")</f>
        <v>0</v>
      </c>
      <c r="BC273" s="1" t="str">
        <f>IFERROR(VLOOKUP(CONCATENATE(BB$1,BB273),'Formulario de Preguntas'!$C$10:$FN$181,3,FALSE),"")</f>
        <v/>
      </c>
      <c r="BD273" s="1" t="str">
        <f>IFERROR(VLOOKUP(CONCATENATE(BB$1,BB273),'Formulario de Preguntas'!$C$10:$FN$181,4,FALSE),"")</f>
        <v/>
      </c>
      <c r="BE273" s="24">
        <f>IF($B273='Formulario de Respuestas'!$D272,'Formulario de Respuestas'!$W272,"ES DIFERENTE")</f>
        <v>0</v>
      </c>
      <c r="BF273" s="1" t="str">
        <f>IFERROR(VLOOKUP(CONCATENATE(BE$1,BE273),'Formulario de Preguntas'!$C$10:$FN$181,3,FALSE),"")</f>
        <v/>
      </c>
      <c r="BG273" s="1" t="str">
        <f>IFERROR(VLOOKUP(CONCATENATE(BE$1,BE273),'Formulario de Preguntas'!$C$10:$FN$181,4,FALSE),"")</f>
        <v/>
      </c>
      <c r="BH273" s="24">
        <f>IF($B273='Formulario de Respuestas'!$D272,'Formulario de Respuestas'!$X272,"ES DIFERENTE")</f>
        <v>0</v>
      </c>
      <c r="BI273" s="1" t="str">
        <f>IFERROR(VLOOKUP(CONCATENATE(BH$1,BH273),'Formulario de Preguntas'!$C$10:$FN$181,3,FALSE),"")</f>
        <v/>
      </c>
      <c r="BJ273" s="1" t="str">
        <f>IFERROR(VLOOKUP(CONCATENATE(BH$1,BH273),'Formulario de Preguntas'!$C$10:$FN$181,4,FALSE),"")</f>
        <v/>
      </c>
      <c r="BL273" s="26">
        <f>IF($B273='Formulario de Respuestas'!$D272,'Formulario de Respuestas'!$Y272,"ES DIFERENTE")</f>
        <v>0</v>
      </c>
      <c r="BM273" s="1" t="str">
        <f>IFERROR(VLOOKUP(CONCATENATE(BL$1,BL273),'Formulario de Preguntas'!$C$10:$FN$181,3,FALSE),"")</f>
        <v/>
      </c>
      <c r="BN273" s="1" t="str">
        <f>IFERROR(VLOOKUP(CONCATENATE(BL$1,BL273),'Formulario de Preguntas'!$C$10:$FN$181,4,FALSE),"")</f>
        <v/>
      </c>
      <c r="BO273" s="26">
        <f>IF($B273='Formulario de Respuestas'!$D272,'Formulario de Respuestas'!$Z272,"ES DIFERENTE")</f>
        <v>0</v>
      </c>
      <c r="BP273" s="1" t="str">
        <f>IFERROR(VLOOKUP(CONCATENATE(BO$1,BO273),'Formulario de Preguntas'!$C$10:$FN$181,3,FALSE),"")</f>
        <v/>
      </c>
      <c r="BQ273" s="1" t="str">
        <f>IFERROR(VLOOKUP(CONCATENATE(BO$1,BO273),'Formulario de Preguntas'!$C$10:$FN$181,4,FALSE),"")</f>
        <v/>
      </c>
      <c r="BR273" s="26">
        <f>IF($B273='Formulario de Respuestas'!$D272,'Formulario de Respuestas'!$AA272,"ES DIFERENTE")</f>
        <v>0</v>
      </c>
      <c r="BS273" s="1" t="str">
        <f>IFERROR(VLOOKUP(CONCATENATE(BR$1,BR273),'Formulario de Preguntas'!$C$10:$FN$181,3,FALSE),"")</f>
        <v/>
      </c>
      <c r="BT273" s="1" t="str">
        <f>IFERROR(VLOOKUP(CONCATENATE(BR$1,BR273),'Formulario de Preguntas'!$C$10:$FN$181,4,FALSE),"")</f>
        <v/>
      </c>
      <c r="BV273" s="1">
        <f t="shared" si="13"/>
        <v>0</v>
      </c>
      <c r="BW273" s="1">
        <f t="shared" si="14"/>
        <v>0.25</v>
      </c>
      <c r="BX273" s="1">
        <f t="shared" si="12"/>
        <v>0</v>
      </c>
      <c r="BY273" s="1">
        <f>COUNTIF('Formulario de Respuestas'!$E272:$AC272,"A")</f>
        <v>0</v>
      </c>
      <c r="BZ273" s="1">
        <f>COUNTIF('Formulario de Respuestas'!$E272:$AC272,"B")</f>
        <v>0</v>
      </c>
      <c r="CA273" s="1">
        <f>COUNTIF('Formulario de Respuestas'!$E272:$AC272,"C")</f>
        <v>0</v>
      </c>
      <c r="CB273" s="1">
        <f>COUNTIF('Formulario de Respuestas'!$E272:$AC272,"D")</f>
        <v>0</v>
      </c>
      <c r="CC273" s="1">
        <f>COUNTIF('Formulario de Respuestas'!$E272:$AC272,"E (RESPUESTA ANULADA)")</f>
        <v>0</v>
      </c>
    </row>
    <row r="274" spans="1:81" x14ac:dyDescent="0.25">
      <c r="A274" s="1">
        <f>'Formulario de Respuestas'!C273</f>
        <v>0</v>
      </c>
      <c r="B274" s="1">
        <f>'Formulario de Respuestas'!D273</f>
        <v>0</v>
      </c>
      <c r="C274" s="24">
        <f>IF($B274='Formulario de Respuestas'!$D273,'Formulario de Respuestas'!$E273,"ES DIFERENTE")</f>
        <v>0</v>
      </c>
      <c r="D274" s="15" t="str">
        <f>IFERROR(VLOOKUP(CONCATENATE(C$1,C274),'Formulario de Preguntas'!$C$2:$FN$181,3,FALSE),"")</f>
        <v/>
      </c>
      <c r="E274" s="1" t="str">
        <f>IFERROR(VLOOKUP(CONCATENATE(C$1,C274),'Formulario de Preguntas'!$C$2:$FN$181,4,FALSE),"")</f>
        <v/>
      </c>
      <c r="F274" s="24">
        <f>IF($B274='Formulario de Respuestas'!$D273,'Formulario de Respuestas'!$F273,"ES DIFERENTE")</f>
        <v>0</v>
      </c>
      <c r="G274" s="1" t="str">
        <f>IFERROR(VLOOKUP(CONCATENATE(F$1,F274),'Formulario de Preguntas'!$C$2:$FN$181,3,FALSE),"")</f>
        <v/>
      </c>
      <c r="H274" s="1" t="str">
        <f>IFERROR(VLOOKUP(CONCATENATE(F$1,F274),'Formulario de Preguntas'!$C$2:$FN$181,4,FALSE),"")</f>
        <v/>
      </c>
      <c r="I274" s="24">
        <f>IF($B274='Formulario de Respuestas'!$D273,'Formulario de Respuestas'!$G273,"ES DIFERENTE")</f>
        <v>0</v>
      </c>
      <c r="J274" s="1" t="str">
        <f>IFERROR(VLOOKUP(CONCATENATE(I$1,I274),'Formulario de Preguntas'!$C$10:$FN$181,3,FALSE),"")</f>
        <v/>
      </c>
      <c r="K274" s="1" t="str">
        <f>IFERROR(VLOOKUP(CONCATENATE(I$1,I274),'Formulario de Preguntas'!$C$10:$FN$181,4,FALSE),"")</f>
        <v/>
      </c>
      <c r="L274" s="24">
        <f>IF($B274='Formulario de Respuestas'!$D273,'Formulario de Respuestas'!$H273,"ES DIFERENTE")</f>
        <v>0</v>
      </c>
      <c r="M274" s="1" t="str">
        <f>IFERROR(VLOOKUP(CONCATENATE(L$1,L274),'Formulario de Preguntas'!$C$10:$FN$181,3,FALSE),"")</f>
        <v/>
      </c>
      <c r="N274" s="1" t="str">
        <f>IFERROR(VLOOKUP(CONCATENATE(L$1,L274),'Formulario de Preguntas'!$C$10:$FN$181,4,FALSE),"")</f>
        <v/>
      </c>
      <c r="O274" s="24">
        <f>IF($B274='Formulario de Respuestas'!$D273,'Formulario de Respuestas'!$I273,"ES DIFERENTE")</f>
        <v>0</v>
      </c>
      <c r="P274" s="1" t="str">
        <f>IFERROR(VLOOKUP(CONCATENATE(O$1,O274),'Formulario de Preguntas'!$C$10:$FN$181,3,FALSE),"")</f>
        <v/>
      </c>
      <c r="Q274" s="1" t="str">
        <f>IFERROR(VLOOKUP(CONCATENATE(O$1,O274),'Formulario de Preguntas'!$C$10:$FN$181,4,FALSE),"")</f>
        <v/>
      </c>
      <c r="R274" s="24">
        <f>IF($B274='Formulario de Respuestas'!$D273,'Formulario de Respuestas'!$J273,"ES DIFERENTE")</f>
        <v>0</v>
      </c>
      <c r="S274" s="1" t="str">
        <f>IFERROR(VLOOKUP(CONCATENATE(R$1,R274),'Formulario de Preguntas'!$C$10:$FN$181,3,FALSE),"")</f>
        <v/>
      </c>
      <c r="T274" s="1" t="str">
        <f>IFERROR(VLOOKUP(CONCATENATE(R$1,R274),'Formulario de Preguntas'!$C$10:$FN$181,4,FALSE),"")</f>
        <v/>
      </c>
      <c r="U274" s="24">
        <f>IF($B274='Formulario de Respuestas'!$D273,'Formulario de Respuestas'!$K273,"ES DIFERENTE")</f>
        <v>0</v>
      </c>
      <c r="V274" s="1" t="str">
        <f>IFERROR(VLOOKUP(CONCATENATE(U$1,U274),'Formulario de Preguntas'!$C$10:$FN$181,3,FALSE),"")</f>
        <v/>
      </c>
      <c r="W274" s="1" t="str">
        <f>IFERROR(VLOOKUP(CONCATENATE(U$1,U274),'Formulario de Preguntas'!$C$10:$FN$181,4,FALSE),"")</f>
        <v/>
      </c>
      <c r="X274" s="24">
        <f>IF($B274='Formulario de Respuestas'!$D273,'Formulario de Respuestas'!$L273,"ES DIFERENTE")</f>
        <v>0</v>
      </c>
      <c r="Y274" s="1" t="str">
        <f>IFERROR(VLOOKUP(CONCATENATE(X$1,X274),'Formulario de Preguntas'!$C$10:$FN$181,3,FALSE),"")</f>
        <v/>
      </c>
      <c r="Z274" s="1" t="str">
        <f>IFERROR(VLOOKUP(CONCATENATE(X$1,X274),'Formulario de Preguntas'!$C$10:$FN$181,4,FALSE),"")</f>
        <v/>
      </c>
      <c r="AA274" s="24">
        <f>IF($B274='Formulario de Respuestas'!$D273,'Formulario de Respuestas'!$M273,"ES DIFERENTE")</f>
        <v>0</v>
      </c>
      <c r="AB274" s="1" t="str">
        <f>IFERROR(VLOOKUP(CONCATENATE(AA$1,AA274),'Formulario de Preguntas'!$C$10:$FN$181,3,FALSE),"")</f>
        <v/>
      </c>
      <c r="AC274" s="1" t="str">
        <f>IFERROR(VLOOKUP(CONCATENATE(AA$1,AA274),'Formulario de Preguntas'!$C$10:$FN$181,4,FALSE),"")</f>
        <v/>
      </c>
      <c r="AD274" s="24">
        <f>IF($B274='Formulario de Respuestas'!$D273,'Formulario de Respuestas'!$N273,"ES DIFERENTE")</f>
        <v>0</v>
      </c>
      <c r="AE274" s="1" t="str">
        <f>IFERROR(VLOOKUP(CONCATENATE(AD$1,AD274),'Formulario de Preguntas'!$C$10:$FN$181,3,FALSE),"")</f>
        <v/>
      </c>
      <c r="AF274" s="1" t="str">
        <f>IFERROR(VLOOKUP(CONCATENATE(AD$1,AD274),'Formulario de Preguntas'!$C$10:$FN$181,4,FALSE),"")</f>
        <v/>
      </c>
      <c r="AG274" s="24">
        <f>IF($B274='Formulario de Respuestas'!$D273,'Formulario de Respuestas'!$O273,"ES DIFERENTE")</f>
        <v>0</v>
      </c>
      <c r="AH274" s="1" t="str">
        <f>IFERROR(VLOOKUP(CONCATENATE(AG$1,AG274),'Formulario de Preguntas'!$C$10:$FN$181,3,FALSE),"")</f>
        <v/>
      </c>
      <c r="AI274" s="1" t="str">
        <f>IFERROR(VLOOKUP(CONCATENATE(AG$1,AG274),'Formulario de Preguntas'!$C$10:$FN$181,4,FALSE),"")</f>
        <v/>
      </c>
      <c r="AJ274" s="24">
        <f>IF($B274='Formulario de Respuestas'!$D273,'Formulario de Respuestas'!$P273,"ES DIFERENTE")</f>
        <v>0</v>
      </c>
      <c r="AK274" s="1" t="str">
        <f>IFERROR(VLOOKUP(CONCATENATE(AJ$1,AJ274),'Formulario de Preguntas'!$C$10:$FN$181,3,FALSE),"")</f>
        <v/>
      </c>
      <c r="AL274" s="1" t="str">
        <f>IFERROR(VLOOKUP(CONCATENATE(AJ$1,AJ274),'Formulario de Preguntas'!$C$10:$FN$181,4,FALSE),"")</f>
        <v/>
      </c>
      <c r="AM274" s="24">
        <f>IF($B274='Formulario de Respuestas'!$D273,'Formulario de Respuestas'!$Q273,"ES DIFERENTE")</f>
        <v>0</v>
      </c>
      <c r="AN274" s="1" t="str">
        <f>IFERROR(VLOOKUP(CONCATENATE(AM$1,AM274),'Formulario de Preguntas'!$C$10:$FN$181,3,FALSE),"")</f>
        <v/>
      </c>
      <c r="AO274" s="1" t="str">
        <f>IFERROR(VLOOKUP(CONCATENATE(AM$1,AM274),'Formulario de Preguntas'!$C$10:$FN$181,4,FALSE),"")</f>
        <v/>
      </c>
      <c r="AP274" s="24">
        <f>IF($B274='Formulario de Respuestas'!$D273,'Formulario de Respuestas'!$R273,"ES DIFERENTE")</f>
        <v>0</v>
      </c>
      <c r="AQ274" s="1" t="str">
        <f>IFERROR(VLOOKUP(CONCATENATE(AP$1,AP274),'Formulario de Preguntas'!$C$10:$FN$181,3,FALSE),"")</f>
        <v/>
      </c>
      <c r="AR274" s="1" t="str">
        <f>IFERROR(VLOOKUP(CONCATENATE(AP$1,AP274),'Formulario de Preguntas'!$C$10:$FN$181,4,FALSE),"")</f>
        <v/>
      </c>
      <c r="AS274" s="24">
        <f>IF($B274='Formulario de Respuestas'!$D273,'Formulario de Respuestas'!$S273,"ES DIFERENTE")</f>
        <v>0</v>
      </c>
      <c r="AT274" s="1" t="str">
        <f>IFERROR(VLOOKUP(CONCATENATE(AS$1,AS274),'Formulario de Preguntas'!$C$10:$FN$181,3,FALSE),"")</f>
        <v/>
      </c>
      <c r="AU274" s="1" t="str">
        <f>IFERROR(VLOOKUP(CONCATENATE(AS$1,AS274),'Formulario de Preguntas'!$C$10:$FN$181,4,FALSE),"")</f>
        <v/>
      </c>
      <c r="AV274" s="24">
        <f>IF($B274='Formulario de Respuestas'!$D273,'Formulario de Respuestas'!$T273,"ES DIFERENTE")</f>
        <v>0</v>
      </c>
      <c r="AW274" s="1" t="str">
        <f>IFERROR(VLOOKUP(CONCATENATE(AV$1,AV274),'Formulario de Preguntas'!$C$10:$FN$181,3,FALSE),"")</f>
        <v/>
      </c>
      <c r="AX274" s="1" t="str">
        <f>IFERROR(VLOOKUP(CONCATENATE(AV$1,AV274),'Formulario de Preguntas'!$C$10:$FN$181,4,FALSE),"")</f>
        <v/>
      </c>
      <c r="AY274" s="24">
        <f>IF($B274='Formulario de Respuestas'!$D273,'Formulario de Respuestas'!$U273,"ES DIFERENTE")</f>
        <v>0</v>
      </c>
      <c r="AZ274" s="1" t="str">
        <f>IFERROR(VLOOKUP(CONCATENATE(AY$1,AY274),'Formulario de Preguntas'!$C$10:$FN$181,3,FALSE),"")</f>
        <v/>
      </c>
      <c r="BA274" s="1" t="str">
        <f>IFERROR(VLOOKUP(CONCATENATE(AY$1,AY274),'Formulario de Preguntas'!$C$10:$FN$181,4,FALSE),"")</f>
        <v/>
      </c>
      <c r="BB274" s="24">
        <f>IF($B274='Formulario de Respuestas'!$D273,'Formulario de Respuestas'!$V273,"ES DIFERENTE")</f>
        <v>0</v>
      </c>
      <c r="BC274" s="1" t="str">
        <f>IFERROR(VLOOKUP(CONCATENATE(BB$1,BB274),'Formulario de Preguntas'!$C$10:$FN$181,3,FALSE),"")</f>
        <v/>
      </c>
      <c r="BD274" s="1" t="str">
        <f>IFERROR(VLOOKUP(CONCATENATE(BB$1,BB274),'Formulario de Preguntas'!$C$10:$FN$181,4,FALSE),"")</f>
        <v/>
      </c>
      <c r="BE274" s="24">
        <f>IF($B274='Formulario de Respuestas'!$D273,'Formulario de Respuestas'!$W273,"ES DIFERENTE")</f>
        <v>0</v>
      </c>
      <c r="BF274" s="1" t="str">
        <f>IFERROR(VLOOKUP(CONCATENATE(BE$1,BE274),'Formulario de Preguntas'!$C$10:$FN$181,3,FALSE),"")</f>
        <v/>
      </c>
      <c r="BG274" s="1" t="str">
        <f>IFERROR(VLOOKUP(CONCATENATE(BE$1,BE274),'Formulario de Preguntas'!$C$10:$FN$181,4,FALSE),"")</f>
        <v/>
      </c>
      <c r="BH274" s="24">
        <f>IF($B274='Formulario de Respuestas'!$D273,'Formulario de Respuestas'!$X273,"ES DIFERENTE")</f>
        <v>0</v>
      </c>
      <c r="BI274" s="1" t="str">
        <f>IFERROR(VLOOKUP(CONCATENATE(BH$1,BH274),'Formulario de Preguntas'!$C$10:$FN$181,3,FALSE),"")</f>
        <v/>
      </c>
      <c r="BJ274" s="1" t="str">
        <f>IFERROR(VLOOKUP(CONCATENATE(BH$1,BH274),'Formulario de Preguntas'!$C$10:$FN$181,4,FALSE),"")</f>
        <v/>
      </c>
      <c r="BL274" s="26">
        <f>IF($B274='Formulario de Respuestas'!$D273,'Formulario de Respuestas'!$Y273,"ES DIFERENTE")</f>
        <v>0</v>
      </c>
      <c r="BM274" s="1" t="str">
        <f>IFERROR(VLOOKUP(CONCATENATE(BL$1,BL274),'Formulario de Preguntas'!$C$10:$FN$181,3,FALSE),"")</f>
        <v/>
      </c>
      <c r="BN274" s="1" t="str">
        <f>IFERROR(VLOOKUP(CONCATENATE(BL$1,BL274),'Formulario de Preguntas'!$C$10:$FN$181,4,FALSE),"")</f>
        <v/>
      </c>
      <c r="BO274" s="26">
        <f>IF($B274='Formulario de Respuestas'!$D273,'Formulario de Respuestas'!$Z273,"ES DIFERENTE")</f>
        <v>0</v>
      </c>
      <c r="BP274" s="1" t="str">
        <f>IFERROR(VLOOKUP(CONCATENATE(BO$1,BO274),'Formulario de Preguntas'!$C$10:$FN$181,3,FALSE),"")</f>
        <v/>
      </c>
      <c r="BQ274" s="1" t="str">
        <f>IFERROR(VLOOKUP(CONCATENATE(BO$1,BO274),'Formulario de Preguntas'!$C$10:$FN$181,4,FALSE),"")</f>
        <v/>
      </c>
      <c r="BR274" s="26">
        <f>IF($B274='Formulario de Respuestas'!$D273,'Formulario de Respuestas'!$AA273,"ES DIFERENTE")</f>
        <v>0</v>
      </c>
      <c r="BS274" s="1" t="str">
        <f>IFERROR(VLOOKUP(CONCATENATE(BR$1,BR274),'Formulario de Preguntas'!$C$10:$FN$181,3,FALSE),"")</f>
        <v/>
      </c>
      <c r="BT274" s="1" t="str">
        <f>IFERROR(VLOOKUP(CONCATENATE(BR$1,BR274),'Formulario de Preguntas'!$C$10:$FN$181,4,FALSE),"")</f>
        <v/>
      </c>
      <c r="BV274" s="1">
        <f t="shared" si="13"/>
        <v>0</v>
      </c>
      <c r="BW274" s="1">
        <f t="shared" si="14"/>
        <v>0.25</v>
      </c>
      <c r="BX274" s="1">
        <f t="shared" si="12"/>
        <v>0</v>
      </c>
      <c r="BY274" s="1">
        <f>COUNTIF('Formulario de Respuestas'!$E273:$AC273,"A")</f>
        <v>0</v>
      </c>
      <c r="BZ274" s="1">
        <f>COUNTIF('Formulario de Respuestas'!$E273:$AC273,"B")</f>
        <v>0</v>
      </c>
      <c r="CA274" s="1">
        <f>COUNTIF('Formulario de Respuestas'!$E273:$AC273,"C")</f>
        <v>0</v>
      </c>
      <c r="CB274" s="1">
        <f>COUNTIF('Formulario de Respuestas'!$E273:$AC273,"D")</f>
        <v>0</v>
      </c>
      <c r="CC274" s="1">
        <f>COUNTIF('Formulario de Respuestas'!$E273:$AC273,"E (RESPUESTA ANULADA)")</f>
        <v>0</v>
      </c>
    </row>
    <row r="275" spans="1:81" x14ac:dyDescent="0.25">
      <c r="A275" s="1">
        <f>'Formulario de Respuestas'!C274</f>
        <v>0</v>
      </c>
      <c r="B275" s="1">
        <f>'Formulario de Respuestas'!D274</f>
        <v>0</v>
      </c>
      <c r="C275" s="24">
        <f>IF($B275='Formulario de Respuestas'!$D274,'Formulario de Respuestas'!$E274,"ES DIFERENTE")</f>
        <v>0</v>
      </c>
      <c r="D275" s="15" t="str">
        <f>IFERROR(VLOOKUP(CONCATENATE(C$1,C275),'Formulario de Preguntas'!$C$2:$FN$181,3,FALSE),"")</f>
        <v/>
      </c>
      <c r="E275" s="1" t="str">
        <f>IFERROR(VLOOKUP(CONCATENATE(C$1,C275),'Formulario de Preguntas'!$C$2:$FN$181,4,FALSE),"")</f>
        <v/>
      </c>
      <c r="F275" s="24">
        <f>IF($B275='Formulario de Respuestas'!$D274,'Formulario de Respuestas'!$F274,"ES DIFERENTE")</f>
        <v>0</v>
      </c>
      <c r="G275" s="1" t="str">
        <f>IFERROR(VLOOKUP(CONCATENATE(F$1,F275),'Formulario de Preguntas'!$C$2:$FN$181,3,FALSE),"")</f>
        <v/>
      </c>
      <c r="H275" s="1" t="str">
        <f>IFERROR(VLOOKUP(CONCATENATE(F$1,F275),'Formulario de Preguntas'!$C$2:$FN$181,4,FALSE),"")</f>
        <v/>
      </c>
      <c r="I275" s="24">
        <f>IF($B275='Formulario de Respuestas'!$D274,'Formulario de Respuestas'!$G274,"ES DIFERENTE")</f>
        <v>0</v>
      </c>
      <c r="J275" s="1" t="str">
        <f>IFERROR(VLOOKUP(CONCATENATE(I$1,I275),'Formulario de Preguntas'!$C$10:$FN$181,3,FALSE),"")</f>
        <v/>
      </c>
      <c r="K275" s="1" t="str">
        <f>IFERROR(VLOOKUP(CONCATENATE(I$1,I275),'Formulario de Preguntas'!$C$10:$FN$181,4,FALSE),"")</f>
        <v/>
      </c>
      <c r="L275" s="24">
        <f>IF($B275='Formulario de Respuestas'!$D274,'Formulario de Respuestas'!$H274,"ES DIFERENTE")</f>
        <v>0</v>
      </c>
      <c r="M275" s="1" t="str">
        <f>IFERROR(VLOOKUP(CONCATENATE(L$1,L275),'Formulario de Preguntas'!$C$10:$FN$181,3,FALSE),"")</f>
        <v/>
      </c>
      <c r="N275" s="1" t="str">
        <f>IFERROR(VLOOKUP(CONCATENATE(L$1,L275),'Formulario de Preguntas'!$C$10:$FN$181,4,FALSE),"")</f>
        <v/>
      </c>
      <c r="O275" s="24">
        <f>IF($B275='Formulario de Respuestas'!$D274,'Formulario de Respuestas'!$I274,"ES DIFERENTE")</f>
        <v>0</v>
      </c>
      <c r="P275" s="1" t="str">
        <f>IFERROR(VLOOKUP(CONCATENATE(O$1,O275),'Formulario de Preguntas'!$C$10:$FN$181,3,FALSE),"")</f>
        <v/>
      </c>
      <c r="Q275" s="1" t="str">
        <f>IFERROR(VLOOKUP(CONCATENATE(O$1,O275),'Formulario de Preguntas'!$C$10:$FN$181,4,FALSE),"")</f>
        <v/>
      </c>
      <c r="R275" s="24">
        <f>IF($B275='Formulario de Respuestas'!$D274,'Formulario de Respuestas'!$J274,"ES DIFERENTE")</f>
        <v>0</v>
      </c>
      <c r="S275" s="1" t="str">
        <f>IFERROR(VLOOKUP(CONCATENATE(R$1,R275),'Formulario de Preguntas'!$C$10:$FN$181,3,FALSE),"")</f>
        <v/>
      </c>
      <c r="T275" s="1" t="str">
        <f>IFERROR(VLOOKUP(CONCATENATE(R$1,R275),'Formulario de Preguntas'!$C$10:$FN$181,4,FALSE),"")</f>
        <v/>
      </c>
      <c r="U275" s="24">
        <f>IF($B275='Formulario de Respuestas'!$D274,'Formulario de Respuestas'!$K274,"ES DIFERENTE")</f>
        <v>0</v>
      </c>
      <c r="V275" s="1" t="str">
        <f>IFERROR(VLOOKUP(CONCATENATE(U$1,U275),'Formulario de Preguntas'!$C$10:$FN$181,3,FALSE),"")</f>
        <v/>
      </c>
      <c r="W275" s="1" t="str">
        <f>IFERROR(VLOOKUP(CONCATENATE(U$1,U275),'Formulario de Preguntas'!$C$10:$FN$181,4,FALSE),"")</f>
        <v/>
      </c>
      <c r="X275" s="24">
        <f>IF($B275='Formulario de Respuestas'!$D274,'Formulario de Respuestas'!$L274,"ES DIFERENTE")</f>
        <v>0</v>
      </c>
      <c r="Y275" s="1" t="str">
        <f>IFERROR(VLOOKUP(CONCATENATE(X$1,X275),'Formulario de Preguntas'!$C$10:$FN$181,3,FALSE),"")</f>
        <v/>
      </c>
      <c r="Z275" s="1" t="str">
        <f>IFERROR(VLOOKUP(CONCATENATE(X$1,X275),'Formulario de Preguntas'!$C$10:$FN$181,4,FALSE),"")</f>
        <v/>
      </c>
      <c r="AA275" s="24">
        <f>IF($B275='Formulario de Respuestas'!$D274,'Formulario de Respuestas'!$M274,"ES DIFERENTE")</f>
        <v>0</v>
      </c>
      <c r="AB275" s="1" t="str">
        <f>IFERROR(VLOOKUP(CONCATENATE(AA$1,AA275),'Formulario de Preguntas'!$C$10:$FN$181,3,FALSE),"")</f>
        <v/>
      </c>
      <c r="AC275" s="1" t="str">
        <f>IFERROR(VLOOKUP(CONCATENATE(AA$1,AA275),'Formulario de Preguntas'!$C$10:$FN$181,4,FALSE),"")</f>
        <v/>
      </c>
      <c r="AD275" s="24">
        <f>IF($B275='Formulario de Respuestas'!$D274,'Formulario de Respuestas'!$N274,"ES DIFERENTE")</f>
        <v>0</v>
      </c>
      <c r="AE275" s="1" t="str">
        <f>IFERROR(VLOOKUP(CONCATENATE(AD$1,AD275),'Formulario de Preguntas'!$C$10:$FN$181,3,FALSE),"")</f>
        <v/>
      </c>
      <c r="AF275" s="1" t="str">
        <f>IFERROR(VLOOKUP(CONCATENATE(AD$1,AD275),'Formulario de Preguntas'!$C$10:$FN$181,4,FALSE),"")</f>
        <v/>
      </c>
      <c r="AG275" s="24">
        <f>IF($B275='Formulario de Respuestas'!$D274,'Formulario de Respuestas'!$O274,"ES DIFERENTE")</f>
        <v>0</v>
      </c>
      <c r="AH275" s="1" t="str">
        <f>IFERROR(VLOOKUP(CONCATENATE(AG$1,AG275),'Formulario de Preguntas'!$C$10:$FN$181,3,FALSE),"")</f>
        <v/>
      </c>
      <c r="AI275" s="1" t="str">
        <f>IFERROR(VLOOKUP(CONCATENATE(AG$1,AG275),'Formulario de Preguntas'!$C$10:$FN$181,4,FALSE),"")</f>
        <v/>
      </c>
      <c r="AJ275" s="24">
        <f>IF($B275='Formulario de Respuestas'!$D274,'Formulario de Respuestas'!$P274,"ES DIFERENTE")</f>
        <v>0</v>
      </c>
      <c r="AK275" s="1" t="str">
        <f>IFERROR(VLOOKUP(CONCATENATE(AJ$1,AJ275),'Formulario de Preguntas'!$C$10:$FN$181,3,FALSE),"")</f>
        <v/>
      </c>
      <c r="AL275" s="1" t="str">
        <f>IFERROR(VLOOKUP(CONCATENATE(AJ$1,AJ275),'Formulario de Preguntas'!$C$10:$FN$181,4,FALSE),"")</f>
        <v/>
      </c>
      <c r="AM275" s="24">
        <f>IF($B275='Formulario de Respuestas'!$D274,'Formulario de Respuestas'!$Q274,"ES DIFERENTE")</f>
        <v>0</v>
      </c>
      <c r="AN275" s="1" t="str">
        <f>IFERROR(VLOOKUP(CONCATENATE(AM$1,AM275),'Formulario de Preguntas'!$C$10:$FN$181,3,FALSE),"")</f>
        <v/>
      </c>
      <c r="AO275" s="1" t="str">
        <f>IFERROR(VLOOKUP(CONCATENATE(AM$1,AM275),'Formulario de Preguntas'!$C$10:$FN$181,4,FALSE),"")</f>
        <v/>
      </c>
      <c r="AP275" s="24">
        <f>IF($B275='Formulario de Respuestas'!$D274,'Formulario de Respuestas'!$R274,"ES DIFERENTE")</f>
        <v>0</v>
      </c>
      <c r="AQ275" s="1" t="str">
        <f>IFERROR(VLOOKUP(CONCATENATE(AP$1,AP275),'Formulario de Preguntas'!$C$10:$FN$181,3,FALSE),"")</f>
        <v/>
      </c>
      <c r="AR275" s="1" t="str">
        <f>IFERROR(VLOOKUP(CONCATENATE(AP$1,AP275),'Formulario de Preguntas'!$C$10:$FN$181,4,FALSE),"")</f>
        <v/>
      </c>
      <c r="AS275" s="24">
        <f>IF($B275='Formulario de Respuestas'!$D274,'Formulario de Respuestas'!$S274,"ES DIFERENTE")</f>
        <v>0</v>
      </c>
      <c r="AT275" s="1" t="str">
        <f>IFERROR(VLOOKUP(CONCATENATE(AS$1,AS275),'Formulario de Preguntas'!$C$10:$FN$181,3,FALSE),"")</f>
        <v/>
      </c>
      <c r="AU275" s="1" t="str">
        <f>IFERROR(VLOOKUP(CONCATENATE(AS$1,AS275),'Formulario de Preguntas'!$C$10:$FN$181,4,FALSE),"")</f>
        <v/>
      </c>
      <c r="AV275" s="24">
        <f>IF($B275='Formulario de Respuestas'!$D274,'Formulario de Respuestas'!$T274,"ES DIFERENTE")</f>
        <v>0</v>
      </c>
      <c r="AW275" s="1" t="str">
        <f>IFERROR(VLOOKUP(CONCATENATE(AV$1,AV275),'Formulario de Preguntas'!$C$10:$FN$181,3,FALSE),"")</f>
        <v/>
      </c>
      <c r="AX275" s="1" t="str">
        <f>IFERROR(VLOOKUP(CONCATENATE(AV$1,AV275),'Formulario de Preguntas'!$C$10:$FN$181,4,FALSE),"")</f>
        <v/>
      </c>
      <c r="AY275" s="24">
        <f>IF($B275='Formulario de Respuestas'!$D274,'Formulario de Respuestas'!$U274,"ES DIFERENTE")</f>
        <v>0</v>
      </c>
      <c r="AZ275" s="1" t="str">
        <f>IFERROR(VLOOKUP(CONCATENATE(AY$1,AY275),'Formulario de Preguntas'!$C$10:$FN$181,3,FALSE),"")</f>
        <v/>
      </c>
      <c r="BA275" s="1" t="str">
        <f>IFERROR(VLOOKUP(CONCATENATE(AY$1,AY275),'Formulario de Preguntas'!$C$10:$FN$181,4,FALSE),"")</f>
        <v/>
      </c>
      <c r="BB275" s="24">
        <f>IF($B275='Formulario de Respuestas'!$D274,'Formulario de Respuestas'!$V274,"ES DIFERENTE")</f>
        <v>0</v>
      </c>
      <c r="BC275" s="1" t="str">
        <f>IFERROR(VLOOKUP(CONCATENATE(BB$1,BB275),'Formulario de Preguntas'!$C$10:$FN$181,3,FALSE),"")</f>
        <v/>
      </c>
      <c r="BD275" s="1" t="str">
        <f>IFERROR(VLOOKUP(CONCATENATE(BB$1,BB275),'Formulario de Preguntas'!$C$10:$FN$181,4,FALSE),"")</f>
        <v/>
      </c>
      <c r="BE275" s="24">
        <f>IF($B275='Formulario de Respuestas'!$D274,'Formulario de Respuestas'!$W274,"ES DIFERENTE")</f>
        <v>0</v>
      </c>
      <c r="BF275" s="1" t="str">
        <f>IFERROR(VLOOKUP(CONCATENATE(BE$1,BE275),'Formulario de Preguntas'!$C$10:$FN$181,3,FALSE),"")</f>
        <v/>
      </c>
      <c r="BG275" s="1" t="str">
        <f>IFERROR(VLOOKUP(CONCATENATE(BE$1,BE275),'Formulario de Preguntas'!$C$10:$FN$181,4,FALSE),"")</f>
        <v/>
      </c>
      <c r="BH275" s="24">
        <f>IF($B275='Formulario de Respuestas'!$D274,'Formulario de Respuestas'!$X274,"ES DIFERENTE")</f>
        <v>0</v>
      </c>
      <c r="BI275" s="1" t="str">
        <f>IFERROR(VLOOKUP(CONCATENATE(BH$1,BH275),'Formulario de Preguntas'!$C$10:$FN$181,3,FALSE),"")</f>
        <v/>
      </c>
      <c r="BJ275" s="1" t="str">
        <f>IFERROR(VLOOKUP(CONCATENATE(BH$1,BH275),'Formulario de Preguntas'!$C$10:$FN$181,4,FALSE),"")</f>
        <v/>
      </c>
      <c r="BL275" s="26">
        <f>IF($B275='Formulario de Respuestas'!$D274,'Formulario de Respuestas'!$Y274,"ES DIFERENTE")</f>
        <v>0</v>
      </c>
      <c r="BM275" s="1" t="str">
        <f>IFERROR(VLOOKUP(CONCATENATE(BL$1,BL275),'Formulario de Preguntas'!$C$10:$FN$181,3,FALSE),"")</f>
        <v/>
      </c>
      <c r="BN275" s="1" t="str">
        <f>IFERROR(VLOOKUP(CONCATENATE(BL$1,BL275),'Formulario de Preguntas'!$C$10:$FN$181,4,FALSE),"")</f>
        <v/>
      </c>
      <c r="BO275" s="26">
        <f>IF($B275='Formulario de Respuestas'!$D274,'Formulario de Respuestas'!$Z274,"ES DIFERENTE")</f>
        <v>0</v>
      </c>
      <c r="BP275" s="1" t="str">
        <f>IFERROR(VLOOKUP(CONCATENATE(BO$1,BO275),'Formulario de Preguntas'!$C$10:$FN$181,3,FALSE),"")</f>
        <v/>
      </c>
      <c r="BQ275" s="1" t="str">
        <f>IFERROR(VLOOKUP(CONCATENATE(BO$1,BO275),'Formulario de Preguntas'!$C$10:$FN$181,4,FALSE),"")</f>
        <v/>
      </c>
      <c r="BR275" s="26">
        <f>IF($B275='Formulario de Respuestas'!$D274,'Formulario de Respuestas'!$AA274,"ES DIFERENTE")</f>
        <v>0</v>
      </c>
      <c r="BS275" s="1" t="str">
        <f>IFERROR(VLOOKUP(CONCATENATE(BR$1,BR275),'Formulario de Preguntas'!$C$10:$FN$181,3,FALSE),"")</f>
        <v/>
      </c>
      <c r="BT275" s="1" t="str">
        <f>IFERROR(VLOOKUP(CONCATENATE(BR$1,BR275),'Formulario de Preguntas'!$C$10:$FN$181,4,FALSE),"")</f>
        <v/>
      </c>
      <c r="BV275" s="1">
        <f t="shared" si="13"/>
        <v>0</v>
      </c>
      <c r="BW275" s="1">
        <f t="shared" si="14"/>
        <v>0.25</v>
      </c>
      <c r="BX275" s="1">
        <f t="shared" si="12"/>
        <v>0</v>
      </c>
      <c r="BY275" s="1">
        <f>COUNTIF('Formulario de Respuestas'!$E274:$AC274,"A")</f>
        <v>0</v>
      </c>
      <c r="BZ275" s="1">
        <f>COUNTIF('Formulario de Respuestas'!$E274:$AC274,"B")</f>
        <v>0</v>
      </c>
      <c r="CA275" s="1">
        <f>COUNTIF('Formulario de Respuestas'!$E274:$AC274,"C")</f>
        <v>0</v>
      </c>
      <c r="CB275" s="1">
        <f>COUNTIF('Formulario de Respuestas'!$E274:$AC274,"D")</f>
        <v>0</v>
      </c>
      <c r="CC275" s="1">
        <f>COUNTIF('Formulario de Respuestas'!$E274:$AC274,"E (RESPUESTA ANULADA)")</f>
        <v>0</v>
      </c>
    </row>
    <row r="276" spans="1:81" x14ac:dyDescent="0.25">
      <c r="A276" s="1">
        <f>'Formulario de Respuestas'!C275</f>
        <v>0</v>
      </c>
      <c r="B276" s="1">
        <f>'Formulario de Respuestas'!D275</f>
        <v>0</v>
      </c>
      <c r="C276" s="24">
        <f>IF($B276='Formulario de Respuestas'!$D275,'Formulario de Respuestas'!$E275,"ES DIFERENTE")</f>
        <v>0</v>
      </c>
      <c r="D276" s="15" t="str">
        <f>IFERROR(VLOOKUP(CONCATENATE(C$1,C276),'Formulario de Preguntas'!$C$2:$FN$181,3,FALSE),"")</f>
        <v/>
      </c>
      <c r="E276" s="1" t="str">
        <f>IFERROR(VLOOKUP(CONCATENATE(C$1,C276),'Formulario de Preguntas'!$C$2:$FN$181,4,FALSE),"")</f>
        <v/>
      </c>
      <c r="F276" s="24">
        <f>IF($B276='Formulario de Respuestas'!$D275,'Formulario de Respuestas'!$F275,"ES DIFERENTE")</f>
        <v>0</v>
      </c>
      <c r="G276" s="1" t="str">
        <f>IFERROR(VLOOKUP(CONCATENATE(F$1,F276),'Formulario de Preguntas'!$C$2:$FN$181,3,FALSE),"")</f>
        <v/>
      </c>
      <c r="H276" s="1" t="str">
        <f>IFERROR(VLOOKUP(CONCATENATE(F$1,F276),'Formulario de Preguntas'!$C$2:$FN$181,4,FALSE),"")</f>
        <v/>
      </c>
      <c r="I276" s="24">
        <f>IF($B276='Formulario de Respuestas'!$D275,'Formulario de Respuestas'!$G275,"ES DIFERENTE")</f>
        <v>0</v>
      </c>
      <c r="J276" s="1" t="str">
        <f>IFERROR(VLOOKUP(CONCATENATE(I$1,I276),'Formulario de Preguntas'!$C$10:$FN$181,3,FALSE),"")</f>
        <v/>
      </c>
      <c r="K276" s="1" t="str">
        <f>IFERROR(VLOOKUP(CONCATENATE(I$1,I276),'Formulario de Preguntas'!$C$10:$FN$181,4,FALSE),"")</f>
        <v/>
      </c>
      <c r="L276" s="24">
        <f>IF($B276='Formulario de Respuestas'!$D275,'Formulario de Respuestas'!$H275,"ES DIFERENTE")</f>
        <v>0</v>
      </c>
      <c r="M276" s="1" t="str">
        <f>IFERROR(VLOOKUP(CONCATENATE(L$1,L276),'Formulario de Preguntas'!$C$10:$FN$181,3,FALSE),"")</f>
        <v/>
      </c>
      <c r="N276" s="1" t="str">
        <f>IFERROR(VLOOKUP(CONCATENATE(L$1,L276),'Formulario de Preguntas'!$C$10:$FN$181,4,FALSE),"")</f>
        <v/>
      </c>
      <c r="O276" s="24">
        <f>IF($B276='Formulario de Respuestas'!$D275,'Formulario de Respuestas'!$I275,"ES DIFERENTE")</f>
        <v>0</v>
      </c>
      <c r="P276" s="1" t="str">
        <f>IFERROR(VLOOKUP(CONCATENATE(O$1,O276),'Formulario de Preguntas'!$C$10:$FN$181,3,FALSE),"")</f>
        <v/>
      </c>
      <c r="Q276" s="1" t="str">
        <f>IFERROR(VLOOKUP(CONCATENATE(O$1,O276),'Formulario de Preguntas'!$C$10:$FN$181,4,FALSE),"")</f>
        <v/>
      </c>
      <c r="R276" s="24">
        <f>IF($B276='Formulario de Respuestas'!$D275,'Formulario de Respuestas'!$J275,"ES DIFERENTE")</f>
        <v>0</v>
      </c>
      <c r="S276" s="1" t="str">
        <f>IFERROR(VLOOKUP(CONCATENATE(R$1,R276),'Formulario de Preguntas'!$C$10:$FN$181,3,FALSE),"")</f>
        <v/>
      </c>
      <c r="T276" s="1" t="str">
        <f>IFERROR(VLOOKUP(CONCATENATE(R$1,R276),'Formulario de Preguntas'!$C$10:$FN$181,4,FALSE),"")</f>
        <v/>
      </c>
      <c r="U276" s="24">
        <f>IF($B276='Formulario de Respuestas'!$D275,'Formulario de Respuestas'!$K275,"ES DIFERENTE")</f>
        <v>0</v>
      </c>
      <c r="V276" s="1" t="str">
        <f>IFERROR(VLOOKUP(CONCATENATE(U$1,U276),'Formulario de Preguntas'!$C$10:$FN$181,3,FALSE),"")</f>
        <v/>
      </c>
      <c r="W276" s="1" t="str">
        <f>IFERROR(VLOOKUP(CONCATENATE(U$1,U276),'Formulario de Preguntas'!$C$10:$FN$181,4,FALSE),"")</f>
        <v/>
      </c>
      <c r="X276" s="24">
        <f>IF($B276='Formulario de Respuestas'!$D275,'Formulario de Respuestas'!$L275,"ES DIFERENTE")</f>
        <v>0</v>
      </c>
      <c r="Y276" s="1" t="str">
        <f>IFERROR(VLOOKUP(CONCATENATE(X$1,X276),'Formulario de Preguntas'!$C$10:$FN$181,3,FALSE),"")</f>
        <v/>
      </c>
      <c r="Z276" s="1" t="str">
        <f>IFERROR(VLOOKUP(CONCATENATE(X$1,X276),'Formulario de Preguntas'!$C$10:$FN$181,4,FALSE),"")</f>
        <v/>
      </c>
      <c r="AA276" s="24">
        <f>IF($B276='Formulario de Respuestas'!$D275,'Formulario de Respuestas'!$M275,"ES DIFERENTE")</f>
        <v>0</v>
      </c>
      <c r="AB276" s="1" t="str">
        <f>IFERROR(VLOOKUP(CONCATENATE(AA$1,AA276),'Formulario de Preguntas'!$C$10:$FN$181,3,FALSE),"")</f>
        <v/>
      </c>
      <c r="AC276" s="1" t="str">
        <f>IFERROR(VLOOKUP(CONCATENATE(AA$1,AA276),'Formulario de Preguntas'!$C$10:$FN$181,4,FALSE),"")</f>
        <v/>
      </c>
      <c r="AD276" s="24">
        <f>IF($B276='Formulario de Respuestas'!$D275,'Formulario de Respuestas'!$N275,"ES DIFERENTE")</f>
        <v>0</v>
      </c>
      <c r="AE276" s="1" t="str">
        <f>IFERROR(VLOOKUP(CONCATENATE(AD$1,AD276),'Formulario de Preguntas'!$C$10:$FN$181,3,FALSE),"")</f>
        <v/>
      </c>
      <c r="AF276" s="1" t="str">
        <f>IFERROR(VLOOKUP(CONCATENATE(AD$1,AD276),'Formulario de Preguntas'!$C$10:$FN$181,4,FALSE),"")</f>
        <v/>
      </c>
      <c r="AG276" s="24">
        <f>IF($B276='Formulario de Respuestas'!$D275,'Formulario de Respuestas'!$O275,"ES DIFERENTE")</f>
        <v>0</v>
      </c>
      <c r="AH276" s="1" t="str">
        <f>IFERROR(VLOOKUP(CONCATENATE(AG$1,AG276),'Formulario de Preguntas'!$C$10:$FN$181,3,FALSE),"")</f>
        <v/>
      </c>
      <c r="AI276" s="1" t="str">
        <f>IFERROR(VLOOKUP(CONCATENATE(AG$1,AG276),'Formulario de Preguntas'!$C$10:$FN$181,4,FALSE),"")</f>
        <v/>
      </c>
      <c r="AJ276" s="24">
        <f>IF($B276='Formulario de Respuestas'!$D275,'Formulario de Respuestas'!$P275,"ES DIFERENTE")</f>
        <v>0</v>
      </c>
      <c r="AK276" s="1" t="str">
        <f>IFERROR(VLOOKUP(CONCATENATE(AJ$1,AJ276),'Formulario de Preguntas'!$C$10:$FN$181,3,FALSE),"")</f>
        <v/>
      </c>
      <c r="AL276" s="1" t="str">
        <f>IFERROR(VLOOKUP(CONCATENATE(AJ$1,AJ276),'Formulario de Preguntas'!$C$10:$FN$181,4,FALSE),"")</f>
        <v/>
      </c>
      <c r="AM276" s="24">
        <f>IF($B276='Formulario de Respuestas'!$D275,'Formulario de Respuestas'!$Q275,"ES DIFERENTE")</f>
        <v>0</v>
      </c>
      <c r="AN276" s="1" t="str">
        <f>IFERROR(VLOOKUP(CONCATENATE(AM$1,AM276),'Formulario de Preguntas'!$C$10:$FN$181,3,FALSE),"")</f>
        <v/>
      </c>
      <c r="AO276" s="1" t="str">
        <f>IFERROR(VLOOKUP(CONCATENATE(AM$1,AM276),'Formulario de Preguntas'!$C$10:$FN$181,4,FALSE),"")</f>
        <v/>
      </c>
      <c r="AP276" s="24">
        <f>IF($B276='Formulario de Respuestas'!$D275,'Formulario de Respuestas'!$R275,"ES DIFERENTE")</f>
        <v>0</v>
      </c>
      <c r="AQ276" s="1" t="str">
        <f>IFERROR(VLOOKUP(CONCATENATE(AP$1,AP276),'Formulario de Preguntas'!$C$10:$FN$181,3,FALSE),"")</f>
        <v/>
      </c>
      <c r="AR276" s="1" t="str">
        <f>IFERROR(VLOOKUP(CONCATENATE(AP$1,AP276),'Formulario de Preguntas'!$C$10:$FN$181,4,FALSE),"")</f>
        <v/>
      </c>
      <c r="AS276" s="24">
        <f>IF($B276='Formulario de Respuestas'!$D275,'Formulario de Respuestas'!$S275,"ES DIFERENTE")</f>
        <v>0</v>
      </c>
      <c r="AT276" s="1" t="str">
        <f>IFERROR(VLOOKUP(CONCATENATE(AS$1,AS276),'Formulario de Preguntas'!$C$10:$FN$181,3,FALSE),"")</f>
        <v/>
      </c>
      <c r="AU276" s="1" t="str">
        <f>IFERROR(VLOOKUP(CONCATENATE(AS$1,AS276),'Formulario de Preguntas'!$C$10:$FN$181,4,FALSE),"")</f>
        <v/>
      </c>
      <c r="AV276" s="24">
        <f>IF($B276='Formulario de Respuestas'!$D275,'Formulario de Respuestas'!$T275,"ES DIFERENTE")</f>
        <v>0</v>
      </c>
      <c r="AW276" s="1" t="str">
        <f>IFERROR(VLOOKUP(CONCATENATE(AV$1,AV276),'Formulario de Preguntas'!$C$10:$FN$181,3,FALSE),"")</f>
        <v/>
      </c>
      <c r="AX276" s="1" t="str">
        <f>IFERROR(VLOOKUP(CONCATENATE(AV$1,AV276),'Formulario de Preguntas'!$C$10:$FN$181,4,FALSE),"")</f>
        <v/>
      </c>
      <c r="AY276" s="24">
        <f>IF($B276='Formulario de Respuestas'!$D275,'Formulario de Respuestas'!$U275,"ES DIFERENTE")</f>
        <v>0</v>
      </c>
      <c r="AZ276" s="1" t="str">
        <f>IFERROR(VLOOKUP(CONCATENATE(AY$1,AY276),'Formulario de Preguntas'!$C$10:$FN$181,3,FALSE),"")</f>
        <v/>
      </c>
      <c r="BA276" s="1" t="str">
        <f>IFERROR(VLOOKUP(CONCATENATE(AY$1,AY276),'Formulario de Preguntas'!$C$10:$FN$181,4,FALSE),"")</f>
        <v/>
      </c>
      <c r="BB276" s="24">
        <f>IF($B276='Formulario de Respuestas'!$D275,'Formulario de Respuestas'!$V275,"ES DIFERENTE")</f>
        <v>0</v>
      </c>
      <c r="BC276" s="1" t="str">
        <f>IFERROR(VLOOKUP(CONCATENATE(BB$1,BB276),'Formulario de Preguntas'!$C$10:$FN$181,3,FALSE),"")</f>
        <v/>
      </c>
      <c r="BD276" s="1" t="str">
        <f>IFERROR(VLOOKUP(CONCATENATE(BB$1,BB276),'Formulario de Preguntas'!$C$10:$FN$181,4,FALSE),"")</f>
        <v/>
      </c>
      <c r="BE276" s="24">
        <f>IF($B276='Formulario de Respuestas'!$D275,'Formulario de Respuestas'!$W275,"ES DIFERENTE")</f>
        <v>0</v>
      </c>
      <c r="BF276" s="1" t="str">
        <f>IFERROR(VLOOKUP(CONCATENATE(BE$1,BE276),'Formulario de Preguntas'!$C$10:$FN$181,3,FALSE),"")</f>
        <v/>
      </c>
      <c r="BG276" s="1" t="str">
        <f>IFERROR(VLOOKUP(CONCATENATE(BE$1,BE276),'Formulario de Preguntas'!$C$10:$FN$181,4,FALSE),"")</f>
        <v/>
      </c>
      <c r="BH276" s="24">
        <f>IF($B276='Formulario de Respuestas'!$D275,'Formulario de Respuestas'!$X275,"ES DIFERENTE")</f>
        <v>0</v>
      </c>
      <c r="BI276" s="1" t="str">
        <f>IFERROR(VLOOKUP(CONCATENATE(BH$1,BH276),'Formulario de Preguntas'!$C$10:$FN$181,3,FALSE),"")</f>
        <v/>
      </c>
      <c r="BJ276" s="1" t="str">
        <f>IFERROR(VLOOKUP(CONCATENATE(BH$1,BH276),'Formulario de Preguntas'!$C$10:$FN$181,4,FALSE),"")</f>
        <v/>
      </c>
      <c r="BL276" s="26">
        <f>IF($B276='Formulario de Respuestas'!$D275,'Formulario de Respuestas'!$Y275,"ES DIFERENTE")</f>
        <v>0</v>
      </c>
      <c r="BM276" s="1" t="str">
        <f>IFERROR(VLOOKUP(CONCATENATE(BL$1,BL276),'Formulario de Preguntas'!$C$10:$FN$181,3,FALSE),"")</f>
        <v/>
      </c>
      <c r="BN276" s="1" t="str">
        <f>IFERROR(VLOOKUP(CONCATENATE(BL$1,BL276),'Formulario de Preguntas'!$C$10:$FN$181,4,FALSE),"")</f>
        <v/>
      </c>
      <c r="BO276" s="26">
        <f>IF($B276='Formulario de Respuestas'!$D275,'Formulario de Respuestas'!$Z275,"ES DIFERENTE")</f>
        <v>0</v>
      </c>
      <c r="BP276" s="1" t="str">
        <f>IFERROR(VLOOKUP(CONCATENATE(BO$1,BO276),'Formulario de Preguntas'!$C$10:$FN$181,3,FALSE),"")</f>
        <v/>
      </c>
      <c r="BQ276" s="1" t="str">
        <f>IFERROR(VLOOKUP(CONCATENATE(BO$1,BO276),'Formulario de Preguntas'!$C$10:$FN$181,4,FALSE),"")</f>
        <v/>
      </c>
      <c r="BR276" s="26">
        <f>IF($B276='Formulario de Respuestas'!$D275,'Formulario de Respuestas'!$AA275,"ES DIFERENTE")</f>
        <v>0</v>
      </c>
      <c r="BS276" s="1" t="str">
        <f>IFERROR(VLOOKUP(CONCATENATE(BR$1,BR276),'Formulario de Preguntas'!$C$10:$FN$181,3,FALSE),"")</f>
        <v/>
      </c>
      <c r="BT276" s="1" t="str">
        <f>IFERROR(VLOOKUP(CONCATENATE(BR$1,BR276),'Formulario de Preguntas'!$C$10:$FN$181,4,FALSE),"")</f>
        <v/>
      </c>
      <c r="BV276" s="1">
        <f t="shared" si="13"/>
        <v>0</v>
      </c>
      <c r="BW276" s="1">
        <f t="shared" si="14"/>
        <v>0.25</v>
      </c>
      <c r="BX276" s="1">
        <f t="shared" si="12"/>
        <v>0</v>
      </c>
      <c r="BY276" s="1">
        <f>COUNTIF('Formulario de Respuestas'!$E275:$AC275,"A")</f>
        <v>0</v>
      </c>
      <c r="BZ276" s="1">
        <f>COUNTIF('Formulario de Respuestas'!$E275:$AC275,"B")</f>
        <v>0</v>
      </c>
      <c r="CA276" s="1">
        <f>COUNTIF('Formulario de Respuestas'!$E275:$AC275,"C")</f>
        <v>0</v>
      </c>
      <c r="CB276" s="1">
        <f>COUNTIF('Formulario de Respuestas'!$E275:$AC275,"D")</f>
        <v>0</v>
      </c>
      <c r="CC276" s="1">
        <f>COUNTIF('Formulario de Respuestas'!$E275:$AC275,"E (RESPUESTA ANULADA)")</f>
        <v>0</v>
      </c>
    </row>
    <row r="277" spans="1:81" x14ac:dyDescent="0.25">
      <c r="A277" s="1">
        <f>'Formulario de Respuestas'!C276</f>
        <v>0</v>
      </c>
      <c r="B277" s="1">
        <f>'Formulario de Respuestas'!D276</f>
        <v>0</v>
      </c>
      <c r="C277" s="24">
        <f>IF($B277='Formulario de Respuestas'!$D276,'Formulario de Respuestas'!$E276,"ES DIFERENTE")</f>
        <v>0</v>
      </c>
      <c r="D277" s="15" t="str">
        <f>IFERROR(VLOOKUP(CONCATENATE(C$1,C277),'Formulario de Preguntas'!$C$2:$FN$181,3,FALSE),"")</f>
        <v/>
      </c>
      <c r="E277" s="1" t="str">
        <f>IFERROR(VLOOKUP(CONCATENATE(C$1,C277),'Formulario de Preguntas'!$C$2:$FN$181,4,FALSE),"")</f>
        <v/>
      </c>
      <c r="F277" s="24">
        <f>IF($B277='Formulario de Respuestas'!$D276,'Formulario de Respuestas'!$F276,"ES DIFERENTE")</f>
        <v>0</v>
      </c>
      <c r="G277" s="1" t="str">
        <f>IFERROR(VLOOKUP(CONCATENATE(F$1,F277),'Formulario de Preguntas'!$C$2:$FN$181,3,FALSE),"")</f>
        <v/>
      </c>
      <c r="H277" s="1" t="str">
        <f>IFERROR(VLOOKUP(CONCATENATE(F$1,F277),'Formulario de Preguntas'!$C$2:$FN$181,4,FALSE),"")</f>
        <v/>
      </c>
      <c r="I277" s="24">
        <f>IF($B277='Formulario de Respuestas'!$D276,'Formulario de Respuestas'!$G276,"ES DIFERENTE")</f>
        <v>0</v>
      </c>
      <c r="J277" s="1" t="str">
        <f>IFERROR(VLOOKUP(CONCATENATE(I$1,I277),'Formulario de Preguntas'!$C$10:$FN$181,3,FALSE),"")</f>
        <v/>
      </c>
      <c r="K277" s="1" t="str">
        <f>IFERROR(VLOOKUP(CONCATENATE(I$1,I277),'Formulario de Preguntas'!$C$10:$FN$181,4,FALSE),"")</f>
        <v/>
      </c>
      <c r="L277" s="24">
        <f>IF($B277='Formulario de Respuestas'!$D276,'Formulario de Respuestas'!$H276,"ES DIFERENTE")</f>
        <v>0</v>
      </c>
      <c r="M277" s="1" t="str">
        <f>IFERROR(VLOOKUP(CONCATENATE(L$1,L277),'Formulario de Preguntas'!$C$10:$FN$181,3,FALSE),"")</f>
        <v/>
      </c>
      <c r="N277" s="1" t="str">
        <f>IFERROR(VLOOKUP(CONCATENATE(L$1,L277),'Formulario de Preguntas'!$C$10:$FN$181,4,FALSE),"")</f>
        <v/>
      </c>
      <c r="O277" s="24">
        <f>IF($B277='Formulario de Respuestas'!$D276,'Formulario de Respuestas'!$I276,"ES DIFERENTE")</f>
        <v>0</v>
      </c>
      <c r="P277" s="1" t="str">
        <f>IFERROR(VLOOKUP(CONCATENATE(O$1,O277),'Formulario de Preguntas'!$C$10:$FN$181,3,FALSE),"")</f>
        <v/>
      </c>
      <c r="Q277" s="1" t="str">
        <f>IFERROR(VLOOKUP(CONCATENATE(O$1,O277),'Formulario de Preguntas'!$C$10:$FN$181,4,FALSE),"")</f>
        <v/>
      </c>
      <c r="R277" s="24">
        <f>IF($B277='Formulario de Respuestas'!$D276,'Formulario de Respuestas'!$J276,"ES DIFERENTE")</f>
        <v>0</v>
      </c>
      <c r="S277" s="1" t="str">
        <f>IFERROR(VLOOKUP(CONCATENATE(R$1,R277),'Formulario de Preguntas'!$C$10:$FN$181,3,FALSE),"")</f>
        <v/>
      </c>
      <c r="T277" s="1" t="str">
        <f>IFERROR(VLOOKUP(CONCATENATE(R$1,R277),'Formulario de Preguntas'!$C$10:$FN$181,4,FALSE),"")</f>
        <v/>
      </c>
      <c r="U277" s="24">
        <f>IF($B277='Formulario de Respuestas'!$D276,'Formulario de Respuestas'!$K276,"ES DIFERENTE")</f>
        <v>0</v>
      </c>
      <c r="V277" s="1" t="str">
        <f>IFERROR(VLOOKUP(CONCATENATE(U$1,U277),'Formulario de Preguntas'!$C$10:$FN$181,3,FALSE),"")</f>
        <v/>
      </c>
      <c r="W277" s="1" t="str">
        <f>IFERROR(VLOOKUP(CONCATENATE(U$1,U277),'Formulario de Preguntas'!$C$10:$FN$181,4,FALSE),"")</f>
        <v/>
      </c>
      <c r="X277" s="24">
        <f>IF($B277='Formulario de Respuestas'!$D276,'Formulario de Respuestas'!$L276,"ES DIFERENTE")</f>
        <v>0</v>
      </c>
      <c r="Y277" s="1" t="str">
        <f>IFERROR(VLOOKUP(CONCATENATE(X$1,X277),'Formulario de Preguntas'!$C$10:$FN$181,3,FALSE),"")</f>
        <v/>
      </c>
      <c r="Z277" s="1" t="str">
        <f>IFERROR(VLOOKUP(CONCATENATE(X$1,X277),'Formulario de Preguntas'!$C$10:$FN$181,4,FALSE),"")</f>
        <v/>
      </c>
      <c r="AA277" s="24">
        <f>IF($B277='Formulario de Respuestas'!$D276,'Formulario de Respuestas'!$M276,"ES DIFERENTE")</f>
        <v>0</v>
      </c>
      <c r="AB277" s="1" t="str">
        <f>IFERROR(VLOOKUP(CONCATENATE(AA$1,AA277),'Formulario de Preguntas'!$C$10:$FN$181,3,FALSE),"")</f>
        <v/>
      </c>
      <c r="AC277" s="1" t="str">
        <f>IFERROR(VLOOKUP(CONCATENATE(AA$1,AA277),'Formulario de Preguntas'!$C$10:$FN$181,4,FALSE),"")</f>
        <v/>
      </c>
      <c r="AD277" s="24">
        <f>IF($B277='Formulario de Respuestas'!$D276,'Formulario de Respuestas'!$N276,"ES DIFERENTE")</f>
        <v>0</v>
      </c>
      <c r="AE277" s="1" t="str">
        <f>IFERROR(VLOOKUP(CONCATENATE(AD$1,AD277),'Formulario de Preguntas'!$C$10:$FN$181,3,FALSE),"")</f>
        <v/>
      </c>
      <c r="AF277" s="1" t="str">
        <f>IFERROR(VLOOKUP(CONCATENATE(AD$1,AD277),'Formulario de Preguntas'!$C$10:$FN$181,4,FALSE),"")</f>
        <v/>
      </c>
      <c r="AG277" s="24">
        <f>IF($B277='Formulario de Respuestas'!$D276,'Formulario de Respuestas'!$O276,"ES DIFERENTE")</f>
        <v>0</v>
      </c>
      <c r="AH277" s="1" t="str">
        <f>IFERROR(VLOOKUP(CONCATENATE(AG$1,AG277),'Formulario de Preguntas'!$C$10:$FN$181,3,FALSE),"")</f>
        <v/>
      </c>
      <c r="AI277" s="1" t="str">
        <f>IFERROR(VLOOKUP(CONCATENATE(AG$1,AG277),'Formulario de Preguntas'!$C$10:$FN$181,4,FALSE),"")</f>
        <v/>
      </c>
      <c r="AJ277" s="24">
        <f>IF($B277='Formulario de Respuestas'!$D276,'Formulario de Respuestas'!$P276,"ES DIFERENTE")</f>
        <v>0</v>
      </c>
      <c r="AK277" s="1" t="str">
        <f>IFERROR(VLOOKUP(CONCATENATE(AJ$1,AJ277),'Formulario de Preguntas'!$C$10:$FN$181,3,FALSE),"")</f>
        <v/>
      </c>
      <c r="AL277" s="1" t="str">
        <f>IFERROR(VLOOKUP(CONCATENATE(AJ$1,AJ277),'Formulario de Preguntas'!$C$10:$FN$181,4,FALSE),"")</f>
        <v/>
      </c>
      <c r="AM277" s="24">
        <f>IF($B277='Formulario de Respuestas'!$D276,'Formulario de Respuestas'!$Q276,"ES DIFERENTE")</f>
        <v>0</v>
      </c>
      <c r="AN277" s="1" t="str">
        <f>IFERROR(VLOOKUP(CONCATENATE(AM$1,AM277),'Formulario de Preguntas'!$C$10:$FN$181,3,FALSE),"")</f>
        <v/>
      </c>
      <c r="AO277" s="1" t="str">
        <f>IFERROR(VLOOKUP(CONCATENATE(AM$1,AM277),'Formulario de Preguntas'!$C$10:$FN$181,4,FALSE),"")</f>
        <v/>
      </c>
      <c r="AP277" s="24">
        <f>IF($B277='Formulario de Respuestas'!$D276,'Formulario de Respuestas'!$R276,"ES DIFERENTE")</f>
        <v>0</v>
      </c>
      <c r="AQ277" s="1" t="str">
        <f>IFERROR(VLOOKUP(CONCATENATE(AP$1,AP277),'Formulario de Preguntas'!$C$10:$FN$181,3,FALSE),"")</f>
        <v/>
      </c>
      <c r="AR277" s="1" t="str">
        <f>IFERROR(VLOOKUP(CONCATENATE(AP$1,AP277),'Formulario de Preguntas'!$C$10:$FN$181,4,FALSE),"")</f>
        <v/>
      </c>
      <c r="AS277" s="24">
        <f>IF($B277='Formulario de Respuestas'!$D276,'Formulario de Respuestas'!$S276,"ES DIFERENTE")</f>
        <v>0</v>
      </c>
      <c r="AT277" s="1" t="str">
        <f>IFERROR(VLOOKUP(CONCATENATE(AS$1,AS277),'Formulario de Preguntas'!$C$10:$FN$181,3,FALSE),"")</f>
        <v/>
      </c>
      <c r="AU277" s="1" t="str">
        <f>IFERROR(VLOOKUP(CONCATENATE(AS$1,AS277),'Formulario de Preguntas'!$C$10:$FN$181,4,FALSE),"")</f>
        <v/>
      </c>
      <c r="AV277" s="24">
        <f>IF($B277='Formulario de Respuestas'!$D276,'Formulario de Respuestas'!$T276,"ES DIFERENTE")</f>
        <v>0</v>
      </c>
      <c r="AW277" s="1" t="str">
        <f>IFERROR(VLOOKUP(CONCATENATE(AV$1,AV277),'Formulario de Preguntas'!$C$10:$FN$181,3,FALSE),"")</f>
        <v/>
      </c>
      <c r="AX277" s="1" t="str">
        <f>IFERROR(VLOOKUP(CONCATENATE(AV$1,AV277),'Formulario de Preguntas'!$C$10:$FN$181,4,FALSE),"")</f>
        <v/>
      </c>
      <c r="AY277" s="24">
        <f>IF($B277='Formulario de Respuestas'!$D276,'Formulario de Respuestas'!$U276,"ES DIFERENTE")</f>
        <v>0</v>
      </c>
      <c r="AZ277" s="1" t="str">
        <f>IFERROR(VLOOKUP(CONCATENATE(AY$1,AY277),'Formulario de Preguntas'!$C$10:$FN$181,3,FALSE),"")</f>
        <v/>
      </c>
      <c r="BA277" s="1" t="str">
        <f>IFERROR(VLOOKUP(CONCATENATE(AY$1,AY277),'Formulario de Preguntas'!$C$10:$FN$181,4,FALSE),"")</f>
        <v/>
      </c>
      <c r="BB277" s="24">
        <f>IF($B277='Formulario de Respuestas'!$D276,'Formulario de Respuestas'!$V276,"ES DIFERENTE")</f>
        <v>0</v>
      </c>
      <c r="BC277" s="1" t="str">
        <f>IFERROR(VLOOKUP(CONCATENATE(BB$1,BB277),'Formulario de Preguntas'!$C$10:$FN$181,3,FALSE),"")</f>
        <v/>
      </c>
      <c r="BD277" s="1" t="str">
        <f>IFERROR(VLOOKUP(CONCATENATE(BB$1,BB277),'Formulario de Preguntas'!$C$10:$FN$181,4,FALSE),"")</f>
        <v/>
      </c>
      <c r="BE277" s="24">
        <f>IF($B277='Formulario de Respuestas'!$D276,'Formulario de Respuestas'!$W276,"ES DIFERENTE")</f>
        <v>0</v>
      </c>
      <c r="BF277" s="1" t="str">
        <f>IFERROR(VLOOKUP(CONCATENATE(BE$1,BE277),'Formulario de Preguntas'!$C$10:$FN$181,3,FALSE),"")</f>
        <v/>
      </c>
      <c r="BG277" s="1" t="str">
        <f>IFERROR(VLOOKUP(CONCATENATE(BE$1,BE277),'Formulario de Preguntas'!$C$10:$FN$181,4,FALSE),"")</f>
        <v/>
      </c>
      <c r="BH277" s="24">
        <f>IF($B277='Formulario de Respuestas'!$D276,'Formulario de Respuestas'!$X276,"ES DIFERENTE")</f>
        <v>0</v>
      </c>
      <c r="BI277" s="1" t="str">
        <f>IFERROR(VLOOKUP(CONCATENATE(BH$1,BH277),'Formulario de Preguntas'!$C$10:$FN$181,3,FALSE),"")</f>
        <v/>
      </c>
      <c r="BJ277" s="1" t="str">
        <f>IFERROR(VLOOKUP(CONCATENATE(BH$1,BH277),'Formulario de Preguntas'!$C$10:$FN$181,4,FALSE),"")</f>
        <v/>
      </c>
      <c r="BL277" s="26">
        <f>IF($B277='Formulario de Respuestas'!$D276,'Formulario de Respuestas'!$Y276,"ES DIFERENTE")</f>
        <v>0</v>
      </c>
      <c r="BM277" s="1" t="str">
        <f>IFERROR(VLOOKUP(CONCATENATE(BL$1,BL277),'Formulario de Preguntas'!$C$10:$FN$181,3,FALSE),"")</f>
        <v/>
      </c>
      <c r="BN277" s="1" t="str">
        <f>IFERROR(VLOOKUP(CONCATENATE(BL$1,BL277),'Formulario de Preguntas'!$C$10:$FN$181,4,FALSE),"")</f>
        <v/>
      </c>
      <c r="BO277" s="26">
        <f>IF($B277='Formulario de Respuestas'!$D276,'Formulario de Respuestas'!$Z276,"ES DIFERENTE")</f>
        <v>0</v>
      </c>
      <c r="BP277" s="1" t="str">
        <f>IFERROR(VLOOKUP(CONCATENATE(BO$1,BO277),'Formulario de Preguntas'!$C$10:$FN$181,3,FALSE),"")</f>
        <v/>
      </c>
      <c r="BQ277" s="1" t="str">
        <f>IFERROR(VLOOKUP(CONCATENATE(BO$1,BO277),'Formulario de Preguntas'!$C$10:$FN$181,4,FALSE),"")</f>
        <v/>
      </c>
      <c r="BR277" s="26">
        <f>IF($B277='Formulario de Respuestas'!$D276,'Formulario de Respuestas'!$AA276,"ES DIFERENTE")</f>
        <v>0</v>
      </c>
      <c r="BS277" s="1" t="str">
        <f>IFERROR(VLOOKUP(CONCATENATE(BR$1,BR277),'Formulario de Preguntas'!$C$10:$FN$181,3,FALSE),"")</f>
        <v/>
      </c>
      <c r="BT277" s="1" t="str">
        <f>IFERROR(VLOOKUP(CONCATENATE(BR$1,BR277),'Formulario de Preguntas'!$C$10:$FN$181,4,FALSE),"")</f>
        <v/>
      </c>
      <c r="BV277" s="1">
        <f t="shared" si="13"/>
        <v>0</v>
      </c>
      <c r="BW277" s="1">
        <f t="shared" si="14"/>
        <v>0.25</v>
      </c>
      <c r="BX277" s="1">
        <f t="shared" si="12"/>
        <v>0</v>
      </c>
      <c r="BY277" s="1">
        <f>COUNTIF('Formulario de Respuestas'!$E276:$AC276,"A")</f>
        <v>0</v>
      </c>
      <c r="BZ277" s="1">
        <f>COUNTIF('Formulario de Respuestas'!$E276:$AC276,"B")</f>
        <v>0</v>
      </c>
      <c r="CA277" s="1">
        <f>COUNTIF('Formulario de Respuestas'!$E276:$AC276,"C")</f>
        <v>0</v>
      </c>
      <c r="CB277" s="1">
        <f>COUNTIF('Formulario de Respuestas'!$E276:$AC276,"D")</f>
        <v>0</v>
      </c>
      <c r="CC277" s="1">
        <f>COUNTIF('Formulario de Respuestas'!$E276:$AC276,"E (RESPUESTA ANULADA)")</f>
        <v>0</v>
      </c>
    </row>
    <row r="278" spans="1:81" x14ac:dyDescent="0.25">
      <c r="A278" s="1">
        <f>'Formulario de Respuestas'!C277</f>
        <v>0</v>
      </c>
      <c r="B278" s="1">
        <f>'Formulario de Respuestas'!D277</f>
        <v>0</v>
      </c>
      <c r="C278" s="24">
        <f>IF($B278='Formulario de Respuestas'!$D277,'Formulario de Respuestas'!$E277,"ES DIFERENTE")</f>
        <v>0</v>
      </c>
      <c r="D278" s="15" t="str">
        <f>IFERROR(VLOOKUP(CONCATENATE(C$1,C278),'Formulario de Preguntas'!$C$2:$FN$181,3,FALSE),"")</f>
        <v/>
      </c>
      <c r="E278" s="1" t="str">
        <f>IFERROR(VLOOKUP(CONCATENATE(C$1,C278),'Formulario de Preguntas'!$C$2:$FN$181,4,FALSE),"")</f>
        <v/>
      </c>
      <c r="F278" s="24">
        <f>IF($B278='Formulario de Respuestas'!$D277,'Formulario de Respuestas'!$F277,"ES DIFERENTE")</f>
        <v>0</v>
      </c>
      <c r="G278" s="1" t="str">
        <f>IFERROR(VLOOKUP(CONCATENATE(F$1,F278),'Formulario de Preguntas'!$C$2:$FN$181,3,FALSE),"")</f>
        <v/>
      </c>
      <c r="H278" s="1" t="str">
        <f>IFERROR(VLOOKUP(CONCATENATE(F$1,F278),'Formulario de Preguntas'!$C$2:$FN$181,4,FALSE),"")</f>
        <v/>
      </c>
      <c r="I278" s="24">
        <f>IF($B278='Formulario de Respuestas'!$D277,'Formulario de Respuestas'!$G277,"ES DIFERENTE")</f>
        <v>0</v>
      </c>
      <c r="J278" s="1" t="str">
        <f>IFERROR(VLOOKUP(CONCATENATE(I$1,I278),'Formulario de Preguntas'!$C$10:$FN$181,3,FALSE),"")</f>
        <v/>
      </c>
      <c r="K278" s="1" t="str">
        <f>IFERROR(VLOOKUP(CONCATENATE(I$1,I278),'Formulario de Preguntas'!$C$10:$FN$181,4,FALSE),"")</f>
        <v/>
      </c>
      <c r="L278" s="24">
        <f>IF($B278='Formulario de Respuestas'!$D277,'Formulario de Respuestas'!$H277,"ES DIFERENTE")</f>
        <v>0</v>
      </c>
      <c r="M278" s="1" t="str">
        <f>IFERROR(VLOOKUP(CONCATENATE(L$1,L278),'Formulario de Preguntas'!$C$10:$FN$181,3,FALSE),"")</f>
        <v/>
      </c>
      <c r="N278" s="1" t="str">
        <f>IFERROR(VLOOKUP(CONCATENATE(L$1,L278),'Formulario de Preguntas'!$C$10:$FN$181,4,FALSE),"")</f>
        <v/>
      </c>
      <c r="O278" s="24">
        <f>IF($B278='Formulario de Respuestas'!$D277,'Formulario de Respuestas'!$I277,"ES DIFERENTE")</f>
        <v>0</v>
      </c>
      <c r="P278" s="1" t="str">
        <f>IFERROR(VLOOKUP(CONCATENATE(O$1,O278),'Formulario de Preguntas'!$C$10:$FN$181,3,FALSE),"")</f>
        <v/>
      </c>
      <c r="Q278" s="1" t="str">
        <f>IFERROR(VLOOKUP(CONCATENATE(O$1,O278),'Formulario de Preguntas'!$C$10:$FN$181,4,FALSE),"")</f>
        <v/>
      </c>
      <c r="R278" s="24">
        <f>IF($B278='Formulario de Respuestas'!$D277,'Formulario de Respuestas'!$J277,"ES DIFERENTE")</f>
        <v>0</v>
      </c>
      <c r="S278" s="1" t="str">
        <f>IFERROR(VLOOKUP(CONCATENATE(R$1,R278),'Formulario de Preguntas'!$C$10:$FN$181,3,FALSE),"")</f>
        <v/>
      </c>
      <c r="T278" s="1" t="str">
        <f>IFERROR(VLOOKUP(CONCATENATE(R$1,R278),'Formulario de Preguntas'!$C$10:$FN$181,4,FALSE),"")</f>
        <v/>
      </c>
      <c r="U278" s="24">
        <f>IF($B278='Formulario de Respuestas'!$D277,'Formulario de Respuestas'!$K277,"ES DIFERENTE")</f>
        <v>0</v>
      </c>
      <c r="V278" s="1" t="str">
        <f>IFERROR(VLOOKUP(CONCATENATE(U$1,U278),'Formulario de Preguntas'!$C$10:$FN$181,3,FALSE),"")</f>
        <v/>
      </c>
      <c r="W278" s="1" t="str">
        <f>IFERROR(VLOOKUP(CONCATENATE(U$1,U278),'Formulario de Preguntas'!$C$10:$FN$181,4,FALSE),"")</f>
        <v/>
      </c>
      <c r="X278" s="24">
        <f>IF($B278='Formulario de Respuestas'!$D277,'Formulario de Respuestas'!$L277,"ES DIFERENTE")</f>
        <v>0</v>
      </c>
      <c r="Y278" s="1" t="str">
        <f>IFERROR(VLOOKUP(CONCATENATE(X$1,X278),'Formulario de Preguntas'!$C$10:$FN$181,3,FALSE),"")</f>
        <v/>
      </c>
      <c r="Z278" s="1" t="str">
        <f>IFERROR(VLOOKUP(CONCATENATE(X$1,X278),'Formulario de Preguntas'!$C$10:$FN$181,4,FALSE),"")</f>
        <v/>
      </c>
      <c r="AA278" s="24">
        <f>IF($B278='Formulario de Respuestas'!$D277,'Formulario de Respuestas'!$M277,"ES DIFERENTE")</f>
        <v>0</v>
      </c>
      <c r="AB278" s="1" t="str">
        <f>IFERROR(VLOOKUP(CONCATENATE(AA$1,AA278),'Formulario de Preguntas'!$C$10:$FN$181,3,FALSE),"")</f>
        <v/>
      </c>
      <c r="AC278" s="1" t="str">
        <f>IFERROR(VLOOKUP(CONCATENATE(AA$1,AA278),'Formulario de Preguntas'!$C$10:$FN$181,4,FALSE),"")</f>
        <v/>
      </c>
      <c r="AD278" s="24">
        <f>IF($B278='Formulario de Respuestas'!$D277,'Formulario de Respuestas'!$N277,"ES DIFERENTE")</f>
        <v>0</v>
      </c>
      <c r="AE278" s="1" t="str">
        <f>IFERROR(VLOOKUP(CONCATENATE(AD$1,AD278),'Formulario de Preguntas'!$C$10:$FN$181,3,FALSE),"")</f>
        <v/>
      </c>
      <c r="AF278" s="1" t="str">
        <f>IFERROR(VLOOKUP(CONCATENATE(AD$1,AD278),'Formulario de Preguntas'!$C$10:$FN$181,4,FALSE),"")</f>
        <v/>
      </c>
      <c r="AG278" s="24">
        <f>IF($B278='Formulario de Respuestas'!$D277,'Formulario de Respuestas'!$O277,"ES DIFERENTE")</f>
        <v>0</v>
      </c>
      <c r="AH278" s="1" t="str">
        <f>IFERROR(VLOOKUP(CONCATENATE(AG$1,AG278),'Formulario de Preguntas'!$C$10:$FN$181,3,FALSE),"")</f>
        <v/>
      </c>
      <c r="AI278" s="1" t="str">
        <f>IFERROR(VLOOKUP(CONCATENATE(AG$1,AG278),'Formulario de Preguntas'!$C$10:$FN$181,4,FALSE),"")</f>
        <v/>
      </c>
      <c r="AJ278" s="24">
        <f>IF($B278='Formulario de Respuestas'!$D277,'Formulario de Respuestas'!$P277,"ES DIFERENTE")</f>
        <v>0</v>
      </c>
      <c r="AK278" s="1" t="str">
        <f>IFERROR(VLOOKUP(CONCATENATE(AJ$1,AJ278),'Formulario de Preguntas'!$C$10:$FN$181,3,FALSE),"")</f>
        <v/>
      </c>
      <c r="AL278" s="1" t="str">
        <f>IFERROR(VLOOKUP(CONCATENATE(AJ$1,AJ278),'Formulario de Preguntas'!$C$10:$FN$181,4,FALSE),"")</f>
        <v/>
      </c>
      <c r="AM278" s="24">
        <f>IF($B278='Formulario de Respuestas'!$D277,'Formulario de Respuestas'!$Q277,"ES DIFERENTE")</f>
        <v>0</v>
      </c>
      <c r="AN278" s="1" t="str">
        <f>IFERROR(VLOOKUP(CONCATENATE(AM$1,AM278),'Formulario de Preguntas'!$C$10:$FN$181,3,FALSE),"")</f>
        <v/>
      </c>
      <c r="AO278" s="1" t="str">
        <f>IFERROR(VLOOKUP(CONCATENATE(AM$1,AM278),'Formulario de Preguntas'!$C$10:$FN$181,4,FALSE),"")</f>
        <v/>
      </c>
      <c r="AP278" s="24">
        <f>IF($B278='Formulario de Respuestas'!$D277,'Formulario de Respuestas'!$R277,"ES DIFERENTE")</f>
        <v>0</v>
      </c>
      <c r="AQ278" s="1" t="str">
        <f>IFERROR(VLOOKUP(CONCATENATE(AP$1,AP278),'Formulario de Preguntas'!$C$10:$FN$181,3,FALSE),"")</f>
        <v/>
      </c>
      <c r="AR278" s="1" t="str">
        <f>IFERROR(VLOOKUP(CONCATENATE(AP$1,AP278),'Formulario de Preguntas'!$C$10:$FN$181,4,FALSE),"")</f>
        <v/>
      </c>
      <c r="AS278" s="24">
        <f>IF($B278='Formulario de Respuestas'!$D277,'Formulario de Respuestas'!$S277,"ES DIFERENTE")</f>
        <v>0</v>
      </c>
      <c r="AT278" s="1" t="str">
        <f>IFERROR(VLOOKUP(CONCATENATE(AS$1,AS278),'Formulario de Preguntas'!$C$10:$FN$181,3,FALSE),"")</f>
        <v/>
      </c>
      <c r="AU278" s="1" t="str">
        <f>IFERROR(VLOOKUP(CONCATENATE(AS$1,AS278),'Formulario de Preguntas'!$C$10:$FN$181,4,FALSE),"")</f>
        <v/>
      </c>
      <c r="AV278" s="24">
        <f>IF($B278='Formulario de Respuestas'!$D277,'Formulario de Respuestas'!$T277,"ES DIFERENTE")</f>
        <v>0</v>
      </c>
      <c r="AW278" s="1" t="str">
        <f>IFERROR(VLOOKUP(CONCATENATE(AV$1,AV278),'Formulario de Preguntas'!$C$10:$FN$181,3,FALSE),"")</f>
        <v/>
      </c>
      <c r="AX278" s="1" t="str">
        <f>IFERROR(VLOOKUP(CONCATENATE(AV$1,AV278),'Formulario de Preguntas'!$C$10:$FN$181,4,FALSE),"")</f>
        <v/>
      </c>
      <c r="AY278" s="24">
        <f>IF($B278='Formulario de Respuestas'!$D277,'Formulario de Respuestas'!$U277,"ES DIFERENTE")</f>
        <v>0</v>
      </c>
      <c r="AZ278" s="1" t="str">
        <f>IFERROR(VLOOKUP(CONCATENATE(AY$1,AY278),'Formulario de Preguntas'!$C$10:$FN$181,3,FALSE),"")</f>
        <v/>
      </c>
      <c r="BA278" s="1" t="str">
        <f>IFERROR(VLOOKUP(CONCATENATE(AY$1,AY278),'Formulario de Preguntas'!$C$10:$FN$181,4,FALSE),"")</f>
        <v/>
      </c>
      <c r="BB278" s="24">
        <f>IF($B278='Formulario de Respuestas'!$D277,'Formulario de Respuestas'!$V277,"ES DIFERENTE")</f>
        <v>0</v>
      </c>
      <c r="BC278" s="1" t="str">
        <f>IFERROR(VLOOKUP(CONCATENATE(BB$1,BB278),'Formulario de Preguntas'!$C$10:$FN$181,3,FALSE),"")</f>
        <v/>
      </c>
      <c r="BD278" s="1" t="str">
        <f>IFERROR(VLOOKUP(CONCATENATE(BB$1,BB278),'Formulario de Preguntas'!$C$10:$FN$181,4,FALSE),"")</f>
        <v/>
      </c>
      <c r="BE278" s="24">
        <f>IF($B278='Formulario de Respuestas'!$D277,'Formulario de Respuestas'!$W277,"ES DIFERENTE")</f>
        <v>0</v>
      </c>
      <c r="BF278" s="1" t="str">
        <f>IFERROR(VLOOKUP(CONCATENATE(BE$1,BE278),'Formulario de Preguntas'!$C$10:$FN$181,3,FALSE),"")</f>
        <v/>
      </c>
      <c r="BG278" s="1" t="str">
        <f>IFERROR(VLOOKUP(CONCATENATE(BE$1,BE278),'Formulario de Preguntas'!$C$10:$FN$181,4,FALSE),"")</f>
        <v/>
      </c>
      <c r="BH278" s="24">
        <f>IF($B278='Formulario de Respuestas'!$D277,'Formulario de Respuestas'!$X277,"ES DIFERENTE")</f>
        <v>0</v>
      </c>
      <c r="BI278" s="1" t="str">
        <f>IFERROR(VLOOKUP(CONCATENATE(BH$1,BH278),'Formulario de Preguntas'!$C$10:$FN$181,3,FALSE),"")</f>
        <v/>
      </c>
      <c r="BJ278" s="1" t="str">
        <f>IFERROR(VLOOKUP(CONCATENATE(BH$1,BH278),'Formulario de Preguntas'!$C$10:$FN$181,4,FALSE),"")</f>
        <v/>
      </c>
      <c r="BL278" s="26">
        <f>IF($B278='Formulario de Respuestas'!$D277,'Formulario de Respuestas'!$Y277,"ES DIFERENTE")</f>
        <v>0</v>
      </c>
      <c r="BM278" s="1" t="str">
        <f>IFERROR(VLOOKUP(CONCATENATE(BL$1,BL278),'Formulario de Preguntas'!$C$10:$FN$181,3,FALSE),"")</f>
        <v/>
      </c>
      <c r="BN278" s="1" t="str">
        <f>IFERROR(VLOOKUP(CONCATENATE(BL$1,BL278),'Formulario de Preguntas'!$C$10:$FN$181,4,FALSE),"")</f>
        <v/>
      </c>
      <c r="BO278" s="26">
        <f>IF($B278='Formulario de Respuestas'!$D277,'Formulario de Respuestas'!$Z277,"ES DIFERENTE")</f>
        <v>0</v>
      </c>
      <c r="BP278" s="1" t="str">
        <f>IFERROR(VLOOKUP(CONCATENATE(BO$1,BO278),'Formulario de Preguntas'!$C$10:$FN$181,3,FALSE),"")</f>
        <v/>
      </c>
      <c r="BQ278" s="1" t="str">
        <f>IFERROR(VLOOKUP(CONCATENATE(BO$1,BO278),'Formulario de Preguntas'!$C$10:$FN$181,4,FALSE),"")</f>
        <v/>
      </c>
      <c r="BR278" s="26">
        <f>IF($B278='Formulario de Respuestas'!$D277,'Formulario de Respuestas'!$AA277,"ES DIFERENTE")</f>
        <v>0</v>
      </c>
      <c r="BS278" s="1" t="str">
        <f>IFERROR(VLOOKUP(CONCATENATE(BR$1,BR278),'Formulario de Preguntas'!$C$10:$FN$181,3,FALSE),"")</f>
        <v/>
      </c>
      <c r="BT278" s="1" t="str">
        <f>IFERROR(VLOOKUP(CONCATENATE(BR$1,BR278),'Formulario de Preguntas'!$C$10:$FN$181,4,FALSE),"")</f>
        <v/>
      </c>
      <c r="BV278" s="1">
        <f t="shared" si="13"/>
        <v>0</v>
      </c>
      <c r="BW278" s="1">
        <f t="shared" si="14"/>
        <v>0.25</v>
      </c>
      <c r="BX278" s="1">
        <f t="shared" si="12"/>
        <v>0</v>
      </c>
      <c r="BY278" s="1">
        <f>COUNTIF('Formulario de Respuestas'!$E277:$AC277,"A")</f>
        <v>0</v>
      </c>
      <c r="BZ278" s="1">
        <f>COUNTIF('Formulario de Respuestas'!$E277:$AC277,"B")</f>
        <v>0</v>
      </c>
      <c r="CA278" s="1">
        <f>COUNTIF('Formulario de Respuestas'!$E277:$AC277,"C")</f>
        <v>0</v>
      </c>
      <c r="CB278" s="1">
        <f>COUNTIF('Formulario de Respuestas'!$E277:$AC277,"D")</f>
        <v>0</v>
      </c>
      <c r="CC278" s="1">
        <f>COUNTIF('Formulario de Respuestas'!$E277:$AC277,"E (RESPUESTA ANULADA)")</f>
        <v>0</v>
      </c>
    </row>
    <row r="279" spans="1:81" x14ac:dyDescent="0.25">
      <c r="A279" s="1">
        <f>'Formulario de Respuestas'!C278</f>
        <v>0</v>
      </c>
      <c r="B279" s="1">
        <f>'Formulario de Respuestas'!D278</f>
        <v>0</v>
      </c>
      <c r="C279" s="24">
        <f>IF($B279='Formulario de Respuestas'!$D278,'Formulario de Respuestas'!$E278,"ES DIFERENTE")</f>
        <v>0</v>
      </c>
      <c r="D279" s="15" t="str">
        <f>IFERROR(VLOOKUP(CONCATENATE(C$1,C279),'Formulario de Preguntas'!$C$2:$FN$181,3,FALSE),"")</f>
        <v/>
      </c>
      <c r="E279" s="1" t="str">
        <f>IFERROR(VLOOKUP(CONCATENATE(C$1,C279),'Formulario de Preguntas'!$C$2:$FN$181,4,FALSE),"")</f>
        <v/>
      </c>
      <c r="F279" s="24">
        <f>IF($B279='Formulario de Respuestas'!$D278,'Formulario de Respuestas'!$F278,"ES DIFERENTE")</f>
        <v>0</v>
      </c>
      <c r="G279" s="1" t="str">
        <f>IFERROR(VLOOKUP(CONCATENATE(F$1,F279),'Formulario de Preguntas'!$C$2:$FN$181,3,FALSE),"")</f>
        <v/>
      </c>
      <c r="H279" s="1" t="str">
        <f>IFERROR(VLOOKUP(CONCATENATE(F$1,F279),'Formulario de Preguntas'!$C$2:$FN$181,4,FALSE),"")</f>
        <v/>
      </c>
      <c r="I279" s="24">
        <f>IF($B279='Formulario de Respuestas'!$D278,'Formulario de Respuestas'!$G278,"ES DIFERENTE")</f>
        <v>0</v>
      </c>
      <c r="J279" s="1" t="str">
        <f>IFERROR(VLOOKUP(CONCATENATE(I$1,I279),'Formulario de Preguntas'!$C$10:$FN$181,3,FALSE),"")</f>
        <v/>
      </c>
      <c r="K279" s="1" t="str">
        <f>IFERROR(VLOOKUP(CONCATENATE(I$1,I279),'Formulario de Preguntas'!$C$10:$FN$181,4,FALSE),"")</f>
        <v/>
      </c>
      <c r="L279" s="24">
        <f>IF($B279='Formulario de Respuestas'!$D278,'Formulario de Respuestas'!$H278,"ES DIFERENTE")</f>
        <v>0</v>
      </c>
      <c r="M279" s="1" t="str">
        <f>IFERROR(VLOOKUP(CONCATENATE(L$1,L279),'Formulario de Preguntas'!$C$10:$FN$181,3,FALSE),"")</f>
        <v/>
      </c>
      <c r="N279" s="1" t="str">
        <f>IFERROR(VLOOKUP(CONCATENATE(L$1,L279),'Formulario de Preguntas'!$C$10:$FN$181,4,FALSE),"")</f>
        <v/>
      </c>
      <c r="O279" s="24">
        <f>IF($B279='Formulario de Respuestas'!$D278,'Formulario de Respuestas'!$I278,"ES DIFERENTE")</f>
        <v>0</v>
      </c>
      <c r="P279" s="1" t="str">
        <f>IFERROR(VLOOKUP(CONCATENATE(O$1,O279),'Formulario de Preguntas'!$C$10:$FN$181,3,FALSE),"")</f>
        <v/>
      </c>
      <c r="Q279" s="1" t="str">
        <f>IFERROR(VLOOKUP(CONCATENATE(O$1,O279),'Formulario de Preguntas'!$C$10:$FN$181,4,FALSE),"")</f>
        <v/>
      </c>
      <c r="R279" s="24">
        <f>IF($B279='Formulario de Respuestas'!$D278,'Formulario de Respuestas'!$J278,"ES DIFERENTE")</f>
        <v>0</v>
      </c>
      <c r="S279" s="1" t="str">
        <f>IFERROR(VLOOKUP(CONCATENATE(R$1,R279),'Formulario de Preguntas'!$C$10:$FN$181,3,FALSE),"")</f>
        <v/>
      </c>
      <c r="T279" s="1" t="str">
        <f>IFERROR(VLOOKUP(CONCATENATE(R$1,R279),'Formulario de Preguntas'!$C$10:$FN$181,4,FALSE),"")</f>
        <v/>
      </c>
      <c r="U279" s="24">
        <f>IF($B279='Formulario de Respuestas'!$D278,'Formulario de Respuestas'!$K278,"ES DIFERENTE")</f>
        <v>0</v>
      </c>
      <c r="V279" s="1" t="str">
        <f>IFERROR(VLOOKUP(CONCATENATE(U$1,U279),'Formulario de Preguntas'!$C$10:$FN$181,3,FALSE),"")</f>
        <v/>
      </c>
      <c r="W279" s="1" t="str">
        <f>IFERROR(VLOOKUP(CONCATENATE(U$1,U279),'Formulario de Preguntas'!$C$10:$FN$181,4,FALSE),"")</f>
        <v/>
      </c>
      <c r="X279" s="24">
        <f>IF($B279='Formulario de Respuestas'!$D278,'Formulario de Respuestas'!$L278,"ES DIFERENTE")</f>
        <v>0</v>
      </c>
      <c r="Y279" s="1" t="str">
        <f>IFERROR(VLOOKUP(CONCATENATE(X$1,X279),'Formulario de Preguntas'!$C$10:$FN$181,3,FALSE),"")</f>
        <v/>
      </c>
      <c r="Z279" s="1" t="str">
        <f>IFERROR(VLOOKUP(CONCATENATE(X$1,X279),'Formulario de Preguntas'!$C$10:$FN$181,4,FALSE),"")</f>
        <v/>
      </c>
      <c r="AA279" s="24">
        <f>IF($B279='Formulario de Respuestas'!$D278,'Formulario de Respuestas'!$M278,"ES DIFERENTE")</f>
        <v>0</v>
      </c>
      <c r="AB279" s="1" t="str">
        <f>IFERROR(VLOOKUP(CONCATENATE(AA$1,AA279),'Formulario de Preguntas'!$C$10:$FN$181,3,FALSE),"")</f>
        <v/>
      </c>
      <c r="AC279" s="1" t="str">
        <f>IFERROR(VLOOKUP(CONCATENATE(AA$1,AA279),'Formulario de Preguntas'!$C$10:$FN$181,4,FALSE),"")</f>
        <v/>
      </c>
      <c r="AD279" s="24">
        <f>IF($B279='Formulario de Respuestas'!$D278,'Formulario de Respuestas'!$N278,"ES DIFERENTE")</f>
        <v>0</v>
      </c>
      <c r="AE279" s="1" t="str">
        <f>IFERROR(VLOOKUP(CONCATENATE(AD$1,AD279),'Formulario de Preguntas'!$C$10:$FN$181,3,FALSE),"")</f>
        <v/>
      </c>
      <c r="AF279" s="1" t="str">
        <f>IFERROR(VLOOKUP(CONCATENATE(AD$1,AD279),'Formulario de Preguntas'!$C$10:$FN$181,4,FALSE),"")</f>
        <v/>
      </c>
      <c r="AG279" s="24">
        <f>IF($B279='Formulario de Respuestas'!$D278,'Formulario de Respuestas'!$O278,"ES DIFERENTE")</f>
        <v>0</v>
      </c>
      <c r="AH279" s="1" t="str">
        <f>IFERROR(VLOOKUP(CONCATENATE(AG$1,AG279),'Formulario de Preguntas'!$C$10:$FN$181,3,FALSE),"")</f>
        <v/>
      </c>
      <c r="AI279" s="1" t="str">
        <f>IFERROR(VLOOKUP(CONCATENATE(AG$1,AG279),'Formulario de Preguntas'!$C$10:$FN$181,4,FALSE),"")</f>
        <v/>
      </c>
      <c r="AJ279" s="24">
        <f>IF($B279='Formulario de Respuestas'!$D278,'Formulario de Respuestas'!$P278,"ES DIFERENTE")</f>
        <v>0</v>
      </c>
      <c r="AK279" s="1" t="str">
        <f>IFERROR(VLOOKUP(CONCATENATE(AJ$1,AJ279),'Formulario de Preguntas'!$C$10:$FN$181,3,FALSE),"")</f>
        <v/>
      </c>
      <c r="AL279" s="1" t="str">
        <f>IFERROR(VLOOKUP(CONCATENATE(AJ$1,AJ279),'Formulario de Preguntas'!$C$10:$FN$181,4,FALSE),"")</f>
        <v/>
      </c>
      <c r="AM279" s="24">
        <f>IF($B279='Formulario de Respuestas'!$D278,'Formulario de Respuestas'!$Q278,"ES DIFERENTE")</f>
        <v>0</v>
      </c>
      <c r="AN279" s="1" t="str">
        <f>IFERROR(VLOOKUP(CONCATENATE(AM$1,AM279),'Formulario de Preguntas'!$C$10:$FN$181,3,FALSE),"")</f>
        <v/>
      </c>
      <c r="AO279" s="1" t="str">
        <f>IFERROR(VLOOKUP(CONCATENATE(AM$1,AM279),'Formulario de Preguntas'!$C$10:$FN$181,4,FALSE),"")</f>
        <v/>
      </c>
      <c r="AP279" s="24">
        <f>IF($B279='Formulario de Respuestas'!$D278,'Formulario de Respuestas'!$R278,"ES DIFERENTE")</f>
        <v>0</v>
      </c>
      <c r="AQ279" s="1" t="str">
        <f>IFERROR(VLOOKUP(CONCATENATE(AP$1,AP279),'Formulario de Preguntas'!$C$10:$FN$181,3,FALSE),"")</f>
        <v/>
      </c>
      <c r="AR279" s="1" t="str">
        <f>IFERROR(VLOOKUP(CONCATENATE(AP$1,AP279),'Formulario de Preguntas'!$C$10:$FN$181,4,FALSE),"")</f>
        <v/>
      </c>
      <c r="AS279" s="24">
        <f>IF($B279='Formulario de Respuestas'!$D278,'Formulario de Respuestas'!$S278,"ES DIFERENTE")</f>
        <v>0</v>
      </c>
      <c r="AT279" s="1" t="str">
        <f>IFERROR(VLOOKUP(CONCATENATE(AS$1,AS279),'Formulario de Preguntas'!$C$10:$FN$181,3,FALSE),"")</f>
        <v/>
      </c>
      <c r="AU279" s="1" t="str">
        <f>IFERROR(VLOOKUP(CONCATENATE(AS$1,AS279),'Formulario de Preguntas'!$C$10:$FN$181,4,FALSE),"")</f>
        <v/>
      </c>
      <c r="AV279" s="24">
        <f>IF($B279='Formulario de Respuestas'!$D278,'Formulario de Respuestas'!$T278,"ES DIFERENTE")</f>
        <v>0</v>
      </c>
      <c r="AW279" s="1" t="str">
        <f>IFERROR(VLOOKUP(CONCATENATE(AV$1,AV279),'Formulario de Preguntas'!$C$10:$FN$181,3,FALSE),"")</f>
        <v/>
      </c>
      <c r="AX279" s="1" t="str">
        <f>IFERROR(VLOOKUP(CONCATENATE(AV$1,AV279),'Formulario de Preguntas'!$C$10:$FN$181,4,FALSE),"")</f>
        <v/>
      </c>
      <c r="AY279" s="24">
        <f>IF($B279='Formulario de Respuestas'!$D278,'Formulario de Respuestas'!$U278,"ES DIFERENTE")</f>
        <v>0</v>
      </c>
      <c r="AZ279" s="1" t="str">
        <f>IFERROR(VLOOKUP(CONCATENATE(AY$1,AY279),'Formulario de Preguntas'!$C$10:$FN$181,3,FALSE),"")</f>
        <v/>
      </c>
      <c r="BA279" s="1" t="str">
        <f>IFERROR(VLOOKUP(CONCATENATE(AY$1,AY279),'Formulario de Preguntas'!$C$10:$FN$181,4,FALSE),"")</f>
        <v/>
      </c>
      <c r="BB279" s="24">
        <f>IF($B279='Formulario de Respuestas'!$D278,'Formulario de Respuestas'!$V278,"ES DIFERENTE")</f>
        <v>0</v>
      </c>
      <c r="BC279" s="1" t="str">
        <f>IFERROR(VLOOKUP(CONCATENATE(BB$1,BB279),'Formulario de Preguntas'!$C$10:$FN$181,3,FALSE),"")</f>
        <v/>
      </c>
      <c r="BD279" s="1" t="str">
        <f>IFERROR(VLOOKUP(CONCATENATE(BB$1,BB279),'Formulario de Preguntas'!$C$10:$FN$181,4,FALSE),"")</f>
        <v/>
      </c>
      <c r="BE279" s="24">
        <f>IF($B279='Formulario de Respuestas'!$D278,'Formulario de Respuestas'!$W278,"ES DIFERENTE")</f>
        <v>0</v>
      </c>
      <c r="BF279" s="1" t="str">
        <f>IFERROR(VLOOKUP(CONCATENATE(BE$1,BE279),'Formulario de Preguntas'!$C$10:$FN$181,3,FALSE),"")</f>
        <v/>
      </c>
      <c r="BG279" s="1" t="str">
        <f>IFERROR(VLOOKUP(CONCATENATE(BE$1,BE279),'Formulario de Preguntas'!$C$10:$FN$181,4,FALSE),"")</f>
        <v/>
      </c>
      <c r="BH279" s="24">
        <f>IF($B279='Formulario de Respuestas'!$D278,'Formulario de Respuestas'!$X278,"ES DIFERENTE")</f>
        <v>0</v>
      </c>
      <c r="BI279" s="1" t="str">
        <f>IFERROR(VLOOKUP(CONCATENATE(BH$1,BH279),'Formulario de Preguntas'!$C$10:$FN$181,3,FALSE),"")</f>
        <v/>
      </c>
      <c r="BJ279" s="1" t="str">
        <f>IFERROR(VLOOKUP(CONCATENATE(BH$1,BH279),'Formulario de Preguntas'!$C$10:$FN$181,4,FALSE),"")</f>
        <v/>
      </c>
      <c r="BL279" s="26">
        <f>IF($B279='Formulario de Respuestas'!$D278,'Formulario de Respuestas'!$Y278,"ES DIFERENTE")</f>
        <v>0</v>
      </c>
      <c r="BM279" s="1" t="str">
        <f>IFERROR(VLOOKUP(CONCATENATE(BL$1,BL279),'Formulario de Preguntas'!$C$10:$FN$181,3,FALSE),"")</f>
        <v/>
      </c>
      <c r="BN279" s="1" t="str">
        <f>IFERROR(VLOOKUP(CONCATENATE(BL$1,BL279),'Formulario de Preguntas'!$C$10:$FN$181,4,FALSE),"")</f>
        <v/>
      </c>
      <c r="BO279" s="26">
        <f>IF($B279='Formulario de Respuestas'!$D278,'Formulario de Respuestas'!$Z278,"ES DIFERENTE")</f>
        <v>0</v>
      </c>
      <c r="BP279" s="1" t="str">
        <f>IFERROR(VLOOKUP(CONCATENATE(BO$1,BO279),'Formulario de Preguntas'!$C$10:$FN$181,3,FALSE),"")</f>
        <v/>
      </c>
      <c r="BQ279" s="1" t="str">
        <f>IFERROR(VLOOKUP(CONCATENATE(BO$1,BO279),'Formulario de Preguntas'!$C$10:$FN$181,4,FALSE),"")</f>
        <v/>
      </c>
      <c r="BR279" s="26">
        <f>IF($B279='Formulario de Respuestas'!$D278,'Formulario de Respuestas'!$AA278,"ES DIFERENTE")</f>
        <v>0</v>
      </c>
      <c r="BS279" s="1" t="str">
        <f>IFERROR(VLOOKUP(CONCATENATE(BR$1,BR279),'Formulario de Preguntas'!$C$10:$FN$181,3,FALSE),"")</f>
        <v/>
      </c>
      <c r="BT279" s="1" t="str">
        <f>IFERROR(VLOOKUP(CONCATENATE(BR$1,BR279),'Formulario de Preguntas'!$C$10:$FN$181,4,FALSE),"")</f>
        <v/>
      </c>
      <c r="BV279" s="1">
        <f t="shared" si="13"/>
        <v>0</v>
      </c>
      <c r="BW279" s="1">
        <f t="shared" si="14"/>
        <v>0.25</v>
      </c>
      <c r="BX279" s="1">
        <f t="shared" si="12"/>
        <v>0</v>
      </c>
      <c r="BY279" s="1">
        <f>COUNTIF('Formulario de Respuestas'!$E278:$AC278,"A")</f>
        <v>0</v>
      </c>
      <c r="BZ279" s="1">
        <f>COUNTIF('Formulario de Respuestas'!$E278:$AC278,"B")</f>
        <v>0</v>
      </c>
      <c r="CA279" s="1">
        <f>COUNTIF('Formulario de Respuestas'!$E278:$AC278,"C")</f>
        <v>0</v>
      </c>
      <c r="CB279" s="1">
        <f>COUNTIF('Formulario de Respuestas'!$E278:$AC278,"D")</f>
        <v>0</v>
      </c>
      <c r="CC279" s="1">
        <f>COUNTIF('Formulario de Respuestas'!$E278:$AC278,"E (RESPUESTA ANULADA)")</f>
        <v>0</v>
      </c>
    </row>
    <row r="280" spans="1:81" x14ac:dyDescent="0.25">
      <c r="A280" s="1">
        <f>'Formulario de Respuestas'!C279</f>
        <v>0</v>
      </c>
      <c r="B280" s="1">
        <f>'Formulario de Respuestas'!D279</f>
        <v>0</v>
      </c>
      <c r="C280" s="24">
        <f>IF($B280='Formulario de Respuestas'!$D279,'Formulario de Respuestas'!$E279,"ES DIFERENTE")</f>
        <v>0</v>
      </c>
      <c r="D280" s="15" t="str">
        <f>IFERROR(VLOOKUP(CONCATENATE(C$1,C280),'Formulario de Preguntas'!$C$2:$FN$181,3,FALSE),"")</f>
        <v/>
      </c>
      <c r="E280" s="1" t="str">
        <f>IFERROR(VLOOKUP(CONCATENATE(C$1,C280),'Formulario de Preguntas'!$C$2:$FN$181,4,FALSE),"")</f>
        <v/>
      </c>
      <c r="F280" s="24">
        <f>IF($B280='Formulario de Respuestas'!$D279,'Formulario de Respuestas'!$F279,"ES DIFERENTE")</f>
        <v>0</v>
      </c>
      <c r="G280" s="1" t="str">
        <f>IFERROR(VLOOKUP(CONCATENATE(F$1,F280),'Formulario de Preguntas'!$C$2:$FN$181,3,FALSE),"")</f>
        <v/>
      </c>
      <c r="H280" s="1" t="str">
        <f>IFERROR(VLOOKUP(CONCATENATE(F$1,F280),'Formulario de Preguntas'!$C$2:$FN$181,4,FALSE),"")</f>
        <v/>
      </c>
      <c r="I280" s="24">
        <f>IF($B280='Formulario de Respuestas'!$D279,'Formulario de Respuestas'!$G279,"ES DIFERENTE")</f>
        <v>0</v>
      </c>
      <c r="J280" s="1" t="str">
        <f>IFERROR(VLOOKUP(CONCATENATE(I$1,I280),'Formulario de Preguntas'!$C$10:$FN$181,3,FALSE),"")</f>
        <v/>
      </c>
      <c r="K280" s="1" t="str">
        <f>IFERROR(VLOOKUP(CONCATENATE(I$1,I280),'Formulario de Preguntas'!$C$10:$FN$181,4,FALSE),"")</f>
        <v/>
      </c>
      <c r="L280" s="24">
        <f>IF($B280='Formulario de Respuestas'!$D279,'Formulario de Respuestas'!$H279,"ES DIFERENTE")</f>
        <v>0</v>
      </c>
      <c r="M280" s="1" t="str">
        <f>IFERROR(VLOOKUP(CONCATENATE(L$1,L280),'Formulario de Preguntas'!$C$10:$FN$181,3,FALSE),"")</f>
        <v/>
      </c>
      <c r="N280" s="1" t="str">
        <f>IFERROR(VLOOKUP(CONCATENATE(L$1,L280),'Formulario de Preguntas'!$C$10:$FN$181,4,FALSE),"")</f>
        <v/>
      </c>
      <c r="O280" s="24">
        <f>IF($B280='Formulario de Respuestas'!$D279,'Formulario de Respuestas'!$I279,"ES DIFERENTE")</f>
        <v>0</v>
      </c>
      <c r="P280" s="1" t="str">
        <f>IFERROR(VLOOKUP(CONCATENATE(O$1,O280),'Formulario de Preguntas'!$C$10:$FN$181,3,FALSE),"")</f>
        <v/>
      </c>
      <c r="Q280" s="1" t="str">
        <f>IFERROR(VLOOKUP(CONCATENATE(O$1,O280),'Formulario de Preguntas'!$C$10:$FN$181,4,FALSE),"")</f>
        <v/>
      </c>
      <c r="R280" s="24">
        <f>IF($B280='Formulario de Respuestas'!$D279,'Formulario de Respuestas'!$J279,"ES DIFERENTE")</f>
        <v>0</v>
      </c>
      <c r="S280" s="1" t="str">
        <f>IFERROR(VLOOKUP(CONCATENATE(R$1,R280),'Formulario de Preguntas'!$C$10:$FN$181,3,FALSE),"")</f>
        <v/>
      </c>
      <c r="T280" s="1" t="str">
        <f>IFERROR(VLOOKUP(CONCATENATE(R$1,R280),'Formulario de Preguntas'!$C$10:$FN$181,4,FALSE),"")</f>
        <v/>
      </c>
      <c r="U280" s="24">
        <f>IF($B280='Formulario de Respuestas'!$D279,'Formulario de Respuestas'!$K279,"ES DIFERENTE")</f>
        <v>0</v>
      </c>
      <c r="V280" s="1" t="str">
        <f>IFERROR(VLOOKUP(CONCATENATE(U$1,U280),'Formulario de Preguntas'!$C$10:$FN$181,3,FALSE),"")</f>
        <v/>
      </c>
      <c r="W280" s="1" t="str">
        <f>IFERROR(VLOOKUP(CONCATENATE(U$1,U280),'Formulario de Preguntas'!$C$10:$FN$181,4,FALSE),"")</f>
        <v/>
      </c>
      <c r="X280" s="24">
        <f>IF($B280='Formulario de Respuestas'!$D279,'Formulario de Respuestas'!$L279,"ES DIFERENTE")</f>
        <v>0</v>
      </c>
      <c r="Y280" s="1" t="str">
        <f>IFERROR(VLOOKUP(CONCATENATE(X$1,X280),'Formulario de Preguntas'!$C$10:$FN$181,3,FALSE),"")</f>
        <v/>
      </c>
      <c r="Z280" s="1" t="str">
        <f>IFERROR(VLOOKUP(CONCATENATE(X$1,X280),'Formulario de Preguntas'!$C$10:$FN$181,4,FALSE),"")</f>
        <v/>
      </c>
      <c r="AA280" s="24">
        <f>IF($B280='Formulario de Respuestas'!$D279,'Formulario de Respuestas'!$M279,"ES DIFERENTE")</f>
        <v>0</v>
      </c>
      <c r="AB280" s="1" t="str">
        <f>IFERROR(VLOOKUP(CONCATENATE(AA$1,AA280),'Formulario de Preguntas'!$C$10:$FN$181,3,FALSE),"")</f>
        <v/>
      </c>
      <c r="AC280" s="1" t="str">
        <f>IFERROR(VLOOKUP(CONCATENATE(AA$1,AA280),'Formulario de Preguntas'!$C$10:$FN$181,4,FALSE),"")</f>
        <v/>
      </c>
      <c r="AD280" s="24">
        <f>IF($B280='Formulario de Respuestas'!$D279,'Formulario de Respuestas'!$N279,"ES DIFERENTE")</f>
        <v>0</v>
      </c>
      <c r="AE280" s="1" t="str">
        <f>IFERROR(VLOOKUP(CONCATENATE(AD$1,AD280),'Formulario de Preguntas'!$C$10:$FN$181,3,FALSE),"")</f>
        <v/>
      </c>
      <c r="AF280" s="1" t="str">
        <f>IFERROR(VLOOKUP(CONCATENATE(AD$1,AD280),'Formulario de Preguntas'!$C$10:$FN$181,4,FALSE),"")</f>
        <v/>
      </c>
      <c r="AG280" s="24">
        <f>IF($B280='Formulario de Respuestas'!$D279,'Formulario de Respuestas'!$O279,"ES DIFERENTE")</f>
        <v>0</v>
      </c>
      <c r="AH280" s="1" t="str">
        <f>IFERROR(VLOOKUP(CONCATENATE(AG$1,AG280),'Formulario de Preguntas'!$C$10:$FN$181,3,FALSE),"")</f>
        <v/>
      </c>
      <c r="AI280" s="1" t="str">
        <f>IFERROR(VLOOKUP(CONCATENATE(AG$1,AG280),'Formulario de Preguntas'!$C$10:$FN$181,4,FALSE),"")</f>
        <v/>
      </c>
      <c r="AJ280" s="24">
        <f>IF($B280='Formulario de Respuestas'!$D279,'Formulario de Respuestas'!$P279,"ES DIFERENTE")</f>
        <v>0</v>
      </c>
      <c r="AK280" s="1" t="str">
        <f>IFERROR(VLOOKUP(CONCATENATE(AJ$1,AJ280),'Formulario de Preguntas'!$C$10:$FN$181,3,FALSE),"")</f>
        <v/>
      </c>
      <c r="AL280" s="1" t="str">
        <f>IFERROR(VLOOKUP(CONCATENATE(AJ$1,AJ280),'Formulario de Preguntas'!$C$10:$FN$181,4,FALSE),"")</f>
        <v/>
      </c>
      <c r="AM280" s="24">
        <f>IF($B280='Formulario de Respuestas'!$D279,'Formulario de Respuestas'!$Q279,"ES DIFERENTE")</f>
        <v>0</v>
      </c>
      <c r="AN280" s="1" t="str">
        <f>IFERROR(VLOOKUP(CONCATENATE(AM$1,AM280),'Formulario de Preguntas'!$C$10:$FN$181,3,FALSE),"")</f>
        <v/>
      </c>
      <c r="AO280" s="1" t="str">
        <f>IFERROR(VLOOKUP(CONCATENATE(AM$1,AM280),'Formulario de Preguntas'!$C$10:$FN$181,4,FALSE),"")</f>
        <v/>
      </c>
      <c r="AP280" s="24">
        <f>IF($B280='Formulario de Respuestas'!$D279,'Formulario de Respuestas'!$R279,"ES DIFERENTE")</f>
        <v>0</v>
      </c>
      <c r="AQ280" s="1" t="str">
        <f>IFERROR(VLOOKUP(CONCATENATE(AP$1,AP280),'Formulario de Preguntas'!$C$10:$FN$181,3,FALSE),"")</f>
        <v/>
      </c>
      <c r="AR280" s="1" t="str">
        <f>IFERROR(VLOOKUP(CONCATENATE(AP$1,AP280),'Formulario de Preguntas'!$C$10:$FN$181,4,FALSE),"")</f>
        <v/>
      </c>
      <c r="AS280" s="24">
        <f>IF($B280='Formulario de Respuestas'!$D279,'Formulario de Respuestas'!$S279,"ES DIFERENTE")</f>
        <v>0</v>
      </c>
      <c r="AT280" s="1" t="str">
        <f>IFERROR(VLOOKUP(CONCATENATE(AS$1,AS280),'Formulario de Preguntas'!$C$10:$FN$181,3,FALSE),"")</f>
        <v/>
      </c>
      <c r="AU280" s="1" t="str">
        <f>IFERROR(VLOOKUP(CONCATENATE(AS$1,AS280),'Formulario de Preguntas'!$C$10:$FN$181,4,FALSE),"")</f>
        <v/>
      </c>
      <c r="AV280" s="24">
        <f>IF($B280='Formulario de Respuestas'!$D279,'Formulario de Respuestas'!$T279,"ES DIFERENTE")</f>
        <v>0</v>
      </c>
      <c r="AW280" s="1" t="str">
        <f>IFERROR(VLOOKUP(CONCATENATE(AV$1,AV280),'Formulario de Preguntas'!$C$10:$FN$181,3,FALSE),"")</f>
        <v/>
      </c>
      <c r="AX280" s="1" t="str">
        <f>IFERROR(VLOOKUP(CONCATENATE(AV$1,AV280),'Formulario de Preguntas'!$C$10:$FN$181,4,FALSE),"")</f>
        <v/>
      </c>
      <c r="AY280" s="24">
        <f>IF($B280='Formulario de Respuestas'!$D279,'Formulario de Respuestas'!$U279,"ES DIFERENTE")</f>
        <v>0</v>
      </c>
      <c r="AZ280" s="1" t="str">
        <f>IFERROR(VLOOKUP(CONCATENATE(AY$1,AY280),'Formulario de Preguntas'!$C$10:$FN$181,3,FALSE),"")</f>
        <v/>
      </c>
      <c r="BA280" s="1" t="str">
        <f>IFERROR(VLOOKUP(CONCATENATE(AY$1,AY280),'Formulario de Preguntas'!$C$10:$FN$181,4,FALSE),"")</f>
        <v/>
      </c>
      <c r="BB280" s="24">
        <f>IF($B280='Formulario de Respuestas'!$D279,'Formulario de Respuestas'!$V279,"ES DIFERENTE")</f>
        <v>0</v>
      </c>
      <c r="BC280" s="1" t="str">
        <f>IFERROR(VLOOKUP(CONCATENATE(BB$1,BB280),'Formulario de Preguntas'!$C$10:$FN$181,3,FALSE),"")</f>
        <v/>
      </c>
      <c r="BD280" s="1" t="str">
        <f>IFERROR(VLOOKUP(CONCATENATE(BB$1,BB280),'Formulario de Preguntas'!$C$10:$FN$181,4,FALSE),"")</f>
        <v/>
      </c>
      <c r="BE280" s="24">
        <f>IF($B280='Formulario de Respuestas'!$D279,'Formulario de Respuestas'!$W279,"ES DIFERENTE")</f>
        <v>0</v>
      </c>
      <c r="BF280" s="1" t="str">
        <f>IFERROR(VLOOKUP(CONCATENATE(BE$1,BE280),'Formulario de Preguntas'!$C$10:$FN$181,3,FALSE),"")</f>
        <v/>
      </c>
      <c r="BG280" s="1" t="str">
        <f>IFERROR(VLOOKUP(CONCATENATE(BE$1,BE280),'Formulario de Preguntas'!$C$10:$FN$181,4,FALSE),"")</f>
        <v/>
      </c>
      <c r="BH280" s="24">
        <f>IF($B280='Formulario de Respuestas'!$D279,'Formulario de Respuestas'!$X279,"ES DIFERENTE")</f>
        <v>0</v>
      </c>
      <c r="BI280" s="1" t="str">
        <f>IFERROR(VLOOKUP(CONCATENATE(BH$1,BH280),'Formulario de Preguntas'!$C$10:$FN$181,3,FALSE),"")</f>
        <v/>
      </c>
      <c r="BJ280" s="1" t="str">
        <f>IFERROR(VLOOKUP(CONCATENATE(BH$1,BH280),'Formulario de Preguntas'!$C$10:$FN$181,4,FALSE),"")</f>
        <v/>
      </c>
      <c r="BL280" s="26">
        <f>IF($B280='Formulario de Respuestas'!$D279,'Formulario de Respuestas'!$Y279,"ES DIFERENTE")</f>
        <v>0</v>
      </c>
      <c r="BM280" s="1" t="str">
        <f>IFERROR(VLOOKUP(CONCATENATE(BL$1,BL280),'Formulario de Preguntas'!$C$10:$FN$181,3,FALSE),"")</f>
        <v/>
      </c>
      <c r="BN280" s="1" t="str">
        <f>IFERROR(VLOOKUP(CONCATENATE(BL$1,BL280),'Formulario de Preguntas'!$C$10:$FN$181,4,FALSE),"")</f>
        <v/>
      </c>
      <c r="BO280" s="26">
        <f>IF($B280='Formulario de Respuestas'!$D279,'Formulario de Respuestas'!$Z279,"ES DIFERENTE")</f>
        <v>0</v>
      </c>
      <c r="BP280" s="1" t="str">
        <f>IFERROR(VLOOKUP(CONCATENATE(BO$1,BO280),'Formulario de Preguntas'!$C$10:$FN$181,3,FALSE),"")</f>
        <v/>
      </c>
      <c r="BQ280" s="1" t="str">
        <f>IFERROR(VLOOKUP(CONCATENATE(BO$1,BO280),'Formulario de Preguntas'!$C$10:$FN$181,4,FALSE),"")</f>
        <v/>
      </c>
      <c r="BR280" s="26">
        <f>IF($B280='Formulario de Respuestas'!$D279,'Formulario de Respuestas'!$AA279,"ES DIFERENTE")</f>
        <v>0</v>
      </c>
      <c r="BS280" s="1" t="str">
        <f>IFERROR(VLOOKUP(CONCATENATE(BR$1,BR280),'Formulario de Preguntas'!$C$10:$FN$181,3,FALSE),"")</f>
        <v/>
      </c>
      <c r="BT280" s="1" t="str">
        <f>IFERROR(VLOOKUP(CONCATENATE(BR$1,BR280),'Formulario de Preguntas'!$C$10:$FN$181,4,FALSE),"")</f>
        <v/>
      </c>
      <c r="BV280" s="1">
        <f t="shared" si="13"/>
        <v>0</v>
      </c>
      <c r="BW280" s="1">
        <f t="shared" si="14"/>
        <v>0.25</v>
      </c>
      <c r="BX280" s="1">
        <f t="shared" si="12"/>
        <v>0</v>
      </c>
      <c r="BY280" s="1">
        <f>COUNTIF('Formulario de Respuestas'!$E279:$AC279,"A")</f>
        <v>0</v>
      </c>
      <c r="BZ280" s="1">
        <f>COUNTIF('Formulario de Respuestas'!$E279:$AC279,"B")</f>
        <v>0</v>
      </c>
      <c r="CA280" s="1">
        <f>COUNTIF('Formulario de Respuestas'!$E279:$AC279,"C")</f>
        <v>0</v>
      </c>
      <c r="CB280" s="1">
        <f>COUNTIF('Formulario de Respuestas'!$E279:$AC279,"D")</f>
        <v>0</v>
      </c>
      <c r="CC280" s="1">
        <f>COUNTIF('Formulario de Respuestas'!$E279:$AC279,"E (RESPUESTA ANULADA)")</f>
        <v>0</v>
      </c>
    </row>
    <row r="281" spans="1:81" x14ac:dyDescent="0.25">
      <c r="A281" s="1">
        <f>'Formulario de Respuestas'!C280</f>
        <v>0</v>
      </c>
      <c r="B281" s="1">
        <f>'Formulario de Respuestas'!D280</f>
        <v>0</v>
      </c>
      <c r="C281" s="24">
        <f>IF($B281='Formulario de Respuestas'!$D280,'Formulario de Respuestas'!$E280,"ES DIFERENTE")</f>
        <v>0</v>
      </c>
      <c r="D281" s="15" t="str">
        <f>IFERROR(VLOOKUP(CONCATENATE(C$1,C281),'Formulario de Preguntas'!$C$2:$FN$181,3,FALSE),"")</f>
        <v/>
      </c>
      <c r="E281" s="1" t="str">
        <f>IFERROR(VLOOKUP(CONCATENATE(C$1,C281),'Formulario de Preguntas'!$C$2:$FN$181,4,FALSE),"")</f>
        <v/>
      </c>
      <c r="F281" s="24">
        <f>IF($B281='Formulario de Respuestas'!$D280,'Formulario de Respuestas'!$F280,"ES DIFERENTE")</f>
        <v>0</v>
      </c>
      <c r="G281" s="1" t="str">
        <f>IFERROR(VLOOKUP(CONCATENATE(F$1,F281),'Formulario de Preguntas'!$C$2:$FN$181,3,FALSE),"")</f>
        <v/>
      </c>
      <c r="H281" s="1" t="str">
        <f>IFERROR(VLOOKUP(CONCATENATE(F$1,F281),'Formulario de Preguntas'!$C$2:$FN$181,4,FALSE),"")</f>
        <v/>
      </c>
      <c r="I281" s="24">
        <f>IF($B281='Formulario de Respuestas'!$D280,'Formulario de Respuestas'!$G280,"ES DIFERENTE")</f>
        <v>0</v>
      </c>
      <c r="J281" s="1" t="str">
        <f>IFERROR(VLOOKUP(CONCATENATE(I$1,I281),'Formulario de Preguntas'!$C$10:$FN$181,3,FALSE),"")</f>
        <v/>
      </c>
      <c r="K281" s="1" t="str">
        <f>IFERROR(VLOOKUP(CONCATENATE(I$1,I281),'Formulario de Preguntas'!$C$10:$FN$181,4,FALSE),"")</f>
        <v/>
      </c>
      <c r="L281" s="24">
        <f>IF($B281='Formulario de Respuestas'!$D280,'Formulario de Respuestas'!$H280,"ES DIFERENTE")</f>
        <v>0</v>
      </c>
      <c r="M281" s="1" t="str">
        <f>IFERROR(VLOOKUP(CONCATENATE(L$1,L281),'Formulario de Preguntas'!$C$10:$FN$181,3,FALSE),"")</f>
        <v/>
      </c>
      <c r="N281" s="1" t="str">
        <f>IFERROR(VLOOKUP(CONCATENATE(L$1,L281),'Formulario de Preguntas'!$C$10:$FN$181,4,FALSE),"")</f>
        <v/>
      </c>
      <c r="O281" s="24">
        <f>IF($B281='Formulario de Respuestas'!$D280,'Formulario de Respuestas'!$I280,"ES DIFERENTE")</f>
        <v>0</v>
      </c>
      <c r="P281" s="1" t="str">
        <f>IFERROR(VLOOKUP(CONCATENATE(O$1,O281),'Formulario de Preguntas'!$C$10:$FN$181,3,FALSE),"")</f>
        <v/>
      </c>
      <c r="Q281" s="1" t="str">
        <f>IFERROR(VLOOKUP(CONCATENATE(O$1,O281),'Formulario de Preguntas'!$C$10:$FN$181,4,FALSE),"")</f>
        <v/>
      </c>
      <c r="R281" s="24">
        <f>IF($B281='Formulario de Respuestas'!$D280,'Formulario de Respuestas'!$J280,"ES DIFERENTE")</f>
        <v>0</v>
      </c>
      <c r="S281" s="1" t="str">
        <f>IFERROR(VLOOKUP(CONCATENATE(R$1,R281),'Formulario de Preguntas'!$C$10:$FN$181,3,FALSE),"")</f>
        <v/>
      </c>
      <c r="T281" s="1" t="str">
        <f>IFERROR(VLOOKUP(CONCATENATE(R$1,R281),'Formulario de Preguntas'!$C$10:$FN$181,4,FALSE),"")</f>
        <v/>
      </c>
      <c r="U281" s="24">
        <f>IF($B281='Formulario de Respuestas'!$D280,'Formulario de Respuestas'!$K280,"ES DIFERENTE")</f>
        <v>0</v>
      </c>
      <c r="V281" s="1" t="str">
        <f>IFERROR(VLOOKUP(CONCATENATE(U$1,U281),'Formulario de Preguntas'!$C$10:$FN$181,3,FALSE),"")</f>
        <v/>
      </c>
      <c r="W281" s="1" t="str">
        <f>IFERROR(VLOOKUP(CONCATENATE(U$1,U281),'Formulario de Preguntas'!$C$10:$FN$181,4,FALSE),"")</f>
        <v/>
      </c>
      <c r="X281" s="24">
        <f>IF($B281='Formulario de Respuestas'!$D280,'Formulario de Respuestas'!$L280,"ES DIFERENTE")</f>
        <v>0</v>
      </c>
      <c r="Y281" s="1" t="str">
        <f>IFERROR(VLOOKUP(CONCATENATE(X$1,X281),'Formulario de Preguntas'!$C$10:$FN$181,3,FALSE),"")</f>
        <v/>
      </c>
      <c r="Z281" s="1" t="str">
        <f>IFERROR(VLOOKUP(CONCATENATE(X$1,X281),'Formulario de Preguntas'!$C$10:$FN$181,4,FALSE),"")</f>
        <v/>
      </c>
      <c r="AA281" s="24">
        <f>IF($B281='Formulario de Respuestas'!$D280,'Formulario de Respuestas'!$M280,"ES DIFERENTE")</f>
        <v>0</v>
      </c>
      <c r="AB281" s="1" t="str">
        <f>IFERROR(VLOOKUP(CONCATENATE(AA$1,AA281),'Formulario de Preguntas'!$C$10:$FN$181,3,FALSE),"")</f>
        <v/>
      </c>
      <c r="AC281" s="1" t="str">
        <f>IFERROR(VLOOKUP(CONCATENATE(AA$1,AA281),'Formulario de Preguntas'!$C$10:$FN$181,4,FALSE),"")</f>
        <v/>
      </c>
      <c r="AD281" s="24">
        <f>IF($B281='Formulario de Respuestas'!$D280,'Formulario de Respuestas'!$N280,"ES DIFERENTE")</f>
        <v>0</v>
      </c>
      <c r="AE281" s="1" t="str">
        <f>IFERROR(VLOOKUP(CONCATENATE(AD$1,AD281),'Formulario de Preguntas'!$C$10:$FN$181,3,FALSE),"")</f>
        <v/>
      </c>
      <c r="AF281" s="1" t="str">
        <f>IFERROR(VLOOKUP(CONCATENATE(AD$1,AD281),'Formulario de Preguntas'!$C$10:$FN$181,4,FALSE),"")</f>
        <v/>
      </c>
      <c r="AG281" s="24">
        <f>IF($B281='Formulario de Respuestas'!$D280,'Formulario de Respuestas'!$O280,"ES DIFERENTE")</f>
        <v>0</v>
      </c>
      <c r="AH281" s="1" t="str">
        <f>IFERROR(VLOOKUP(CONCATENATE(AG$1,AG281),'Formulario de Preguntas'!$C$10:$FN$181,3,FALSE),"")</f>
        <v/>
      </c>
      <c r="AI281" s="1" t="str">
        <f>IFERROR(VLOOKUP(CONCATENATE(AG$1,AG281),'Formulario de Preguntas'!$C$10:$FN$181,4,FALSE),"")</f>
        <v/>
      </c>
      <c r="AJ281" s="24">
        <f>IF($B281='Formulario de Respuestas'!$D280,'Formulario de Respuestas'!$P280,"ES DIFERENTE")</f>
        <v>0</v>
      </c>
      <c r="AK281" s="1" t="str">
        <f>IFERROR(VLOOKUP(CONCATENATE(AJ$1,AJ281),'Formulario de Preguntas'!$C$10:$FN$181,3,FALSE),"")</f>
        <v/>
      </c>
      <c r="AL281" s="1" t="str">
        <f>IFERROR(VLOOKUP(CONCATENATE(AJ$1,AJ281),'Formulario de Preguntas'!$C$10:$FN$181,4,FALSE),"")</f>
        <v/>
      </c>
      <c r="AM281" s="24">
        <f>IF($B281='Formulario de Respuestas'!$D280,'Formulario de Respuestas'!$Q280,"ES DIFERENTE")</f>
        <v>0</v>
      </c>
      <c r="AN281" s="1" t="str">
        <f>IFERROR(VLOOKUP(CONCATENATE(AM$1,AM281),'Formulario de Preguntas'!$C$10:$FN$181,3,FALSE),"")</f>
        <v/>
      </c>
      <c r="AO281" s="1" t="str">
        <f>IFERROR(VLOOKUP(CONCATENATE(AM$1,AM281),'Formulario de Preguntas'!$C$10:$FN$181,4,FALSE),"")</f>
        <v/>
      </c>
      <c r="AP281" s="24">
        <f>IF($B281='Formulario de Respuestas'!$D280,'Formulario de Respuestas'!$R280,"ES DIFERENTE")</f>
        <v>0</v>
      </c>
      <c r="AQ281" s="1" t="str">
        <f>IFERROR(VLOOKUP(CONCATENATE(AP$1,AP281),'Formulario de Preguntas'!$C$10:$FN$181,3,FALSE),"")</f>
        <v/>
      </c>
      <c r="AR281" s="1" t="str">
        <f>IFERROR(VLOOKUP(CONCATENATE(AP$1,AP281),'Formulario de Preguntas'!$C$10:$FN$181,4,FALSE),"")</f>
        <v/>
      </c>
      <c r="AS281" s="24">
        <f>IF($B281='Formulario de Respuestas'!$D280,'Formulario de Respuestas'!$S280,"ES DIFERENTE")</f>
        <v>0</v>
      </c>
      <c r="AT281" s="1" t="str">
        <f>IFERROR(VLOOKUP(CONCATENATE(AS$1,AS281),'Formulario de Preguntas'!$C$10:$FN$181,3,FALSE),"")</f>
        <v/>
      </c>
      <c r="AU281" s="1" t="str">
        <f>IFERROR(VLOOKUP(CONCATENATE(AS$1,AS281),'Formulario de Preguntas'!$C$10:$FN$181,4,FALSE),"")</f>
        <v/>
      </c>
      <c r="AV281" s="24">
        <f>IF($B281='Formulario de Respuestas'!$D280,'Formulario de Respuestas'!$T280,"ES DIFERENTE")</f>
        <v>0</v>
      </c>
      <c r="AW281" s="1" t="str">
        <f>IFERROR(VLOOKUP(CONCATENATE(AV$1,AV281),'Formulario de Preguntas'!$C$10:$FN$181,3,FALSE),"")</f>
        <v/>
      </c>
      <c r="AX281" s="1" t="str">
        <f>IFERROR(VLOOKUP(CONCATENATE(AV$1,AV281),'Formulario de Preguntas'!$C$10:$FN$181,4,FALSE),"")</f>
        <v/>
      </c>
      <c r="AY281" s="24">
        <f>IF($B281='Formulario de Respuestas'!$D280,'Formulario de Respuestas'!$U280,"ES DIFERENTE")</f>
        <v>0</v>
      </c>
      <c r="AZ281" s="1" t="str">
        <f>IFERROR(VLOOKUP(CONCATENATE(AY$1,AY281),'Formulario de Preguntas'!$C$10:$FN$181,3,FALSE),"")</f>
        <v/>
      </c>
      <c r="BA281" s="1" t="str">
        <f>IFERROR(VLOOKUP(CONCATENATE(AY$1,AY281),'Formulario de Preguntas'!$C$10:$FN$181,4,FALSE),"")</f>
        <v/>
      </c>
      <c r="BB281" s="24">
        <f>IF($B281='Formulario de Respuestas'!$D280,'Formulario de Respuestas'!$V280,"ES DIFERENTE")</f>
        <v>0</v>
      </c>
      <c r="BC281" s="1" t="str">
        <f>IFERROR(VLOOKUP(CONCATENATE(BB$1,BB281),'Formulario de Preguntas'!$C$10:$FN$181,3,FALSE),"")</f>
        <v/>
      </c>
      <c r="BD281" s="1" t="str">
        <f>IFERROR(VLOOKUP(CONCATENATE(BB$1,BB281),'Formulario de Preguntas'!$C$10:$FN$181,4,FALSE),"")</f>
        <v/>
      </c>
      <c r="BE281" s="24">
        <f>IF($B281='Formulario de Respuestas'!$D280,'Formulario de Respuestas'!$W280,"ES DIFERENTE")</f>
        <v>0</v>
      </c>
      <c r="BF281" s="1" t="str">
        <f>IFERROR(VLOOKUP(CONCATENATE(BE$1,BE281),'Formulario de Preguntas'!$C$10:$FN$181,3,FALSE),"")</f>
        <v/>
      </c>
      <c r="BG281" s="1" t="str">
        <f>IFERROR(VLOOKUP(CONCATENATE(BE$1,BE281),'Formulario de Preguntas'!$C$10:$FN$181,4,FALSE),"")</f>
        <v/>
      </c>
      <c r="BH281" s="24">
        <f>IF($B281='Formulario de Respuestas'!$D280,'Formulario de Respuestas'!$X280,"ES DIFERENTE")</f>
        <v>0</v>
      </c>
      <c r="BI281" s="1" t="str">
        <f>IFERROR(VLOOKUP(CONCATENATE(BH$1,BH281),'Formulario de Preguntas'!$C$10:$FN$181,3,FALSE),"")</f>
        <v/>
      </c>
      <c r="BJ281" s="1" t="str">
        <f>IFERROR(VLOOKUP(CONCATENATE(BH$1,BH281),'Formulario de Preguntas'!$C$10:$FN$181,4,FALSE),"")</f>
        <v/>
      </c>
      <c r="BL281" s="26">
        <f>IF($B281='Formulario de Respuestas'!$D280,'Formulario de Respuestas'!$Y280,"ES DIFERENTE")</f>
        <v>0</v>
      </c>
      <c r="BM281" s="1" t="str">
        <f>IFERROR(VLOOKUP(CONCATENATE(BL$1,BL281),'Formulario de Preguntas'!$C$10:$FN$181,3,FALSE),"")</f>
        <v/>
      </c>
      <c r="BN281" s="1" t="str">
        <f>IFERROR(VLOOKUP(CONCATENATE(BL$1,BL281),'Formulario de Preguntas'!$C$10:$FN$181,4,FALSE),"")</f>
        <v/>
      </c>
      <c r="BO281" s="26">
        <f>IF($B281='Formulario de Respuestas'!$D280,'Formulario de Respuestas'!$Z280,"ES DIFERENTE")</f>
        <v>0</v>
      </c>
      <c r="BP281" s="1" t="str">
        <f>IFERROR(VLOOKUP(CONCATENATE(BO$1,BO281),'Formulario de Preguntas'!$C$10:$FN$181,3,FALSE),"")</f>
        <v/>
      </c>
      <c r="BQ281" s="1" t="str">
        <f>IFERROR(VLOOKUP(CONCATENATE(BO$1,BO281),'Formulario de Preguntas'!$C$10:$FN$181,4,FALSE),"")</f>
        <v/>
      </c>
      <c r="BR281" s="26">
        <f>IF($B281='Formulario de Respuestas'!$D280,'Formulario de Respuestas'!$AA280,"ES DIFERENTE")</f>
        <v>0</v>
      </c>
      <c r="BS281" s="1" t="str">
        <f>IFERROR(VLOOKUP(CONCATENATE(BR$1,BR281),'Formulario de Preguntas'!$C$10:$FN$181,3,FALSE),"")</f>
        <v/>
      </c>
      <c r="BT281" s="1" t="str">
        <f>IFERROR(VLOOKUP(CONCATENATE(BR$1,BR281),'Formulario de Preguntas'!$C$10:$FN$181,4,FALSE),"")</f>
        <v/>
      </c>
      <c r="BV281" s="1">
        <f t="shared" si="13"/>
        <v>0</v>
      </c>
      <c r="BW281" s="1">
        <f t="shared" si="14"/>
        <v>0.25</v>
      </c>
      <c r="BX281" s="1">
        <f t="shared" si="12"/>
        <v>0</v>
      </c>
      <c r="BY281" s="1">
        <f>COUNTIF('Formulario de Respuestas'!$E280:$AC280,"A")</f>
        <v>0</v>
      </c>
      <c r="BZ281" s="1">
        <f>COUNTIF('Formulario de Respuestas'!$E280:$AC280,"B")</f>
        <v>0</v>
      </c>
      <c r="CA281" s="1">
        <f>COUNTIF('Formulario de Respuestas'!$E280:$AC280,"C")</f>
        <v>0</v>
      </c>
      <c r="CB281" s="1">
        <f>COUNTIF('Formulario de Respuestas'!$E280:$AC280,"D")</f>
        <v>0</v>
      </c>
      <c r="CC281" s="1">
        <f>COUNTIF('Formulario de Respuestas'!$E280:$AC280,"E (RESPUESTA ANULADA)")</f>
        <v>0</v>
      </c>
    </row>
    <row r="282" spans="1:81" x14ac:dyDescent="0.25">
      <c r="A282" s="1">
        <f>'Formulario de Respuestas'!C281</f>
        <v>0</v>
      </c>
      <c r="B282" s="1">
        <f>'Formulario de Respuestas'!D281</f>
        <v>0</v>
      </c>
      <c r="C282" s="24">
        <f>IF($B282='Formulario de Respuestas'!$D281,'Formulario de Respuestas'!$E281,"ES DIFERENTE")</f>
        <v>0</v>
      </c>
      <c r="D282" s="15" t="str">
        <f>IFERROR(VLOOKUP(CONCATENATE(C$1,C282),'Formulario de Preguntas'!$C$2:$FN$181,3,FALSE),"")</f>
        <v/>
      </c>
      <c r="E282" s="1" t="str">
        <f>IFERROR(VLOOKUP(CONCATENATE(C$1,C282),'Formulario de Preguntas'!$C$2:$FN$181,4,FALSE),"")</f>
        <v/>
      </c>
      <c r="F282" s="24">
        <f>IF($B282='Formulario de Respuestas'!$D281,'Formulario de Respuestas'!$F281,"ES DIFERENTE")</f>
        <v>0</v>
      </c>
      <c r="G282" s="1" t="str">
        <f>IFERROR(VLOOKUP(CONCATENATE(F$1,F282),'Formulario de Preguntas'!$C$2:$FN$181,3,FALSE),"")</f>
        <v/>
      </c>
      <c r="H282" s="1" t="str">
        <f>IFERROR(VLOOKUP(CONCATENATE(F$1,F282),'Formulario de Preguntas'!$C$2:$FN$181,4,FALSE),"")</f>
        <v/>
      </c>
      <c r="I282" s="24">
        <f>IF($B282='Formulario de Respuestas'!$D281,'Formulario de Respuestas'!$G281,"ES DIFERENTE")</f>
        <v>0</v>
      </c>
      <c r="J282" s="1" t="str">
        <f>IFERROR(VLOOKUP(CONCATENATE(I$1,I282),'Formulario de Preguntas'!$C$10:$FN$181,3,FALSE),"")</f>
        <v/>
      </c>
      <c r="K282" s="1" t="str">
        <f>IFERROR(VLOOKUP(CONCATENATE(I$1,I282),'Formulario de Preguntas'!$C$10:$FN$181,4,FALSE),"")</f>
        <v/>
      </c>
      <c r="L282" s="24">
        <f>IF($B282='Formulario de Respuestas'!$D281,'Formulario de Respuestas'!$H281,"ES DIFERENTE")</f>
        <v>0</v>
      </c>
      <c r="M282" s="1" t="str">
        <f>IFERROR(VLOOKUP(CONCATENATE(L$1,L282),'Formulario de Preguntas'!$C$10:$FN$181,3,FALSE),"")</f>
        <v/>
      </c>
      <c r="N282" s="1" t="str">
        <f>IFERROR(VLOOKUP(CONCATENATE(L$1,L282),'Formulario de Preguntas'!$C$10:$FN$181,4,FALSE),"")</f>
        <v/>
      </c>
      <c r="O282" s="24">
        <f>IF($B282='Formulario de Respuestas'!$D281,'Formulario de Respuestas'!$I281,"ES DIFERENTE")</f>
        <v>0</v>
      </c>
      <c r="P282" s="1" t="str">
        <f>IFERROR(VLOOKUP(CONCATENATE(O$1,O282),'Formulario de Preguntas'!$C$10:$FN$181,3,FALSE),"")</f>
        <v/>
      </c>
      <c r="Q282" s="1" t="str">
        <f>IFERROR(VLOOKUP(CONCATENATE(O$1,O282),'Formulario de Preguntas'!$C$10:$FN$181,4,FALSE),"")</f>
        <v/>
      </c>
      <c r="R282" s="24">
        <f>IF($B282='Formulario de Respuestas'!$D281,'Formulario de Respuestas'!$J281,"ES DIFERENTE")</f>
        <v>0</v>
      </c>
      <c r="S282" s="1" t="str">
        <f>IFERROR(VLOOKUP(CONCATENATE(R$1,R282),'Formulario de Preguntas'!$C$10:$FN$181,3,FALSE),"")</f>
        <v/>
      </c>
      <c r="T282" s="1" t="str">
        <f>IFERROR(VLOOKUP(CONCATENATE(R$1,R282),'Formulario de Preguntas'!$C$10:$FN$181,4,FALSE),"")</f>
        <v/>
      </c>
      <c r="U282" s="24">
        <f>IF($B282='Formulario de Respuestas'!$D281,'Formulario de Respuestas'!$K281,"ES DIFERENTE")</f>
        <v>0</v>
      </c>
      <c r="V282" s="1" t="str">
        <f>IFERROR(VLOOKUP(CONCATENATE(U$1,U282),'Formulario de Preguntas'!$C$10:$FN$181,3,FALSE),"")</f>
        <v/>
      </c>
      <c r="W282" s="1" t="str">
        <f>IFERROR(VLOOKUP(CONCATENATE(U$1,U282),'Formulario de Preguntas'!$C$10:$FN$181,4,FALSE),"")</f>
        <v/>
      </c>
      <c r="X282" s="24">
        <f>IF($B282='Formulario de Respuestas'!$D281,'Formulario de Respuestas'!$L281,"ES DIFERENTE")</f>
        <v>0</v>
      </c>
      <c r="Y282" s="1" t="str">
        <f>IFERROR(VLOOKUP(CONCATENATE(X$1,X282),'Formulario de Preguntas'!$C$10:$FN$181,3,FALSE),"")</f>
        <v/>
      </c>
      <c r="Z282" s="1" t="str">
        <f>IFERROR(VLOOKUP(CONCATENATE(X$1,X282),'Formulario de Preguntas'!$C$10:$FN$181,4,FALSE),"")</f>
        <v/>
      </c>
      <c r="AA282" s="24">
        <f>IF($B282='Formulario de Respuestas'!$D281,'Formulario de Respuestas'!$M281,"ES DIFERENTE")</f>
        <v>0</v>
      </c>
      <c r="AB282" s="1" t="str">
        <f>IFERROR(VLOOKUP(CONCATENATE(AA$1,AA282),'Formulario de Preguntas'!$C$10:$FN$181,3,FALSE),"")</f>
        <v/>
      </c>
      <c r="AC282" s="1" t="str">
        <f>IFERROR(VLOOKUP(CONCATENATE(AA$1,AA282),'Formulario de Preguntas'!$C$10:$FN$181,4,FALSE),"")</f>
        <v/>
      </c>
      <c r="AD282" s="24">
        <f>IF($B282='Formulario de Respuestas'!$D281,'Formulario de Respuestas'!$N281,"ES DIFERENTE")</f>
        <v>0</v>
      </c>
      <c r="AE282" s="1" t="str">
        <f>IFERROR(VLOOKUP(CONCATENATE(AD$1,AD282),'Formulario de Preguntas'!$C$10:$FN$181,3,FALSE),"")</f>
        <v/>
      </c>
      <c r="AF282" s="1" t="str">
        <f>IFERROR(VLOOKUP(CONCATENATE(AD$1,AD282),'Formulario de Preguntas'!$C$10:$FN$181,4,FALSE),"")</f>
        <v/>
      </c>
      <c r="AG282" s="24">
        <f>IF($B282='Formulario de Respuestas'!$D281,'Formulario de Respuestas'!$O281,"ES DIFERENTE")</f>
        <v>0</v>
      </c>
      <c r="AH282" s="1" t="str">
        <f>IFERROR(VLOOKUP(CONCATENATE(AG$1,AG282),'Formulario de Preguntas'!$C$10:$FN$181,3,FALSE),"")</f>
        <v/>
      </c>
      <c r="AI282" s="1" t="str">
        <f>IFERROR(VLOOKUP(CONCATENATE(AG$1,AG282),'Formulario de Preguntas'!$C$10:$FN$181,4,FALSE),"")</f>
        <v/>
      </c>
      <c r="AJ282" s="24">
        <f>IF($B282='Formulario de Respuestas'!$D281,'Formulario de Respuestas'!$P281,"ES DIFERENTE")</f>
        <v>0</v>
      </c>
      <c r="AK282" s="1" t="str">
        <f>IFERROR(VLOOKUP(CONCATENATE(AJ$1,AJ282),'Formulario de Preguntas'!$C$10:$FN$181,3,FALSE),"")</f>
        <v/>
      </c>
      <c r="AL282" s="1" t="str">
        <f>IFERROR(VLOOKUP(CONCATENATE(AJ$1,AJ282),'Formulario de Preguntas'!$C$10:$FN$181,4,FALSE),"")</f>
        <v/>
      </c>
      <c r="AM282" s="24">
        <f>IF($B282='Formulario de Respuestas'!$D281,'Formulario de Respuestas'!$Q281,"ES DIFERENTE")</f>
        <v>0</v>
      </c>
      <c r="AN282" s="1" t="str">
        <f>IFERROR(VLOOKUP(CONCATENATE(AM$1,AM282),'Formulario de Preguntas'!$C$10:$FN$181,3,FALSE),"")</f>
        <v/>
      </c>
      <c r="AO282" s="1" t="str">
        <f>IFERROR(VLOOKUP(CONCATENATE(AM$1,AM282),'Formulario de Preguntas'!$C$10:$FN$181,4,FALSE),"")</f>
        <v/>
      </c>
      <c r="AP282" s="24">
        <f>IF($B282='Formulario de Respuestas'!$D281,'Formulario de Respuestas'!$R281,"ES DIFERENTE")</f>
        <v>0</v>
      </c>
      <c r="AQ282" s="1" t="str">
        <f>IFERROR(VLOOKUP(CONCATENATE(AP$1,AP282),'Formulario de Preguntas'!$C$10:$FN$181,3,FALSE),"")</f>
        <v/>
      </c>
      <c r="AR282" s="1" t="str">
        <f>IFERROR(VLOOKUP(CONCATENATE(AP$1,AP282),'Formulario de Preguntas'!$C$10:$FN$181,4,FALSE),"")</f>
        <v/>
      </c>
      <c r="AS282" s="24">
        <f>IF($B282='Formulario de Respuestas'!$D281,'Formulario de Respuestas'!$S281,"ES DIFERENTE")</f>
        <v>0</v>
      </c>
      <c r="AT282" s="1" t="str">
        <f>IFERROR(VLOOKUP(CONCATENATE(AS$1,AS282),'Formulario de Preguntas'!$C$10:$FN$181,3,FALSE),"")</f>
        <v/>
      </c>
      <c r="AU282" s="1" t="str">
        <f>IFERROR(VLOOKUP(CONCATENATE(AS$1,AS282),'Formulario de Preguntas'!$C$10:$FN$181,4,FALSE),"")</f>
        <v/>
      </c>
      <c r="AV282" s="24">
        <f>IF($B282='Formulario de Respuestas'!$D281,'Formulario de Respuestas'!$T281,"ES DIFERENTE")</f>
        <v>0</v>
      </c>
      <c r="AW282" s="1" t="str">
        <f>IFERROR(VLOOKUP(CONCATENATE(AV$1,AV282),'Formulario de Preguntas'!$C$10:$FN$181,3,FALSE),"")</f>
        <v/>
      </c>
      <c r="AX282" s="1" t="str">
        <f>IFERROR(VLOOKUP(CONCATENATE(AV$1,AV282),'Formulario de Preguntas'!$C$10:$FN$181,4,FALSE),"")</f>
        <v/>
      </c>
      <c r="AY282" s="24">
        <f>IF($B282='Formulario de Respuestas'!$D281,'Formulario de Respuestas'!$U281,"ES DIFERENTE")</f>
        <v>0</v>
      </c>
      <c r="AZ282" s="1" t="str">
        <f>IFERROR(VLOOKUP(CONCATENATE(AY$1,AY282),'Formulario de Preguntas'!$C$10:$FN$181,3,FALSE),"")</f>
        <v/>
      </c>
      <c r="BA282" s="1" t="str">
        <f>IFERROR(VLOOKUP(CONCATENATE(AY$1,AY282),'Formulario de Preguntas'!$C$10:$FN$181,4,FALSE),"")</f>
        <v/>
      </c>
      <c r="BB282" s="24">
        <f>IF($B282='Formulario de Respuestas'!$D281,'Formulario de Respuestas'!$V281,"ES DIFERENTE")</f>
        <v>0</v>
      </c>
      <c r="BC282" s="1" t="str">
        <f>IFERROR(VLOOKUP(CONCATENATE(BB$1,BB282),'Formulario de Preguntas'!$C$10:$FN$181,3,FALSE),"")</f>
        <v/>
      </c>
      <c r="BD282" s="1" t="str">
        <f>IFERROR(VLOOKUP(CONCATENATE(BB$1,BB282),'Formulario de Preguntas'!$C$10:$FN$181,4,FALSE),"")</f>
        <v/>
      </c>
      <c r="BE282" s="24">
        <f>IF($B282='Formulario de Respuestas'!$D281,'Formulario de Respuestas'!$W281,"ES DIFERENTE")</f>
        <v>0</v>
      </c>
      <c r="BF282" s="1" t="str">
        <f>IFERROR(VLOOKUP(CONCATENATE(BE$1,BE282),'Formulario de Preguntas'!$C$10:$FN$181,3,FALSE),"")</f>
        <v/>
      </c>
      <c r="BG282" s="1" t="str">
        <f>IFERROR(VLOOKUP(CONCATENATE(BE$1,BE282),'Formulario de Preguntas'!$C$10:$FN$181,4,FALSE),"")</f>
        <v/>
      </c>
      <c r="BH282" s="24">
        <f>IF($B282='Formulario de Respuestas'!$D281,'Formulario de Respuestas'!$X281,"ES DIFERENTE")</f>
        <v>0</v>
      </c>
      <c r="BI282" s="1" t="str">
        <f>IFERROR(VLOOKUP(CONCATENATE(BH$1,BH282),'Formulario de Preguntas'!$C$10:$FN$181,3,FALSE),"")</f>
        <v/>
      </c>
      <c r="BJ282" s="1" t="str">
        <f>IFERROR(VLOOKUP(CONCATENATE(BH$1,BH282),'Formulario de Preguntas'!$C$10:$FN$181,4,FALSE),"")</f>
        <v/>
      </c>
      <c r="BL282" s="26">
        <f>IF($B282='Formulario de Respuestas'!$D281,'Formulario de Respuestas'!$Y281,"ES DIFERENTE")</f>
        <v>0</v>
      </c>
      <c r="BM282" s="1" t="str">
        <f>IFERROR(VLOOKUP(CONCATENATE(BL$1,BL282),'Formulario de Preguntas'!$C$10:$FN$181,3,FALSE),"")</f>
        <v/>
      </c>
      <c r="BN282" s="1" t="str">
        <f>IFERROR(VLOOKUP(CONCATENATE(BL$1,BL282),'Formulario de Preguntas'!$C$10:$FN$181,4,FALSE),"")</f>
        <v/>
      </c>
      <c r="BO282" s="26">
        <f>IF($B282='Formulario de Respuestas'!$D281,'Formulario de Respuestas'!$Z281,"ES DIFERENTE")</f>
        <v>0</v>
      </c>
      <c r="BP282" s="1" t="str">
        <f>IFERROR(VLOOKUP(CONCATENATE(BO$1,BO282),'Formulario de Preguntas'!$C$10:$FN$181,3,FALSE),"")</f>
        <v/>
      </c>
      <c r="BQ282" s="1" t="str">
        <f>IFERROR(VLOOKUP(CONCATENATE(BO$1,BO282),'Formulario de Preguntas'!$C$10:$FN$181,4,FALSE),"")</f>
        <v/>
      </c>
      <c r="BR282" s="26">
        <f>IF($B282='Formulario de Respuestas'!$D281,'Formulario de Respuestas'!$AA281,"ES DIFERENTE")</f>
        <v>0</v>
      </c>
      <c r="BS282" s="1" t="str">
        <f>IFERROR(VLOOKUP(CONCATENATE(BR$1,BR282),'Formulario de Preguntas'!$C$10:$FN$181,3,FALSE),"")</f>
        <v/>
      </c>
      <c r="BT282" s="1" t="str">
        <f>IFERROR(VLOOKUP(CONCATENATE(BR$1,BR282),'Formulario de Preguntas'!$C$10:$FN$181,4,FALSE),"")</f>
        <v/>
      </c>
      <c r="BV282" s="1">
        <f t="shared" si="13"/>
        <v>0</v>
      </c>
      <c r="BW282" s="1">
        <f t="shared" si="14"/>
        <v>0.25</v>
      </c>
      <c r="BX282" s="1">
        <f t="shared" si="12"/>
        <v>0</v>
      </c>
      <c r="BY282" s="1">
        <f>COUNTIF('Formulario de Respuestas'!$E281:$AC281,"A")</f>
        <v>0</v>
      </c>
      <c r="BZ282" s="1">
        <f>COUNTIF('Formulario de Respuestas'!$E281:$AC281,"B")</f>
        <v>0</v>
      </c>
      <c r="CA282" s="1">
        <f>COUNTIF('Formulario de Respuestas'!$E281:$AC281,"C")</f>
        <v>0</v>
      </c>
      <c r="CB282" s="1">
        <f>COUNTIF('Formulario de Respuestas'!$E281:$AC281,"D")</f>
        <v>0</v>
      </c>
      <c r="CC282" s="1">
        <f>COUNTIF('Formulario de Respuestas'!$E281:$AC281,"E (RESPUESTA ANULADA)")</f>
        <v>0</v>
      </c>
    </row>
    <row r="283" spans="1:81" x14ac:dyDescent="0.25">
      <c r="A283" s="1">
        <f>'Formulario de Respuestas'!C282</f>
        <v>0</v>
      </c>
      <c r="B283" s="1">
        <f>'Formulario de Respuestas'!D282</f>
        <v>0</v>
      </c>
      <c r="C283" s="24">
        <f>IF($B283='Formulario de Respuestas'!$D282,'Formulario de Respuestas'!$E282,"ES DIFERENTE")</f>
        <v>0</v>
      </c>
      <c r="D283" s="15" t="str">
        <f>IFERROR(VLOOKUP(CONCATENATE(C$1,C283),'Formulario de Preguntas'!$C$2:$FN$181,3,FALSE),"")</f>
        <v/>
      </c>
      <c r="E283" s="1" t="str">
        <f>IFERROR(VLOOKUP(CONCATENATE(C$1,C283),'Formulario de Preguntas'!$C$2:$FN$181,4,FALSE),"")</f>
        <v/>
      </c>
      <c r="F283" s="24">
        <f>IF($B283='Formulario de Respuestas'!$D282,'Formulario de Respuestas'!$F282,"ES DIFERENTE")</f>
        <v>0</v>
      </c>
      <c r="G283" s="1" t="str">
        <f>IFERROR(VLOOKUP(CONCATENATE(F$1,F283),'Formulario de Preguntas'!$C$2:$FN$181,3,FALSE),"")</f>
        <v/>
      </c>
      <c r="H283" s="1" t="str">
        <f>IFERROR(VLOOKUP(CONCATENATE(F$1,F283),'Formulario de Preguntas'!$C$2:$FN$181,4,FALSE),"")</f>
        <v/>
      </c>
      <c r="I283" s="24">
        <f>IF($B283='Formulario de Respuestas'!$D282,'Formulario de Respuestas'!$G282,"ES DIFERENTE")</f>
        <v>0</v>
      </c>
      <c r="J283" s="1" t="str">
        <f>IFERROR(VLOOKUP(CONCATENATE(I$1,I283),'Formulario de Preguntas'!$C$10:$FN$181,3,FALSE),"")</f>
        <v/>
      </c>
      <c r="K283" s="1" t="str">
        <f>IFERROR(VLOOKUP(CONCATENATE(I$1,I283),'Formulario de Preguntas'!$C$10:$FN$181,4,FALSE),"")</f>
        <v/>
      </c>
      <c r="L283" s="24">
        <f>IF($B283='Formulario de Respuestas'!$D282,'Formulario de Respuestas'!$H282,"ES DIFERENTE")</f>
        <v>0</v>
      </c>
      <c r="M283" s="1" t="str">
        <f>IFERROR(VLOOKUP(CONCATENATE(L$1,L283),'Formulario de Preguntas'!$C$10:$FN$181,3,FALSE),"")</f>
        <v/>
      </c>
      <c r="N283" s="1" t="str">
        <f>IFERROR(VLOOKUP(CONCATENATE(L$1,L283),'Formulario de Preguntas'!$C$10:$FN$181,4,FALSE),"")</f>
        <v/>
      </c>
      <c r="O283" s="24">
        <f>IF($B283='Formulario de Respuestas'!$D282,'Formulario de Respuestas'!$I282,"ES DIFERENTE")</f>
        <v>0</v>
      </c>
      <c r="P283" s="1" t="str">
        <f>IFERROR(VLOOKUP(CONCATENATE(O$1,O283),'Formulario de Preguntas'!$C$10:$FN$181,3,FALSE),"")</f>
        <v/>
      </c>
      <c r="Q283" s="1" t="str">
        <f>IFERROR(VLOOKUP(CONCATENATE(O$1,O283),'Formulario de Preguntas'!$C$10:$FN$181,4,FALSE),"")</f>
        <v/>
      </c>
      <c r="R283" s="24">
        <f>IF($B283='Formulario de Respuestas'!$D282,'Formulario de Respuestas'!$J282,"ES DIFERENTE")</f>
        <v>0</v>
      </c>
      <c r="S283" s="1" t="str">
        <f>IFERROR(VLOOKUP(CONCATENATE(R$1,R283),'Formulario de Preguntas'!$C$10:$FN$181,3,FALSE),"")</f>
        <v/>
      </c>
      <c r="T283" s="1" t="str">
        <f>IFERROR(VLOOKUP(CONCATENATE(R$1,R283),'Formulario de Preguntas'!$C$10:$FN$181,4,FALSE),"")</f>
        <v/>
      </c>
      <c r="U283" s="24">
        <f>IF($B283='Formulario de Respuestas'!$D282,'Formulario de Respuestas'!$K282,"ES DIFERENTE")</f>
        <v>0</v>
      </c>
      <c r="V283" s="1" t="str">
        <f>IFERROR(VLOOKUP(CONCATENATE(U$1,U283),'Formulario de Preguntas'!$C$10:$FN$181,3,FALSE),"")</f>
        <v/>
      </c>
      <c r="W283" s="1" t="str">
        <f>IFERROR(VLOOKUP(CONCATENATE(U$1,U283),'Formulario de Preguntas'!$C$10:$FN$181,4,FALSE),"")</f>
        <v/>
      </c>
      <c r="X283" s="24">
        <f>IF($B283='Formulario de Respuestas'!$D282,'Formulario de Respuestas'!$L282,"ES DIFERENTE")</f>
        <v>0</v>
      </c>
      <c r="Y283" s="1" t="str">
        <f>IFERROR(VLOOKUP(CONCATENATE(X$1,X283),'Formulario de Preguntas'!$C$10:$FN$181,3,FALSE),"")</f>
        <v/>
      </c>
      <c r="Z283" s="1" t="str">
        <f>IFERROR(VLOOKUP(CONCATENATE(X$1,X283),'Formulario de Preguntas'!$C$10:$FN$181,4,FALSE),"")</f>
        <v/>
      </c>
      <c r="AA283" s="24">
        <f>IF($B283='Formulario de Respuestas'!$D282,'Formulario de Respuestas'!$M282,"ES DIFERENTE")</f>
        <v>0</v>
      </c>
      <c r="AB283" s="1" t="str">
        <f>IFERROR(VLOOKUP(CONCATENATE(AA$1,AA283),'Formulario de Preguntas'!$C$10:$FN$181,3,FALSE),"")</f>
        <v/>
      </c>
      <c r="AC283" s="1" t="str">
        <f>IFERROR(VLOOKUP(CONCATENATE(AA$1,AA283),'Formulario de Preguntas'!$C$10:$FN$181,4,FALSE),"")</f>
        <v/>
      </c>
      <c r="AD283" s="24">
        <f>IF($B283='Formulario de Respuestas'!$D282,'Formulario de Respuestas'!$N282,"ES DIFERENTE")</f>
        <v>0</v>
      </c>
      <c r="AE283" s="1" t="str">
        <f>IFERROR(VLOOKUP(CONCATENATE(AD$1,AD283),'Formulario de Preguntas'!$C$10:$FN$181,3,FALSE),"")</f>
        <v/>
      </c>
      <c r="AF283" s="1" t="str">
        <f>IFERROR(VLOOKUP(CONCATENATE(AD$1,AD283),'Formulario de Preguntas'!$C$10:$FN$181,4,FALSE),"")</f>
        <v/>
      </c>
      <c r="AG283" s="24">
        <f>IF($B283='Formulario de Respuestas'!$D282,'Formulario de Respuestas'!$O282,"ES DIFERENTE")</f>
        <v>0</v>
      </c>
      <c r="AH283" s="1" t="str">
        <f>IFERROR(VLOOKUP(CONCATENATE(AG$1,AG283),'Formulario de Preguntas'!$C$10:$FN$181,3,FALSE),"")</f>
        <v/>
      </c>
      <c r="AI283" s="1" t="str">
        <f>IFERROR(VLOOKUP(CONCATENATE(AG$1,AG283),'Formulario de Preguntas'!$C$10:$FN$181,4,FALSE),"")</f>
        <v/>
      </c>
      <c r="AJ283" s="24">
        <f>IF($B283='Formulario de Respuestas'!$D282,'Formulario de Respuestas'!$P282,"ES DIFERENTE")</f>
        <v>0</v>
      </c>
      <c r="AK283" s="1" t="str">
        <f>IFERROR(VLOOKUP(CONCATENATE(AJ$1,AJ283),'Formulario de Preguntas'!$C$10:$FN$181,3,FALSE),"")</f>
        <v/>
      </c>
      <c r="AL283" s="1" t="str">
        <f>IFERROR(VLOOKUP(CONCATENATE(AJ$1,AJ283),'Formulario de Preguntas'!$C$10:$FN$181,4,FALSE),"")</f>
        <v/>
      </c>
      <c r="AM283" s="24">
        <f>IF($B283='Formulario de Respuestas'!$D282,'Formulario de Respuestas'!$Q282,"ES DIFERENTE")</f>
        <v>0</v>
      </c>
      <c r="AN283" s="1" t="str">
        <f>IFERROR(VLOOKUP(CONCATENATE(AM$1,AM283),'Formulario de Preguntas'!$C$10:$FN$181,3,FALSE),"")</f>
        <v/>
      </c>
      <c r="AO283" s="1" t="str">
        <f>IFERROR(VLOOKUP(CONCATENATE(AM$1,AM283),'Formulario de Preguntas'!$C$10:$FN$181,4,FALSE),"")</f>
        <v/>
      </c>
      <c r="AP283" s="24">
        <f>IF($B283='Formulario de Respuestas'!$D282,'Formulario de Respuestas'!$R282,"ES DIFERENTE")</f>
        <v>0</v>
      </c>
      <c r="AQ283" s="1" t="str">
        <f>IFERROR(VLOOKUP(CONCATENATE(AP$1,AP283),'Formulario de Preguntas'!$C$10:$FN$181,3,FALSE),"")</f>
        <v/>
      </c>
      <c r="AR283" s="1" t="str">
        <f>IFERROR(VLOOKUP(CONCATENATE(AP$1,AP283),'Formulario de Preguntas'!$C$10:$FN$181,4,FALSE),"")</f>
        <v/>
      </c>
      <c r="AS283" s="24">
        <f>IF($B283='Formulario de Respuestas'!$D282,'Formulario de Respuestas'!$S282,"ES DIFERENTE")</f>
        <v>0</v>
      </c>
      <c r="AT283" s="1" t="str">
        <f>IFERROR(VLOOKUP(CONCATENATE(AS$1,AS283),'Formulario de Preguntas'!$C$10:$FN$181,3,FALSE),"")</f>
        <v/>
      </c>
      <c r="AU283" s="1" t="str">
        <f>IFERROR(VLOOKUP(CONCATENATE(AS$1,AS283),'Formulario de Preguntas'!$C$10:$FN$181,4,FALSE),"")</f>
        <v/>
      </c>
      <c r="AV283" s="24">
        <f>IF($B283='Formulario de Respuestas'!$D282,'Formulario de Respuestas'!$T282,"ES DIFERENTE")</f>
        <v>0</v>
      </c>
      <c r="AW283" s="1" t="str">
        <f>IFERROR(VLOOKUP(CONCATENATE(AV$1,AV283),'Formulario de Preguntas'!$C$10:$FN$181,3,FALSE),"")</f>
        <v/>
      </c>
      <c r="AX283" s="1" t="str">
        <f>IFERROR(VLOOKUP(CONCATENATE(AV$1,AV283),'Formulario de Preguntas'!$C$10:$FN$181,4,FALSE),"")</f>
        <v/>
      </c>
      <c r="AY283" s="24">
        <f>IF($B283='Formulario de Respuestas'!$D282,'Formulario de Respuestas'!$U282,"ES DIFERENTE")</f>
        <v>0</v>
      </c>
      <c r="AZ283" s="1" t="str">
        <f>IFERROR(VLOOKUP(CONCATENATE(AY$1,AY283),'Formulario de Preguntas'!$C$10:$FN$181,3,FALSE),"")</f>
        <v/>
      </c>
      <c r="BA283" s="1" t="str">
        <f>IFERROR(VLOOKUP(CONCATENATE(AY$1,AY283),'Formulario de Preguntas'!$C$10:$FN$181,4,FALSE),"")</f>
        <v/>
      </c>
      <c r="BB283" s="24">
        <f>IF($B283='Formulario de Respuestas'!$D282,'Formulario de Respuestas'!$V282,"ES DIFERENTE")</f>
        <v>0</v>
      </c>
      <c r="BC283" s="1" t="str">
        <f>IFERROR(VLOOKUP(CONCATENATE(BB$1,BB283),'Formulario de Preguntas'!$C$10:$FN$181,3,FALSE),"")</f>
        <v/>
      </c>
      <c r="BD283" s="1" t="str">
        <f>IFERROR(VLOOKUP(CONCATENATE(BB$1,BB283),'Formulario de Preguntas'!$C$10:$FN$181,4,FALSE),"")</f>
        <v/>
      </c>
      <c r="BE283" s="24">
        <f>IF($B283='Formulario de Respuestas'!$D282,'Formulario de Respuestas'!$W282,"ES DIFERENTE")</f>
        <v>0</v>
      </c>
      <c r="BF283" s="1" t="str">
        <f>IFERROR(VLOOKUP(CONCATENATE(BE$1,BE283),'Formulario de Preguntas'!$C$10:$FN$181,3,FALSE),"")</f>
        <v/>
      </c>
      <c r="BG283" s="1" t="str">
        <f>IFERROR(VLOOKUP(CONCATENATE(BE$1,BE283),'Formulario de Preguntas'!$C$10:$FN$181,4,FALSE),"")</f>
        <v/>
      </c>
      <c r="BH283" s="24">
        <f>IF($B283='Formulario de Respuestas'!$D282,'Formulario de Respuestas'!$X282,"ES DIFERENTE")</f>
        <v>0</v>
      </c>
      <c r="BI283" s="1" t="str">
        <f>IFERROR(VLOOKUP(CONCATENATE(BH$1,BH283),'Formulario de Preguntas'!$C$10:$FN$181,3,FALSE),"")</f>
        <v/>
      </c>
      <c r="BJ283" s="1" t="str">
        <f>IFERROR(VLOOKUP(CONCATENATE(BH$1,BH283),'Formulario de Preguntas'!$C$10:$FN$181,4,FALSE),"")</f>
        <v/>
      </c>
      <c r="BL283" s="26">
        <f>IF($B283='Formulario de Respuestas'!$D282,'Formulario de Respuestas'!$Y282,"ES DIFERENTE")</f>
        <v>0</v>
      </c>
      <c r="BM283" s="1" t="str">
        <f>IFERROR(VLOOKUP(CONCATENATE(BL$1,BL283),'Formulario de Preguntas'!$C$10:$FN$181,3,FALSE),"")</f>
        <v/>
      </c>
      <c r="BN283" s="1" t="str">
        <f>IFERROR(VLOOKUP(CONCATENATE(BL$1,BL283),'Formulario de Preguntas'!$C$10:$FN$181,4,FALSE),"")</f>
        <v/>
      </c>
      <c r="BO283" s="26">
        <f>IF($B283='Formulario de Respuestas'!$D282,'Formulario de Respuestas'!$Z282,"ES DIFERENTE")</f>
        <v>0</v>
      </c>
      <c r="BP283" s="1" t="str">
        <f>IFERROR(VLOOKUP(CONCATENATE(BO$1,BO283),'Formulario de Preguntas'!$C$10:$FN$181,3,FALSE),"")</f>
        <v/>
      </c>
      <c r="BQ283" s="1" t="str">
        <f>IFERROR(VLOOKUP(CONCATENATE(BO$1,BO283),'Formulario de Preguntas'!$C$10:$FN$181,4,FALSE),"")</f>
        <v/>
      </c>
      <c r="BR283" s="26">
        <f>IF($B283='Formulario de Respuestas'!$D282,'Formulario de Respuestas'!$AA282,"ES DIFERENTE")</f>
        <v>0</v>
      </c>
      <c r="BS283" s="1" t="str">
        <f>IFERROR(VLOOKUP(CONCATENATE(BR$1,BR283),'Formulario de Preguntas'!$C$10:$FN$181,3,FALSE),"")</f>
        <v/>
      </c>
      <c r="BT283" s="1" t="str">
        <f>IFERROR(VLOOKUP(CONCATENATE(BR$1,BR283),'Formulario de Preguntas'!$C$10:$FN$181,4,FALSE),"")</f>
        <v/>
      </c>
      <c r="BV283" s="1">
        <f t="shared" si="13"/>
        <v>0</v>
      </c>
      <c r="BW283" s="1">
        <f t="shared" si="14"/>
        <v>0.25</v>
      </c>
      <c r="BX283" s="1">
        <f t="shared" si="12"/>
        <v>0</v>
      </c>
      <c r="BY283" s="1">
        <f>COUNTIF('Formulario de Respuestas'!$E282:$AC282,"A")</f>
        <v>0</v>
      </c>
      <c r="BZ283" s="1">
        <f>COUNTIF('Formulario de Respuestas'!$E282:$AC282,"B")</f>
        <v>0</v>
      </c>
      <c r="CA283" s="1">
        <f>COUNTIF('Formulario de Respuestas'!$E282:$AC282,"C")</f>
        <v>0</v>
      </c>
      <c r="CB283" s="1">
        <f>COUNTIF('Formulario de Respuestas'!$E282:$AC282,"D")</f>
        <v>0</v>
      </c>
      <c r="CC283" s="1">
        <f>COUNTIF('Formulario de Respuestas'!$E282:$AC282,"E (RESPUESTA ANULADA)")</f>
        <v>0</v>
      </c>
    </row>
    <row r="284" spans="1:81" x14ac:dyDescent="0.25">
      <c r="A284" s="1">
        <f>'Formulario de Respuestas'!C283</f>
        <v>0</v>
      </c>
      <c r="B284" s="1">
        <f>'Formulario de Respuestas'!D283</f>
        <v>0</v>
      </c>
      <c r="C284" s="24">
        <f>IF($B284='Formulario de Respuestas'!$D283,'Formulario de Respuestas'!$E283,"ES DIFERENTE")</f>
        <v>0</v>
      </c>
      <c r="D284" s="15" t="str">
        <f>IFERROR(VLOOKUP(CONCATENATE(C$1,C284),'Formulario de Preguntas'!$C$2:$FN$181,3,FALSE),"")</f>
        <v/>
      </c>
      <c r="E284" s="1" t="str">
        <f>IFERROR(VLOOKUP(CONCATENATE(C$1,C284),'Formulario de Preguntas'!$C$2:$FN$181,4,FALSE),"")</f>
        <v/>
      </c>
      <c r="F284" s="24">
        <f>IF($B284='Formulario de Respuestas'!$D283,'Formulario de Respuestas'!$F283,"ES DIFERENTE")</f>
        <v>0</v>
      </c>
      <c r="G284" s="1" t="str">
        <f>IFERROR(VLOOKUP(CONCATENATE(F$1,F284),'Formulario de Preguntas'!$C$2:$FN$181,3,FALSE),"")</f>
        <v/>
      </c>
      <c r="H284" s="1" t="str">
        <f>IFERROR(VLOOKUP(CONCATENATE(F$1,F284),'Formulario de Preguntas'!$C$2:$FN$181,4,FALSE),"")</f>
        <v/>
      </c>
      <c r="I284" s="24">
        <f>IF($B284='Formulario de Respuestas'!$D283,'Formulario de Respuestas'!$G283,"ES DIFERENTE")</f>
        <v>0</v>
      </c>
      <c r="J284" s="1" t="str">
        <f>IFERROR(VLOOKUP(CONCATENATE(I$1,I284),'Formulario de Preguntas'!$C$10:$FN$181,3,FALSE),"")</f>
        <v/>
      </c>
      <c r="K284" s="1" t="str">
        <f>IFERROR(VLOOKUP(CONCATENATE(I$1,I284),'Formulario de Preguntas'!$C$10:$FN$181,4,FALSE),"")</f>
        <v/>
      </c>
      <c r="L284" s="24">
        <f>IF($B284='Formulario de Respuestas'!$D283,'Formulario de Respuestas'!$H283,"ES DIFERENTE")</f>
        <v>0</v>
      </c>
      <c r="M284" s="1" t="str">
        <f>IFERROR(VLOOKUP(CONCATENATE(L$1,L284),'Formulario de Preguntas'!$C$10:$FN$181,3,FALSE),"")</f>
        <v/>
      </c>
      <c r="N284" s="1" t="str">
        <f>IFERROR(VLOOKUP(CONCATENATE(L$1,L284),'Formulario de Preguntas'!$C$10:$FN$181,4,FALSE),"")</f>
        <v/>
      </c>
      <c r="O284" s="24">
        <f>IF($B284='Formulario de Respuestas'!$D283,'Formulario de Respuestas'!$I283,"ES DIFERENTE")</f>
        <v>0</v>
      </c>
      <c r="P284" s="1" t="str">
        <f>IFERROR(VLOOKUP(CONCATENATE(O$1,O284),'Formulario de Preguntas'!$C$10:$FN$181,3,FALSE),"")</f>
        <v/>
      </c>
      <c r="Q284" s="1" t="str">
        <f>IFERROR(VLOOKUP(CONCATENATE(O$1,O284),'Formulario de Preguntas'!$C$10:$FN$181,4,FALSE),"")</f>
        <v/>
      </c>
      <c r="R284" s="24">
        <f>IF($B284='Formulario de Respuestas'!$D283,'Formulario de Respuestas'!$J283,"ES DIFERENTE")</f>
        <v>0</v>
      </c>
      <c r="S284" s="1" t="str">
        <f>IFERROR(VLOOKUP(CONCATENATE(R$1,R284),'Formulario de Preguntas'!$C$10:$FN$181,3,FALSE),"")</f>
        <v/>
      </c>
      <c r="T284" s="1" t="str">
        <f>IFERROR(VLOOKUP(CONCATENATE(R$1,R284),'Formulario de Preguntas'!$C$10:$FN$181,4,FALSE),"")</f>
        <v/>
      </c>
      <c r="U284" s="24">
        <f>IF($B284='Formulario de Respuestas'!$D283,'Formulario de Respuestas'!$K283,"ES DIFERENTE")</f>
        <v>0</v>
      </c>
      <c r="V284" s="1" t="str">
        <f>IFERROR(VLOOKUP(CONCATENATE(U$1,U284),'Formulario de Preguntas'!$C$10:$FN$181,3,FALSE),"")</f>
        <v/>
      </c>
      <c r="W284" s="1" t="str">
        <f>IFERROR(VLOOKUP(CONCATENATE(U$1,U284),'Formulario de Preguntas'!$C$10:$FN$181,4,FALSE),"")</f>
        <v/>
      </c>
      <c r="X284" s="24">
        <f>IF($B284='Formulario de Respuestas'!$D283,'Formulario de Respuestas'!$L283,"ES DIFERENTE")</f>
        <v>0</v>
      </c>
      <c r="Y284" s="1" t="str">
        <f>IFERROR(VLOOKUP(CONCATENATE(X$1,X284),'Formulario de Preguntas'!$C$10:$FN$181,3,FALSE),"")</f>
        <v/>
      </c>
      <c r="Z284" s="1" t="str">
        <f>IFERROR(VLOOKUP(CONCATENATE(X$1,X284),'Formulario de Preguntas'!$C$10:$FN$181,4,FALSE),"")</f>
        <v/>
      </c>
      <c r="AA284" s="24">
        <f>IF($B284='Formulario de Respuestas'!$D283,'Formulario de Respuestas'!$M283,"ES DIFERENTE")</f>
        <v>0</v>
      </c>
      <c r="AB284" s="1" t="str">
        <f>IFERROR(VLOOKUP(CONCATENATE(AA$1,AA284),'Formulario de Preguntas'!$C$10:$FN$181,3,FALSE),"")</f>
        <v/>
      </c>
      <c r="AC284" s="1" t="str">
        <f>IFERROR(VLOOKUP(CONCATENATE(AA$1,AA284),'Formulario de Preguntas'!$C$10:$FN$181,4,FALSE),"")</f>
        <v/>
      </c>
      <c r="AD284" s="24">
        <f>IF($B284='Formulario de Respuestas'!$D283,'Formulario de Respuestas'!$N283,"ES DIFERENTE")</f>
        <v>0</v>
      </c>
      <c r="AE284" s="1" t="str">
        <f>IFERROR(VLOOKUP(CONCATENATE(AD$1,AD284),'Formulario de Preguntas'!$C$10:$FN$181,3,FALSE),"")</f>
        <v/>
      </c>
      <c r="AF284" s="1" t="str">
        <f>IFERROR(VLOOKUP(CONCATENATE(AD$1,AD284),'Formulario de Preguntas'!$C$10:$FN$181,4,FALSE),"")</f>
        <v/>
      </c>
      <c r="AG284" s="24">
        <f>IF($B284='Formulario de Respuestas'!$D283,'Formulario de Respuestas'!$O283,"ES DIFERENTE")</f>
        <v>0</v>
      </c>
      <c r="AH284" s="1" t="str">
        <f>IFERROR(VLOOKUP(CONCATENATE(AG$1,AG284),'Formulario de Preguntas'!$C$10:$FN$181,3,FALSE),"")</f>
        <v/>
      </c>
      <c r="AI284" s="1" t="str">
        <f>IFERROR(VLOOKUP(CONCATENATE(AG$1,AG284),'Formulario de Preguntas'!$C$10:$FN$181,4,FALSE),"")</f>
        <v/>
      </c>
      <c r="AJ284" s="24">
        <f>IF($B284='Formulario de Respuestas'!$D283,'Formulario de Respuestas'!$P283,"ES DIFERENTE")</f>
        <v>0</v>
      </c>
      <c r="AK284" s="1" t="str">
        <f>IFERROR(VLOOKUP(CONCATENATE(AJ$1,AJ284),'Formulario de Preguntas'!$C$10:$FN$181,3,FALSE),"")</f>
        <v/>
      </c>
      <c r="AL284" s="1" t="str">
        <f>IFERROR(VLOOKUP(CONCATENATE(AJ$1,AJ284),'Formulario de Preguntas'!$C$10:$FN$181,4,FALSE),"")</f>
        <v/>
      </c>
      <c r="AM284" s="24">
        <f>IF($B284='Formulario de Respuestas'!$D283,'Formulario de Respuestas'!$Q283,"ES DIFERENTE")</f>
        <v>0</v>
      </c>
      <c r="AN284" s="1" t="str">
        <f>IFERROR(VLOOKUP(CONCATENATE(AM$1,AM284),'Formulario de Preguntas'!$C$10:$FN$181,3,FALSE),"")</f>
        <v/>
      </c>
      <c r="AO284" s="1" t="str">
        <f>IFERROR(VLOOKUP(CONCATENATE(AM$1,AM284),'Formulario de Preguntas'!$C$10:$FN$181,4,FALSE),"")</f>
        <v/>
      </c>
      <c r="AP284" s="24">
        <f>IF($B284='Formulario de Respuestas'!$D283,'Formulario de Respuestas'!$R283,"ES DIFERENTE")</f>
        <v>0</v>
      </c>
      <c r="AQ284" s="1" t="str">
        <f>IFERROR(VLOOKUP(CONCATENATE(AP$1,AP284),'Formulario de Preguntas'!$C$10:$FN$181,3,FALSE),"")</f>
        <v/>
      </c>
      <c r="AR284" s="1" t="str">
        <f>IFERROR(VLOOKUP(CONCATENATE(AP$1,AP284),'Formulario de Preguntas'!$C$10:$FN$181,4,FALSE),"")</f>
        <v/>
      </c>
      <c r="AS284" s="24">
        <f>IF($B284='Formulario de Respuestas'!$D283,'Formulario de Respuestas'!$S283,"ES DIFERENTE")</f>
        <v>0</v>
      </c>
      <c r="AT284" s="1" t="str">
        <f>IFERROR(VLOOKUP(CONCATENATE(AS$1,AS284),'Formulario de Preguntas'!$C$10:$FN$181,3,FALSE),"")</f>
        <v/>
      </c>
      <c r="AU284" s="1" t="str">
        <f>IFERROR(VLOOKUP(CONCATENATE(AS$1,AS284),'Formulario de Preguntas'!$C$10:$FN$181,4,FALSE),"")</f>
        <v/>
      </c>
      <c r="AV284" s="24">
        <f>IF($B284='Formulario de Respuestas'!$D283,'Formulario de Respuestas'!$T283,"ES DIFERENTE")</f>
        <v>0</v>
      </c>
      <c r="AW284" s="1" t="str">
        <f>IFERROR(VLOOKUP(CONCATENATE(AV$1,AV284),'Formulario de Preguntas'!$C$10:$FN$181,3,FALSE),"")</f>
        <v/>
      </c>
      <c r="AX284" s="1" t="str">
        <f>IFERROR(VLOOKUP(CONCATENATE(AV$1,AV284),'Formulario de Preguntas'!$C$10:$FN$181,4,FALSE),"")</f>
        <v/>
      </c>
      <c r="AY284" s="24">
        <f>IF($B284='Formulario de Respuestas'!$D283,'Formulario de Respuestas'!$U283,"ES DIFERENTE")</f>
        <v>0</v>
      </c>
      <c r="AZ284" s="1" t="str">
        <f>IFERROR(VLOOKUP(CONCATENATE(AY$1,AY284),'Formulario de Preguntas'!$C$10:$FN$181,3,FALSE),"")</f>
        <v/>
      </c>
      <c r="BA284" s="1" t="str">
        <f>IFERROR(VLOOKUP(CONCATENATE(AY$1,AY284),'Formulario de Preguntas'!$C$10:$FN$181,4,FALSE),"")</f>
        <v/>
      </c>
      <c r="BB284" s="24">
        <f>IF($B284='Formulario de Respuestas'!$D283,'Formulario de Respuestas'!$V283,"ES DIFERENTE")</f>
        <v>0</v>
      </c>
      <c r="BC284" s="1" t="str">
        <f>IFERROR(VLOOKUP(CONCATENATE(BB$1,BB284),'Formulario de Preguntas'!$C$10:$FN$181,3,FALSE),"")</f>
        <v/>
      </c>
      <c r="BD284" s="1" t="str">
        <f>IFERROR(VLOOKUP(CONCATENATE(BB$1,BB284),'Formulario de Preguntas'!$C$10:$FN$181,4,FALSE),"")</f>
        <v/>
      </c>
      <c r="BE284" s="24">
        <f>IF($B284='Formulario de Respuestas'!$D283,'Formulario de Respuestas'!$W283,"ES DIFERENTE")</f>
        <v>0</v>
      </c>
      <c r="BF284" s="1" t="str">
        <f>IFERROR(VLOOKUP(CONCATENATE(BE$1,BE284),'Formulario de Preguntas'!$C$10:$FN$181,3,FALSE),"")</f>
        <v/>
      </c>
      <c r="BG284" s="1" t="str">
        <f>IFERROR(VLOOKUP(CONCATENATE(BE$1,BE284),'Formulario de Preguntas'!$C$10:$FN$181,4,FALSE),"")</f>
        <v/>
      </c>
      <c r="BH284" s="24">
        <f>IF($B284='Formulario de Respuestas'!$D283,'Formulario de Respuestas'!$X283,"ES DIFERENTE")</f>
        <v>0</v>
      </c>
      <c r="BI284" s="1" t="str">
        <f>IFERROR(VLOOKUP(CONCATENATE(BH$1,BH284),'Formulario de Preguntas'!$C$10:$FN$181,3,FALSE),"")</f>
        <v/>
      </c>
      <c r="BJ284" s="1" t="str">
        <f>IFERROR(VLOOKUP(CONCATENATE(BH$1,BH284),'Formulario de Preguntas'!$C$10:$FN$181,4,FALSE),"")</f>
        <v/>
      </c>
      <c r="BL284" s="26">
        <f>IF($B284='Formulario de Respuestas'!$D283,'Formulario de Respuestas'!$Y283,"ES DIFERENTE")</f>
        <v>0</v>
      </c>
      <c r="BM284" s="1" t="str">
        <f>IFERROR(VLOOKUP(CONCATENATE(BL$1,BL284),'Formulario de Preguntas'!$C$10:$FN$181,3,FALSE),"")</f>
        <v/>
      </c>
      <c r="BN284" s="1" t="str">
        <f>IFERROR(VLOOKUP(CONCATENATE(BL$1,BL284),'Formulario de Preguntas'!$C$10:$FN$181,4,FALSE),"")</f>
        <v/>
      </c>
      <c r="BO284" s="26">
        <f>IF($B284='Formulario de Respuestas'!$D283,'Formulario de Respuestas'!$Z283,"ES DIFERENTE")</f>
        <v>0</v>
      </c>
      <c r="BP284" s="1" t="str">
        <f>IFERROR(VLOOKUP(CONCATENATE(BO$1,BO284),'Formulario de Preguntas'!$C$10:$FN$181,3,FALSE),"")</f>
        <v/>
      </c>
      <c r="BQ284" s="1" t="str">
        <f>IFERROR(VLOOKUP(CONCATENATE(BO$1,BO284),'Formulario de Preguntas'!$C$10:$FN$181,4,FALSE),"")</f>
        <v/>
      </c>
      <c r="BR284" s="26">
        <f>IF($B284='Formulario de Respuestas'!$D283,'Formulario de Respuestas'!$AA283,"ES DIFERENTE")</f>
        <v>0</v>
      </c>
      <c r="BS284" s="1" t="str">
        <f>IFERROR(VLOOKUP(CONCATENATE(BR$1,BR284),'Formulario de Preguntas'!$C$10:$FN$181,3,FALSE),"")</f>
        <v/>
      </c>
      <c r="BT284" s="1" t="str">
        <f>IFERROR(VLOOKUP(CONCATENATE(BR$1,BR284),'Formulario de Preguntas'!$C$10:$FN$181,4,FALSE),"")</f>
        <v/>
      </c>
      <c r="BV284" s="1">
        <f t="shared" si="13"/>
        <v>0</v>
      </c>
      <c r="BW284" s="1">
        <f t="shared" si="14"/>
        <v>0.25</v>
      </c>
      <c r="BX284" s="1">
        <f t="shared" si="12"/>
        <v>0</v>
      </c>
      <c r="BY284" s="1">
        <f>COUNTIF('Formulario de Respuestas'!$E283:$AC283,"A")</f>
        <v>0</v>
      </c>
      <c r="BZ284" s="1">
        <f>COUNTIF('Formulario de Respuestas'!$E283:$AC283,"B")</f>
        <v>0</v>
      </c>
      <c r="CA284" s="1">
        <f>COUNTIF('Formulario de Respuestas'!$E283:$AC283,"C")</f>
        <v>0</v>
      </c>
      <c r="CB284" s="1">
        <f>COUNTIF('Formulario de Respuestas'!$E283:$AC283,"D")</f>
        <v>0</v>
      </c>
      <c r="CC284" s="1">
        <f>COUNTIF('Formulario de Respuestas'!$E283:$AC283,"E (RESPUESTA ANULADA)")</f>
        <v>0</v>
      </c>
    </row>
    <row r="285" spans="1:81" x14ac:dyDescent="0.25">
      <c r="A285" s="1">
        <f>'Formulario de Respuestas'!C284</f>
        <v>0</v>
      </c>
      <c r="B285" s="1">
        <f>'Formulario de Respuestas'!D284</f>
        <v>0</v>
      </c>
      <c r="C285" s="24">
        <f>IF($B285='Formulario de Respuestas'!$D284,'Formulario de Respuestas'!$E284,"ES DIFERENTE")</f>
        <v>0</v>
      </c>
      <c r="D285" s="15" t="str">
        <f>IFERROR(VLOOKUP(CONCATENATE(C$1,C285),'Formulario de Preguntas'!$C$2:$FN$181,3,FALSE),"")</f>
        <v/>
      </c>
      <c r="E285" s="1" t="str">
        <f>IFERROR(VLOOKUP(CONCATENATE(C$1,C285),'Formulario de Preguntas'!$C$2:$FN$181,4,FALSE),"")</f>
        <v/>
      </c>
      <c r="F285" s="24">
        <f>IF($B285='Formulario de Respuestas'!$D284,'Formulario de Respuestas'!$F284,"ES DIFERENTE")</f>
        <v>0</v>
      </c>
      <c r="G285" s="1" t="str">
        <f>IFERROR(VLOOKUP(CONCATENATE(F$1,F285),'Formulario de Preguntas'!$C$2:$FN$181,3,FALSE),"")</f>
        <v/>
      </c>
      <c r="H285" s="1" t="str">
        <f>IFERROR(VLOOKUP(CONCATENATE(F$1,F285),'Formulario de Preguntas'!$C$2:$FN$181,4,FALSE),"")</f>
        <v/>
      </c>
      <c r="I285" s="24">
        <f>IF($B285='Formulario de Respuestas'!$D284,'Formulario de Respuestas'!$G284,"ES DIFERENTE")</f>
        <v>0</v>
      </c>
      <c r="J285" s="1" t="str">
        <f>IFERROR(VLOOKUP(CONCATENATE(I$1,I285),'Formulario de Preguntas'!$C$10:$FN$181,3,FALSE),"")</f>
        <v/>
      </c>
      <c r="K285" s="1" t="str">
        <f>IFERROR(VLOOKUP(CONCATENATE(I$1,I285),'Formulario de Preguntas'!$C$10:$FN$181,4,FALSE),"")</f>
        <v/>
      </c>
      <c r="L285" s="24">
        <f>IF($B285='Formulario de Respuestas'!$D284,'Formulario de Respuestas'!$H284,"ES DIFERENTE")</f>
        <v>0</v>
      </c>
      <c r="M285" s="1" t="str">
        <f>IFERROR(VLOOKUP(CONCATENATE(L$1,L285),'Formulario de Preguntas'!$C$10:$FN$181,3,FALSE),"")</f>
        <v/>
      </c>
      <c r="N285" s="1" t="str">
        <f>IFERROR(VLOOKUP(CONCATENATE(L$1,L285),'Formulario de Preguntas'!$C$10:$FN$181,4,FALSE),"")</f>
        <v/>
      </c>
      <c r="O285" s="24">
        <f>IF($B285='Formulario de Respuestas'!$D284,'Formulario de Respuestas'!$I284,"ES DIFERENTE")</f>
        <v>0</v>
      </c>
      <c r="P285" s="1" t="str">
        <f>IFERROR(VLOOKUP(CONCATENATE(O$1,O285),'Formulario de Preguntas'!$C$10:$FN$181,3,FALSE),"")</f>
        <v/>
      </c>
      <c r="Q285" s="1" t="str">
        <f>IFERROR(VLOOKUP(CONCATENATE(O$1,O285),'Formulario de Preguntas'!$C$10:$FN$181,4,FALSE),"")</f>
        <v/>
      </c>
      <c r="R285" s="24">
        <f>IF($B285='Formulario de Respuestas'!$D284,'Formulario de Respuestas'!$J284,"ES DIFERENTE")</f>
        <v>0</v>
      </c>
      <c r="S285" s="1" t="str">
        <f>IFERROR(VLOOKUP(CONCATENATE(R$1,R285),'Formulario de Preguntas'!$C$10:$FN$181,3,FALSE),"")</f>
        <v/>
      </c>
      <c r="T285" s="1" t="str">
        <f>IFERROR(VLOOKUP(CONCATENATE(R$1,R285),'Formulario de Preguntas'!$C$10:$FN$181,4,FALSE),"")</f>
        <v/>
      </c>
      <c r="U285" s="24">
        <f>IF($B285='Formulario de Respuestas'!$D284,'Formulario de Respuestas'!$K284,"ES DIFERENTE")</f>
        <v>0</v>
      </c>
      <c r="V285" s="1" t="str">
        <f>IFERROR(VLOOKUP(CONCATENATE(U$1,U285),'Formulario de Preguntas'!$C$10:$FN$181,3,FALSE),"")</f>
        <v/>
      </c>
      <c r="W285" s="1" t="str">
        <f>IFERROR(VLOOKUP(CONCATENATE(U$1,U285),'Formulario de Preguntas'!$C$10:$FN$181,4,FALSE),"")</f>
        <v/>
      </c>
      <c r="X285" s="24">
        <f>IF($B285='Formulario de Respuestas'!$D284,'Formulario de Respuestas'!$L284,"ES DIFERENTE")</f>
        <v>0</v>
      </c>
      <c r="Y285" s="1" t="str">
        <f>IFERROR(VLOOKUP(CONCATENATE(X$1,X285),'Formulario de Preguntas'!$C$10:$FN$181,3,FALSE),"")</f>
        <v/>
      </c>
      <c r="Z285" s="1" t="str">
        <f>IFERROR(VLOOKUP(CONCATENATE(X$1,X285),'Formulario de Preguntas'!$C$10:$FN$181,4,FALSE),"")</f>
        <v/>
      </c>
      <c r="AA285" s="24">
        <f>IF($B285='Formulario de Respuestas'!$D284,'Formulario de Respuestas'!$M284,"ES DIFERENTE")</f>
        <v>0</v>
      </c>
      <c r="AB285" s="1" t="str">
        <f>IFERROR(VLOOKUP(CONCATENATE(AA$1,AA285),'Formulario de Preguntas'!$C$10:$FN$181,3,FALSE),"")</f>
        <v/>
      </c>
      <c r="AC285" s="1" t="str">
        <f>IFERROR(VLOOKUP(CONCATENATE(AA$1,AA285),'Formulario de Preguntas'!$C$10:$FN$181,4,FALSE),"")</f>
        <v/>
      </c>
      <c r="AD285" s="24">
        <f>IF($B285='Formulario de Respuestas'!$D284,'Formulario de Respuestas'!$N284,"ES DIFERENTE")</f>
        <v>0</v>
      </c>
      <c r="AE285" s="1" t="str">
        <f>IFERROR(VLOOKUP(CONCATENATE(AD$1,AD285),'Formulario de Preguntas'!$C$10:$FN$181,3,FALSE),"")</f>
        <v/>
      </c>
      <c r="AF285" s="1" t="str">
        <f>IFERROR(VLOOKUP(CONCATENATE(AD$1,AD285),'Formulario de Preguntas'!$C$10:$FN$181,4,FALSE),"")</f>
        <v/>
      </c>
      <c r="AG285" s="24">
        <f>IF($B285='Formulario de Respuestas'!$D284,'Formulario de Respuestas'!$O284,"ES DIFERENTE")</f>
        <v>0</v>
      </c>
      <c r="AH285" s="1" t="str">
        <f>IFERROR(VLOOKUP(CONCATENATE(AG$1,AG285),'Formulario de Preguntas'!$C$10:$FN$181,3,FALSE),"")</f>
        <v/>
      </c>
      <c r="AI285" s="1" t="str">
        <f>IFERROR(VLOOKUP(CONCATENATE(AG$1,AG285),'Formulario de Preguntas'!$C$10:$FN$181,4,FALSE),"")</f>
        <v/>
      </c>
      <c r="AJ285" s="24">
        <f>IF($B285='Formulario de Respuestas'!$D284,'Formulario de Respuestas'!$P284,"ES DIFERENTE")</f>
        <v>0</v>
      </c>
      <c r="AK285" s="1" t="str">
        <f>IFERROR(VLOOKUP(CONCATENATE(AJ$1,AJ285),'Formulario de Preguntas'!$C$10:$FN$181,3,FALSE),"")</f>
        <v/>
      </c>
      <c r="AL285" s="1" t="str">
        <f>IFERROR(VLOOKUP(CONCATENATE(AJ$1,AJ285),'Formulario de Preguntas'!$C$10:$FN$181,4,FALSE),"")</f>
        <v/>
      </c>
      <c r="AM285" s="24">
        <f>IF($B285='Formulario de Respuestas'!$D284,'Formulario de Respuestas'!$Q284,"ES DIFERENTE")</f>
        <v>0</v>
      </c>
      <c r="AN285" s="1" t="str">
        <f>IFERROR(VLOOKUP(CONCATENATE(AM$1,AM285),'Formulario de Preguntas'!$C$10:$FN$181,3,FALSE),"")</f>
        <v/>
      </c>
      <c r="AO285" s="1" t="str">
        <f>IFERROR(VLOOKUP(CONCATENATE(AM$1,AM285),'Formulario de Preguntas'!$C$10:$FN$181,4,FALSE),"")</f>
        <v/>
      </c>
      <c r="AP285" s="24">
        <f>IF($B285='Formulario de Respuestas'!$D284,'Formulario de Respuestas'!$R284,"ES DIFERENTE")</f>
        <v>0</v>
      </c>
      <c r="AQ285" s="1" t="str">
        <f>IFERROR(VLOOKUP(CONCATENATE(AP$1,AP285),'Formulario de Preguntas'!$C$10:$FN$181,3,FALSE),"")</f>
        <v/>
      </c>
      <c r="AR285" s="1" t="str">
        <f>IFERROR(VLOOKUP(CONCATENATE(AP$1,AP285),'Formulario de Preguntas'!$C$10:$FN$181,4,FALSE),"")</f>
        <v/>
      </c>
      <c r="AS285" s="24">
        <f>IF($B285='Formulario de Respuestas'!$D284,'Formulario de Respuestas'!$S284,"ES DIFERENTE")</f>
        <v>0</v>
      </c>
      <c r="AT285" s="1" t="str">
        <f>IFERROR(VLOOKUP(CONCATENATE(AS$1,AS285),'Formulario de Preguntas'!$C$10:$FN$181,3,FALSE),"")</f>
        <v/>
      </c>
      <c r="AU285" s="1" t="str">
        <f>IFERROR(VLOOKUP(CONCATENATE(AS$1,AS285),'Formulario de Preguntas'!$C$10:$FN$181,4,FALSE),"")</f>
        <v/>
      </c>
      <c r="AV285" s="24">
        <f>IF($B285='Formulario de Respuestas'!$D284,'Formulario de Respuestas'!$T284,"ES DIFERENTE")</f>
        <v>0</v>
      </c>
      <c r="AW285" s="1" t="str">
        <f>IFERROR(VLOOKUP(CONCATENATE(AV$1,AV285),'Formulario de Preguntas'!$C$10:$FN$181,3,FALSE),"")</f>
        <v/>
      </c>
      <c r="AX285" s="1" t="str">
        <f>IFERROR(VLOOKUP(CONCATENATE(AV$1,AV285),'Formulario de Preguntas'!$C$10:$FN$181,4,FALSE),"")</f>
        <v/>
      </c>
      <c r="AY285" s="24">
        <f>IF($B285='Formulario de Respuestas'!$D284,'Formulario de Respuestas'!$U284,"ES DIFERENTE")</f>
        <v>0</v>
      </c>
      <c r="AZ285" s="1" t="str">
        <f>IFERROR(VLOOKUP(CONCATENATE(AY$1,AY285),'Formulario de Preguntas'!$C$10:$FN$181,3,FALSE),"")</f>
        <v/>
      </c>
      <c r="BA285" s="1" t="str">
        <f>IFERROR(VLOOKUP(CONCATENATE(AY$1,AY285),'Formulario de Preguntas'!$C$10:$FN$181,4,FALSE),"")</f>
        <v/>
      </c>
      <c r="BB285" s="24">
        <f>IF($B285='Formulario de Respuestas'!$D284,'Formulario de Respuestas'!$V284,"ES DIFERENTE")</f>
        <v>0</v>
      </c>
      <c r="BC285" s="1" t="str">
        <f>IFERROR(VLOOKUP(CONCATENATE(BB$1,BB285),'Formulario de Preguntas'!$C$10:$FN$181,3,FALSE),"")</f>
        <v/>
      </c>
      <c r="BD285" s="1" t="str">
        <f>IFERROR(VLOOKUP(CONCATENATE(BB$1,BB285),'Formulario de Preguntas'!$C$10:$FN$181,4,FALSE),"")</f>
        <v/>
      </c>
      <c r="BE285" s="24">
        <f>IF($B285='Formulario de Respuestas'!$D284,'Formulario de Respuestas'!$W284,"ES DIFERENTE")</f>
        <v>0</v>
      </c>
      <c r="BF285" s="1" t="str">
        <f>IFERROR(VLOOKUP(CONCATENATE(BE$1,BE285),'Formulario de Preguntas'!$C$10:$FN$181,3,FALSE),"")</f>
        <v/>
      </c>
      <c r="BG285" s="1" t="str">
        <f>IFERROR(VLOOKUP(CONCATENATE(BE$1,BE285),'Formulario de Preguntas'!$C$10:$FN$181,4,FALSE),"")</f>
        <v/>
      </c>
      <c r="BH285" s="24">
        <f>IF($B285='Formulario de Respuestas'!$D284,'Formulario de Respuestas'!$X284,"ES DIFERENTE")</f>
        <v>0</v>
      </c>
      <c r="BI285" s="1" t="str">
        <f>IFERROR(VLOOKUP(CONCATENATE(BH$1,BH285),'Formulario de Preguntas'!$C$10:$FN$181,3,FALSE),"")</f>
        <v/>
      </c>
      <c r="BJ285" s="1" t="str">
        <f>IFERROR(VLOOKUP(CONCATENATE(BH$1,BH285),'Formulario de Preguntas'!$C$10:$FN$181,4,FALSE),"")</f>
        <v/>
      </c>
      <c r="BL285" s="26">
        <f>IF($B285='Formulario de Respuestas'!$D284,'Formulario de Respuestas'!$Y284,"ES DIFERENTE")</f>
        <v>0</v>
      </c>
      <c r="BM285" s="1" t="str">
        <f>IFERROR(VLOOKUP(CONCATENATE(BL$1,BL285),'Formulario de Preguntas'!$C$10:$FN$181,3,FALSE),"")</f>
        <v/>
      </c>
      <c r="BN285" s="1" t="str">
        <f>IFERROR(VLOOKUP(CONCATENATE(BL$1,BL285),'Formulario de Preguntas'!$C$10:$FN$181,4,FALSE),"")</f>
        <v/>
      </c>
      <c r="BO285" s="26">
        <f>IF($B285='Formulario de Respuestas'!$D284,'Formulario de Respuestas'!$Z284,"ES DIFERENTE")</f>
        <v>0</v>
      </c>
      <c r="BP285" s="1" t="str">
        <f>IFERROR(VLOOKUP(CONCATENATE(BO$1,BO285),'Formulario de Preguntas'!$C$10:$FN$181,3,FALSE),"")</f>
        <v/>
      </c>
      <c r="BQ285" s="1" t="str">
        <f>IFERROR(VLOOKUP(CONCATENATE(BO$1,BO285),'Formulario de Preguntas'!$C$10:$FN$181,4,FALSE),"")</f>
        <v/>
      </c>
      <c r="BR285" s="26">
        <f>IF($B285='Formulario de Respuestas'!$D284,'Formulario de Respuestas'!$AA284,"ES DIFERENTE")</f>
        <v>0</v>
      </c>
      <c r="BS285" s="1" t="str">
        <f>IFERROR(VLOOKUP(CONCATENATE(BR$1,BR285),'Formulario de Preguntas'!$C$10:$FN$181,3,FALSE),"")</f>
        <v/>
      </c>
      <c r="BT285" s="1" t="str">
        <f>IFERROR(VLOOKUP(CONCATENATE(BR$1,BR285),'Formulario de Preguntas'!$C$10:$FN$181,4,FALSE),"")</f>
        <v/>
      </c>
      <c r="BV285" s="1">
        <f t="shared" si="13"/>
        <v>0</v>
      </c>
      <c r="BW285" s="1">
        <f t="shared" si="14"/>
        <v>0.25</v>
      </c>
      <c r="BX285" s="1">
        <f t="shared" si="12"/>
        <v>0</v>
      </c>
      <c r="BY285" s="1">
        <f>COUNTIF('Formulario de Respuestas'!$E284:$AC284,"A")</f>
        <v>0</v>
      </c>
      <c r="BZ285" s="1">
        <f>COUNTIF('Formulario de Respuestas'!$E284:$AC284,"B")</f>
        <v>0</v>
      </c>
      <c r="CA285" s="1">
        <f>COUNTIF('Formulario de Respuestas'!$E284:$AC284,"C")</f>
        <v>0</v>
      </c>
      <c r="CB285" s="1">
        <f>COUNTIF('Formulario de Respuestas'!$E284:$AC284,"D")</f>
        <v>0</v>
      </c>
      <c r="CC285" s="1">
        <f>COUNTIF('Formulario de Respuestas'!$E284:$AC284,"E (RESPUESTA ANULADA)")</f>
        <v>0</v>
      </c>
    </row>
    <row r="286" spans="1:81" x14ac:dyDescent="0.25">
      <c r="A286" s="1">
        <f>'Formulario de Respuestas'!C285</f>
        <v>0</v>
      </c>
      <c r="B286" s="1">
        <f>'Formulario de Respuestas'!D285</f>
        <v>0</v>
      </c>
      <c r="C286" s="24">
        <f>IF($B286='Formulario de Respuestas'!$D285,'Formulario de Respuestas'!$E285,"ES DIFERENTE")</f>
        <v>0</v>
      </c>
      <c r="D286" s="15" t="str">
        <f>IFERROR(VLOOKUP(CONCATENATE(C$1,C286),'Formulario de Preguntas'!$C$2:$FN$181,3,FALSE),"")</f>
        <v/>
      </c>
      <c r="E286" s="1" t="str">
        <f>IFERROR(VLOOKUP(CONCATENATE(C$1,C286),'Formulario de Preguntas'!$C$2:$FN$181,4,FALSE),"")</f>
        <v/>
      </c>
      <c r="F286" s="24">
        <f>IF($B286='Formulario de Respuestas'!$D285,'Formulario de Respuestas'!$F285,"ES DIFERENTE")</f>
        <v>0</v>
      </c>
      <c r="G286" s="1" t="str">
        <f>IFERROR(VLOOKUP(CONCATENATE(F$1,F286),'Formulario de Preguntas'!$C$2:$FN$181,3,FALSE),"")</f>
        <v/>
      </c>
      <c r="H286" s="1" t="str">
        <f>IFERROR(VLOOKUP(CONCATENATE(F$1,F286),'Formulario de Preguntas'!$C$2:$FN$181,4,FALSE),"")</f>
        <v/>
      </c>
      <c r="I286" s="24">
        <f>IF($B286='Formulario de Respuestas'!$D285,'Formulario de Respuestas'!$G285,"ES DIFERENTE")</f>
        <v>0</v>
      </c>
      <c r="J286" s="1" t="str">
        <f>IFERROR(VLOOKUP(CONCATENATE(I$1,I286),'Formulario de Preguntas'!$C$10:$FN$181,3,FALSE),"")</f>
        <v/>
      </c>
      <c r="K286" s="1" t="str">
        <f>IFERROR(VLOOKUP(CONCATENATE(I$1,I286),'Formulario de Preguntas'!$C$10:$FN$181,4,FALSE),"")</f>
        <v/>
      </c>
      <c r="L286" s="24">
        <f>IF($B286='Formulario de Respuestas'!$D285,'Formulario de Respuestas'!$H285,"ES DIFERENTE")</f>
        <v>0</v>
      </c>
      <c r="M286" s="1" t="str">
        <f>IFERROR(VLOOKUP(CONCATENATE(L$1,L286),'Formulario de Preguntas'!$C$10:$FN$181,3,FALSE),"")</f>
        <v/>
      </c>
      <c r="N286" s="1" t="str">
        <f>IFERROR(VLOOKUP(CONCATENATE(L$1,L286),'Formulario de Preguntas'!$C$10:$FN$181,4,FALSE),"")</f>
        <v/>
      </c>
      <c r="O286" s="24">
        <f>IF($B286='Formulario de Respuestas'!$D285,'Formulario de Respuestas'!$I285,"ES DIFERENTE")</f>
        <v>0</v>
      </c>
      <c r="P286" s="1" t="str">
        <f>IFERROR(VLOOKUP(CONCATENATE(O$1,O286),'Formulario de Preguntas'!$C$10:$FN$181,3,FALSE),"")</f>
        <v/>
      </c>
      <c r="Q286" s="1" t="str">
        <f>IFERROR(VLOOKUP(CONCATENATE(O$1,O286),'Formulario de Preguntas'!$C$10:$FN$181,4,FALSE),"")</f>
        <v/>
      </c>
      <c r="R286" s="24">
        <f>IF($B286='Formulario de Respuestas'!$D285,'Formulario de Respuestas'!$J285,"ES DIFERENTE")</f>
        <v>0</v>
      </c>
      <c r="S286" s="1" t="str">
        <f>IFERROR(VLOOKUP(CONCATENATE(R$1,R286),'Formulario de Preguntas'!$C$10:$FN$181,3,FALSE),"")</f>
        <v/>
      </c>
      <c r="T286" s="1" t="str">
        <f>IFERROR(VLOOKUP(CONCATENATE(R$1,R286),'Formulario de Preguntas'!$C$10:$FN$181,4,FALSE),"")</f>
        <v/>
      </c>
      <c r="U286" s="24">
        <f>IF($B286='Formulario de Respuestas'!$D285,'Formulario de Respuestas'!$K285,"ES DIFERENTE")</f>
        <v>0</v>
      </c>
      <c r="V286" s="1" t="str">
        <f>IFERROR(VLOOKUP(CONCATENATE(U$1,U286),'Formulario de Preguntas'!$C$10:$FN$181,3,FALSE),"")</f>
        <v/>
      </c>
      <c r="W286" s="1" t="str">
        <f>IFERROR(VLOOKUP(CONCATENATE(U$1,U286),'Formulario de Preguntas'!$C$10:$FN$181,4,FALSE),"")</f>
        <v/>
      </c>
      <c r="X286" s="24">
        <f>IF($B286='Formulario de Respuestas'!$D285,'Formulario de Respuestas'!$L285,"ES DIFERENTE")</f>
        <v>0</v>
      </c>
      <c r="Y286" s="1" t="str">
        <f>IFERROR(VLOOKUP(CONCATENATE(X$1,X286),'Formulario de Preguntas'!$C$10:$FN$181,3,FALSE),"")</f>
        <v/>
      </c>
      <c r="Z286" s="1" t="str">
        <f>IFERROR(VLOOKUP(CONCATENATE(X$1,X286),'Formulario de Preguntas'!$C$10:$FN$181,4,FALSE),"")</f>
        <v/>
      </c>
      <c r="AA286" s="24">
        <f>IF($B286='Formulario de Respuestas'!$D285,'Formulario de Respuestas'!$M285,"ES DIFERENTE")</f>
        <v>0</v>
      </c>
      <c r="AB286" s="1" t="str">
        <f>IFERROR(VLOOKUP(CONCATENATE(AA$1,AA286),'Formulario de Preguntas'!$C$10:$FN$181,3,FALSE),"")</f>
        <v/>
      </c>
      <c r="AC286" s="1" t="str">
        <f>IFERROR(VLOOKUP(CONCATENATE(AA$1,AA286),'Formulario de Preguntas'!$C$10:$FN$181,4,FALSE),"")</f>
        <v/>
      </c>
      <c r="AD286" s="24">
        <f>IF($B286='Formulario de Respuestas'!$D285,'Formulario de Respuestas'!$N285,"ES DIFERENTE")</f>
        <v>0</v>
      </c>
      <c r="AE286" s="1" t="str">
        <f>IFERROR(VLOOKUP(CONCATENATE(AD$1,AD286),'Formulario de Preguntas'!$C$10:$FN$181,3,FALSE),"")</f>
        <v/>
      </c>
      <c r="AF286" s="1" t="str">
        <f>IFERROR(VLOOKUP(CONCATENATE(AD$1,AD286),'Formulario de Preguntas'!$C$10:$FN$181,4,FALSE),"")</f>
        <v/>
      </c>
      <c r="AG286" s="24">
        <f>IF($B286='Formulario de Respuestas'!$D285,'Formulario de Respuestas'!$O285,"ES DIFERENTE")</f>
        <v>0</v>
      </c>
      <c r="AH286" s="1" t="str">
        <f>IFERROR(VLOOKUP(CONCATENATE(AG$1,AG286),'Formulario de Preguntas'!$C$10:$FN$181,3,FALSE),"")</f>
        <v/>
      </c>
      <c r="AI286" s="1" t="str">
        <f>IFERROR(VLOOKUP(CONCATENATE(AG$1,AG286),'Formulario de Preguntas'!$C$10:$FN$181,4,FALSE),"")</f>
        <v/>
      </c>
      <c r="AJ286" s="24">
        <f>IF($B286='Formulario de Respuestas'!$D285,'Formulario de Respuestas'!$P285,"ES DIFERENTE")</f>
        <v>0</v>
      </c>
      <c r="AK286" s="1" t="str">
        <f>IFERROR(VLOOKUP(CONCATENATE(AJ$1,AJ286),'Formulario de Preguntas'!$C$10:$FN$181,3,FALSE),"")</f>
        <v/>
      </c>
      <c r="AL286" s="1" t="str">
        <f>IFERROR(VLOOKUP(CONCATENATE(AJ$1,AJ286),'Formulario de Preguntas'!$C$10:$FN$181,4,FALSE),"")</f>
        <v/>
      </c>
      <c r="AM286" s="24">
        <f>IF($B286='Formulario de Respuestas'!$D285,'Formulario de Respuestas'!$Q285,"ES DIFERENTE")</f>
        <v>0</v>
      </c>
      <c r="AN286" s="1" t="str">
        <f>IFERROR(VLOOKUP(CONCATENATE(AM$1,AM286),'Formulario de Preguntas'!$C$10:$FN$181,3,FALSE),"")</f>
        <v/>
      </c>
      <c r="AO286" s="1" t="str">
        <f>IFERROR(VLOOKUP(CONCATENATE(AM$1,AM286),'Formulario de Preguntas'!$C$10:$FN$181,4,FALSE),"")</f>
        <v/>
      </c>
      <c r="AP286" s="24">
        <f>IF($B286='Formulario de Respuestas'!$D285,'Formulario de Respuestas'!$R285,"ES DIFERENTE")</f>
        <v>0</v>
      </c>
      <c r="AQ286" s="1" t="str">
        <f>IFERROR(VLOOKUP(CONCATENATE(AP$1,AP286),'Formulario de Preguntas'!$C$10:$FN$181,3,FALSE),"")</f>
        <v/>
      </c>
      <c r="AR286" s="1" t="str">
        <f>IFERROR(VLOOKUP(CONCATENATE(AP$1,AP286),'Formulario de Preguntas'!$C$10:$FN$181,4,FALSE),"")</f>
        <v/>
      </c>
      <c r="AS286" s="24">
        <f>IF($B286='Formulario de Respuestas'!$D285,'Formulario de Respuestas'!$S285,"ES DIFERENTE")</f>
        <v>0</v>
      </c>
      <c r="AT286" s="1" t="str">
        <f>IFERROR(VLOOKUP(CONCATENATE(AS$1,AS286),'Formulario de Preguntas'!$C$10:$FN$181,3,FALSE),"")</f>
        <v/>
      </c>
      <c r="AU286" s="1" t="str">
        <f>IFERROR(VLOOKUP(CONCATENATE(AS$1,AS286),'Formulario de Preguntas'!$C$10:$FN$181,4,FALSE),"")</f>
        <v/>
      </c>
      <c r="AV286" s="24">
        <f>IF($B286='Formulario de Respuestas'!$D285,'Formulario de Respuestas'!$T285,"ES DIFERENTE")</f>
        <v>0</v>
      </c>
      <c r="AW286" s="1" t="str">
        <f>IFERROR(VLOOKUP(CONCATENATE(AV$1,AV286),'Formulario de Preguntas'!$C$10:$FN$181,3,FALSE),"")</f>
        <v/>
      </c>
      <c r="AX286" s="1" t="str">
        <f>IFERROR(VLOOKUP(CONCATENATE(AV$1,AV286),'Formulario de Preguntas'!$C$10:$FN$181,4,FALSE),"")</f>
        <v/>
      </c>
      <c r="AY286" s="24">
        <f>IF($B286='Formulario de Respuestas'!$D285,'Formulario de Respuestas'!$U285,"ES DIFERENTE")</f>
        <v>0</v>
      </c>
      <c r="AZ286" s="1" t="str">
        <f>IFERROR(VLOOKUP(CONCATENATE(AY$1,AY286),'Formulario de Preguntas'!$C$10:$FN$181,3,FALSE),"")</f>
        <v/>
      </c>
      <c r="BA286" s="1" t="str">
        <f>IFERROR(VLOOKUP(CONCATENATE(AY$1,AY286),'Formulario de Preguntas'!$C$10:$FN$181,4,FALSE),"")</f>
        <v/>
      </c>
      <c r="BB286" s="24">
        <f>IF($B286='Formulario de Respuestas'!$D285,'Formulario de Respuestas'!$V285,"ES DIFERENTE")</f>
        <v>0</v>
      </c>
      <c r="BC286" s="1" t="str">
        <f>IFERROR(VLOOKUP(CONCATENATE(BB$1,BB286),'Formulario de Preguntas'!$C$10:$FN$181,3,FALSE),"")</f>
        <v/>
      </c>
      <c r="BD286" s="1" t="str">
        <f>IFERROR(VLOOKUP(CONCATENATE(BB$1,BB286),'Formulario de Preguntas'!$C$10:$FN$181,4,FALSE),"")</f>
        <v/>
      </c>
      <c r="BE286" s="24">
        <f>IF($B286='Formulario de Respuestas'!$D285,'Formulario de Respuestas'!$W285,"ES DIFERENTE")</f>
        <v>0</v>
      </c>
      <c r="BF286" s="1" t="str">
        <f>IFERROR(VLOOKUP(CONCATENATE(BE$1,BE286),'Formulario de Preguntas'!$C$10:$FN$181,3,FALSE),"")</f>
        <v/>
      </c>
      <c r="BG286" s="1" t="str">
        <f>IFERROR(VLOOKUP(CONCATENATE(BE$1,BE286),'Formulario de Preguntas'!$C$10:$FN$181,4,FALSE),"")</f>
        <v/>
      </c>
      <c r="BH286" s="24">
        <f>IF($B286='Formulario de Respuestas'!$D285,'Formulario de Respuestas'!$X285,"ES DIFERENTE")</f>
        <v>0</v>
      </c>
      <c r="BI286" s="1" t="str">
        <f>IFERROR(VLOOKUP(CONCATENATE(BH$1,BH286),'Formulario de Preguntas'!$C$10:$FN$181,3,FALSE),"")</f>
        <v/>
      </c>
      <c r="BJ286" s="1" t="str">
        <f>IFERROR(VLOOKUP(CONCATENATE(BH$1,BH286),'Formulario de Preguntas'!$C$10:$FN$181,4,FALSE),"")</f>
        <v/>
      </c>
      <c r="BL286" s="26">
        <f>IF($B286='Formulario de Respuestas'!$D285,'Formulario de Respuestas'!$Y285,"ES DIFERENTE")</f>
        <v>0</v>
      </c>
      <c r="BM286" s="1" t="str">
        <f>IFERROR(VLOOKUP(CONCATENATE(BL$1,BL286),'Formulario de Preguntas'!$C$10:$FN$181,3,FALSE),"")</f>
        <v/>
      </c>
      <c r="BN286" s="1" t="str">
        <f>IFERROR(VLOOKUP(CONCATENATE(BL$1,BL286),'Formulario de Preguntas'!$C$10:$FN$181,4,FALSE),"")</f>
        <v/>
      </c>
      <c r="BO286" s="26">
        <f>IF($B286='Formulario de Respuestas'!$D285,'Formulario de Respuestas'!$Z285,"ES DIFERENTE")</f>
        <v>0</v>
      </c>
      <c r="BP286" s="1" t="str">
        <f>IFERROR(VLOOKUP(CONCATENATE(BO$1,BO286),'Formulario de Preguntas'!$C$10:$FN$181,3,FALSE),"")</f>
        <v/>
      </c>
      <c r="BQ286" s="1" t="str">
        <f>IFERROR(VLOOKUP(CONCATENATE(BO$1,BO286),'Formulario de Preguntas'!$C$10:$FN$181,4,FALSE),"")</f>
        <v/>
      </c>
      <c r="BR286" s="26">
        <f>IF($B286='Formulario de Respuestas'!$D285,'Formulario de Respuestas'!$AA285,"ES DIFERENTE")</f>
        <v>0</v>
      </c>
      <c r="BS286" s="1" t="str">
        <f>IFERROR(VLOOKUP(CONCATENATE(BR$1,BR286),'Formulario de Preguntas'!$C$10:$FN$181,3,FALSE),"")</f>
        <v/>
      </c>
      <c r="BT286" s="1" t="str">
        <f>IFERROR(VLOOKUP(CONCATENATE(BR$1,BR286),'Formulario de Preguntas'!$C$10:$FN$181,4,FALSE),"")</f>
        <v/>
      </c>
      <c r="BV286" s="1">
        <f t="shared" si="13"/>
        <v>0</v>
      </c>
      <c r="BW286" s="1">
        <f t="shared" si="14"/>
        <v>0.25</v>
      </c>
      <c r="BX286" s="1">
        <f t="shared" ref="BX286:BX301" si="15">BV286*BW286</f>
        <v>0</v>
      </c>
      <c r="BY286" s="1">
        <f>COUNTIF('Formulario de Respuestas'!$E285:$AC285,"A")</f>
        <v>0</v>
      </c>
      <c r="BZ286" s="1">
        <f>COUNTIF('Formulario de Respuestas'!$E285:$AC285,"B")</f>
        <v>0</v>
      </c>
      <c r="CA286" s="1">
        <f>COUNTIF('Formulario de Respuestas'!$E285:$AC285,"C")</f>
        <v>0</v>
      </c>
      <c r="CB286" s="1">
        <f>COUNTIF('Formulario de Respuestas'!$E285:$AC285,"D")</f>
        <v>0</v>
      </c>
      <c r="CC286" s="1">
        <f>COUNTIF('Formulario de Respuestas'!$E285:$AC285,"E (RESPUESTA ANULADA)")</f>
        <v>0</v>
      </c>
    </row>
    <row r="287" spans="1:81" x14ac:dyDescent="0.25">
      <c r="A287" s="1">
        <f>'Formulario de Respuestas'!C286</f>
        <v>0</v>
      </c>
      <c r="B287" s="1">
        <f>'Formulario de Respuestas'!D286</f>
        <v>0</v>
      </c>
      <c r="C287" s="24">
        <f>IF($B287='Formulario de Respuestas'!$D286,'Formulario de Respuestas'!$E286,"ES DIFERENTE")</f>
        <v>0</v>
      </c>
      <c r="D287" s="15" t="str">
        <f>IFERROR(VLOOKUP(CONCATENATE(C$1,C287),'Formulario de Preguntas'!$C$2:$FN$181,3,FALSE),"")</f>
        <v/>
      </c>
      <c r="E287" s="1" t="str">
        <f>IFERROR(VLOOKUP(CONCATENATE(C$1,C287),'Formulario de Preguntas'!$C$2:$FN$181,4,FALSE),"")</f>
        <v/>
      </c>
      <c r="F287" s="24">
        <f>IF($B287='Formulario de Respuestas'!$D286,'Formulario de Respuestas'!$F286,"ES DIFERENTE")</f>
        <v>0</v>
      </c>
      <c r="G287" s="1" t="str">
        <f>IFERROR(VLOOKUP(CONCATENATE(F$1,F287),'Formulario de Preguntas'!$C$2:$FN$181,3,FALSE),"")</f>
        <v/>
      </c>
      <c r="H287" s="1" t="str">
        <f>IFERROR(VLOOKUP(CONCATENATE(F$1,F287),'Formulario de Preguntas'!$C$2:$FN$181,4,FALSE),"")</f>
        <v/>
      </c>
      <c r="I287" s="24">
        <f>IF($B287='Formulario de Respuestas'!$D286,'Formulario de Respuestas'!$G286,"ES DIFERENTE")</f>
        <v>0</v>
      </c>
      <c r="J287" s="1" t="str">
        <f>IFERROR(VLOOKUP(CONCATENATE(I$1,I287),'Formulario de Preguntas'!$C$10:$FN$181,3,FALSE),"")</f>
        <v/>
      </c>
      <c r="K287" s="1" t="str">
        <f>IFERROR(VLOOKUP(CONCATENATE(I$1,I287),'Formulario de Preguntas'!$C$10:$FN$181,4,FALSE),"")</f>
        <v/>
      </c>
      <c r="L287" s="24">
        <f>IF($B287='Formulario de Respuestas'!$D286,'Formulario de Respuestas'!$H286,"ES DIFERENTE")</f>
        <v>0</v>
      </c>
      <c r="M287" s="1" t="str">
        <f>IFERROR(VLOOKUP(CONCATENATE(L$1,L287),'Formulario de Preguntas'!$C$10:$FN$181,3,FALSE),"")</f>
        <v/>
      </c>
      <c r="N287" s="1" t="str">
        <f>IFERROR(VLOOKUP(CONCATENATE(L$1,L287),'Formulario de Preguntas'!$C$10:$FN$181,4,FALSE),"")</f>
        <v/>
      </c>
      <c r="O287" s="24">
        <f>IF($B287='Formulario de Respuestas'!$D286,'Formulario de Respuestas'!$I286,"ES DIFERENTE")</f>
        <v>0</v>
      </c>
      <c r="P287" s="1" t="str">
        <f>IFERROR(VLOOKUP(CONCATENATE(O$1,O287),'Formulario de Preguntas'!$C$10:$FN$181,3,FALSE),"")</f>
        <v/>
      </c>
      <c r="Q287" s="1" t="str">
        <f>IFERROR(VLOOKUP(CONCATENATE(O$1,O287),'Formulario de Preguntas'!$C$10:$FN$181,4,FALSE),"")</f>
        <v/>
      </c>
      <c r="R287" s="24">
        <f>IF($B287='Formulario de Respuestas'!$D286,'Formulario de Respuestas'!$J286,"ES DIFERENTE")</f>
        <v>0</v>
      </c>
      <c r="S287" s="1" t="str">
        <f>IFERROR(VLOOKUP(CONCATENATE(R$1,R287),'Formulario de Preguntas'!$C$10:$FN$181,3,FALSE),"")</f>
        <v/>
      </c>
      <c r="T287" s="1" t="str">
        <f>IFERROR(VLOOKUP(CONCATENATE(R$1,R287),'Formulario de Preguntas'!$C$10:$FN$181,4,FALSE),"")</f>
        <v/>
      </c>
      <c r="U287" s="24">
        <f>IF($B287='Formulario de Respuestas'!$D286,'Formulario de Respuestas'!$K286,"ES DIFERENTE")</f>
        <v>0</v>
      </c>
      <c r="V287" s="1" t="str">
        <f>IFERROR(VLOOKUP(CONCATENATE(U$1,U287),'Formulario de Preguntas'!$C$10:$FN$181,3,FALSE),"")</f>
        <v/>
      </c>
      <c r="W287" s="1" t="str">
        <f>IFERROR(VLOOKUP(CONCATENATE(U$1,U287),'Formulario de Preguntas'!$C$10:$FN$181,4,FALSE),"")</f>
        <v/>
      </c>
      <c r="X287" s="24">
        <f>IF($B287='Formulario de Respuestas'!$D286,'Formulario de Respuestas'!$L286,"ES DIFERENTE")</f>
        <v>0</v>
      </c>
      <c r="Y287" s="1" t="str">
        <f>IFERROR(VLOOKUP(CONCATENATE(X$1,X287),'Formulario de Preguntas'!$C$10:$FN$181,3,FALSE),"")</f>
        <v/>
      </c>
      <c r="Z287" s="1" t="str">
        <f>IFERROR(VLOOKUP(CONCATENATE(X$1,X287),'Formulario de Preguntas'!$C$10:$FN$181,4,FALSE),"")</f>
        <v/>
      </c>
      <c r="AA287" s="24">
        <f>IF($B287='Formulario de Respuestas'!$D286,'Formulario de Respuestas'!$M286,"ES DIFERENTE")</f>
        <v>0</v>
      </c>
      <c r="AB287" s="1" t="str">
        <f>IFERROR(VLOOKUP(CONCATENATE(AA$1,AA287),'Formulario de Preguntas'!$C$10:$FN$181,3,FALSE),"")</f>
        <v/>
      </c>
      <c r="AC287" s="1" t="str">
        <f>IFERROR(VLOOKUP(CONCATENATE(AA$1,AA287),'Formulario de Preguntas'!$C$10:$FN$181,4,FALSE),"")</f>
        <v/>
      </c>
      <c r="AD287" s="24">
        <f>IF($B287='Formulario de Respuestas'!$D286,'Formulario de Respuestas'!$N286,"ES DIFERENTE")</f>
        <v>0</v>
      </c>
      <c r="AE287" s="1" t="str">
        <f>IFERROR(VLOOKUP(CONCATENATE(AD$1,AD287),'Formulario de Preguntas'!$C$10:$FN$181,3,FALSE),"")</f>
        <v/>
      </c>
      <c r="AF287" s="1" t="str">
        <f>IFERROR(VLOOKUP(CONCATENATE(AD$1,AD287),'Formulario de Preguntas'!$C$10:$FN$181,4,FALSE),"")</f>
        <v/>
      </c>
      <c r="AG287" s="24">
        <f>IF($B287='Formulario de Respuestas'!$D286,'Formulario de Respuestas'!$O286,"ES DIFERENTE")</f>
        <v>0</v>
      </c>
      <c r="AH287" s="1" t="str">
        <f>IFERROR(VLOOKUP(CONCATENATE(AG$1,AG287),'Formulario de Preguntas'!$C$10:$FN$181,3,FALSE),"")</f>
        <v/>
      </c>
      <c r="AI287" s="1" t="str">
        <f>IFERROR(VLOOKUP(CONCATENATE(AG$1,AG287),'Formulario de Preguntas'!$C$10:$FN$181,4,FALSE),"")</f>
        <v/>
      </c>
      <c r="AJ287" s="24">
        <f>IF($B287='Formulario de Respuestas'!$D286,'Formulario de Respuestas'!$P286,"ES DIFERENTE")</f>
        <v>0</v>
      </c>
      <c r="AK287" s="1" t="str">
        <f>IFERROR(VLOOKUP(CONCATENATE(AJ$1,AJ287),'Formulario de Preguntas'!$C$10:$FN$181,3,FALSE),"")</f>
        <v/>
      </c>
      <c r="AL287" s="1" t="str">
        <f>IFERROR(VLOOKUP(CONCATENATE(AJ$1,AJ287),'Formulario de Preguntas'!$C$10:$FN$181,4,FALSE),"")</f>
        <v/>
      </c>
      <c r="AM287" s="24">
        <f>IF($B287='Formulario de Respuestas'!$D286,'Formulario de Respuestas'!$Q286,"ES DIFERENTE")</f>
        <v>0</v>
      </c>
      <c r="AN287" s="1" t="str">
        <f>IFERROR(VLOOKUP(CONCATENATE(AM$1,AM287),'Formulario de Preguntas'!$C$10:$FN$181,3,FALSE),"")</f>
        <v/>
      </c>
      <c r="AO287" s="1" t="str">
        <f>IFERROR(VLOOKUP(CONCATENATE(AM$1,AM287),'Formulario de Preguntas'!$C$10:$FN$181,4,FALSE),"")</f>
        <v/>
      </c>
      <c r="AP287" s="24">
        <f>IF($B287='Formulario de Respuestas'!$D286,'Formulario de Respuestas'!$R286,"ES DIFERENTE")</f>
        <v>0</v>
      </c>
      <c r="AQ287" s="1" t="str">
        <f>IFERROR(VLOOKUP(CONCATENATE(AP$1,AP287),'Formulario de Preguntas'!$C$10:$FN$181,3,FALSE),"")</f>
        <v/>
      </c>
      <c r="AR287" s="1" t="str">
        <f>IFERROR(VLOOKUP(CONCATENATE(AP$1,AP287),'Formulario de Preguntas'!$C$10:$FN$181,4,FALSE),"")</f>
        <v/>
      </c>
      <c r="AS287" s="24">
        <f>IF($B287='Formulario de Respuestas'!$D286,'Formulario de Respuestas'!$S286,"ES DIFERENTE")</f>
        <v>0</v>
      </c>
      <c r="AT287" s="1" t="str">
        <f>IFERROR(VLOOKUP(CONCATENATE(AS$1,AS287),'Formulario de Preguntas'!$C$10:$FN$181,3,FALSE),"")</f>
        <v/>
      </c>
      <c r="AU287" s="1" t="str">
        <f>IFERROR(VLOOKUP(CONCATENATE(AS$1,AS287),'Formulario de Preguntas'!$C$10:$FN$181,4,FALSE),"")</f>
        <v/>
      </c>
      <c r="AV287" s="24">
        <f>IF($B287='Formulario de Respuestas'!$D286,'Formulario de Respuestas'!$T286,"ES DIFERENTE")</f>
        <v>0</v>
      </c>
      <c r="AW287" s="1" t="str">
        <f>IFERROR(VLOOKUP(CONCATENATE(AV$1,AV287),'Formulario de Preguntas'!$C$10:$FN$181,3,FALSE),"")</f>
        <v/>
      </c>
      <c r="AX287" s="1" t="str">
        <f>IFERROR(VLOOKUP(CONCATENATE(AV$1,AV287),'Formulario de Preguntas'!$C$10:$FN$181,4,FALSE),"")</f>
        <v/>
      </c>
      <c r="AY287" s="24">
        <f>IF($B287='Formulario de Respuestas'!$D286,'Formulario de Respuestas'!$U286,"ES DIFERENTE")</f>
        <v>0</v>
      </c>
      <c r="AZ287" s="1" t="str">
        <f>IFERROR(VLOOKUP(CONCATENATE(AY$1,AY287),'Formulario de Preguntas'!$C$10:$FN$181,3,FALSE),"")</f>
        <v/>
      </c>
      <c r="BA287" s="1" t="str">
        <f>IFERROR(VLOOKUP(CONCATENATE(AY$1,AY287),'Formulario de Preguntas'!$C$10:$FN$181,4,FALSE),"")</f>
        <v/>
      </c>
      <c r="BB287" s="24">
        <f>IF($B287='Formulario de Respuestas'!$D286,'Formulario de Respuestas'!$V286,"ES DIFERENTE")</f>
        <v>0</v>
      </c>
      <c r="BC287" s="1" t="str">
        <f>IFERROR(VLOOKUP(CONCATENATE(BB$1,BB287),'Formulario de Preguntas'!$C$10:$FN$181,3,FALSE),"")</f>
        <v/>
      </c>
      <c r="BD287" s="1" t="str">
        <f>IFERROR(VLOOKUP(CONCATENATE(BB$1,BB287),'Formulario de Preguntas'!$C$10:$FN$181,4,FALSE),"")</f>
        <v/>
      </c>
      <c r="BE287" s="24">
        <f>IF($B287='Formulario de Respuestas'!$D286,'Formulario de Respuestas'!$W286,"ES DIFERENTE")</f>
        <v>0</v>
      </c>
      <c r="BF287" s="1" t="str">
        <f>IFERROR(VLOOKUP(CONCATENATE(BE$1,BE287),'Formulario de Preguntas'!$C$10:$FN$181,3,FALSE),"")</f>
        <v/>
      </c>
      <c r="BG287" s="1" t="str">
        <f>IFERROR(VLOOKUP(CONCATENATE(BE$1,BE287),'Formulario de Preguntas'!$C$10:$FN$181,4,FALSE),"")</f>
        <v/>
      </c>
      <c r="BH287" s="24">
        <f>IF($B287='Formulario de Respuestas'!$D286,'Formulario de Respuestas'!$X286,"ES DIFERENTE")</f>
        <v>0</v>
      </c>
      <c r="BI287" s="1" t="str">
        <f>IFERROR(VLOOKUP(CONCATENATE(BH$1,BH287),'Formulario de Preguntas'!$C$10:$FN$181,3,FALSE),"")</f>
        <v/>
      </c>
      <c r="BJ287" s="1" t="str">
        <f>IFERROR(VLOOKUP(CONCATENATE(BH$1,BH287),'Formulario de Preguntas'!$C$10:$FN$181,4,FALSE),"")</f>
        <v/>
      </c>
      <c r="BL287" s="26">
        <f>IF($B287='Formulario de Respuestas'!$D286,'Formulario de Respuestas'!$Y286,"ES DIFERENTE")</f>
        <v>0</v>
      </c>
      <c r="BM287" s="1" t="str">
        <f>IFERROR(VLOOKUP(CONCATENATE(BL$1,BL287),'Formulario de Preguntas'!$C$10:$FN$181,3,FALSE),"")</f>
        <v/>
      </c>
      <c r="BN287" s="1" t="str">
        <f>IFERROR(VLOOKUP(CONCATENATE(BL$1,BL287),'Formulario de Preguntas'!$C$10:$FN$181,4,FALSE),"")</f>
        <v/>
      </c>
      <c r="BO287" s="26">
        <f>IF($B287='Formulario de Respuestas'!$D286,'Formulario de Respuestas'!$Z286,"ES DIFERENTE")</f>
        <v>0</v>
      </c>
      <c r="BP287" s="1" t="str">
        <f>IFERROR(VLOOKUP(CONCATENATE(BO$1,BO287),'Formulario de Preguntas'!$C$10:$FN$181,3,FALSE),"")</f>
        <v/>
      </c>
      <c r="BQ287" s="1" t="str">
        <f>IFERROR(VLOOKUP(CONCATENATE(BO$1,BO287),'Formulario de Preguntas'!$C$10:$FN$181,4,FALSE),"")</f>
        <v/>
      </c>
      <c r="BR287" s="26">
        <f>IF($B287='Formulario de Respuestas'!$D286,'Formulario de Respuestas'!$AA286,"ES DIFERENTE")</f>
        <v>0</v>
      </c>
      <c r="BS287" s="1" t="str">
        <f>IFERROR(VLOOKUP(CONCATENATE(BR$1,BR287),'Formulario de Preguntas'!$C$10:$FN$181,3,FALSE),"")</f>
        <v/>
      </c>
      <c r="BT287" s="1" t="str">
        <f>IFERROR(VLOOKUP(CONCATENATE(BR$1,BR287),'Formulario de Preguntas'!$C$10:$FN$181,4,FALSE),"")</f>
        <v/>
      </c>
      <c r="BV287" s="1">
        <f t="shared" si="13"/>
        <v>0</v>
      </c>
      <c r="BW287" s="1">
        <f t="shared" si="14"/>
        <v>0.25</v>
      </c>
      <c r="BX287" s="1">
        <f t="shared" si="15"/>
        <v>0</v>
      </c>
      <c r="BY287" s="1">
        <f>COUNTIF('Formulario de Respuestas'!$E286:$AC286,"A")</f>
        <v>0</v>
      </c>
      <c r="BZ287" s="1">
        <f>COUNTIF('Formulario de Respuestas'!$E286:$AC286,"B")</f>
        <v>0</v>
      </c>
      <c r="CA287" s="1">
        <f>COUNTIF('Formulario de Respuestas'!$E286:$AC286,"C")</f>
        <v>0</v>
      </c>
      <c r="CB287" s="1">
        <f>COUNTIF('Formulario de Respuestas'!$E286:$AC286,"D")</f>
        <v>0</v>
      </c>
      <c r="CC287" s="1">
        <f>COUNTIF('Formulario de Respuestas'!$E286:$AC286,"E (RESPUESTA ANULADA)")</f>
        <v>0</v>
      </c>
    </row>
    <row r="288" spans="1:81" x14ac:dyDescent="0.25">
      <c r="A288" s="1">
        <f>'Formulario de Respuestas'!C287</f>
        <v>0</v>
      </c>
      <c r="B288" s="1">
        <f>'Formulario de Respuestas'!D287</f>
        <v>0</v>
      </c>
      <c r="C288" s="24">
        <f>IF($B288='Formulario de Respuestas'!$D287,'Formulario de Respuestas'!$E287,"ES DIFERENTE")</f>
        <v>0</v>
      </c>
      <c r="D288" s="15" t="str">
        <f>IFERROR(VLOOKUP(CONCATENATE(C$1,C288),'Formulario de Preguntas'!$C$2:$FN$181,3,FALSE),"")</f>
        <v/>
      </c>
      <c r="E288" s="1" t="str">
        <f>IFERROR(VLOOKUP(CONCATENATE(C$1,C288),'Formulario de Preguntas'!$C$2:$FN$181,4,FALSE),"")</f>
        <v/>
      </c>
      <c r="F288" s="24">
        <f>IF($B288='Formulario de Respuestas'!$D287,'Formulario de Respuestas'!$F287,"ES DIFERENTE")</f>
        <v>0</v>
      </c>
      <c r="G288" s="1" t="str">
        <f>IFERROR(VLOOKUP(CONCATENATE(F$1,F288),'Formulario de Preguntas'!$C$2:$FN$181,3,FALSE),"")</f>
        <v/>
      </c>
      <c r="H288" s="1" t="str">
        <f>IFERROR(VLOOKUP(CONCATENATE(F$1,F288),'Formulario de Preguntas'!$C$2:$FN$181,4,FALSE),"")</f>
        <v/>
      </c>
      <c r="I288" s="24">
        <f>IF($B288='Formulario de Respuestas'!$D287,'Formulario de Respuestas'!$G287,"ES DIFERENTE")</f>
        <v>0</v>
      </c>
      <c r="J288" s="1" t="str">
        <f>IFERROR(VLOOKUP(CONCATENATE(I$1,I288),'Formulario de Preguntas'!$C$10:$FN$181,3,FALSE),"")</f>
        <v/>
      </c>
      <c r="K288" s="1" t="str">
        <f>IFERROR(VLOOKUP(CONCATENATE(I$1,I288),'Formulario de Preguntas'!$C$10:$FN$181,4,FALSE),"")</f>
        <v/>
      </c>
      <c r="L288" s="24">
        <f>IF($B288='Formulario de Respuestas'!$D287,'Formulario de Respuestas'!$H287,"ES DIFERENTE")</f>
        <v>0</v>
      </c>
      <c r="M288" s="1" t="str">
        <f>IFERROR(VLOOKUP(CONCATENATE(L$1,L288),'Formulario de Preguntas'!$C$10:$FN$181,3,FALSE),"")</f>
        <v/>
      </c>
      <c r="N288" s="1" t="str">
        <f>IFERROR(VLOOKUP(CONCATENATE(L$1,L288),'Formulario de Preguntas'!$C$10:$FN$181,4,FALSE),"")</f>
        <v/>
      </c>
      <c r="O288" s="24">
        <f>IF($B288='Formulario de Respuestas'!$D287,'Formulario de Respuestas'!$I287,"ES DIFERENTE")</f>
        <v>0</v>
      </c>
      <c r="P288" s="1" t="str">
        <f>IFERROR(VLOOKUP(CONCATENATE(O$1,O288),'Formulario de Preguntas'!$C$10:$FN$181,3,FALSE),"")</f>
        <v/>
      </c>
      <c r="Q288" s="1" t="str">
        <f>IFERROR(VLOOKUP(CONCATENATE(O$1,O288),'Formulario de Preguntas'!$C$10:$FN$181,4,FALSE),"")</f>
        <v/>
      </c>
      <c r="R288" s="24">
        <f>IF($B288='Formulario de Respuestas'!$D287,'Formulario de Respuestas'!$J287,"ES DIFERENTE")</f>
        <v>0</v>
      </c>
      <c r="S288" s="1" t="str">
        <f>IFERROR(VLOOKUP(CONCATENATE(R$1,R288),'Formulario de Preguntas'!$C$10:$FN$181,3,FALSE),"")</f>
        <v/>
      </c>
      <c r="T288" s="1" t="str">
        <f>IFERROR(VLOOKUP(CONCATENATE(R$1,R288),'Formulario de Preguntas'!$C$10:$FN$181,4,FALSE),"")</f>
        <v/>
      </c>
      <c r="U288" s="24">
        <f>IF($B288='Formulario de Respuestas'!$D287,'Formulario de Respuestas'!$K287,"ES DIFERENTE")</f>
        <v>0</v>
      </c>
      <c r="V288" s="1" t="str">
        <f>IFERROR(VLOOKUP(CONCATENATE(U$1,U288),'Formulario de Preguntas'!$C$10:$FN$181,3,FALSE),"")</f>
        <v/>
      </c>
      <c r="W288" s="1" t="str">
        <f>IFERROR(VLOOKUP(CONCATENATE(U$1,U288),'Formulario de Preguntas'!$C$10:$FN$181,4,FALSE),"")</f>
        <v/>
      </c>
      <c r="X288" s="24">
        <f>IF($B288='Formulario de Respuestas'!$D287,'Formulario de Respuestas'!$L287,"ES DIFERENTE")</f>
        <v>0</v>
      </c>
      <c r="Y288" s="1" t="str">
        <f>IFERROR(VLOOKUP(CONCATENATE(X$1,X288),'Formulario de Preguntas'!$C$10:$FN$181,3,FALSE),"")</f>
        <v/>
      </c>
      <c r="Z288" s="1" t="str">
        <f>IFERROR(VLOOKUP(CONCATENATE(X$1,X288),'Formulario de Preguntas'!$C$10:$FN$181,4,FALSE),"")</f>
        <v/>
      </c>
      <c r="AA288" s="24">
        <f>IF($B288='Formulario de Respuestas'!$D287,'Formulario de Respuestas'!$M287,"ES DIFERENTE")</f>
        <v>0</v>
      </c>
      <c r="AB288" s="1" t="str">
        <f>IFERROR(VLOOKUP(CONCATENATE(AA$1,AA288),'Formulario de Preguntas'!$C$10:$FN$181,3,FALSE),"")</f>
        <v/>
      </c>
      <c r="AC288" s="1" t="str">
        <f>IFERROR(VLOOKUP(CONCATENATE(AA$1,AA288),'Formulario de Preguntas'!$C$10:$FN$181,4,FALSE),"")</f>
        <v/>
      </c>
      <c r="AD288" s="24">
        <f>IF($B288='Formulario de Respuestas'!$D287,'Formulario de Respuestas'!$N287,"ES DIFERENTE")</f>
        <v>0</v>
      </c>
      <c r="AE288" s="1" t="str">
        <f>IFERROR(VLOOKUP(CONCATENATE(AD$1,AD288),'Formulario de Preguntas'!$C$10:$FN$181,3,FALSE),"")</f>
        <v/>
      </c>
      <c r="AF288" s="1" t="str">
        <f>IFERROR(VLOOKUP(CONCATENATE(AD$1,AD288),'Formulario de Preguntas'!$C$10:$FN$181,4,FALSE),"")</f>
        <v/>
      </c>
      <c r="AG288" s="24">
        <f>IF($B288='Formulario de Respuestas'!$D287,'Formulario de Respuestas'!$O287,"ES DIFERENTE")</f>
        <v>0</v>
      </c>
      <c r="AH288" s="1" t="str">
        <f>IFERROR(VLOOKUP(CONCATENATE(AG$1,AG288),'Formulario de Preguntas'!$C$10:$FN$181,3,FALSE),"")</f>
        <v/>
      </c>
      <c r="AI288" s="1" t="str">
        <f>IFERROR(VLOOKUP(CONCATENATE(AG$1,AG288),'Formulario de Preguntas'!$C$10:$FN$181,4,FALSE),"")</f>
        <v/>
      </c>
      <c r="AJ288" s="24">
        <f>IF($B288='Formulario de Respuestas'!$D287,'Formulario de Respuestas'!$P287,"ES DIFERENTE")</f>
        <v>0</v>
      </c>
      <c r="AK288" s="1" t="str">
        <f>IFERROR(VLOOKUP(CONCATENATE(AJ$1,AJ288),'Formulario de Preguntas'!$C$10:$FN$181,3,FALSE),"")</f>
        <v/>
      </c>
      <c r="AL288" s="1" t="str">
        <f>IFERROR(VLOOKUP(CONCATENATE(AJ$1,AJ288),'Formulario de Preguntas'!$C$10:$FN$181,4,FALSE),"")</f>
        <v/>
      </c>
      <c r="AM288" s="24">
        <f>IF($B288='Formulario de Respuestas'!$D287,'Formulario de Respuestas'!$Q287,"ES DIFERENTE")</f>
        <v>0</v>
      </c>
      <c r="AN288" s="1" t="str">
        <f>IFERROR(VLOOKUP(CONCATENATE(AM$1,AM288),'Formulario de Preguntas'!$C$10:$FN$181,3,FALSE),"")</f>
        <v/>
      </c>
      <c r="AO288" s="1" t="str">
        <f>IFERROR(VLOOKUP(CONCATENATE(AM$1,AM288),'Formulario de Preguntas'!$C$10:$FN$181,4,FALSE),"")</f>
        <v/>
      </c>
      <c r="AP288" s="24">
        <f>IF($B288='Formulario de Respuestas'!$D287,'Formulario de Respuestas'!$R287,"ES DIFERENTE")</f>
        <v>0</v>
      </c>
      <c r="AQ288" s="1" t="str">
        <f>IFERROR(VLOOKUP(CONCATENATE(AP$1,AP288),'Formulario de Preguntas'!$C$10:$FN$181,3,FALSE),"")</f>
        <v/>
      </c>
      <c r="AR288" s="1" t="str">
        <f>IFERROR(VLOOKUP(CONCATENATE(AP$1,AP288),'Formulario de Preguntas'!$C$10:$FN$181,4,FALSE),"")</f>
        <v/>
      </c>
      <c r="AS288" s="24">
        <f>IF($B288='Formulario de Respuestas'!$D287,'Formulario de Respuestas'!$S287,"ES DIFERENTE")</f>
        <v>0</v>
      </c>
      <c r="AT288" s="1" t="str">
        <f>IFERROR(VLOOKUP(CONCATENATE(AS$1,AS288),'Formulario de Preguntas'!$C$10:$FN$181,3,FALSE),"")</f>
        <v/>
      </c>
      <c r="AU288" s="1" t="str">
        <f>IFERROR(VLOOKUP(CONCATENATE(AS$1,AS288),'Formulario de Preguntas'!$C$10:$FN$181,4,FALSE),"")</f>
        <v/>
      </c>
      <c r="AV288" s="24">
        <f>IF($B288='Formulario de Respuestas'!$D287,'Formulario de Respuestas'!$T287,"ES DIFERENTE")</f>
        <v>0</v>
      </c>
      <c r="AW288" s="1" t="str">
        <f>IFERROR(VLOOKUP(CONCATENATE(AV$1,AV288),'Formulario de Preguntas'!$C$10:$FN$181,3,FALSE),"")</f>
        <v/>
      </c>
      <c r="AX288" s="1" t="str">
        <f>IFERROR(VLOOKUP(CONCATENATE(AV$1,AV288),'Formulario de Preguntas'!$C$10:$FN$181,4,FALSE),"")</f>
        <v/>
      </c>
      <c r="AY288" s="24">
        <f>IF($B288='Formulario de Respuestas'!$D287,'Formulario de Respuestas'!$U287,"ES DIFERENTE")</f>
        <v>0</v>
      </c>
      <c r="AZ288" s="1" t="str">
        <f>IFERROR(VLOOKUP(CONCATENATE(AY$1,AY288),'Formulario de Preguntas'!$C$10:$FN$181,3,FALSE),"")</f>
        <v/>
      </c>
      <c r="BA288" s="1" t="str">
        <f>IFERROR(VLOOKUP(CONCATENATE(AY$1,AY288),'Formulario de Preguntas'!$C$10:$FN$181,4,FALSE),"")</f>
        <v/>
      </c>
      <c r="BB288" s="24">
        <f>IF($B288='Formulario de Respuestas'!$D287,'Formulario de Respuestas'!$V287,"ES DIFERENTE")</f>
        <v>0</v>
      </c>
      <c r="BC288" s="1" t="str">
        <f>IFERROR(VLOOKUP(CONCATENATE(BB$1,BB288),'Formulario de Preguntas'!$C$10:$FN$181,3,FALSE),"")</f>
        <v/>
      </c>
      <c r="BD288" s="1" t="str">
        <f>IFERROR(VLOOKUP(CONCATENATE(BB$1,BB288),'Formulario de Preguntas'!$C$10:$FN$181,4,FALSE),"")</f>
        <v/>
      </c>
      <c r="BE288" s="24">
        <f>IF($B288='Formulario de Respuestas'!$D287,'Formulario de Respuestas'!$W287,"ES DIFERENTE")</f>
        <v>0</v>
      </c>
      <c r="BF288" s="1" t="str">
        <f>IFERROR(VLOOKUP(CONCATENATE(BE$1,BE288),'Formulario de Preguntas'!$C$10:$FN$181,3,FALSE),"")</f>
        <v/>
      </c>
      <c r="BG288" s="1" t="str">
        <f>IFERROR(VLOOKUP(CONCATENATE(BE$1,BE288),'Formulario de Preguntas'!$C$10:$FN$181,4,FALSE),"")</f>
        <v/>
      </c>
      <c r="BH288" s="24">
        <f>IF($B288='Formulario de Respuestas'!$D287,'Formulario de Respuestas'!$X287,"ES DIFERENTE")</f>
        <v>0</v>
      </c>
      <c r="BI288" s="1" t="str">
        <f>IFERROR(VLOOKUP(CONCATENATE(BH$1,BH288),'Formulario de Preguntas'!$C$10:$FN$181,3,FALSE),"")</f>
        <v/>
      </c>
      <c r="BJ288" s="1" t="str">
        <f>IFERROR(VLOOKUP(CONCATENATE(BH$1,BH288),'Formulario de Preguntas'!$C$10:$FN$181,4,FALSE),"")</f>
        <v/>
      </c>
      <c r="BL288" s="26">
        <f>IF($B288='Formulario de Respuestas'!$D287,'Formulario de Respuestas'!$Y287,"ES DIFERENTE")</f>
        <v>0</v>
      </c>
      <c r="BM288" s="1" t="str">
        <f>IFERROR(VLOOKUP(CONCATENATE(BL$1,BL288),'Formulario de Preguntas'!$C$10:$FN$181,3,FALSE),"")</f>
        <v/>
      </c>
      <c r="BN288" s="1" t="str">
        <f>IFERROR(VLOOKUP(CONCATENATE(BL$1,BL288),'Formulario de Preguntas'!$C$10:$FN$181,4,FALSE),"")</f>
        <v/>
      </c>
      <c r="BO288" s="26">
        <f>IF($B288='Formulario de Respuestas'!$D287,'Formulario de Respuestas'!$Z287,"ES DIFERENTE")</f>
        <v>0</v>
      </c>
      <c r="BP288" s="1" t="str">
        <f>IFERROR(VLOOKUP(CONCATENATE(BO$1,BO288),'Formulario de Preguntas'!$C$10:$FN$181,3,FALSE),"")</f>
        <v/>
      </c>
      <c r="BQ288" s="1" t="str">
        <f>IFERROR(VLOOKUP(CONCATENATE(BO$1,BO288),'Formulario de Preguntas'!$C$10:$FN$181,4,FALSE),"")</f>
        <v/>
      </c>
      <c r="BR288" s="26">
        <f>IF($B288='Formulario de Respuestas'!$D287,'Formulario de Respuestas'!$AA287,"ES DIFERENTE")</f>
        <v>0</v>
      </c>
      <c r="BS288" s="1" t="str">
        <f>IFERROR(VLOOKUP(CONCATENATE(BR$1,BR288),'Formulario de Preguntas'!$C$10:$FN$181,3,FALSE),"")</f>
        <v/>
      </c>
      <c r="BT288" s="1" t="str">
        <f>IFERROR(VLOOKUP(CONCATENATE(BR$1,BR288),'Formulario de Preguntas'!$C$10:$FN$181,4,FALSE),"")</f>
        <v/>
      </c>
      <c r="BV288" s="1">
        <f t="shared" si="13"/>
        <v>0</v>
      </c>
      <c r="BW288" s="1">
        <f t="shared" si="14"/>
        <v>0.25</v>
      </c>
      <c r="BX288" s="1">
        <f t="shared" si="15"/>
        <v>0</v>
      </c>
      <c r="BY288" s="1">
        <f>COUNTIF('Formulario de Respuestas'!$E287:$AC287,"A")</f>
        <v>0</v>
      </c>
      <c r="BZ288" s="1">
        <f>COUNTIF('Formulario de Respuestas'!$E287:$AC287,"B")</f>
        <v>0</v>
      </c>
      <c r="CA288" s="1">
        <f>COUNTIF('Formulario de Respuestas'!$E287:$AC287,"C")</f>
        <v>0</v>
      </c>
      <c r="CB288" s="1">
        <f>COUNTIF('Formulario de Respuestas'!$E287:$AC287,"D")</f>
        <v>0</v>
      </c>
      <c r="CC288" s="1">
        <f>COUNTIF('Formulario de Respuestas'!$E287:$AC287,"E (RESPUESTA ANULADA)")</f>
        <v>0</v>
      </c>
    </row>
    <row r="289" spans="1:81" x14ac:dyDescent="0.25">
      <c r="A289" s="1">
        <f>'Formulario de Respuestas'!C288</f>
        <v>0</v>
      </c>
      <c r="B289" s="1">
        <f>'Formulario de Respuestas'!D288</f>
        <v>0</v>
      </c>
      <c r="C289" s="24">
        <f>IF($B289='Formulario de Respuestas'!$D288,'Formulario de Respuestas'!$E288,"ES DIFERENTE")</f>
        <v>0</v>
      </c>
      <c r="D289" s="15" t="str">
        <f>IFERROR(VLOOKUP(CONCATENATE(C$1,C289),'Formulario de Preguntas'!$C$2:$FN$181,3,FALSE),"")</f>
        <v/>
      </c>
      <c r="E289" s="1" t="str">
        <f>IFERROR(VLOOKUP(CONCATENATE(C$1,C289),'Formulario de Preguntas'!$C$2:$FN$181,4,FALSE),"")</f>
        <v/>
      </c>
      <c r="F289" s="24">
        <f>IF($B289='Formulario de Respuestas'!$D288,'Formulario de Respuestas'!$F288,"ES DIFERENTE")</f>
        <v>0</v>
      </c>
      <c r="G289" s="1" t="str">
        <f>IFERROR(VLOOKUP(CONCATENATE(F$1,F289),'Formulario de Preguntas'!$C$2:$FN$181,3,FALSE),"")</f>
        <v/>
      </c>
      <c r="H289" s="1" t="str">
        <f>IFERROR(VLOOKUP(CONCATENATE(F$1,F289),'Formulario de Preguntas'!$C$2:$FN$181,4,FALSE),"")</f>
        <v/>
      </c>
      <c r="I289" s="24">
        <f>IF($B289='Formulario de Respuestas'!$D288,'Formulario de Respuestas'!$G288,"ES DIFERENTE")</f>
        <v>0</v>
      </c>
      <c r="J289" s="1" t="str">
        <f>IFERROR(VLOOKUP(CONCATENATE(I$1,I289),'Formulario de Preguntas'!$C$10:$FN$181,3,FALSE),"")</f>
        <v/>
      </c>
      <c r="K289" s="1" t="str">
        <f>IFERROR(VLOOKUP(CONCATENATE(I$1,I289),'Formulario de Preguntas'!$C$10:$FN$181,4,FALSE),"")</f>
        <v/>
      </c>
      <c r="L289" s="24">
        <f>IF($B289='Formulario de Respuestas'!$D288,'Formulario de Respuestas'!$H288,"ES DIFERENTE")</f>
        <v>0</v>
      </c>
      <c r="M289" s="1" t="str">
        <f>IFERROR(VLOOKUP(CONCATENATE(L$1,L289),'Formulario de Preguntas'!$C$10:$FN$181,3,FALSE),"")</f>
        <v/>
      </c>
      <c r="N289" s="1" t="str">
        <f>IFERROR(VLOOKUP(CONCATENATE(L$1,L289),'Formulario de Preguntas'!$C$10:$FN$181,4,FALSE),"")</f>
        <v/>
      </c>
      <c r="O289" s="24">
        <f>IF($B289='Formulario de Respuestas'!$D288,'Formulario de Respuestas'!$I288,"ES DIFERENTE")</f>
        <v>0</v>
      </c>
      <c r="P289" s="1" t="str">
        <f>IFERROR(VLOOKUP(CONCATENATE(O$1,O289),'Formulario de Preguntas'!$C$10:$FN$181,3,FALSE),"")</f>
        <v/>
      </c>
      <c r="Q289" s="1" t="str">
        <f>IFERROR(VLOOKUP(CONCATENATE(O$1,O289),'Formulario de Preguntas'!$C$10:$FN$181,4,FALSE),"")</f>
        <v/>
      </c>
      <c r="R289" s="24">
        <f>IF($B289='Formulario de Respuestas'!$D288,'Formulario de Respuestas'!$J288,"ES DIFERENTE")</f>
        <v>0</v>
      </c>
      <c r="S289" s="1" t="str">
        <f>IFERROR(VLOOKUP(CONCATENATE(R$1,R289),'Formulario de Preguntas'!$C$10:$FN$181,3,FALSE),"")</f>
        <v/>
      </c>
      <c r="T289" s="1" t="str">
        <f>IFERROR(VLOOKUP(CONCATENATE(R$1,R289),'Formulario de Preguntas'!$C$10:$FN$181,4,FALSE),"")</f>
        <v/>
      </c>
      <c r="U289" s="24">
        <f>IF($B289='Formulario de Respuestas'!$D288,'Formulario de Respuestas'!$K288,"ES DIFERENTE")</f>
        <v>0</v>
      </c>
      <c r="V289" s="1" t="str">
        <f>IFERROR(VLOOKUP(CONCATENATE(U$1,U289),'Formulario de Preguntas'!$C$10:$FN$181,3,FALSE),"")</f>
        <v/>
      </c>
      <c r="W289" s="1" t="str">
        <f>IFERROR(VLOOKUP(CONCATENATE(U$1,U289),'Formulario de Preguntas'!$C$10:$FN$181,4,FALSE),"")</f>
        <v/>
      </c>
      <c r="X289" s="24">
        <f>IF($B289='Formulario de Respuestas'!$D288,'Formulario de Respuestas'!$L288,"ES DIFERENTE")</f>
        <v>0</v>
      </c>
      <c r="Y289" s="1" t="str">
        <f>IFERROR(VLOOKUP(CONCATENATE(X$1,X289),'Formulario de Preguntas'!$C$10:$FN$181,3,FALSE),"")</f>
        <v/>
      </c>
      <c r="Z289" s="1" t="str">
        <f>IFERROR(VLOOKUP(CONCATENATE(X$1,X289),'Formulario de Preguntas'!$C$10:$FN$181,4,FALSE),"")</f>
        <v/>
      </c>
      <c r="AA289" s="24">
        <f>IF($B289='Formulario de Respuestas'!$D288,'Formulario de Respuestas'!$M288,"ES DIFERENTE")</f>
        <v>0</v>
      </c>
      <c r="AB289" s="1" t="str">
        <f>IFERROR(VLOOKUP(CONCATENATE(AA$1,AA289),'Formulario de Preguntas'!$C$10:$FN$181,3,FALSE),"")</f>
        <v/>
      </c>
      <c r="AC289" s="1" t="str">
        <f>IFERROR(VLOOKUP(CONCATENATE(AA$1,AA289),'Formulario de Preguntas'!$C$10:$FN$181,4,FALSE),"")</f>
        <v/>
      </c>
      <c r="AD289" s="24">
        <f>IF($B289='Formulario de Respuestas'!$D288,'Formulario de Respuestas'!$N288,"ES DIFERENTE")</f>
        <v>0</v>
      </c>
      <c r="AE289" s="1" t="str">
        <f>IFERROR(VLOOKUP(CONCATENATE(AD$1,AD289),'Formulario de Preguntas'!$C$10:$FN$181,3,FALSE),"")</f>
        <v/>
      </c>
      <c r="AF289" s="1" t="str">
        <f>IFERROR(VLOOKUP(CONCATENATE(AD$1,AD289),'Formulario de Preguntas'!$C$10:$FN$181,4,FALSE),"")</f>
        <v/>
      </c>
      <c r="AG289" s="24">
        <f>IF($B289='Formulario de Respuestas'!$D288,'Formulario de Respuestas'!$O288,"ES DIFERENTE")</f>
        <v>0</v>
      </c>
      <c r="AH289" s="1" t="str">
        <f>IFERROR(VLOOKUP(CONCATENATE(AG$1,AG289),'Formulario de Preguntas'!$C$10:$FN$181,3,FALSE),"")</f>
        <v/>
      </c>
      <c r="AI289" s="1" t="str">
        <f>IFERROR(VLOOKUP(CONCATENATE(AG$1,AG289),'Formulario de Preguntas'!$C$10:$FN$181,4,FALSE),"")</f>
        <v/>
      </c>
      <c r="AJ289" s="24">
        <f>IF($B289='Formulario de Respuestas'!$D288,'Formulario de Respuestas'!$P288,"ES DIFERENTE")</f>
        <v>0</v>
      </c>
      <c r="AK289" s="1" t="str">
        <f>IFERROR(VLOOKUP(CONCATENATE(AJ$1,AJ289),'Formulario de Preguntas'!$C$10:$FN$181,3,FALSE),"")</f>
        <v/>
      </c>
      <c r="AL289" s="1" t="str">
        <f>IFERROR(VLOOKUP(CONCATENATE(AJ$1,AJ289),'Formulario de Preguntas'!$C$10:$FN$181,4,FALSE),"")</f>
        <v/>
      </c>
      <c r="AM289" s="24">
        <f>IF($B289='Formulario de Respuestas'!$D288,'Formulario de Respuestas'!$Q288,"ES DIFERENTE")</f>
        <v>0</v>
      </c>
      <c r="AN289" s="1" t="str">
        <f>IFERROR(VLOOKUP(CONCATENATE(AM$1,AM289),'Formulario de Preguntas'!$C$10:$FN$181,3,FALSE),"")</f>
        <v/>
      </c>
      <c r="AO289" s="1" t="str">
        <f>IFERROR(VLOOKUP(CONCATENATE(AM$1,AM289),'Formulario de Preguntas'!$C$10:$FN$181,4,FALSE),"")</f>
        <v/>
      </c>
      <c r="AP289" s="24">
        <f>IF($B289='Formulario de Respuestas'!$D288,'Formulario de Respuestas'!$R288,"ES DIFERENTE")</f>
        <v>0</v>
      </c>
      <c r="AQ289" s="1" t="str">
        <f>IFERROR(VLOOKUP(CONCATENATE(AP$1,AP289),'Formulario de Preguntas'!$C$10:$FN$181,3,FALSE),"")</f>
        <v/>
      </c>
      <c r="AR289" s="1" t="str">
        <f>IFERROR(VLOOKUP(CONCATENATE(AP$1,AP289),'Formulario de Preguntas'!$C$10:$FN$181,4,FALSE),"")</f>
        <v/>
      </c>
      <c r="AS289" s="24">
        <f>IF($B289='Formulario de Respuestas'!$D288,'Formulario de Respuestas'!$S288,"ES DIFERENTE")</f>
        <v>0</v>
      </c>
      <c r="AT289" s="1" t="str">
        <f>IFERROR(VLOOKUP(CONCATENATE(AS$1,AS289),'Formulario de Preguntas'!$C$10:$FN$181,3,FALSE),"")</f>
        <v/>
      </c>
      <c r="AU289" s="1" t="str">
        <f>IFERROR(VLOOKUP(CONCATENATE(AS$1,AS289),'Formulario de Preguntas'!$C$10:$FN$181,4,FALSE),"")</f>
        <v/>
      </c>
      <c r="AV289" s="24">
        <f>IF($B289='Formulario de Respuestas'!$D288,'Formulario de Respuestas'!$T288,"ES DIFERENTE")</f>
        <v>0</v>
      </c>
      <c r="AW289" s="1" t="str">
        <f>IFERROR(VLOOKUP(CONCATENATE(AV$1,AV289),'Formulario de Preguntas'!$C$10:$FN$181,3,FALSE),"")</f>
        <v/>
      </c>
      <c r="AX289" s="1" t="str">
        <f>IFERROR(VLOOKUP(CONCATENATE(AV$1,AV289),'Formulario de Preguntas'!$C$10:$FN$181,4,FALSE),"")</f>
        <v/>
      </c>
      <c r="AY289" s="24">
        <f>IF($B289='Formulario de Respuestas'!$D288,'Formulario de Respuestas'!$U288,"ES DIFERENTE")</f>
        <v>0</v>
      </c>
      <c r="AZ289" s="1" t="str">
        <f>IFERROR(VLOOKUP(CONCATENATE(AY$1,AY289),'Formulario de Preguntas'!$C$10:$FN$181,3,FALSE),"")</f>
        <v/>
      </c>
      <c r="BA289" s="1" t="str">
        <f>IFERROR(VLOOKUP(CONCATENATE(AY$1,AY289),'Formulario de Preguntas'!$C$10:$FN$181,4,FALSE),"")</f>
        <v/>
      </c>
      <c r="BB289" s="24">
        <f>IF($B289='Formulario de Respuestas'!$D288,'Formulario de Respuestas'!$V288,"ES DIFERENTE")</f>
        <v>0</v>
      </c>
      <c r="BC289" s="1" t="str">
        <f>IFERROR(VLOOKUP(CONCATENATE(BB$1,BB289),'Formulario de Preguntas'!$C$10:$FN$181,3,FALSE),"")</f>
        <v/>
      </c>
      <c r="BD289" s="1" t="str">
        <f>IFERROR(VLOOKUP(CONCATENATE(BB$1,BB289),'Formulario de Preguntas'!$C$10:$FN$181,4,FALSE),"")</f>
        <v/>
      </c>
      <c r="BE289" s="24">
        <f>IF($B289='Formulario de Respuestas'!$D288,'Formulario de Respuestas'!$W288,"ES DIFERENTE")</f>
        <v>0</v>
      </c>
      <c r="BF289" s="1" t="str">
        <f>IFERROR(VLOOKUP(CONCATENATE(BE$1,BE289),'Formulario de Preguntas'!$C$10:$FN$181,3,FALSE),"")</f>
        <v/>
      </c>
      <c r="BG289" s="1" t="str">
        <f>IFERROR(VLOOKUP(CONCATENATE(BE$1,BE289),'Formulario de Preguntas'!$C$10:$FN$181,4,FALSE),"")</f>
        <v/>
      </c>
      <c r="BH289" s="24">
        <f>IF($B289='Formulario de Respuestas'!$D288,'Formulario de Respuestas'!$X288,"ES DIFERENTE")</f>
        <v>0</v>
      </c>
      <c r="BI289" s="1" t="str">
        <f>IFERROR(VLOOKUP(CONCATENATE(BH$1,BH289),'Formulario de Preguntas'!$C$10:$FN$181,3,FALSE),"")</f>
        <v/>
      </c>
      <c r="BJ289" s="1" t="str">
        <f>IFERROR(VLOOKUP(CONCATENATE(BH$1,BH289),'Formulario de Preguntas'!$C$10:$FN$181,4,FALSE),"")</f>
        <v/>
      </c>
      <c r="BL289" s="26">
        <f>IF($B289='Formulario de Respuestas'!$D288,'Formulario de Respuestas'!$Y288,"ES DIFERENTE")</f>
        <v>0</v>
      </c>
      <c r="BM289" s="1" t="str">
        <f>IFERROR(VLOOKUP(CONCATENATE(BL$1,BL289),'Formulario de Preguntas'!$C$10:$FN$181,3,FALSE),"")</f>
        <v/>
      </c>
      <c r="BN289" s="1" t="str">
        <f>IFERROR(VLOOKUP(CONCATENATE(BL$1,BL289),'Formulario de Preguntas'!$C$10:$FN$181,4,FALSE),"")</f>
        <v/>
      </c>
      <c r="BO289" s="26">
        <f>IF($B289='Formulario de Respuestas'!$D288,'Formulario de Respuestas'!$Z288,"ES DIFERENTE")</f>
        <v>0</v>
      </c>
      <c r="BP289" s="1" t="str">
        <f>IFERROR(VLOOKUP(CONCATENATE(BO$1,BO289),'Formulario de Preguntas'!$C$10:$FN$181,3,FALSE),"")</f>
        <v/>
      </c>
      <c r="BQ289" s="1" t="str">
        <f>IFERROR(VLOOKUP(CONCATENATE(BO$1,BO289),'Formulario de Preguntas'!$C$10:$FN$181,4,FALSE),"")</f>
        <v/>
      </c>
      <c r="BR289" s="26">
        <f>IF($B289='Formulario de Respuestas'!$D288,'Formulario de Respuestas'!$AA288,"ES DIFERENTE")</f>
        <v>0</v>
      </c>
      <c r="BS289" s="1" t="str">
        <f>IFERROR(VLOOKUP(CONCATENATE(BR$1,BR289),'Formulario de Preguntas'!$C$10:$FN$181,3,FALSE),"")</f>
        <v/>
      </c>
      <c r="BT289" s="1" t="str">
        <f>IFERROR(VLOOKUP(CONCATENATE(BR$1,BR289),'Formulario de Preguntas'!$C$10:$FN$181,4,FALSE),"")</f>
        <v/>
      </c>
      <c r="BV289" s="1">
        <f t="shared" si="13"/>
        <v>0</v>
      </c>
      <c r="BW289" s="1">
        <f t="shared" si="14"/>
        <v>0.25</v>
      </c>
      <c r="BX289" s="1">
        <f t="shared" si="15"/>
        <v>0</v>
      </c>
      <c r="BY289" s="1">
        <f>COUNTIF('Formulario de Respuestas'!$E288:$AC288,"A")</f>
        <v>0</v>
      </c>
      <c r="BZ289" s="1">
        <f>COUNTIF('Formulario de Respuestas'!$E288:$AC288,"B")</f>
        <v>0</v>
      </c>
      <c r="CA289" s="1">
        <f>COUNTIF('Formulario de Respuestas'!$E288:$AC288,"C")</f>
        <v>0</v>
      </c>
      <c r="CB289" s="1">
        <f>COUNTIF('Formulario de Respuestas'!$E288:$AC288,"D")</f>
        <v>0</v>
      </c>
      <c r="CC289" s="1">
        <f>COUNTIF('Formulario de Respuestas'!$E288:$AC288,"E (RESPUESTA ANULADA)")</f>
        <v>0</v>
      </c>
    </row>
    <row r="290" spans="1:81" x14ac:dyDescent="0.25">
      <c r="A290" s="1">
        <f>'Formulario de Respuestas'!C289</f>
        <v>0</v>
      </c>
      <c r="B290" s="1">
        <f>'Formulario de Respuestas'!D289</f>
        <v>0</v>
      </c>
      <c r="C290" s="24">
        <f>IF($B290='Formulario de Respuestas'!$D289,'Formulario de Respuestas'!$E289,"ES DIFERENTE")</f>
        <v>0</v>
      </c>
      <c r="D290" s="15" t="str">
        <f>IFERROR(VLOOKUP(CONCATENATE(C$1,C290),'Formulario de Preguntas'!$C$2:$FN$181,3,FALSE),"")</f>
        <v/>
      </c>
      <c r="E290" s="1" t="str">
        <f>IFERROR(VLOOKUP(CONCATENATE(C$1,C290),'Formulario de Preguntas'!$C$2:$FN$181,4,FALSE),"")</f>
        <v/>
      </c>
      <c r="F290" s="24">
        <f>IF($B290='Formulario de Respuestas'!$D289,'Formulario de Respuestas'!$F289,"ES DIFERENTE")</f>
        <v>0</v>
      </c>
      <c r="G290" s="1" t="str">
        <f>IFERROR(VLOOKUP(CONCATENATE(F$1,F290),'Formulario de Preguntas'!$C$2:$FN$181,3,FALSE),"")</f>
        <v/>
      </c>
      <c r="H290" s="1" t="str">
        <f>IFERROR(VLOOKUP(CONCATENATE(F$1,F290),'Formulario de Preguntas'!$C$2:$FN$181,4,FALSE),"")</f>
        <v/>
      </c>
      <c r="I290" s="24">
        <f>IF($B290='Formulario de Respuestas'!$D289,'Formulario de Respuestas'!$G289,"ES DIFERENTE")</f>
        <v>0</v>
      </c>
      <c r="J290" s="1" t="str">
        <f>IFERROR(VLOOKUP(CONCATENATE(I$1,I290),'Formulario de Preguntas'!$C$10:$FN$181,3,FALSE),"")</f>
        <v/>
      </c>
      <c r="K290" s="1" t="str">
        <f>IFERROR(VLOOKUP(CONCATENATE(I$1,I290),'Formulario de Preguntas'!$C$10:$FN$181,4,FALSE),"")</f>
        <v/>
      </c>
      <c r="L290" s="24">
        <f>IF($B290='Formulario de Respuestas'!$D289,'Formulario de Respuestas'!$H289,"ES DIFERENTE")</f>
        <v>0</v>
      </c>
      <c r="M290" s="1" t="str">
        <f>IFERROR(VLOOKUP(CONCATENATE(L$1,L290),'Formulario de Preguntas'!$C$10:$FN$181,3,FALSE),"")</f>
        <v/>
      </c>
      <c r="N290" s="1" t="str">
        <f>IFERROR(VLOOKUP(CONCATENATE(L$1,L290),'Formulario de Preguntas'!$C$10:$FN$181,4,FALSE),"")</f>
        <v/>
      </c>
      <c r="O290" s="24">
        <f>IF($B290='Formulario de Respuestas'!$D289,'Formulario de Respuestas'!$I289,"ES DIFERENTE")</f>
        <v>0</v>
      </c>
      <c r="P290" s="1" t="str">
        <f>IFERROR(VLOOKUP(CONCATENATE(O$1,O290),'Formulario de Preguntas'!$C$10:$FN$181,3,FALSE),"")</f>
        <v/>
      </c>
      <c r="Q290" s="1" t="str">
        <f>IFERROR(VLOOKUP(CONCATENATE(O$1,O290),'Formulario de Preguntas'!$C$10:$FN$181,4,FALSE),"")</f>
        <v/>
      </c>
      <c r="R290" s="24">
        <f>IF($B290='Formulario de Respuestas'!$D289,'Formulario de Respuestas'!$J289,"ES DIFERENTE")</f>
        <v>0</v>
      </c>
      <c r="S290" s="1" t="str">
        <f>IFERROR(VLOOKUP(CONCATENATE(R$1,R290),'Formulario de Preguntas'!$C$10:$FN$181,3,FALSE),"")</f>
        <v/>
      </c>
      <c r="T290" s="1" t="str">
        <f>IFERROR(VLOOKUP(CONCATENATE(R$1,R290),'Formulario de Preguntas'!$C$10:$FN$181,4,FALSE),"")</f>
        <v/>
      </c>
      <c r="U290" s="24">
        <f>IF($B290='Formulario de Respuestas'!$D289,'Formulario de Respuestas'!$K289,"ES DIFERENTE")</f>
        <v>0</v>
      </c>
      <c r="V290" s="1" t="str">
        <f>IFERROR(VLOOKUP(CONCATENATE(U$1,U290),'Formulario de Preguntas'!$C$10:$FN$181,3,FALSE),"")</f>
        <v/>
      </c>
      <c r="W290" s="1" t="str">
        <f>IFERROR(VLOOKUP(CONCATENATE(U$1,U290),'Formulario de Preguntas'!$C$10:$FN$181,4,FALSE),"")</f>
        <v/>
      </c>
      <c r="X290" s="24">
        <f>IF($B290='Formulario de Respuestas'!$D289,'Formulario de Respuestas'!$L289,"ES DIFERENTE")</f>
        <v>0</v>
      </c>
      <c r="Y290" s="1" t="str">
        <f>IFERROR(VLOOKUP(CONCATENATE(X$1,X290),'Formulario de Preguntas'!$C$10:$FN$181,3,FALSE),"")</f>
        <v/>
      </c>
      <c r="Z290" s="1" t="str">
        <f>IFERROR(VLOOKUP(CONCATENATE(X$1,X290),'Formulario de Preguntas'!$C$10:$FN$181,4,FALSE),"")</f>
        <v/>
      </c>
      <c r="AA290" s="24">
        <f>IF($B290='Formulario de Respuestas'!$D289,'Formulario de Respuestas'!$M289,"ES DIFERENTE")</f>
        <v>0</v>
      </c>
      <c r="AB290" s="1" t="str">
        <f>IFERROR(VLOOKUP(CONCATENATE(AA$1,AA290),'Formulario de Preguntas'!$C$10:$FN$181,3,FALSE),"")</f>
        <v/>
      </c>
      <c r="AC290" s="1" t="str">
        <f>IFERROR(VLOOKUP(CONCATENATE(AA$1,AA290),'Formulario de Preguntas'!$C$10:$FN$181,4,FALSE),"")</f>
        <v/>
      </c>
      <c r="AD290" s="24">
        <f>IF($B290='Formulario de Respuestas'!$D289,'Formulario de Respuestas'!$N289,"ES DIFERENTE")</f>
        <v>0</v>
      </c>
      <c r="AE290" s="1" t="str">
        <f>IFERROR(VLOOKUP(CONCATENATE(AD$1,AD290),'Formulario de Preguntas'!$C$10:$FN$181,3,FALSE),"")</f>
        <v/>
      </c>
      <c r="AF290" s="1" t="str">
        <f>IFERROR(VLOOKUP(CONCATENATE(AD$1,AD290),'Formulario de Preguntas'!$C$10:$FN$181,4,FALSE),"")</f>
        <v/>
      </c>
      <c r="AG290" s="24">
        <f>IF($B290='Formulario de Respuestas'!$D289,'Formulario de Respuestas'!$O289,"ES DIFERENTE")</f>
        <v>0</v>
      </c>
      <c r="AH290" s="1" t="str">
        <f>IFERROR(VLOOKUP(CONCATENATE(AG$1,AG290),'Formulario de Preguntas'!$C$10:$FN$181,3,FALSE),"")</f>
        <v/>
      </c>
      <c r="AI290" s="1" t="str">
        <f>IFERROR(VLOOKUP(CONCATENATE(AG$1,AG290),'Formulario de Preguntas'!$C$10:$FN$181,4,FALSE),"")</f>
        <v/>
      </c>
      <c r="AJ290" s="24">
        <f>IF($B290='Formulario de Respuestas'!$D289,'Formulario de Respuestas'!$P289,"ES DIFERENTE")</f>
        <v>0</v>
      </c>
      <c r="AK290" s="1" t="str">
        <f>IFERROR(VLOOKUP(CONCATENATE(AJ$1,AJ290),'Formulario de Preguntas'!$C$10:$FN$181,3,FALSE),"")</f>
        <v/>
      </c>
      <c r="AL290" s="1" t="str">
        <f>IFERROR(VLOOKUP(CONCATENATE(AJ$1,AJ290),'Formulario de Preguntas'!$C$10:$FN$181,4,FALSE),"")</f>
        <v/>
      </c>
      <c r="AM290" s="24">
        <f>IF($B290='Formulario de Respuestas'!$D289,'Formulario de Respuestas'!$Q289,"ES DIFERENTE")</f>
        <v>0</v>
      </c>
      <c r="AN290" s="1" t="str">
        <f>IFERROR(VLOOKUP(CONCATENATE(AM$1,AM290),'Formulario de Preguntas'!$C$10:$FN$181,3,FALSE),"")</f>
        <v/>
      </c>
      <c r="AO290" s="1" t="str">
        <f>IFERROR(VLOOKUP(CONCATENATE(AM$1,AM290),'Formulario de Preguntas'!$C$10:$FN$181,4,FALSE),"")</f>
        <v/>
      </c>
      <c r="AP290" s="24">
        <f>IF($B290='Formulario de Respuestas'!$D289,'Formulario de Respuestas'!$R289,"ES DIFERENTE")</f>
        <v>0</v>
      </c>
      <c r="AQ290" s="1" t="str">
        <f>IFERROR(VLOOKUP(CONCATENATE(AP$1,AP290),'Formulario de Preguntas'!$C$10:$FN$181,3,FALSE),"")</f>
        <v/>
      </c>
      <c r="AR290" s="1" t="str">
        <f>IFERROR(VLOOKUP(CONCATENATE(AP$1,AP290),'Formulario de Preguntas'!$C$10:$FN$181,4,FALSE),"")</f>
        <v/>
      </c>
      <c r="AS290" s="24">
        <f>IF($B290='Formulario de Respuestas'!$D289,'Formulario de Respuestas'!$S289,"ES DIFERENTE")</f>
        <v>0</v>
      </c>
      <c r="AT290" s="1" t="str">
        <f>IFERROR(VLOOKUP(CONCATENATE(AS$1,AS290),'Formulario de Preguntas'!$C$10:$FN$181,3,FALSE),"")</f>
        <v/>
      </c>
      <c r="AU290" s="1" t="str">
        <f>IFERROR(VLOOKUP(CONCATENATE(AS$1,AS290),'Formulario de Preguntas'!$C$10:$FN$181,4,FALSE),"")</f>
        <v/>
      </c>
      <c r="AV290" s="24">
        <f>IF($B290='Formulario de Respuestas'!$D289,'Formulario de Respuestas'!$T289,"ES DIFERENTE")</f>
        <v>0</v>
      </c>
      <c r="AW290" s="1" t="str">
        <f>IFERROR(VLOOKUP(CONCATENATE(AV$1,AV290),'Formulario de Preguntas'!$C$10:$FN$181,3,FALSE),"")</f>
        <v/>
      </c>
      <c r="AX290" s="1" t="str">
        <f>IFERROR(VLOOKUP(CONCATENATE(AV$1,AV290),'Formulario de Preguntas'!$C$10:$FN$181,4,FALSE),"")</f>
        <v/>
      </c>
      <c r="AY290" s="24">
        <f>IF($B290='Formulario de Respuestas'!$D289,'Formulario de Respuestas'!$U289,"ES DIFERENTE")</f>
        <v>0</v>
      </c>
      <c r="AZ290" s="1" t="str">
        <f>IFERROR(VLOOKUP(CONCATENATE(AY$1,AY290),'Formulario de Preguntas'!$C$10:$FN$181,3,FALSE),"")</f>
        <v/>
      </c>
      <c r="BA290" s="1" t="str">
        <f>IFERROR(VLOOKUP(CONCATENATE(AY$1,AY290),'Formulario de Preguntas'!$C$10:$FN$181,4,FALSE),"")</f>
        <v/>
      </c>
      <c r="BB290" s="24">
        <f>IF($B290='Formulario de Respuestas'!$D289,'Formulario de Respuestas'!$V289,"ES DIFERENTE")</f>
        <v>0</v>
      </c>
      <c r="BC290" s="1" t="str">
        <f>IFERROR(VLOOKUP(CONCATENATE(BB$1,BB290),'Formulario de Preguntas'!$C$10:$FN$181,3,FALSE),"")</f>
        <v/>
      </c>
      <c r="BD290" s="1" t="str">
        <f>IFERROR(VLOOKUP(CONCATENATE(BB$1,BB290),'Formulario de Preguntas'!$C$10:$FN$181,4,FALSE),"")</f>
        <v/>
      </c>
      <c r="BE290" s="24">
        <f>IF($B290='Formulario de Respuestas'!$D289,'Formulario de Respuestas'!$W289,"ES DIFERENTE")</f>
        <v>0</v>
      </c>
      <c r="BF290" s="1" t="str">
        <f>IFERROR(VLOOKUP(CONCATENATE(BE$1,BE290),'Formulario de Preguntas'!$C$10:$FN$181,3,FALSE),"")</f>
        <v/>
      </c>
      <c r="BG290" s="1" t="str">
        <f>IFERROR(VLOOKUP(CONCATENATE(BE$1,BE290),'Formulario de Preguntas'!$C$10:$FN$181,4,FALSE),"")</f>
        <v/>
      </c>
      <c r="BH290" s="24">
        <f>IF($B290='Formulario de Respuestas'!$D289,'Formulario de Respuestas'!$X289,"ES DIFERENTE")</f>
        <v>0</v>
      </c>
      <c r="BI290" s="1" t="str">
        <f>IFERROR(VLOOKUP(CONCATENATE(BH$1,BH290),'Formulario de Preguntas'!$C$10:$FN$181,3,FALSE),"")</f>
        <v/>
      </c>
      <c r="BJ290" s="1" t="str">
        <f>IFERROR(VLOOKUP(CONCATENATE(BH$1,BH290),'Formulario de Preguntas'!$C$10:$FN$181,4,FALSE),"")</f>
        <v/>
      </c>
      <c r="BL290" s="26">
        <f>IF($B290='Formulario de Respuestas'!$D289,'Formulario de Respuestas'!$Y289,"ES DIFERENTE")</f>
        <v>0</v>
      </c>
      <c r="BM290" s="1" t="str">
        <f>IFERROR(VLOOKUP(CONCATENATE(BL$1,BL290),'Formulario de Preguntas'!$C$10:$FN$181,3,FALSE),"")</f>
        <v/>
      </c>
      <c r="BN290" s="1" t="str">
        <f>IFERROR(VLOOKUP(CONCATENATE(BL$1,BL290),'Formulario de Preguntas'!$C$10:$FN$181,4,FALSE),"")</f>
        <v/>
      </c>
      <c r="BO290" s="26">
        <f>IF($B290='Formulario de Respuestas'!$D289,'Formulario de Respuestas'!$Z289,"ES DIFERENTE")</f>
        <v>0</v>
      </c>
      <c r="BP290" s="1" t="str">
        <f>IFERROR(VLOOKUP(CONCATENATE(BO$1,BO290),'Formulario de Preguntas'!$C$10:$FN$181,3,FALSE),"")</f>
        <v/>
      </c>
      <c r="BQ290" s="1" t="str">
        <f>IFERROR(VLOOKUP(CONCATENATE(BO$1,BO290),'Formulario de Preguntas'!$C$10:$FN$181,4,FALSE),"")</f>
        <v/>
      </c>
      <c r="BR290" s="26">
        <f>IF($B290='Formulario de Respuestas'!$D289,'Formulario de Respuestas'!$AA289,"ES DIFERENTE")</f>
        <v>0</v>
      </c>
      <c r="BS290" s="1" t="str">
        <f>IFERROR(VLOOKUP(CONCATENATE(BR$1,BR290),'Formulario de Preguntas'!$C$10:$FN$181,3,FALSE),"")</f>
        <v/>
      </c>
      <c r="BT290" s="1" t="str">
        <f>IFERROR(VLOOKUP(CONCATENATE(BR$1,BR290),'Formulario de Preguntas'!$C$10:$FN$181,4,FALSE),"")</f>
        <v/>
      </c>
      <c r="BV290" s="1">
        <f t="shared" si="13"/>
        <v>0</v>
      </c>
      <c r="BW290" s="1">
        <f t="shared" si="14"/>
        <v>0.25</v>
      </c>
      <c r="BX290" s="1">
        <f t="shared" si="15"/>
        <v>0</v>
      </c>
      <c r="BY290" s="1">
        <f>COUNTIF('Formulario de Respuestas'!$E289:$AC289,"A")</f>
        <v>0</v>
      </c>
      <c r="BZ290" s="1">
        <f>COUNTIF('Formulario de Respuestas'!$E289:$AC289,"B")</f>
        <v>0</v>
      </c>
      <c r="CA290" s="1">
        <f>COUNTIF('Formulario de Respuestas'!$E289:$AC289,"C")</f>
        <v>0</v>
      </c>
      <c r="CB290" s="1">
        <f>COUNTIF('Formulario de Respuestas'!$E289:$AC289,"D")</f>
        <v>0</v>
      </c>
      <c r="CC290" s="1">
        <f>COUNTIF('Formulario de Respuestas'!$E289:$AC289,"E (RESPUESTA ANULADA)")</f>
        <v>0</v>
      </c>
    </row>
    <row r="291" spans="1:81" x14ac:dyDescent="0.25">
      <c r="A291" s="1">
        <f>'Formulario de Respuestas'!C290</f>
        <v>0</v>
      </c>
      <c r="B291" s="1">
        <f>'Formulario de Respuestas'!D290</f>
        <v>0</v>
      </c>
      <c r="C291" s="24">
        <f>IF($B291='Formulario de Respuestas'!$D290,'Formulario de Respuestas'!$E290,"ES DIFERENTE")</f>
        <v>0</v>
      </c>
      <c r="D291" s="15" t="str">
        <f>IFERROR(VLOOKUP(CONCATENATE(C$1,C291),'Formulario de Preguntas'!$C$2:$FN$181,3,FALSE),"")</f>
        <v/>
      </c>
      <c r="E291" s="1" t="str">
        <f>IFERROR(VLOOKUP(CONCATENATE(C$1,C291),'Formulario de Preguntas'!$C$2:$FN$181,4,FALSE),"")</f>
        <v/>
      </c>
      <c r="F291" s="24">
        <f>IF($B291='Formulario de Respuestas'!$D290,'Formulario de Respuestas'!$F290,"ES DIFERENTE")</f>
        <v>0</v>
      </c>
      <c r="G291" s="1" t="str">
        <f>IFERROR(VLOOKUP(CONCATENATE(F$1,F291),'Formulario de Preguntas'!$C$2:$FN$181,3,FALSE),"")</f>
        <v/>
      </c>
      <c r="H291" s="1" t="str">
        <f>IFERROR(VLOOKUP(CONCATENATE(F$1,F291),'Formulario de Preguntas'!$C$2:$FN$181,4,FALSE),"")</f>
        <v/>
      </c>
      <c r="I291" s="24">
        <f>IF($B291='Formulario de Respuestas'!$D290,'Formulario de Respuestas'!$G290,"ES DIFERENTE")</f>
        <v>0</v>
      </c>
      <c r="J291" s="1" t="str">
        <f>IFERROR(VLOOKUP(CONCATENATE(I$1,I291),'Formulario de Preguntas'!$C$10:$FN$181,3,FALSE),"")</f>
        <v/>
      </c>
      <c r="K291" s="1" t="str">
        <f>IFERROR(VLOOKUP(CONCATENATE(I$1,I291),'Formulario de Preguntas'!$C$10:$FN$181,4,FALSE),"")</f>
        <v/>
      </c>
      <c r="L291" s="24">
        <f>IF($B291='Formulario de Respuestas'!$D290,'Formulario de Respuestas'!$H290,"ES DIFERENTE")</f>
        <v>0</v>
      </c>
      <c r="M291" s="1" t="str">
        <f>IFERROR(VLOOKUP(CONCATENATE(L$1,L291),'Formulario de Preguntas'!$C$10:$FN$181,3,FALSE),"")</f>
        <v/>
      </c>
      <c r="N291" s="1" t="str">
        <f>IFERROR(VLOOKUP(CONCATENATE(L$1,L291),'Formulario de Preguntas'!$C$10:$FN$181,4,FALSE),"")</f>
        <v/>
      </c>
      <c r="O291" s="24">
        <f>IF($B291='Formulario de Respuestas'!$D290,'Formulario de Respuestas'!$I290,"ES DIFERENTE")</f>
        <v>0</v>
      </c>
      <c r="P291" s="1" t="str">
        <f>IFERROR(VLOOKUP(CONCATENATE(O$1,O291),'Formulario de Preguntas'!$C$10:$FN$181,3,FALSE),"")</f>
        <v/>
      </c>
      <c r="Q291" s="1" t="str">
        <f>IFERROR(VLOOKUP(CONCATENATE(O$1,O291),'Formulario de Preguntas'!$C$10:$FN$181,4,FALSE),"")</f>
        <v/>
      </c>
      <c r="R291" s="24">
        <f>IF($B291='Formulario de Respuestas'!$D290,'Formulario de Respuestas'!$J290,"ES DIFERENTE")</f>
        <v>0</v>
      </c>
      <c r="S291" s="1" t="str">
        <f>IFERROR(VLOOKUP(CONCATENATE(R$1,R291),'Formulario de Preguntas'!$C$10:$FN$181,3,FALSE),"")</f>
        <v/>
      </c>
      <c r="T291" s="1" t="str">
        <f>IFERROR(VLOOKUP(CONCATENATE(R$1,R291),'Formulario de Preguntas'!$C$10:$FN$181,4,FALSE),"")</f>
        <v/>
      </c>
      <c r="U291" s="24">
        <f>IF($B291='Formulario de Respuestas'!$D290,'Formulario de Respuestas'!$K290,"ES DIFERENTE")</f>
        <v>0</v>
      </c>
      <c r="V291" s="1" t="str">
        <f>IFERROR(VLOOKUP(CONCATENATE(U$1,U291),'Formulario de Preguntas'!$C$10:$FN$181,3,FALSE),"")</f>
        <v/>
      </c>
      <c r="W291" s="1" t="str">
        <f>IFERROR(VLOOKUP(CONCATENATE(U$1,U291),'Formulario de Preguntas'!$C$10:$FN$181,4,FALSE),"")</f>
        <v/>
      </c>
      <c r="X291" s="24">
        <f>IF($B291='Formulario de Respuestas'!$D290,'Formulario de Respuestas'!$L290,"ES DIFERENTE")</f>
        <v>0</v>
      </c>
      <c r="Y291" s="1" t="str">
        <f>IFERROR(VLOOKUP(CONCATENATE(X$1,X291),'Formulario de Preguntas'!$C$10:$FN$181,3,FALSE),"")</f>
        <v/>
      </c>
      <c r="Z291" s="1" t="str">
        <f>IFERROR(VLOOKUP(CONCATENATE(X$1,X291),'Formulario de Preguntas'!$C$10:$FN$181,4,FALSE),"")</f>
        <v/>
      </c>
      <c r="AA291" s="24">
        <f>IF($B291='Formulario de Respuestas'!$D290,'Formulario de Respuestas'!$M290,"ES DIFERENTE")</f>
        <v>0</v>
      </c>
      <c r="AB291" s="1" t="str">
        <f>IFERROR(VLOOKUP(CONCATENATE(AA$1,AA291),'Formulario de Preguntas'!$C$10:$FN$181,3,FALSE),"")</f>
        <v/>
      </c>
      <c r="AC291" s="1" t="str">
        <f>IFERROR(VLOOKUP(CONCATENATE(AA$1,AA291),'Formulario de Preguntas'!$C$10:$FN$181,4,FALSE),"")</f>
        <v/>
      </c>
      <c r="AD291" s="24">
        <f>IF($B291='Formulario de Respuestas'!$D290,'Formulario de Respuestas'!$N290,"ES DIFERENTE")</f>
        <v>0</v>
      </c>
      <c r="AE291" s="1" t="str">
        <f>IFERROR(VLOOKUP(CONCATENATE(AD$1,AD291),'Formulario de Preguntas'!$C$10:$FN$181,3,FALSE),"")</f>
        <v/>
      </c>
      <c r="AF291" s="1" t="str">
        <f>IFERROR(VLOOKUP(CONCATENATE(AD$1,AD291),'Formulario de Preguntas'!$C$10:$FN$181,4,FALSE),"")</f>
        <v/>
      </c>
      <c r="AG291" s="24">
        <f>IF($B291='Formulario de Respuestas'!$D290,'Formulario de Respuestas'!$O290,"ES DIFERENTE")</f>
        <v>0</v>
      </c>
      <c r="AH291" s="1" t="str">
        <f>IFERROR(VLOOKUP(CONCATENATE(AG$1,AG291),'Formulario de Preguntas'!$C$10:$FN$181,3,FALSE),"")</f>
        <v/>
      </c>
      <c r="AI291" s="1" t="str">
        <f>IFERROR(VLOOKUP(CONCATENATE(AG$1,AG291),'Formulario de Preguntas'!$C$10:$FN$181,4,FALSE),"")</f>
        <v/>
      </c>
      <c r="AJ291" s="24">
        <f>IF($B291='Formulario de Respuestas'!$D290,'Formulario de Respuestas'!$P290,"ES DIFERENTE")</f>
        <v>0</v>
      </c>
      <c r="AK291" s="1" t="str">
        <f>IFERROR(VLOOKUP(CONCATENATE(AJ$1,AJ291),'Formulario de Preguntas'!$C$10:$FN$181,3,FALSE),"")</f>
        <v/>
      </c>
      <c r="AL291" s="1" t="str">
        <f>IFERROR(VLOOKUP(CONCATENATE(AJ$1,AJ291),'Formulario de Preguntas'!$C$10:$FN$181,4,FALSE),"")</f>
        <v/>
      </c>
      <c r="AM291" s="24">
        <f>IF($B291='Formulario de Respuestas'!$D290,'Formulario de Respuestas'!$Q290,"ES DIFERENTE")</f>
        <v>0</v>
      </c>
      <c r="AN291" s="1" t="str">
        <f>IFERROR(VLOOKUP(CONCATENATE(AM$1,AM291),'Formulario de Preguntas'!$C$10:$FN$181,3,FALSE),"")</f>
        <v/>
      </c>
      <c r="AO291" s="1" t="str">
        <f>IFERROR(VLOOKUP(CONCATENATE(AM$1,AM291),'Formulario de Preguntas'!$C$10:$FN$181,4,FALSE),"")</f>
        <v/>
      </c>
      <c r="AP291" s="24">
        <f>IF($B291='Formulario de Respuestas'!$D290,'Formulario de Respuestas'!$R290,"ES DIFERENTE")</f>
        <v>0</v>
      </c>
      <c r="AQ291" s="1" t="str">
        <f>IFERROR(VLOOKUP(CONCATENATE(AP$1,AP291),'Formulario de Preguntas'!$C$10:$FN$181,3,FALSE),"")</f>
        <v/>
      </c>
      <c r="AR291" s="1" t="str">
        <f>IFERROR(VLOOKUP(CONCATENATE(AP$1,AP291),'Formulario de Preguntas'!$C$10:$FN$181,4,FALSE),"")</f>
        <v/>
      </c>
      <c r="AS291" s="24">
        <f>IF($B291='Formulario de Respuestas'!$D290,'Formulario de Respuestas'!$S290,"ES DIFERENTE")</f>
        <v>0</v>
      </c>
      <c r="AT291" s="1" t="str">
        <f>IFERROR(VLOOKUP(CONCATENATE(AS$1,AS291),'Formulario de Preguntas'!$C$10:$FN$181,3,FALSE),"")</f>
        <v/>
      </c>
      <c r="AU291" s="1" t="str">
        <f>IFERROR(VLOOKUP(CONCATENATE(AS$1,AS291),'Formulario de Preguntas'!$C$10:$FN$181,4,FALSE),"")</f>
        <v/>
      </c>
      <c r="AV291" s="24">
        <f>IF($B291='Formulario de Respuestas'!$D290,'Formulario de Respuestas'!$T290,"ES DIFERENTE")</f>
        <v>0</v>
      </c>
      <c r="AW291" s="1" t="str">
        <f>IFERROR(VLOOKUP(CONCATENATE(AV$1,AV291),'Formulario de Preguntas'!$C$10:$FN$181,3,FALSE),"")</f>
        <v/>
      </c>
      <c r="AX291" s="1" t="str">
        <f>IFERROR(VLOOKUP(CONCATENATE(AV$1,AV291),'Formulario de Preguntas'!$C$10:$FN$181,4,FALSE),"")</f>
        <v/>
      </c>
      <c r="AY291" s="24">
        <f>IF($B291='Formulario de Respuestas'!$D290,'Formulario de Respuestas'!$U290,"ES DIFERENTE")</f>
        <v>0</v>
      </c>
      <c r="AZ291" s="1" t="str">
        <f>IFERROR(VLOOKUP(CONCATENATE(AY$1,AY291),'Formulario de Preguntas'!$C$10:$FN$181,3,FALSE),"")</f>
        <v/>
      </c>
      <c r="BA291" s="1" t="str">
        <f>IFERROR(VLOOKUP(CONCATENATE(AY$1,AY291),'Formulario de Preguntas'!$C$10:$FN$181,4,FALSE),"")</f>
        <v/>
      </c>
      <c r="BB291" s="24">
        <f>IF($B291='Formulario de Respuestas'!$D290,'Formulario de Respuestas'!$V290,"ES DIFERENTE")</f>
        <v>0</v>
      </c>
      <c r="BC291" s="1" t="str">
        <f>IFERROR(VLOOKUP(CONCATENATE(BB$1,BB291),'Formulario de Preguntas'!$C$10:$FN$181,3,FALSE),"")</f>
        <v/>
      </c>
      <c r="BD291" s="1" t="str">
        <f>IFERROR(VLOOKUP(CONCATENATE(BB$1,BB291),'Formulario de Preguntas'!$C$10:$FN$181,4,FALSE),"")</f>
        <v/>
      </c>
      <c r="BE291" s="24">
        <f>IF($B291='Formulario de Respuestas'!$D290,'Formulario de Respuestas'!$W290,"ES DIFERENTE")</f>
        <v>0</v>
      </c>
      <c r="BF291" s="1" t="str">
        <f>IFERROR(VLOOKUP(CONCATENATE(BE$1,BE291),'Formulario de Preguntas'!$C$10:$FN$181,3,FALSE),"")</f>
        <v/>
      </c>
      <c r="BG291" s="1" t="str">
        <f>IFERROR(VLOOKUP(CONCATENATE(BE$1,BE291),'Formulario de Preguntas'!$C$10:$FN$181,4,FALSE),"")</f>
        <v/>
      </c>
      <c r="BH291" s="24">
        <f>IF($B291='Formulario de Respuestas'!$D290,'Formulario de Respuestas'!$X290,"ES DIFERENTE")</f>
        <v>0</v>
      </c>
      <c r="BI291" s="1" t="str">
        <f>IFERROR(VLOOKUP(CONCATENATE(BH$1,BH291),'Formulario de Preguntas'!$C$10:$FN$181,3,FALSE),"")</f>
        <v/>
      </c>
      <c r="BJ291" s="1" t="str">
        <f>IFERROR(VLOOKUP(CONCATENATE(BH$1,BH291),'Formulario de Preguntas'!$C$10:$FN$181,4,FALSE),"")</f>
        <v/>
      </c>
      <c r="BL291" s="26">
        <f>IF($B291='Formulario de Respuestas'!$D290,'Formulario de Respuestas'!$Y290,"ES DIFERENTE")</f>
        <v>0</v>
      </c>
      <c r="BM291" s="1" t="str">
        <f>IFERROR(VLOOKUP(CONCATENATE(BL$1,BL291),'Formulario de Preguntas'!$C$10:$FN$181,3,FALSE),"")</f>
        <v/>
      </c>
      <c r="BN291" s="1" t="str">
        <f>IFERROR(VLOOKUP(CONCATENATE(BL$1,BL291),'Formulario de Preguntas'!$C$10:$FN$181,4,FALSE),"")</f>
        <v/>
      </c>
      <c r="BO291" s="26">
        <f>IF($B291='Formulario de Respuestas'!$D290,'Formulario de Respuestas'!$Z290,"ES DIFERENTE")</f>
        <v>0</v>
      </c>
      <c r="BP291" s="1" t="str">
        <f>IFERROR(VLOOKUP(CONCATENATE(BO$1,BO291),'Formulario de Preguntas'!$C$10:$FN$181,3,FALSE),"")</f>
        <v/>
      </c>
      <c r="BQ291" s="1" t="str">
        <f>IFERROR(VLOOKUP(CONCATENATE(BO$1,BO291),'Formulario de Preguntas'!$C$10:$FN$181,4,FALSE),"")</f>
        <v/>
      </c>
      <c r="BR291" s="26">
        <f>IF($B291='Formulario de Respuestas'!$D290,'Formulario de Respuestas'!$AA290,"ES DIFERENTE")</f>
        <v>0</v>
      </c>
      <c r="BS291" s="1" t="str">
        <f>IFERROR(VLOOKUP(CONCATENATE(BR$1,BR291),'Formulario de Preguntas'!$C$10:$FN$181,3,FALSE),"")</f>
        <v/>
      </c>
      <c r="BT291" s="1" t="str">
        <f>IFERROR(VLOOKUP(CONCATENATE(BR$1,BR291),'Formulario de Preguntas'!$C$10:$FN$181,4,FALSE),"")</f>
        <v/>
      </c>
      <c r="BV291" s="1">
        <f t="shared" si="13"/>
        <v>0</v>
      </c>
      <c r="BW291" s="1">
        <f t="shared" si="14"/>
        <v>0.25</v>
      </c>
      <c r="BX291" s="1">
        <f t="shared" si="15"/>
        <v>0</v>
      </c>
      <c r="BY291" s="1">
        <f>COUNTIF('Formulario de Respuestas'!$E290:$AC290,"A")</f>
        <v>0</v>
      </c>
      <c r="BZ291" s="1">
        <f>COUNTIF('Formulario de Respuestas'!$E290:$AC290,"B")</f>
        <v>0</v>
      </c>
      <c r="CA291" s="1">
        <f>COUNTIF('Formulario de Respuestas'!$E290:$AC290,"C")</f>
        <v>0</v>
      </c>
      <c r="CB291" s="1">
        <f>COUNTIF('Formulario de Respuestas'!$E290:$AC290,"D")</f>
        <v>0</v>
      </c>
      <c r="CC291" s="1">
        <f>COUNTIF('Formulario de Respuestas'!$E290:$AC290,"E (RESPUESTA ANULADA)")</f>
        <v>0</v>
      </c>
    </row>
    <row r="292" spans="1:81" x14ac:dyDescent="0.25">
      <c r="A292" s="1">
        <f>'Formulario de Respuestas'!C291</f>
        <v>0</v>
      </c>
      <c r="B292" s="1">
        <f>'Formulario de Respuestas'!D291</f>
        <v>0</v>
      </c>
      <c r="C292" s="24">
        <f>IF($B292='Formulario de Respuestas'!$D291,'Formulario de Respuestas'!$E291,"ES DIFERENTE")</f>
        <v>0</v>
      </c>
      <c r="D292" s="15" t="str">
        <f>IFERROR(VLOOKUP(CONCATENATE(C$1,C292),'Formulario de Preguntas'!$C$2:$FN$181,3,FALSE),"")</f>
        <v/>
      </c>
      <c r="E292" s="1" t="str">
        <f>IFERROR(VLOOKUP(CONCATENATE(C$1,C292),'Formulario de Preguntas'!$C$2:$FN$181,4,FALSE),"")</f>
        <v/>
      </c>
      <c r="F292" s="24">
        <f>IF($B292='Formulario de Respuestas'!$D291,'Formulario de Respuestas'!$F291,"ES DIFERENTE")</f>
        <v>0</v>
      </c>
      <c r="G292" s="1" t="str">
        <f>IFERROR(VLOOKUP(CONCATENATE(F$1,F292),'Formulario de Preguntas'!$C$2:$FN$181,3,FALSE),"")</f>
        <v/>
      </c>
      <c r="H292" s="1" t="str">
        <f>IFERROR(VLOOKUP(CONCATENATE(F$1,F292),'Formulario de Preguntas'!$C$2:$FN$181,4,FALSE),"")</f>
        <v/>
      </c>
      <c r="I292" s="24">
        <f>IF($B292='Formulario de Respuestas'!$D291,'Formulario de Respuestas'!$G291,"ES DIFERENTE")</f>
        <v>0</v>
      </c>
      <c r="J292" s="1" t="str">
        <f>IFERROR(VLOOKUP(CONCATENATE(I$1,I292),'Formulario de Preguntas'!$C$10:$FN$181,3,FALSE),"")</f>
        <v/>
      </c>
      <c r="K292" s="1" t="str">
        <f>IFERROR(VLOOKUP(CONCATENATE(I$1,I292),'Formulario de Preguntas'!$C$10:$FN$181,4,FALSE),"")</f>
        <v/>
      </c>
      <c r="L292" s="24">
        <f>IF($B292='Formulario de Respuestas'!$D291,'Formulario de Respuestas'!$H291,"ES DIFERENTE")</f>
        <v>0</v>
      </c>
      <c r="M292" s="1" t="str">
        <f>IFERROR(VLOOKUP(CONCATENATE(L$1,L292),'Formulario de Preguntas'!$C$10:$FN$181,3,FALSE),"")</f>
        <v/>
      </c>
      <c r="N292" s="1" t="str">
        <f>IFERROR(VLOOKUP(CONCATENATE(L$1,L292),'Formulario de Preguntas'!$C$10:$FN$181,4,FALSE),"")</f>
        <v/>
      </c>
      <c r="O292" s="24">
        <f>IF($B292='Formulario de Respuestas'!$D291,'Formulario de Respuestas'!$I291,"ES DIFERENTE")</f>
        <v>0</v>
      </c>
      <c r="P292" s="1" t="str">
        <f>IFERROR(VLOOKUP(CONCATENATE(O$1,O292),'Formulario de Preguntas'!$C$10:$FN$181,3,FALSE),"")</f>
        <v/>
      </c>
      <c r="Q292" s="1" t="str">
        <f>IFERROR(VLOOKUP(CONCATENATE(O$1,O292),'Formulario de Preguntas'!$C$10:$FN$181,4,FALSE),"")</f>
        <v/>
      </c>
      <c r="R292" s="24">
        <f>IF($B292='Formulario de Respuestas'!$D291,'Formulario de Respuestas'!$J291,"ES DIFERENTE")</f>
        <v>0</v>
      </c>
      <c r="S292" s="1" t="str">
        <f>IFERROR(VLOOKUP(CONCATENATE(R$1,R292),'Formulario de Preguntas'!$C$10:$FN$181,3,FALSE),"")</f>
        <v/>
      </c>
      <c r="T292" s="1" t="str">
        <f>IFERROR(VLOOKUP(CONCATENATE(R$1,R292),'Formulario de Preguntas'!$C$10:$FN$181,4,FALSE),"")</f>
        <v/>
      </c>
      <c r="U292" s="24">
        <f>IF($B292='Formulario de Respuestas'!$D291,'Formulario de Respuestas'!$K291,"ES DIFERENTE")</f>
        <v>0</v>
      </c>
      <c r="V292" s="1" t="str">
        <f>IFERROR(VLOOKUP(CONCATENATE(U$1,U292),'Formulario de Preguntas'!$C$10:$FN$181,3,FALSE),"")</f>
        <v/>
      </c>
      <c r="W292" s="1" t="str">
        <f>IFERROR(VLOOKUP(CONCATENATE(U$1,U292),'Formulario de Preguntas'!$C$10:$FN$181,4,FALSE),"")</f>
        <v/>
      </c>
      <c r="X292" s="24">
        <f>IF($B292='Formulario de Respuestas'!$D291,'Formulario de Respuestas'!$L291,"ES DIFERENTE")</f>
        <v>0</v>
      </c>
      <c r="Y292" s="1" t="str">
        <f>IFERROR(VLOOKUP(CONCATENATE(X$1,X292),'Formulario de Preguntas'!$C$10:$FN$181,3,FALSE),"")</f>
        <v/>
      </c>
      <c r="Z292" s="1" t="str">
        <f>IFERROR(VLOOKUP(CONCATENATE(X$1,X292),'Formulario de Preguntas'!$C$10:$FN$181,4,FALSE),"")</f>
        <v/>
      </c>
      <c r="AA292" s="24">
        <f>IF($B292='Formulario de Respuestas'!$D291,'Formulario de Respuestas'!$M291,"ES DIFERENTE")</f>
        <v>0</v>
      </c>
      <c r="AB292" s="1" t="str">
        <f>IFERROR(VLOOKUP(CONCATENATE(AA$1,AA292),'Formulario de Preguntas'!$C$10:$FN$181,3,FALSE),"")</f>
        <v/>
      </c>
      <c r="AC292" s="1" t="str">
        <f>IFERROR(VLOOKUP(CONCATENATE(AA$1,AA292),'Formulario de Preguntas'!$C$10:$FN$181,4,FALSE),"")</f>
        <v/>
      </c>
      <c r="AD292" s="24">
        <f>IF($B292='Formulario de Respuestas'!$D291,'Formulario de Respuestas'!$N291,"ES DIFERENTE")</f>
        <v>0</v>
      </c>
      <c r="AE292" s="1" t="str">
        <f>IFERROR(VLOOKUP(CONCATENATE(AD$1,AD292),'Formulario de Preguntas'!$C$10:$FN$181,3,FALSE),"")</f>
        <v/>
      </c>
      <c r="AF292" s="1" t="str">
        <f>IFERROR(VLOOKUP(CONCATENATE(AD$1,AD292),'Formulario de Preguntas'!$C$10:$FN$181,4,FALSE),"")</f>
        <v/>
      </c>
      <c r="AG292" s="24">
        <f>IF($B292='Formulario de Respuestas'!$D291,'Formulario de Respuestas'!$O291,"ES DIFERENTE")</f>
        <v>0</v>
      </c>
      <c r="AH292" s="1" t="str">
        <f>IFERROR(VLOOKUP(CONCATENATE(AG$1,AG292),'Formulario de Preguntas'!$C$10:$FN$181,3,FALSE),"")</f>
        <v/>
      </c>
      <c r="AI292" s="1" t="str">
        <f>IFERROR(VLOOKUP(CONCATENATE(AG$1,AG292),'Formulario de Preguntas'!$C$10:$FN$181,4,FALSE),"")</f>
        <v/>
      </c>
      <c r="AJ292" s="24">
        <f>IF($B292='Formulario de Respuestas'!$D291,'Formulario de Respuestas'!$P291,"ES DIFERENTE")</f>
        <v>0</v>
      </c>
      <c r="AK292" s="1" t="str">
        <f>IFERROR(VLOOKUP(CONCATENATE(AJ$1,AJ292),'Formulario de Preguntas'!$C$10:$FN$181,3,FALSE),"")</f>
        <v/>
      </c>
      <c r="AL292" s="1" t="str">
        <f>IFERROR(VLOOKUP(CONCATENATE(AJ$1,AJ292),'Formulario de Preguntas'!$C$10:$FN$181,4,FALSE),"")</f>
        <v/>
      </c>
      <c r="AM292" s="24">
        <f>IF($B292='Formulario de Respuestas'!$D291,'Formulario de Respuestas'!$Q291,"ES DIFERENTE")</f>
        <v>0</v>
      </c>
      <c r="AN292" s="1" t="str">
        <f>IFERROR(VLOOKUP(CONCATENATE(AM$1,AM292),'Formulario de Preguntas'!$C$10:$FN$181,3,FALSE),"")</f>
        <v/>
      </c>
      <c r="AO292" s="1" t="str">
        <f>IFERROR(VLOOKUP(CONCATENATE(AM$1,AM292),'Formulario de Preguntas'!$C$10:$FN$181,4,FALSE),"")</f>
        <v/>
      </c>
      <c r="AP292" s="24">
        <f>IF($B292='Formulario de Respuestas'!$D291,'Formulario de Respuestas'!$R291,"ES DIFERENTE")</f>
        <v>0</v>
      </c>
      <c r="AQ292" s="1" t="str">
        <f>IFERROR(VLOOKUP(CONCATENATE(AP$1,AP292),'Formulario de Preguntas'!$C$10:$FN$181,3,FALSE),"")</f>
        <v/>
      </c>
      <c r="AR292" s="1" t="str">
        <f>IFERROR(VLOOKUP(CONCATENATE(AP$1,AP292),'Formulario de Preguntas'!$C$10:$FN$181,4,FALSE),"")</f>
        <v/>
      </c>
      <c r="AS292" s="24">
        <f>IF($B292='Formulario de Respuestas'!$D291,'Formulario de Respuestas'!$S291,"ES DIFERENTE")</f>
        <v>0</v>
      </c>
      <c r="AT292" s="1" t="str">
        <f>IFERROR(VLOOKUP(CONCATENATE(AS$1,AS292),'Formulario de Preguntas'!$C$10:$FN$181,3,FALSE),"")</f>
        <v/>
      </c>
      <c r="AU292" s="1" t="str">
        <f>IFERROR(VLOOKUP(CONCATENATE(AS$1,AS292),'Formulario de Preguntas'!$C$10:$FN$181,4,FALSE),"")</f>
        <v/>
      </c>
      <c r="AV292" s="24">
        <f>IF($B292='Formulario de Respuestas'!$D291,'Formulario de Respuestas'!$T291,"ES DIFERENTE")</f>
        <v>0</v>
      </c>
      <c r="AW292" s="1" t="str">
        <f>IFERROR(VLOOKUP(CONCATENATE(AV$1,AV292),'Formulario de Preguntas'!$C$10:$FN$181,3,FALSE),"")</f>
        <v/>
      </c>
      <c r="AX292" s="1" t="str">
        <f>IFERROR(VLOOKUP(CONCATENATE(AV$1,AV292),'Formulario de Preguntas'!$C$10:$FN$181,4,FALSE),"")</f>
        <v/>
      </c>
      <c r="AY292" s="24">
        <f>IF($B292='Formulario de Respuestas'!$D291,'Formulario de Respuestas'!$U291,"ES DIFERENTE")</f>
        <v>0</v>
      </c>
      <c r="AZ292" s="1" t="str">
        <f>IFERROR(VLOOKUP(CONCATENATE(AY$1,AY292),'Formulario de Preguntas'!$C$10:$FN$181,3,FALSE),"")</f>
        <v/>
      </c>
      <c r="BA292" s="1" t="str">
        <f>IFERROR(VLOOKUP(CONCATENATE(AY$1,AY292),'Formulario de Preguntas'!$C$10:$FN$181,4,FALSE),"")</f>
        <v/>
      </c>
      <c r="BB292" s="24">
        <f>IF($B292='Formulario de Respuestas'!$D291,'Formulario de Respuestas'!$V291,"ES DIFERENTE")</f>
        <v>0</v>
      </c>
      <c r="BC292" s="1" t="str">
        <f>IFERROR(VLOOKUP(CONCATENATE(BB$1,BB292),'Formulario de Preguntas'!$C$10:$FN$181,3,FALSE),"")</f>
        <v/>
      </c>
      <c r="BD292" s="1" t="str">
        <f>IFERROR(VLOOKUP(CONCATENATE(BB$1,BB292),'Formulario de Preguntas'!$C$10:$FN$181,4,FALSE),"")</f>
        <v/>
      </c>
      <c r="BE292" s="24">
        <f>IF($B292='Formulario de Respuestas'!$D291,'Formulario de Respuestas'!$W291,"ES DIFERENTE")</f>
        <v>0</v>
      </c>
      <c r="BF292" s="1" t="str">
        <f>IFERROR(VLOOKUP(CONCATENATE(BE$1,BE292),'Formulario de Preguntas'!$C$10:$FN$181,3,FALSE),"")</f>
        <v/>
      </c>
      <c r="BG292" s="1" t="str">
        <f>IFERROR(VLOOKUP(CONCATENATE(BE$1,BE292),'Formulario de Preguntas'!$C$10:$FN$181,4,FALSE),"")</f>
        <v/>
      </c>
      <c r="BH292" s="24">
        <f>IF($B292='Formulario de Respuestas'!$D291,'Formulario de Respuestas'!$X291,"ES DIFERENTE")</f>
        <v>0</v>
      </c>
      <c r="BI292" s="1" t="str">
        <f>IFERROR(VLOOKUP(CONCATENATE(BH$1,BH292),'Formulario de Preguntas'!$C$10:$FN$181,3,FALSE),"")</f>
        <v/>
      </c>
      <c r="BJ292" s="1" t="str">
        <f>IFERROR(VLOOKUP(CONCATENATE(BH$1,BH292),'Formulario de Preguntas'!$C$10:$FN$181,4,FALSE),"")</f>
        <v/>
      </c>
      <c r="BL292" s="26">
        <f>IF($B292='Formulario de Respuestas'!$D291,'Formulario de Respuestas'!$Y291,"ES DIFERENTE")</f>
        <v>0</v>
      </c>
      <c r="BM292" s="1" t="str">
        <f>IFERROR(VLOOKUP(CONCATENATE(BL$1,BL292),'Formulario de Preguntas'!$C$10:$FN$181,3,FALSE),"")</f>
        <v/>
      </c>
      <c r="BN292" s="1" t="str">
        <f>IFERROR(VLOOKUP(CONCATENATE(BL$1,BL292),'Formulario de Preguntas'!$C$10:$FN$181,4,FALSE),"")</f>
        <v/>
      </c>
      <c r="BO292" s="26">
        <f>IF($B292='Formulario de Respuestas'!$D291,'Formulario de Respuestas'!$Z291,"ES DIFERENTE")</f>
        <v>0</v>
      </c>
      <c r="BP292" s="1" t="str">
        <f>IFERROR(VLOOKUP(CONCATENATE(BO$1,BO292),'Formulario de Preguntas'!$C$10:$FN$181,3,FALSE),"")</f>
        <v/>
      </c>
      <c r="BQ292" s="1" t="str">
        <f>IFERROR(VLOOKUP(CONCATENATE(BO$1,BO292),'Formulario de Preguntas'!$C$10:$FN$181,4,FALSE),"")</f>
        <v/>
      </c>
      <c r="BR292" s="26">
        <f>IF($B292='Formulario de Respuestas'!$D291,'Formulario de Respuestas'!$AA291,"ES DIFERENTE")</f>
        <v>0</v>
      </c>
      <c r="BS292" s="1" t="str">
        <f>IFERROR(VLOOKUP(CONCATENATE(BR$1,BR292),'Formulario de Preguntas'!$C$10:$FN$181,3,FALSE),"")</f>
        <v/>
      </c>
      <c r="BT292" s="1" t="str">
        <f>IFERROR(VLOOKUP(CONCATENATE(BR$1,BR292),'Formulario de Preguntas'!$C$10:$FN$181,4,FALSE),"")</f>
        <v/>
      </c>
      <c r="BV292" s="1">
        <f t="shared" si="13"/>
        <v>0</v>
      </c>
      <c r="BW292" s="1">
        <f t="shared" si="14"/>
        <v>0.25</v>
      </c>
      <c r="BX292" s="1">
        <f t="shared" si="15"/>
        <v>0</v>
      </c>
      <c r="BY292" s="1">
        <f>COUNTIF('Formulario de Respuestas'!$E291:$AC291,"A")</f>
        <v>0</v>
      </c>
      <c r="BZ292" s="1">
        <f>COUNTIF('Formulario de Respuestas'!$E291:$AC291,"B")</f>
        <v>0</v>
      </c>
      <c r="CA292" s="1">
        <f>COUNTIF('Formulario de Respuestas'!$E291:$AC291,"C")</f>
        <v>0</v>
      </c>
      <c r="CB292" s="1">
        <f>COUNTIF('Formulario de Respuestas'!$E291:$AC291,"D")</f>
        <v>0</v>
      </c>
      <c r="CC292" s="1">
        <f>COUNTIF('Formulario de Respuestas'!$E291:$AC291,"E (RESPUESTA ANULADA)")</f>
        <v>0</v>
      </c>
    </row>
    <row r="293" spans="1:81" x14ac:dyDescent="0.25">
      <c r="A293" s="1">
        <f>'Formulario de Respuestas'!C292</f>
        <v>0</v>
      </c>
      <c r="B293" s="1">
        <f>'Formulario de Respuestas'!D292</f>
        <v>0</v>
      </c>
      <c r="C293" s="24">
        <f>IF($B293='Formulario de Respuestas'!$D292,'Formulario de Respuestas'!$E292,"ES DIFERENTE")</f>
        <v>0</v>
      </c>
      <c r="D293" s="15" t="str">
        <f>IFERROR(VLOOKUP(CONCATENATE(C$1,C293),'Formulario de Preguntas'!$C$2:$FN$181,3,FALSE),"")</f>
        <v/>
      </c>
      <c r="E293" s="1" t="str">
        <f>IFERROR(VLOOKUP(CONCATENATE(C$1,C293),'Formulario de Preguntas'!$C$2:$FN$181,4,FALSE),"")</f>
        <v/>
      </c>
      <c r="F293" s="24">
        <f>IF($B293='Formulario de Respuestas'!$D292,'Formulario de Respuestas'!$F292,"ES DIFERENTE")</f>
        <v>0</v>
      </c>
      <c r="G293" s="1" t="str">
        <f>IFERROR(VLOOKUP(CONCATENATE(F$1,F293),'Formulario de Preguntas'!$C$2:$FN$181,3,FALSE),"")</f>
        <v/>
      </c>
      <c r="H293" s="1" t="str">
        <f>IFERROR(VLOOKUP(CONCATENATE(F$1,F293),'Formulario de Preguntas'!$C$2:$FN$181,4,FALSE),"")</f>
        <v/>
      </c>
      <c r="I293" s="24">
        <f>IF($B293='Formulario de Respuestas'!$D292,'Formulario de Respuestas'!$G292,"ES DIFERENTE")</f>
        <v>0</v>
      </c>
      <c r="J293" s="1" t="str">
        <f>IFERROR(VLOOKUP(CONCATENATE(I$1,I293),'Formulario de Preguntas'!$C$10:$FN$181,3,FALSE),"")</f>
        <v/>
      </c>
      <c r="K293" s="1" t="str">
        <f>IFERROR(VLOOKUP(CONCATENATE(I$1,I293),'Formulario de Preguntas'!$C$10:$FN$181,4,FALSE),"")</f>
        <v/>
      </c>
      <c r="L293" s="24">
        <f>IF($B293='Formulario de Respuestas'!$D292,'Formulario de Respuestas'!$H292,"ES DIFERENTE")</f>
        <v>0</v>
      </c>
      <c r="M293" s="1" t="str">
        <f>IFERROR(VLOOKUP(CONCATENATE(L$1,L293),'Formulario de Preguntas'!$C$10:$FN$181,3,FALSE),"")</f>
        <v/>
      </c>
      <c r="N293" s="1" t="str">
        <f>IFERROR(VLOOKUP(CONCATENATE(L$1,L293),'Formulario de Preguntas'!$C$10:$FN$181,4,FALSE),"")</f>
        <v/>
      </c>
      <c r="O293" s="24">
        <f>IF($B293='Formulario de Respuestas'!$D292,'Formulario de Respuestas'!$I292,"ES DIFERENTE")</f>
        <v>0</v>
      </c>
      <c r="P293" s="1" t="str">
        <f>IFERROR(VLOOKUP(CONCATENATE(O$1,O293),'Formulario de Preguntas'!$C$10:$FN$181,3,FALSE),"")</f>
        <v/>
      </c>
      <c r="Q293" s="1" t="str">
        <f>IFERROR(VLOOKUP(CONCATENATE(O$1,O293),'Formulario de Preguntas'!$C$10:$FN$181,4,FALSE),"")</f>
        <v/>
      </c>
      <c r="R293" s="24">
        <f>IF($B293='Formulario de Respuestas'!$D292,'Formulario de Respuestas'!$J292,"ES DIFERENTE")</f>
        <v>0</v>
      </c>
      <c r="S293" s="1" t="str">
        <f>IFERROR(VLOOKUP(CONCATENATE(R$1,R293),'Formulario de Preguntas'!$C$10:$FN$181,3,FALSE),"")</f>
        <v/>
      </c>
      <c r="T293" s="1" t="str">
        <f>IFERROR(VLOOKUP(CONCATENATE(R$1,R293),'Formulario de Preguntas'!$C$10:$FN$181,4,FALSE),"")</f>
        <v/>
      </c>
      <c r="U293" s="24">
        <f>IF($B293='Formulario de Respuestas'!$D292,'Formulario de Respuestas'!$K292,"ES DIFERENTE")</f>
        <v>0</v>
      </c>
      <c r="V293" s="1" t="str">
        <f>IFERROR(VLOOKUP(CONCATENATE(U$1,U293),'Formulario de Preguntas'!$C$10:$FN$181,3,FALSE),"")</f>
        <v/>
      </c>
      <c r="W293" s="1" t="str">
        <f>IFERROR(VLOOKUP(CONCATENATE(U$1,U293),'Formulario de Preguntas'!$C$10:$FN$181,4,FALSE),"")</f>
        <v/>
      </c>
      <c r="X293" s="24">
        <f>IF($B293='Formulario de Respuestas'!$D292,'Formulario de Respuestas'!$L292,"ES DIFERENTE")</f>
        <v>0</v>
      </c>
      <c r="Y293" s="1" t="str">
        <f>IFERROR(VLOOKUP(CONCATENATE(X$1,X293),'Formulario de Preguntas'!$C$10:$FN$181,3,FALSE),"")</f>
        <v/>
      </c>
      <c r="Z293" s="1" t="str">
        <f>IFERROR(VLOOKUP(CONCATENATE(X$1,X293),'Formulario de Preguntas'!$C$10:$FN$181,4,FALSE),"")</f>
        <v/>
      </c>
      <c r="AA293" s="24">
        <f>IF($B293='Formulario de Respuestas'!$D292,'Formulario de Respuestas'!$M292,"ES DIFERENTE")</f>
        <v>0</v>
      </c>
      <c r="AB293" s="1" t="str">
        <f>IFERROR(VLOOKUP(CONCATENATE(AA$1,AA293),'Formulario de Preguntas'!$C$10:$FN$181,3,FALSE),"")</f>
        <v/>
      </c>
      <c r="AC293" s="1" t="str">
        <f>IFERROR(VLOOKUP(CONCATENATE(AA$1,AA293),'Formulario de Preguntas'!$C$10:$FN$181,4,FALSE),"")</f>
        <v/>
      </c>
      <c r="AD293" s="24">
        <f>IF($B293='Formulario de Respuestas'!$D292,'Formulario de Respuestas'!$N292,"ES DIFERENTE")</f>
        <v>0</v>
      </c>
      <c r="AE293" s="1" t="str">
        <f>IFERROR(VLOOKUP(CONCATENATE(AD$1,AD293),'Formulario de Preguntas'!$C$10:$FN$181,3,FALSE),"")</f>
        <v/>
      </c>
      <c r="AF293" s="1" t="str">
        <f>IFERROR(VLOOKUP(CONCATENATE(AD$1,AD293),'Formulario de Preguntas'!$C$10:$FN$181,4,FALSE),"")</f>
        <v/>
      </c>
      <c r="AG293" s="24">
        <f>IF($B293='Formulario de Respuestas'!$D292,'Formulario de Respuestas'!$O292,"ES DIFERENTE")</f>
        <v>0</v>
      </c>
      <c r="AH293" s="1" t="str">
        <f>IFERROR(VLOOKUP(CONCATENATE(AG$1,AG293),'Formulario de Preguntas'!$C$10:$FN$181,3,FALSE),"")</f>
        <v/>
      </c>
      <c r="AI293" s="1" t="str">
        <f>IFERROR(VLOOKUP(CONCATENATE(AG$1,AG293),'Formulario de Preguntas'!$C$10:$FN$181,4,FALSE),"")</f>
        <v/>
      </c>
      <c r="AJ293" s="24">
        <f>IF($B293='Formulario de Respuestas'!$D292,'Formulario de Respuestas'!$P292,"ES DIFERENTE")</f>
        <v>0</v>
      </c>
      <c r="AK293" s="1" t="str">
        <f>IFERROR(VLOOKUP(CONCATENATE(AJ$1,AJ293),'Formulario de Preguntas'!$C$10:$FN$181,3,FALSE),"")</f>
        <v/>
      </c>
      <c r="AL293" s="1" t="str">
        <f>IFERROR(VLOOKUP(CONCATENATE(AJ$1,AJ293),'Formulario de Preguntas'!$C$10:$FN$181,4,FALSE),"")</f>
        <v/>
      </c>
      <c r="AM293" s="24">
        <f>IF($B293='Formulario de Respuestas'!$D292,'Formulario de Respuestas'!$Q292,"ES DIFERENTE")</f>
        <v>0</v>
      </c>
      <c r="AN293" s="1" t="str">
        <f>IFERROR(VLOOKUP(CONCATENATE(AM$1,AM293),'Formulario de Preguntas'!$C$10:$FN$181,3,FALSE),"")</f>
        <v/>
      </c>
      <c r="AO293" s="1" t="str">
        <f>IFERROR(VLOOKUP(CONCATENATE(AM$1,AM293),'Formulario de Preguntas'!$C$10:$FN$181,4,FALSE),"")</f>
        <v/>
      </c>
      <c r="AP293" s="24">
        <f>IF($B293='Formulario de Respuestas'!$D292,'Formulario de Respuestas'!$R292,"ES DIFERENTE")</f>
        <v>0</v>
      </c>
      <c r="AQ293" s="1" t="str">
        <f>IFERROR(VLOOKUP(CONCATENATE(AP$1,AP293),'Formulario de Preguntas'!$C$10:$FN$181,3,FALSE),"")</f>
        <v/>
      </c>
      <c r="AR293" s="1" t="str">
        <f>IFERROR(VLOOKUP(CONCATENATE(AP$1,AP293),'Formulario de Preguntas'!$C$10:$FN$181,4,FALSE),"")</f>
        <v/>
      </c>
      <c r="AS293" s="24">
        <f>IF($B293='Formulario de Respuestas'!$D292,'Formulario de Respuestas'!$S292,"ES DIFERENTE")</f>
        <v>0</v>
      </c>
      <c r="AT293" s="1" t="str">
        <f>IFERROR(VLOOKUP(CONCATENATE(AS$1,AS293),'Formulario de Preguntas'!$C$10:$FN$181,3,FALSE),"")</f>
        <v/>
      </c>
      <c r="AU293" s="1" t="str">
        <f>IFERROR(VLOOKUP(CONCATENATE(AS$1,AS293),'Formulario de Preguntas'!$C$10:$FN$181,4,FALSE),"")</f>
        <v/>
      </c>
      <c r="AV293" s="24">
        <f>IF($B293='Formulario de Respuestas'!$D292,'Formulario de Respuestas'!$T292,"ES DIFERENTE")</f>
        <v>0</v>
      </c>
      <c r="AW293" s="1" t="str">
        <f>IFERROR(VLOOKUP(CONCATENATE(AV$1,AV293),'Formulario de Preguntas'!$C$10:$FN$181,3,FALSE),"")</f>
        <v/>
      </c>
      <c r="AX293" s="1" t="str">
        <f>IFERROR(VLOOKUP(CONCATENATE(AV$1,AV293),'Formulario de Preguntas'!$C$10:$FN$181,4,FALSE),"")</f>
        <v/>
      </c>
      <c r="AY293" s="24">
        <f>IF($B293='Formulario de Respuestas'!$D292,'Formulario de Respuestas'!$U292,"ES DIFERENTE")</f>
        <v>0</v>
      </c>
      <c r="AZ293" s="1" t="str">
        <f>IFERROR(VLOOKUP(CONCATENATE(AY$1,AY293),'Formulario de Preguntas'!$C$10:$FN$181,3,FALSE),"")</f>
        <v/>
      </c>
      <c r="BA293" s="1" t="str">
        <f>IFERROR(VLOOKUP(CONCATENATE(AY$1,AY293),'Formulario de Preguntas'!$C$10:$FN$181,4,FALSE),"")</f>
        <v/>
      </c>
      <c r="BB293" s="24">
        <f>IF($B293='Formulario de Respuestas'!$D292,'Formulario de Respuestas'!$V292,"ES DIFERENTE")</f>
        <v>0</v>
      </c>
      <c r="BC293" s="1" t="str">
        <f>IFERROR(VLOOKUP(CONCATENATE(BB$1,BB293),'Formulario de Preguntas'!$C$10:$FN$181,3,FALSE),"")</f>
        <v/>
      </c>
      <c r="BD293" s="1" t="str">
        <f>IFERROR(VLOOKUP(CONCATENATE(BB$1,BB293),'Formulario de Preguntas'!$C$10:$FN$181,4,FALSE),"")</f>
        <v/>
      </c>
      <c r="BE293" s="24">
        <f>IF($B293='Formulario de Respuestas'!$D292,'Formulario de Respuestas'!$W292,"ES DIFERENTE")</f>
        <v>0</v>
      </c>
      <c r="BF293" s="1" t="str">
        <f>IFERROR(VLOOKUP(CONCATENATE(BE$1,BE293),'Formulario de Preguntas'!$C$10:$FN$181,3,FALSE),"")</f>
        <v/>
      </c>
      <c r="BG293" s="1" t="str">
        <f>IFERROR(VLOOKUP(CONCATENATE(BE$1,BE293),'Formulario de Preguntas'!$C$10:$FN$181,4,FALSE),"")</f>
        <v/>
      </c>
      <c r="BH293" s="24">
        <f>IF($B293='Formulario de Respuestas'!$D292,'Formulario de Respuestas'!$X292,"ES DIFERENTE")</f>
        <v>0</v>
      </c>
      <c r="BI293" s="1" t="str">
        <f>IFERROR(VLOOKUP(CONCATENATE(BH$1,BH293),'Formulario de Preguntas'!$C$10:$FN$181,3,FALSE),"")</f>
        <v/>
      </c>
      <c r="BJ293" s="1" t="str">
        <f>IFERROR(VLOOKUP(CONCATENATE(BH$1,BH293),'Formulario de Preguntas'!$C$10:$FN$181,4,FALSE),"")</f>
        <v/>
      </c>
      <c r="BL293" s="26">
        <f>IF($B293='Formulario de Respuestas'!$D292,'Formulario de Respuestas'!$Y292,"ES DIFERENTE")</f>
        <v>0</v>
      </c>
      <c r="BM293" s="1" t="str">
        <f>IFERROR(VLOOKUP(CONCATENATE(BL$1,BL293),'Formulario de Preguntas'!$C$10:$FN$181,3,FALSE),"")</f>
        <v/>
      </c>
      <c r="BN293" s="1" t="str">
        <f>IFERROR(VLOOKUP(CONCATENATE(BL$1,BL293),'Formulario de Preguntas'!$C$10:$FN$181,4,FALSE),"")</f>
        <v/>
      </c>
      <c r="BO293" s="26">
        <f>IF($B293='Formulario de Respuestas'!$D292,'Formulario de Respuestas'!$Z292,"ES DIFERENTE")</f>
        <v>0</v>
      </c>
      <c r="BP293" s="1" t="str">
        <f>IFERROR(VLOOKUP(CONCATENATE(BO$1,BO293),'Formulario de Preguntas'!$C$10:$FN$181,3,FALSE),"")</f>
        <v/>
      </c>
      <c r="BQ293" s="1" t="str">
        <f>IFERROR(VLOOKUP(CONCATENATE(BO$1,BO293),'Formulario de Preguntas'!$C$10:$FN$181,4,FALSE),"")</f>
        <v/>
      </c>
      <c r="BR293" s="26">
        <f>IF($B293='Formulario de Respuestas'!$D292,'Formulario de Respuestas'!$AA292,"ES DIFERENTE")</f>
        <v>0</v>
      </c>
      <c r="BS293" s="1" t="str">
        <f>IFERROR(VLOOKUP(CONCATENATE(BR$1,BR293),'Formulario de Preguntas'!$C$10:$FN$181,3,FALSE),"")</f>
        <v/>
      </c>
      <c r="BT293" s="1" t="str">
        <f>IFERROR(VLOOKUP(CONCATENATE(BR$1,BR293),'Formulario de Preguntas'!$C$10:$FN$181,4,FALSE),"")</f>
        <v/>
      </c>
      <c r="BV293" s="1">
        <f t="shared" si="13"/>
        <v>0</v>
      </c>
      <c r="BW293" s="1">
        <f t="shared" si="14"/>
        <v>0.25</v>
      </c>
      <c r="BX293" s="1">
        <f t="shared" si="15"/>
        <v>0</v>
      </c>
      <c r="BY293" s="1">
        <f>COUNTIF('Formulario de Respuestas'!$E292:$AC292,"A")</f>
        <v>0</v>
      </c>
      <c r="BZ293" s="1">
        <f>COUNTIF('Formulario de Respuestas'!$E292:$AC292,"B")</f>
        <v>0</v>
      </c>
      <c r="CA293" s="1">
        <f>COUNTIF('Formulario de Respuestas'!$E292:$AC292,"C")</f>
        <v>0</v>
      </c>
      <c r="CB293" s="1">
        <f>COUNTIF('Formulario de Respuestas'!$E292:$AC292,"D")</f>
        <v>0</v>
      </c>
      <c r="CC293" s="1">
        <f>COUNTIF('Formulario de Respuestas'!$E292:$AC292,"E (RESPUESTA ANULADA)")</f>
        <v>0</v>
      </c>
    </row>
    <row r="294" spans="1:81" x14ac:dyDescent="0.25">
      <c r="A294" s="1">
        <f>'Formulario de Respuestas'!C293</f>
        <v>0</v>
      </c>
      <c r="B294" s="1">
        <f>'Formulario de Respuestas'!D293</f>
        <v>0</v>
      </c>
      <c r="C294" s="24">
        <f>IF($B294='Formulario de Respuestas'!$D293,'Formulario de Respuestas'!$E293,"ES DIFERENTE")</f>
        <v>0</v>
      </c>
      <c r="D294" s="15" t="str">
        <f>IFERROR(VLOOKUP(CONCATENATE(C$1,C294),'Formulario de Preguntas'!$C$2:$FN$181,3,FALSE),"")</f>
        <v/>
      </c>
      <c r="E294" s="1" t="str">
        <f>IFERROR(VLOOKUP(CONCATENATE(C$1,C294),'Formulario de Preguntas'!$C$2:$FN$181,4,FALSE),"")</f>
        <v/>
      </c>
      <c r="F294" s="24">
        <f>IF($B294='Formulario de Respuestas'!$D293,'Formulario de Respuestas'!$F293,"ES DIFERENTE")</f>
        <v>0</v>
      </c>
      <c r="G294" s="1" t="str">
        <f>IFERROR(VLOOKUP(CONCATENATE(F$1,F294),'Formulario de Preguntas'!$C$2:$FN$181,3,FALSE),"")</f>
        <v/>
      </c>
      <c r="H294" s="1" t="str">
        <f>IFERROR(VLOOKUP(CONCATENATE(F$1,F294),'Formulario de Preguntas'!$C$2:$FN$181,4,FALSE),"")</f>
        <v/>
      </c>
      <c r="I294" s="24">
        <f>IF($B294='Formulario de Respuestas'!$D293,'Formulario de Respuestas'!$G293,"ES DIFERENTE")</f>
        <v>0</v>
      </c>
      <c r="J294" s="1" t="str">
        <f>IFERROR(VLOOKUP(CONCATENATE(I$1,I294),'Formulario de Preguntas'!$C$10:$FN$181,3,FALSE),"")</f>
        <v/>
      </c>
      <c r="K294" s="1" t="str">
        <f>IFERROR(VLOOKUP(CONCATENATE(I$1,I294),'Formulario de Preguntas'!$C$10:$FN$181,4,FALSE),"")</f>
        <v/>
      </c>
      <c r="L294" s="24">
        <f>IF($B294='Formulario de Respuestas'!$D293,'Formulario de Respuestas'!$H293,"ES DIFERENTE")</f>
        <v>0</v>
      </c>
      <c r="M294" s="1" t="str">
        <f>IFERROR(VLOOKUP(CONCATENATE(L$1,L294),'Formulario de Preguntas'!$C$10:$FN$181,3,FALSE),"")</f>
        <v/>
      </c>
      <c r="N294" s="1" t="str">
        <f>IFERROR(VLOOKUP(CONCATENATE(L$1,L294),'Formulario de Preguntas'!$C$10:$FN$181,4,FALSE),"")</f>
        <v/>
      </c>
      <c r="O294" s="24">
        <f>IF($B294='Formulario de Respuestas'!$D293,'Formulario de Respuestas'!$I293,"ES DIFERENTE")</f>
        <v>0</v>
      </c>
      <c r="P294" s="1" t="str">
        <f>IFERROR(VLOOKUP(CONCATENATE(O$1,O294),'Formulario de Preguntas'!$C$10:$FN$181,3,FALSE),"")</f>
        <v/>
      </c>
      <c r="Q294" s="1" t="str">
        <f>IFERROR(VLOOKUP(CONCATENATE(O$1,O294),'Formulario de Preguntas'!$C$10:$FN$181,4,FALSE),"")</f>
        <v/>
      </c>
      <c r="R294" s="24">
        <f>IF($B294='Formulario de Respuestas'!$D293,'Formulario de Respuestas'!$J293,"ES DIFERENTE")</f>
        <v>0</v>
      </c>
      <c r="S294" s="1" t="str">
        <f>IFERROR(VLOOKUP(CONCATENATE(R$1,R294),'Formulario de Preguntas'!$C$10:$FN$181,3,FALSE),"")</f>
        <v/>
      </c>
      <c r="T294" s="1" t="str">
        <f>IFERROR(VLOOKUP(CONCATENATE(R$1,R294),'Formulario de Preguntas'!$C$10:$FN$181,4,FALSE),"")</f>
        <v/>
      </c>
      <c r="U294" s="24">
        <f>IF($B294='Formulario de Respuestas'!$D293,'Formulario de Respuestas'!$K293,"ES DIFERENTE")</f>
        <v>0</v>
      </c>
      <c r="V294" s="1" t="str">
        <f>IFERROR(VLOOKUP(CONCATENATE(U$1,U294),'Formulario de Preguntas'!$C$10:$FN$181,3,FALSE),"")</f>
        <v/>
      </c>
      <c r="W294" s="1" t="str">
        <f>IFERROR(VLOOKUP(CONCATENATE(U$1,U294),'Formulario de Preguntas'!$C$10:$FN$181,4,FALSE),"")</f>
        <v/>
      </c>
      <c r="X294" s="24">
        <f>IF($B294='Formulario de Respuestas'!$D293,'Formulario de Respuestas'!$L293,"ES DIFERENTE")</f>
        <v>0</v>
      </c>
      <c r="Y294" s="1" t="str">
        <f>IFERROR(VLOOKUP(CONCATENATE(X$1,X294),'Formulario de Preguntas'!$C$10:$FN$181,3,FALSE),"")</f>
        <v/>
      </c>
      <c r="Z294" s="1" t="str">
        <f>IFERROR(VLOOKUP(CONCATENATE(X$1,X294),'Formulario de Preguntas'!$C$10:$FN$181,4,FALSE),"")</f>
        <v/>
      </c>
      <c r="AA294" s="24">
        <f>IF($B294='Formulario de Respuestas'!$D293,'Formulario de Respuestas'!$M293,"ES DIFERENTE")</f>
        <v>0</v>
      </c>
      <c r="AB294" s="1" t="str">
        <f>IFERROR(VLOOKUP(CONCATENATE(AA$1,AA294),'Formulario de Preguntas'!$C$10:$FN$181,3,FALSE),"")</f>
        <v/>
      </c>
      <c r="AC294" s="1" t="str">
        <f>IFERROR(VLOOKUP(CONCATENATE(AA$1,AA294),'Formulario de Preguntas'!$C$10:$FN$181,4,FALSE),"")</f>
        <v/>
      </c>
      <c r="AD294" s="24">
        <f>IF($B294='Formulario de Respuestas'!$D293,'Formulario de Respuestas'!$N293,"ES DIFERENTE")</f>
        <v>0</v>
      </c>
      <c r="AE294" s="1" t="str">
        <f>IFERROR(VLOOKUP(CONCATENATE(AD$1,AD294),'Formulario de Preguntas'!$C$10:$FN$181,3,FALSE),"")</f>
        <v/>
      </c>
      <c r="AF294" s="1" t="str">
        <f>IFERROR(VLOOKUP(CONCATENATE(AD$1,AD294),'Formulario de Preguntas'!$C$10:$FN$181,4,FALSE),"")</f>
        <v/>
      </c>
      <c r="AG294" s="24">
        <f>IF($B294='Formulario de Respuestas'!$D293,'Formulario de Respuestas'!$O293,"ES DIFERENTE")</f>
        <v>0</v>
      </c>
      <c r="AH294" s="1" t="str">
        <f>IFERROR(VLOOKUP(CONCATENATE(AG$1,AG294),'Formulario de Preguntas'!$C$10:$FN$181,3,FALSE),"")</f>
        <v/>
      </c>
      <c r="AI294" s="1" t="str">
        <f>IFERROR(VLOOKUP(CONCATENATE(AG$1,AG294),'Formulario de Preguntas'!$C$10:$FN$181,4,FALSE),"")</f>
        <v/>
      </c>
      <c r="AJ294" s="24">
        <f>IF($B294='Formulario de Respuestas'!$D293,'Formulario de Respuestas'!$P293,"ES DIFERENTE")</f>
        <v>0</v>
      </c>
      <c r="AK294" s="1" t="str">
        <f>IFERROR(VLOOKUP(CONCATENATE(AJ$1,AJ294),'Formulario de Preguntas'!$C$10:$FN$181,3,FALSE),"")</f>
        <v/>
      </c>
      <c r="AL294" s="1" t="str">
        <f>IFERROR(VLOOKUP(CONCATENATE(AJ$1,AJ294),'Formulario de Preguntas'!$C$10:$FN$181,4,FALSE),"")</f>
        <v/>
      </c>
      <c r="AM294" s="24">
        <f>IF($B294='Formulario de Respuestas'!$D293,'Formulario de Respuestas'!$Q293,"ES DIFERENTE")</f>
        <v>0</v>
      </c>
      <c r="AN294" s="1" t="str">
        <f>IFERROR(VLOOKUP(CONCATENATE(AM$1,AM294),'Formulario de Preguntas'!$C$10:$FN$181,3,FALSE),"")</f>
        <v/>
      </c>
      <c r="AO294" s="1" t="str">
        <f>IFERROR(VLOOKUP(CONCATENATE(AM$1,AM294),'Formulario de Preguntas'!$C$10:$FN$181,4,FALSE),"")</f>
        <v/>
      </c>
      <c r="AP294" s="24">
        <f>IF($B294='Formulario de Respuestas'!$D293,'Formulario de Respuestas'!$R293,"ES DIFERENTE")</f>
        <v>0</v>
      </c>
      <c r="AQ294" s="1" t="str">
        <f>IFERROR(VLOOKUP(CONCATENATE(AP$1,AP294),'Formulario de Preguntas'!$C$10:$FN$181,3,FALSE),"")</f>
        <v/>
      </c>
      <c r="AR294" s="1" t="str">
        <f>IFERROR(VLOOKUP(CONCATENATE(AP$1,AP294),'Formulario de Preguntas'!$C$10:$FN$181,4,FALSE),"")</f>
        <v/>
      </c>
      <c r="AS294" s="24">
        <f>IF($B294='Formulario de Respuestas'!$D293,'Formulario de Respuestas'!$S293,"ES DIFERENTE")</f>
        <v>0</v>
      </c>
      <c r="AT294" s="1" t="str">
        <f>IFERROR(VLOOKUP(CONCATENATE(AS$1,AS294),'Formulario de Preguntas'!$C$10:$FN$181,3,FALSE),"")</f>
        <v/>
      </c>
      <c r="AU294" s="1" t="str">
        <f>IFERROR(VLOOKUP(CONCATENATE(AS$1,AS294),'Formulario de Preguntas'!$C$10:$FN$181,4,FALSE),"")</f>
        <v/>
      </c>
      <c r="AV294" s="24">
        <f>IF($B294='Formulario de Respuestas'!$D293,'Formulario de Respuestas'!$T293,"ES DIFERENTE")</f>
        <v>0</v>
      </c>
      <c r="AW294" s="1" t="str">
        <f>IFERROR(VLOOKUP(CONCATENATE(AV$1,AV294),'Formulario de Preguntas'!$C$10:$FN$181,3,FALSE),"")</f>
        <v/>
      </c>
      <c r="AX294" s="1" t="str">
        <f>IFERROR(VLOOKUP(CONCATENATE(AV$1,AV294),'Formulario de Preguntas'!$C$10:$FN$181,4,FALSE),"")</f>
        <v/>
      </c>
      <c r="AY294" s="24">
        <f>IF($B294='Formulario de Respuestas'!$D293,'Formulario de Respuestas'!$U293,"ES DIFERENTE")</f>
        <v>0</v>
      </c>
      <c r="AZ294" s="1" t="str">
        <f>IFERROR(VLOOKUP(CONCATENATE(AY$1,AY294),'Formulario de Preguntas'!$C$10:$FN$181,3,FALSE),"")</f>
        <v/>
      </c>
      <c r="BA294" s="1" t="str">
        <f>IFERROR(VLOOKUP(CONCATENATE(AY$1,AY294),'Formulario de Preguntas'!$C$10:$FN$181,4,FALSE),"")</f>
        <v/>
      </c>
      <c r="BB294" s="24">
        <f>IF($B294='Formulario de Respuestas'!$D293,'Formulario de Respuestas'!$V293,"ES DIFERENTE")</f>
        <v>0</v>
      </c>
      <c r="BC294" s="1" t="str">
        <f>IFERROR(VLOOKUP(CONCATENATE(BB$1,BB294),'Formulario de Preguntas'!$C$10:$FN$181,3,FALSE),"")</f>
        <v/>
      </c>
      <c r="BD294" s="1" t="str">
        <f>IFERROR(VLOOKUP(CONCATENATE(BB$1,BB294),'Formulario de Preguntas'!$C$10:$FN$181,4,FALSE),"")</f>
        <v/>
      </c>
      <c r="BE294" s="24">
        <f>IF($B294='Formulario de Respuestas'!$D293,'Formulario de Respuestas'!$W293,"ES DIFERENTE")</f>
        <v>0</v>
      </c>
      <c r="BF294" s="1" t="str">
        <f>IFERROR(VLOOKUP(CONCATENATE(BE$1,BE294),'Formulario de Preguntas'!$C$10:$FN$181,3,FALSE),"")</f>
        <v/>
      </c>
      <c r="BG294" s="1" t="str">
        <f>IFERROR(VLOOKUP(CONCATENATE(BE$1,BE294),'Formulario de Preguntas'!$C$10:$FN$181,4,FALSE),"")</f>
        <v/>
      </c>
      <c r="BH294" s="24">
        <f>IF($B294='Formulario de Respuestas'!$D293,'Formulario de Respuestas'!$X293,"ES DIFERENTE")</f>
        <v>0</v>
      </c>
      <c r="BI294" s="1" t="str">
        <f>IFERROR(VLOOKUP(CONCATENATE(BH$1,BH294),'Formulario de Preguntas'!$C$10:$FN$181,3,FALSE),"")</f>
        <v/>
      </c>
      <c r="BJ294" s="1" t="str">
        <f>IFERROR(VLOOKUP(CONCATENATE(BH$1,BH294),'Formulario de Preguntas'!$C$10:$FN$181,4,FALSE),"")</f>
        <v/>
      </c>
      <c r="BL294" s="26">
        <f>IF($B294='Formulario de Respuestas'!$D293,'Formulario de Respuestas'!$Y293,"ES DIFERENTE")</f>
        <v>0</v>
      </c>
      <c r="BM294" s="1" t="str">
        <f>IFERROR(VLOOKUP(CONCATENATE(BL$1,BL294),'Formulario de Preguntas'!$C$10:$FN$181,3,FALSE),"")</f>
        <v/>
      </c>
      <c r="BN294" s="1" t="str">
        <f>IFERROR(VLOOKUP(CONCATENATE(BL$1,BL294),'Formulario de Preguntas'!$C$10:$FN$181,4,FALSE),"")</f>
        <v/>
      </c>
      <c r="BO294" s="26">
        <f>IF($B294='Formulario de Respuestas'!$D293,'Formulario de Respuestas'!$Z293,"ES DIFERENTE")</f>
        <v>0</v>
      </c>
      <c r="BP294" s="1" t="str">
        <f>IFERROR(VLOOKUP(CONCATENATE(BO$1,BO294),'Formulario de Preguntas'!$C$10:$FN$181,3,FALSE),"")</f>
        <v/>
      </c>
      <c r="BQ294" s="1" t="str">
        <f>IFERROR(VLOOKUP(CONCATENATE(BO$1,BO294),'Formulario de Preguntas'!$C$10:$FN$181,4,FALSE),"")</f>
        <v/>
      </c>
      <c r="BR294" s="26">
        <f>IF($B294='Formulario de Respuestas'!$D293,'Formulario de Respuestas'!$AA293,"ES DIFERENTE")</f>
        <v>0</v>
      </c>
      <c r="BS294" s="1" t="str">
        <f>IFERROR(VLOOKUP(CONCATENATE(BR$1,BR294),'Formulario de Preguntas'!$C$10:$FN$181,3,FALSE),"")</f>
        <v/>
      </c>
      <c r="BT294" s="1" t="str">
        <f>IFERROR(VLOOKUP(CONCATENATE(BR$1,BR294),'Formulario de Preguntas'!$C$10:$FN$181,4,FALSE),"")</f>
        <v/>
      </c>
      <c r="BV294" s="1">
        <f t="shared" si="13"/>
        <v>0</v>
      </c>
      <c r="BW294" s="1">
        <f t="shared" si="14"/>
        <v>0.25</v>
      </c>
      <c r="BX294" s="1">
        <f t="shared" si="15"/>
        <v>0</v>
      </c>
      <c r="BY294" s="1">
        <f>COUNTIF('Formulario de Respuestas'!$E293:$AC293,"A")</f>
        <v>0</v>
      </c>
      <c r="BZ294" s="1">
        <f>COUNTIF('Formulario de Respuestas'!$E293:$AC293,"B")</f>
        <v>0</v>
      </c>
      <c r="CA294" s="1">
        <f>COUNTIF('Formulario de Respuestas'!$E293:$AC293,"C")</f>
        <v>0</v>
      </c>
      <c r="CB294" s="1">
        <f>COUNTIF('Formulario de Respuestas'!$E293:$AC293,"D")</f>
        <v>0</v>
      </c>
      <c r="CC294" s="1">
        <f>COUNTIF('Formulario de Respuestas'!$E293:$AC293,"E (RESPUESTA ANULADA)")</f>
        <v>0</v>
      </c>
    </row>
    <row r="295" spans="1:81" x14ac:dyDescent="0.25">
      <c r="A295" s="1">
        <f>'Formulario de Respuestas'!C294</f>
        <v>0</v>
      </c>
      <c r="B295" s="1">
        <f>'Formulario de Respuestas'!D294</f>
        <v>0</v>
      </c>
      <c r="C295" s="24">
        <f>IF($B295='Formulario de Respuestas'!$D294,'Formulario de Respuestas'!$E294,"ES DIFERENTE")</f>
        <v>0</v>
      </c>
      <c r="D295" s="15" t="str">
        <f>IFERROR(VLOOKUP(CONCATENATE(C$1,C295),'Formulario de Preguntas'!$C$2:$FN$181,3,FALSE),"")</f>
        <v/>
      </c>
      <c r="E295" s="1" t="str">
        <f>IFERROR(VLOOKUP(CONCATENATE(C$1,C295),'Formulario de Preguntas'!$C$2:$FN$181,4,FALSE),"")</f>
        <v/>
      </c>
      <c r="F295" s="24">
        <f>IF($B295='Formulario de Respuestas'!$D294,'Formulario de Respuestas'!$F294,"ES DIFERENTE")</f>
        <v>0</v>
      </c>
      <c r="G295" s="1" t="str">
        <f>IFERROR(VLOOKUP(CONCATENATE(F$1,F295),'Formulario de Preguntas'!$C$2:$FN$181,3,FALSE),"")</f>
        <v/>
      </c>
      <c r="H295" s="1" t="str">
        <f>IFERROR(VLOOKUP(CONCATENATE(F$1,F295),'Formulario de Preguntas'!$C$2:$FN$181,4,FALSE),"")</f>
        <v/>
      </c>
      <c r="I295" s="24">
        <f>IF($B295='Formulario de Respuestas'!$D294,'Formulario de Respuestas'!$G294,"ES DIFERENTE")</f>
        <v>0</v>
      </c>
      <c r="J295" s="1" t="str">
        <f>IFERROR(VLOOKUP(CONCATENATE(I$1,I295),'Formulario de Preguntas'!$C$10:$FN$181,3,FALSE),"")</f>
        <v/>
      </c>
      <c r="K295" s="1" t="str">
        <f>IFERROR(VLOOKUP(CONCATENATE(I$1,I295),'Formulario de Preguntas'!$C$10:$FN$181,4,FALSE),"")</f>
        <v/>
      </c>
      <c r="L295" s="24">
        <f>IF($B295='Formulario de Respuestas'!$D294,'Formulario de Respuestas'!$H294,"ES DIFERENTE")</f>
        <v>0</v>
      </c>
      <c r="M295" s="1" t="str">
        <f>IFERROR(VLOOKUP(CONCATENATE(L$1,L295),'Formulario de Preguntas'!$C$10:$FN$181,3,FALSE),"")</f>
        <v/>
      </c>
      <c r="N295" s="1" t="str">
        <f>IFERROR(VLOOKUP(CONCATENATE(L$1,L295),'Formulario de Preguntas'!$C$10:$FN$181,4,FALSE),"")</f>
        <v/>
      </c>
      <c r="O295" s="24">
        <f>IF($B295='Formulario de Respuestas'!$D294,'Formulario de Respuestas'!$I294,"ES DIFERENTE")</f>
        <v>0</v>
      </c>
      <c r="P295" s="1" t="str">
        <f>IFERROR(VLOOKUP(CONCATENATE(O$1,O295),'Formulario de Preguntas'!$C$10:$FN$181,3,FALSE),"")</f>
        <v/>
      </c>
      <c r="Q295" s="1" t="str">
        <f>IFERROR(VLOOKUP(CONCATENATE(O$1,O295),'Formulario de Preguntas'!$C$10:$FN$181,4,FALSE),"")</f>
        <v/>
      </c>
      <c r="R295" s="24">
        <f>IF($B295='Formulario de Respuestas'!$D294,'Formulario de Respuestas'!$J294,"ES DIFERENTE")</f>
        <v>0</v>
      </c>
      <c r="S295" s="1" t="str">
        <f>IFERROR(VLOOKUP(CONCATENATE(R$1,R295),'Formulario de Preguntas'!$C$10:$FN$181,3,FALSE),"")</f>
        <v/>
      </c>
      <c r="T295" s="1" t="str">
        <f>IFERROR(VLOOKUP(CONCATENATE(R$1,R295),'Formulario de Preguntas'!$C$10:$FN$181,4,FALSE),"")</f>
        <v/>
      </c>
      <c r="U295" s="24">
        <f>IF($B295='Formulario de Respuestas'!$D294,'Formulario de Respuestas'!$K294,"ES DIFERENTE")</f>
        <v>0</v>
      </c>
      <c r="V295" s="1" t="str">
        <f>IFERROR(VLOOKUP(CONCATENATE(U$1,U295),'Formulario de Preguntas'!$C$10:$FN$181,3,FALSE),"")</f>
        <v/>
      </c>
      <c r="W295" s="1" t="str">
        <f>IFERROR(VLOOKUP(CONCATENATE(U$1,U295),'Formulario de Preguntas'!$C$10:$FN$181,4,FALSE),"")</f>
        <v/>
      </c>
      <c r="X295" s="24">
        <f>IF($B295='Formulario de Respuestas'!$D294,'Formulario de Respuestas'!$L294,"ES DIFERENTE")</f>
        <v>0</v>
      </c>
      <c r="Y295" s="1" t="str">
        <f>IFERROR(VLOOKUP(CONCATENATE(X$1,X295),'Formulario de Preguntas'!$C$10:$FN$181,3,FALSE),"")</f>
        <v/>
      </c>
      <c r="Z295" s="1" t="str">
        <f>IFERROR(VLOOKUP(CONCATENATE(X$1,X295),'Formulario de Preguntas'!$C$10:$FN$181,4,FALSE),"")</f>
        <v/>
      </c>
      <c r="AA295" s="24">
        <f>IF($B295='Formulario de Respuestas'!$D294,'Formulario de Respuestas'!$M294,"ES DIFERENTE")</f>
        <v>0</v>
      </c>
      <c r="AB295" s="1" t="str">
        <f>IFERROR(VLOOKUP(CONCATENATE(AA$1,AA295),'Formulario de Preguntas'!$C$10:$FN$181,3,FALSE),"")</f>
        <v/>
      </c>
      <c r="AC295" s="1" t="str">
        <f>IFERROR(VLOOKUP(CONCATENATE(AA$1,AA295),'Formulario de Preguntas'!$C$10:$FN$181,4,FALSE),"")</f>
        <v/>
      </c>
      <c r="AD295" s="24">
        <f>IF($B295='Formulario de Respuestas'!$D294,'Formulario de Respuestas'!$N294,"ES DIFERENTE")</f>
        <v>0</v>
      </c>
      <c r="AE295" s="1" t="str">
        <f>IFERROR(VLOOKUP(CONCATENATE(AD$1,AD295),'Formulario de Preguntas'!$C$10:$FN$181,3,FALSE),"")</f>
        <v/>
      </c>
      <c r="AF295" s="1" t="str">
        <f>IFERROR(VLOOKUP(CONCATENATE(AD$1,AD295),'Formulario de Preguntas'!$C$10:$FN$181,4,FALSE),"")</f>
        <v/>
      </c>
      <c r="AG295" s="24">
        <f>IF($B295='Formulario de Respuestas'!$D294,'Formulario de Respuestas'!$O294,"ES DIFERENTE")</f>
        <v>0</v>
      </c>
      <c r="AH295" s="1" t="str">
        <f>IFERROR(VLOOKUP(CONCATENATE(AG$1,AG295),'Formulario de Preguntas'!$C$10:$FN$181,3,FALSE),"")</f>
        <v/>
      </c>
      <c r="AI295" s="1" t="str">
        <f>IFERROR(VLOOKUP(CONCATENATE(AG$1,AG295),'Formulario de Preguntas'!$C$10:$FN$181,4,FALSE),"")</f>
        <v/>
      </c>
      <c r="AJ295" s="24">
        <f>IF($B295='Formulario de Respuestas'!$D294,'Formulario de Respuestas'!$P294,"ES DIFERENTE")</f>
        <v>0</v>
      </c>
      <c r="AK295" s="1" t="str">
        <f>IFERROR(VLOOKUP(CONCATENATE(AJ$1,AJ295),'Formulario de Preguntas'!$C$10:$FN$181,3,FALSE),"")</f>
        <v/>
      </c>
      <c r="AL295" s="1" t="str">
        <f>IFERROR(VLOOKUP(CONCATENATE(AJ$1,AJ295),'Formulario de Preguntas'!$C$10:$FN$181,4,FALSE),"")</f>
        <v/>
      </c>
      <c r="AM295" s="24">
        <f>IF($B295='Formulario de Respuestas'!$D294,'Formulario de Respuestas'!$Q294,"ES DIFERENTE")</f>
        <v>0</v>
      </c>
      <c r="AN295" s="1" t="str">
        <f>IFERROR(VLOOKUP(CONCATENATE(AM$1,AM295),'Formulario de Preguntas'!$C$10:$FN$181,3,FALSE),"")</f>
        <v/>
      </c>
      <c r="AO295" s="1" t="str">
        <f>IFERROR(VLOOKUP(CONCATENATE(AM$1,AM295),'Formulario de Preguntas'!$C$10:$FN$181,4,FALSE),"")</f>
        <v/>
      </c>
      <c r="AP295" s="24">
        <f>IF($B295='Formulario de Respuestas'!$D294,'Formulario de Respuestas'!$R294,"ES DIFERENTE")</f>
        <v>0</v>
      </c>
      <c r="AQ295" s="1" t="str">
        <f>IFERROR(VLOOKUP(CONCATENATE(AP$1,AP295),'Formulario de Preguntas'!$C$10:$FN$181,3,FALSE),"")</f>
        <v/>
      </c>
      <c r="AR295" s="1" t="str">
        <f>IFERROR(VLOOKUP(CONCATENATE(AP$1,AP295),'Formulario de Preguntas'!$C$10:$FN$181,4,FALSE),"")</f>
        <v/>
      </c>
      <c r="AS295" s="24">
        <f>IF($B295='Formulario de Respuestas'!$D294,'Formulario de Respuestas'!$S294,"ES DIFERENTE")</f>
        <v>0</v>
      </c>
      <c r="AT295" s="1" t="str">
        <f>IFERROR(VLOOKUP(CONCATENATE(AS$1,AS295),'Formulario de Preguntas'!$C$10:$FN$181,3,FALSE),"")</f>
        <v/>
      </c>
      <c r="AU295" s="1" t="str">
        <f>IFERROR(VLOOKUP(CONCATENATE(AS$1,AS295),'Formulario de Preguntas'!$C$10:$FN$181,4,FALSE),"")</f>
        <v/>
      </c>
      <c r="AV295" s="24">
        <f>IF($B295='Formulario de Respuestas'!$D294,'Formulario de Respuestas'!$T294,"ES DIFERENTE")</f>
        <v>0</v>
      </c>
      <c r="AW295" s="1" t="str">
        <f>IFERROR(VLOOKUP(CONCATENATE(AV$1,AV295),'Formulario de Preguntas'!$C$10:$FN$181,3,FALSE),"")</f>
        <v/>
      </c>
      <c r="AX295" s="1" t="str">
        <f>IFERROR(VLOOKUP(CONCATENATE(AV$1,AV295),'Formulario de Preguntas'!$C$10:$FN$181,4,FALSE),"")</f>
        <v/>
      </c>
      <c r="AY295" s="24">
        <f>IF($B295='Formulario de Respuestas'!$D294,'Formulario de Respuestas'!$U294,"ES DIFERENTE")</f>
        <v>0</v>
      </c>
      <c r="AZ295" s="1" t="str">
        <f>IFERROR(VLOOKUP(CONCATENATE(AY$1,AY295),'Formulario de Preguntas'!$C$10:$FN$181,3,FALSE),"")</f>
        <v/>
      </c>
      <c r="BA295" s="1" t="str">
        <f>IFERROR(VLOOKUP(CONCATENATE(AY$1,AY295),'Formulario de Preguntas'!$C$10:$FN$181,4,FALSE),"")</f>
        <v/>
      </c>
      <c r="BB295" s="24">
        <f>IF($B295='Formulario de Respuestas'!$D294,'Formulario de Respuestas'!$V294,"ES DIFERENTE")</f>
        <v>0</v>
      </c>
      <c r="BC295" s="1" t="str">
        <f>IFERROR(VLOOKUP(CONCATENATE(BB$1,BB295),'Formulario de Preguntas'!$C$10:$FN$181,3,FALSE),"")</f>
        <v/>
      </c>
      <c r="BD295" s="1" t="str">
        <f>IFERROR(VLOOKUP(CONCATENATE(BB$1,BB295),'Formulario de Preguntas'!$C$10:$FN$181,4,FALSE),"")</f>
        <v/>
      </c>
      <c r="BE295" s="24">
        <f>IF($B295='Formulario de Respuestas'!$D294,'Formulario de Respuestas'!$W294,"ES DIFERENTE")</f>
        <v>0</v>
      </c>
      <c r="BF295" s="1" t="str">
        <f>IFERROR(VLOOKUP(CONCATENATE(BE$1,BE295),'Formulario de Preguntas'!$C$10:$FN$181,3,FALSE),"")</f>
        <v/>
      </c>
      <c r="BG295" s="1" t="str">
        <f>IFERROR(VLOOKUP(CONCATENATE(BE$1,BE295),'Formulario de Preguntas'!$C$10:$FN$181,4,FALSE),"")</f>
        <v/>
      </c>
      <c r="BH295" s="24">
        <f>IF($B295='Formulario de Respuestas'!$D294,'Formulario de Respuestas'!$X294,"ES DIFERENTE")</f>
        <v>0</v>
      </c>
      <c r="BI295" s="1" t="str">
        <f>IFERROR(VLOOKUP(CONCATENATE(BH$1,BH295),'Formulario de Preguntas'!$C$10:$FN$181,3,FALSE),"")</f>
        <v/>
      </c>
      <c r="BJ295" s="1" t="str">
        <f>IFERROR(VLOOKUP(CONCATENATE(BH$1,BH295),'Formulario de Preguntas'!$C$10:$FN$181,4,FALSE),"")</f>
        <v/>
      </c>
      <c r="BL295" s="26">
        <f>IF($B295='Formulario de Respuestas'!$D294,'Formulario de Respuestas'!$Y294,"ES DIFERENTE")</f>
        <v>0</v>
      </c>
      <c r="BM295" s="1" t="str">
        <f>IFERROR(VLOOKUP(CONCATENATE(BL$1,BL295),'Formulario de Preguntas'!$C$10:$FN$181,3,FALSE),"")</f>
        <v/>
      </c>
      <c r="BN295" s="1" t="str">
        <f>IFERROR(VLOOKUP(CONCATENATE(BL$1,BL295),'Formulario de Preguntas'!$C$10:$FN$181,4,FALSE),"")</f>
        <v/>
      </c>
      <c r="BO295" s="26">
        <f>IF($B295='Formulario de Respuestas'!$D294,'Formulario de Respuestas'!$Z294,"ES DIFERENTE")</f>
        <v>0</v>
      </c>
      <c r="BP295" s="1" t="str">
        <f>IFERROR(VLOOKUP(CONCATENATE(BO$1,BO295),'Formulario de Preguntas'!$C$10:$FN$181,3,FALSE),"")</f>
        <v/>
      </c>
      <c r="BQ295" s="1" t="str">
        <f>IFERROR(VLOOKUP(CONCATENATE(BO$1,BO295),'Formulario de Preguntas'!$C$10:$FN$181,4,FALSE),"")</f>
        <v/>
      </c>
      <c r="BR295" s="26">
        <f>IF($B295='Formulario de Respuestas'!$D294,'Formulario de Respuestas'!$AA294,"ES DIFERENTE")</f>
        <v>0</v>
      </c>
      <c r="BS295" s="1" t="str">
        <f>IFERROR(VLOOKUP(CONCATENATE(BR$1,BR295),'Formulario de Preguntas'!$C$10:$FN$181,3,FALSE),"")</f>
        <v/>
      </c>
      <c r="BT295" s="1" t="str">
        <f>IFERROR(VLOOKUP(CONCATENATE(BR$1,BR295),'Formulario de Preguntas'!$C$10:$FN$181,4,FALSE),"")</f>
        <v/>
      </c>
      <c r="BV295" s="1">
        <f t="shared" si="13"/>
        <v>0</v>
      </c>
      <c r="BW295" s="1">
        <f t="shared" si="14"/>
        <v>0.25</v>
      </c>
      <c r="BX295" s="1">
        <f t="shared" si="15"/>
        <v>0</v>
      </c>
      <c r="BY295" s="1">
        <f>COUNTIF('Formulario de Respuestas'!$E294:$AC294,"A")</f>
        <v>0</v>
      </c>
      <c r="BZ295" s="1">
        <f>COUNTIF('Formulario de Respuestas'!$E294:$AC294,"B")</f>
        <v>0</v>
      </c>
      <c r="CA295" s="1">
        <f>COUNTIF('Formulario de Respuestas'!$E294:$AC294,"C")</f>
        <v>0</v>
      </c>
      <c r="CB295" s="1">
        <f>COUNTIF('Formulario de Respuestas'!$E294:$AC294,"D")</f>
        <v>0</v>
      </c>
      <c r="CC295" s="1">
        <f>COUNTIF('Formulario de Respuestas'!$E294:$AC294,"E (RESPUESTA ANULADA)")</f>
        <v>0</v>
      </c>
    </row>
    <row r="296" spans="1:81" x14ac:dyDescent="0.25">
      <c r="A296" s="1">
        <f>'Formulario de Respuestas'!C295</f>
        <v>0</v>
      </c>
      <c r="B296" s="1">
        <f>'Formulario de Respuestas'!D295</f>
        <v>0</v>
      </c>
      <c r="C296" s="24">
        <f>IF($B296='Formulario de Respuestas'!$D295,'Formulario de Respuestas'!$E295,"ES DIFERENTE")</f>
        <v>0</v>
      </c>
      <c r="D296" s="15" t="str">
        <f>IFERROR(VLOOKUP(CONCATENATE(C$1,C296),'Formulario de Preguntas'!$C$2:$FN$181,3,FALSE),"")</f>
        <v/>
      </c>
      <c r="E296" s="1" t="str">
        <f>IFERROR(VLOOKUP(CONCATENATE(C$1,C296),'Formulario de Preguntas'!$C$2:$FN$181,4,FALSE),"")</f>
        <v/>
      </c>
      <c r="F296" s="24">
        <f>IF($B296='Formulario de Respuestas'!$D295,'Formulario de Respuestas'!$F295,"ES DIFERENTE")</f>
        <v>0</v>
      </c>
      <c r="G296" s="1" t="str">
        <f>IFERROR(VLOOKUP(CONCATENATE(F$1,F296),'Formulario de Preguntas'!$C$2:$FN$181,3,FALSE),"")</f>
        <v/>
      </c>
      <c r="H296" s="1" t="str">
        <f>IFERROR(VLOOKUP(CONCATENATE(F$1,F296),'Formulario de Preguntas'!$C$2:$FN$181,4,FALSE),"")</f>
        <v/>
      </c>
      <c r="I296" s="24">
        <f>IF($B296='Formulario de Respuestas'!$D295,'Formulario de Respuestas'!$G295,"ES DIFERENTE")</f>
        <v>0</v>
      </c>
      <c r="J296" s="1" t="str">
        <f>IFERROR(VLOOKUP(CONCATENATE(I$1,I296),'Formulario de Preguntas'!$C$10:$FN$181,3,FALSE),"")</f>
        <v/>
      </c>
      <c r="K296" s="1" t="str">
        <f>IFERROR(VLOOKUP(CONCATENATE(I$1,I296),'Formulario de Preguntas'!$C$10:$FN$181,4,FALSE),"")</f>
        <v/>
      </c>
      <c r="L296" s="24">
        <f>IF($B296='Formulario de Respuestas'!$D295,'Formulario de Respuestas'!$H295,"ES DIFERENTE")</f>
        <v>0</v>
      </c>
      <c r="M296" s="1" t="str">
        <f>IFERROR(VLOOKUP(CONCATENATE(L$1,L296),'Formulario de Preguntas'!$C$10:$FN$181,3,FALSE),"")</f>
        <v/>
      </c>
      <c r="N296" s="1" t="str">
        <f>IFERROR(VLOOKUP(CONCATENATE(L$1,L296),'Formulario de Preguntas'!$C$10:$FN$181,4,FALSE),"")</f>
        <v/>
      </c>
      <c r="O296" s="24">
        <f>IF($B296='Formulario de Respuestas'!$D295,'Formulario de Respuestas'!$I295,"ES DIFERENTE")</f>
        <v>0</v>
      </c>
      <c r="P296" s="1" t="str">
        <f>IFERROR(VLOOKUP(CONCATENATE(O$1,O296),'Formulario de Preguntas'!$C$10:$FN$181,3,FALSE),"")</f>
        <v/>
      </c>
      <c r="Q296" s="1" t="str">
        <f>IFERROR(VLOOKUP(CONCATENATE(O$1,O296),'Formulario de Preguntas'!$C$10:$FN$181,4,FALSE),"")</f>
        <v/>
      </c>
      <c r="R296" s="24">
        <f>IF($B296='Formulario de Respuestas'!$D295,'Formulario de Respuestas'!$J295,"ES DIFERENTE")</f>
        <v>0</v>
      </c>
      <c r="S296" s="1" t="str">
        <f>IFERROR(VLOOKUP(CONCATENATE(R$1,R296),'Formulario de Preguntas'!$C$10:$FN$181,3,FALSE),"")</f>
        <v/>
      </c>
      <c r="T296" s="1" t="str">
        <f>IFERROR(VLOOKUP(CONCATENATE(R$1,R296),'Formulario de Preguntas'!$C$10:$FN$181,4,FALSE),"")</f>
        <v/>
      </c>
      <c r="U296" s="24">
        <f>IF($B296='Formulario de Respuestas'!$D295,'Formulario de Respuestas'!$K295,"ES DIFERENTE")</f>
        <v>0</v>
      </c>
      <c r="V296" s="1" t="str">
        <f>IFERROR(VLOOKUP(CONCATENATE(U$1,U296),'Formulario de Preguntas'!$C$10:$FN$181,3,FALSE),"")</f>
        <v/>
      </c>
      <c r="W296" s="1" t="str">
        <f>IFERROR(VLOOKUP(CONCATENATE(U$1,U296),'Formulario de Preguntas'!$C$10:$FN$181,4,FALSE),"")</f>
        <v/>
      </c>
      <c r="X296" s="24">
        <f>IF($B296='Formulario de Respuestas'!$D295,'Formulario de Respuestas'!$L295,"ES DIFERENTE")</f>
        <v>0</v>
      </c>
      <c r="Y296" s="1" t="str">
        <f>IFERROR(VLOOKUP(CONCATENATE(X$1,X296),'Formulario de Preguntas'!$C$10:$FN$181,3,FALSE),"")</f>
        <v/>
      </c>
      <c r="Z296" s="1" t="str">
        <f>IFERROR(VLOOKUP(CONCATENATE(X$1,X296),'Formulario de Preguntas'!$C$10:$FN$181,4,FALSE),"")</f>
        <v/>
      </c>
      <c r="AA296" s="24">
        <f>IF($B296='Formulario de Respuestas'!$D295,'Formulario de Respuestas'!$M295,"ES DIFERENTE")</f>
        <v>0</v>
      </c>
      <c r="AB296" s="1" t="str">
        <f>IFERROR(VLOOKUP(CONCATENATE(AA$1,AA296),'Formulario de Preguntas'!$C$10:$FN$181,3,FALSE),"")</f>
        <v/>
      </c>
      <c r="AC296" s="1" t="str">
        <f>IFERROR(VLOOKUP(CONCATENATE(AA$1,AA296),'Formulario de Preguntas'!$C$10:$FN$181,4,FALSE),"")</f>
        <v/>
      </c>
      <c r="AD296" s="24">
        <f>IF($B296='Formulario de Respuestas'!$D295,'Formulario de Respuestas'!$N295,"ES DIFERENTE")</f>
        <v>0</v>
      </c>
      <c r="AE296" s="1" t="str">
        <f>IFERROR(VLOOKUP(CONCATENATE(AD$1,AD296),'Formulario de Preguntas'!$C$10:$FN$181,3,FALSE),"")</f>
        <v/>
      </c>
      <c r="AF296" s="1" t="str">
        <f>IFERROR(VLOOKUP(CONCATENATE(AD$1,AD296),'Formulario de Preguntas'!$C$10:$FN$181,4,FALSE),"")</f>
        <v/>
      </c>
      <c r="AG296" s="24">
        <f>IF($B296='Formulario de Respuestas'!$D295,'Formulario de Respuestas'!$O295,"ES DIFERENTE")</f>
        <v>0</v>
      </c>
      <c r="AH296" s="1" t="str">
        <f>IFERROR(VLOOKUP(CONCATENATE(AG$1,AG296),'Formulario de Preguntas'!$C$10:$FN$181,3,FALSE),"")</f>
        <v/>
      </c>
      <c r="AI296" s="1" t="str">
        <f>IFERROR(VLOOKUP(CONCATENATE(AG$1,AG296),'Formulario de Preguntas'!$C$10:$FN$181,4,FALSE),"")</f>
        <v/>
      </c>
      <c r="AJ296" s="24">
        <f>IF($B296='Formulario de Respuestas'!$D295,'Formulario de Respuestas'!$P295,"ES DIFERENTE")</f>
        <v>0</v>
      </c>
      <c r="AK296" s="1" t="str">
        <f>IFERROR(VLOOKUP(CONCATENATE(AJ$1,AJ296),'Formulario de Preguntas'!$C$10:$FN$181,3,FALSE),"")</f>
        <v/>
      </c>
      <c r="AL296" s="1" t="str">
        <f>IFERROR(VLOOKUP(CONCATENATE(AJ$1,AJ296),'Formulario de Preguntas'!$C$10:$FN$181,4,FALSE),"")</f>
        <v/>
      </c>
      <c r="AM296" s="24">
        <f>IF($B296='Formulario de Respuestas'!$D295,'Formulario de Respuestas'!$Q295,"ES DIFERENTE")</f>
        <v>0</v>
      </c>
      <c r="AN296" s="1" t="str">
        <f>IFERROR(VLOOKUP(CONCATENATE(AM$1,AM296),'Formulario de Preguntas'!$C$10:$FN$181,3,FALSE),"")</f>
        <v/>
      </c>
      <c r="AO296" s="1" t="str">
        <f>IFERROR(VLOOKUP(CONCATENATE(AM$1,AM296),'Formulario de Preguntas'!$C$10:$FN$181,4,FALSE),"")</f>
        <v/>
      </c>
      <c r="AP296" s="24">
        <f>IF($B296='Formulario de Respuestas'!$D295,'Formulario de Respuestas'!$R295,"ES DIFERENTE")</f>
        <v>0</v>
      </c>
      <c r="AQ296" s="1" t="str">
        <f>IFERROR(VLOOKUP(CONCATENATE(AP$1,AP296),'Formulario de Preguntas'!$C$10:$FN$181,3,FALSE),"")</f>
        <v/>
      </c>
      <c r="AR296" s="1" t="str">
        <f>IFERROR(VLOOKUP(CONCATENATE(AP$1,AP296),'Formulario de Preguntas'!$C$10:$FN$181,4,FALSE),"")</f>
        <v/>
      </c>
      <c r="AS296" s="24">
        <f>IF($B296='Formulario de Respuestas'!$D295,'Formulario de Respuestas'!$S295,"ES DIFERENTE")</f>
        <v>0</v>
      </c>
      <c r="AT296" s="1" t="str">
        <f>IFERROR(VLOOKUP(CONCATENATE(AS$1,AS296),'Formulario de Preguntas'!$C$10:$FN$181,3,FALSE),"")</f>
        <v/>
      </c>
      <c r="AU296" s="1" t="str">
        <f>IFERROR(VLOOKUP(CONCATENATE(AS$1,AS296),'Formulario de Preguntas'!$C$10:$FN$181,4,FALSE),"")</f>
        <v/>
      </c>
      <c r="AV296" s="24">
        <f>IF($B296='Formulario de Respuestas'!$D295,'Formulario de Respuestas'!$T295,"ES DIFERENTE")</f>
        <v>0</v>
      </c>
      <c r="AW296" s="1" t="str">
        <f>IFERROR(VLOOKUP(CONCATENATE(AV$1,AV296),'Formulario de Preguntas'!$C$10:$FN$181,3,FALSE),"")</f>
        <v/>
      </c>
      <c r="AX296" s="1" t="str">
        <f>IFERROR(VLOOKUP(CONCATENATE(AV$1,AV296),'Formulario de Preguntas'!$C$10:$FN$181,4,FALSE),"")</f>
        <v/>
      </c>
      <c r="AY296" s="24">
        <f>IF($B296='Formulario de Respuestas'!$D295,'Formulario de Respuestas'!$U295,"ES DIFERENTE")</f>
        <v>0</v>
      </c>
      <c r="AZ296" s="1" t="str">
        <f>IFERROR(VLOOKUP(CONCATENATE(AY$1,AY296),'Formulario de Preguntas'!$C$10:$FN$181,3,FALSE),"")</f>
        <v/>
      </c>
      <c r="BA296" s="1" t="str">
        <f>IFERROR(VLOOKUP(CONCATENATE(AY$1,AY296),'Formulario de Preguntas'!$C$10:$FN$181,4,FALSE),"")</f>
        <v/>
      </c>
      <c r="BB296" s="24">
        <f>IF($B296='Formulario de Respuestas'!$D295,'Formulario de Respuestas'!$V295,"ES DIFERENTE")</f>
        <v>0</v>
      </c>
      <c r="BC296" s="1" t="str">
        <f>IFERROR(VLOOKUP(CONCATENATE(BB$1,BB296),'Formulario de Preguntas'!$C$10:$FN$181,3,FALSE),"")</f>
        <v/>
      </c>
      <c r="BD296" s="1" t="str">
        <f>IFERROR(VLOOKUP(CONCATENATE(BB$1,BB296),'Formulario de Preguntas'!$C$10:$FN$181,4,FALSE),"")</f>
        <v/>
      </c>
      <c r="BE296" s="24">
        <f>IF($B296='Formulario de Respuestas'!$D295,'Formulario de Respuestas'!$W295,"ES DIFERENTE")</f>
        <v>0</v>
      </c>
      <c r="BF296" s="1" t="str">
        <f>IFERROR(VLOOKUP(CONCATENATE(BE$1,BE296),'Formulario de Preguntas'!$C$10:$FN$181,3,FALSE),"")</f>
        <v/>
      </c>
      <c r="BG296" s="1" t="str">
        <f>IFERROR(VLOOKUP(CONCATENATE(BE$1,BE296),'Formulario de Preguntas'!$C$10:$FN$181,4,FALSE),"")</f>
        <v/>
      </c>
      <c r="BH296" s="24">
        <f>IF($B296='Formulario de Respuestas'!$D295,'Formulario de Respuestas'!$X295,"ES DIFERENTE")</f>
        <v>0</v>
      </c>
      <c r="BI296" s="1" t="str">
        <f>IFERROR(VLOOKUP(CONCATENATE(BH$1,BH296),'Formulario de Preguntas'!$C$10:$FN$181,3,FALSE),"")</f>
        <v/>
      </c>
      <c r="BJ296" s="1" t="str">
        <f>IFERROR(VLOOKUP(CONCATENATE(BH$1,BH296),'Formulario de Preguntas'!$C$10:$FN$181,4,FALSE),"")</f>
        <v/>
      </c>
      <c r="BL296" s="26">
        <f>IF($B296='Formulario de Respuestas'!$D295,'Formulario de Respuestas'!$Y295,"ES DIFERENTE")</f>
        <v>0</v>
      </c>
      <c r="BM296" s="1" t="str">
        <f>IFERROR(VLOOKUP(CONCATENATE(BL$1,BL296),'Formulario de Preguntas'!$C$10:$FN$181,3,FALSE),"")</f>
        <v/>
      </c>
      <c r="BN296" s="1" t="str">
        <f>IFERROR(VLOOKUP(CONCATENATE(BL$1,BL296),'Formulario de Preguntas'!$C$10:$FN$181,4,FALSE),"")</f>
        <v/>
      </c>
      <c r="BO296" s="26">
        <f>IF($B296='Formulario de Respuestas'!$D295,'Formulario de Respuestas'!$Z295,"ES DIFERENTE")</f>
        <v>0</v>
      </c>
      <c r="BP296" s="1" t="str">
        <f>IFERROR(VLOOKUP(CONCATENATE(BO$1,BO296),'Formulario de Preguntas'!$C$10:$FN$181,3,FALSE),"")</f>
        <v/>
      </c>
      <c r="BQ296" s="1" t="str">
        <f>IFERROR(VLOOKUP(CONCATENATE(BO$1,BO296),'Formulario de Preguntas'!$C$10:$FN$181,4,FALSE),"")</f>
        <v/>
      </c>
      <c r="BR296" s="26">
        <f>IF($B296='Formulario de Respuestas'!$D295,'Formulario de Respuestas'!$AA295,"ES DIFERENTE")</f>
        <v>0</v>
      </c>
      <c r="BS296" s="1" t="str">
        <f>IFERROR(VLOOKUP(CONCATENATE(BR$1,BR296),'Formulario de Preguntas'!$C$10:$FN$181,3,FALSE),"")</f>
        <v/>
      </c>
      <c r="BT296" s="1" t="str">
        <f>IFERROR(VLOOKUP(CONCATENATE(BR$1,BR296),'Formulario de Preguntas'!$C$10:$FN$181,4,FALSE),"")</f>
        <v/>
      </c>
      <c r="BV296" s="1">
        <f t="shared" si="13"/>
        <v>0</v>
      </c>
      <c r="BW296" s="1">
        <f t="shared" si="14"/>
        <v>0.25</v>
      </c>
      <c r="BX296" s="1">
        <f t="shared" si="15"/>
        <v>0</v>
      </c>
      <c r="BY296" s="1">
        <f>COUNTIF('Formulario de Respuestas'!$E295:$AC295,"A")</f>
        <v>0</v>
      </c>
      <c r="BZ296" s="1">
        <f>COUNTIF('Formulario de Respuestas'!$E295:$AC295,"B")</f>
        <v>0</v>
      </c>
      <c r="CA296" s="1">
        <f>COUNTIF('Formulario de Respuestas'!$E295:$AC295,"C")</f>
        <v>0</v>
      </c>
      <c r="CB296" s="1">
        <f>COUNTIF('Formulario de Respuestas'!$E295:$AC295,"D")</f>
        <v>0</v>
      </c>
      <c r="CC296" s="1">
        <f>COUNTIF('Formulario de Respuestas'!$E295:$AC295,"E (RESPUESTA ANULADA)")</f>
        <v>0</v>
      </c>
    </row>
    <row r="297" spans="1:81" x14ac:dyDescent="0.25">
      <c r="A297" s="1">
        <f>'Formulario de Respuestas'!C296</f>
        <v>0</v>
      </c>
      <c r="B297" s="1">
        <f>'Formulario de Respuestas'!D296</f>
        <v>0</v>
      </c>
      <c r="C297" s="24">
        <f>IF($B297='Formulario de Respuestas'!$D296,'Formulario de Respuestas'!$E296,"ES DIFERENTE")</f>
        <v>0</v>
      </c>
      <c r="D297" s="15" t="str">
        <f>IFERROR(VLOOKUP(CONCATENATE(C$1,C297),'Formulario de Preguntas'!$C$2:$FN$181,3,FALSE),"")</f>
        <v/>
      </c>
      <c r="E297" s="1" t="str">
        <f>IFERROR(VLOOKUP(CONCATENATE(C$1,C297),'Formulario de Preguntas'!$C$2:$FN$181,4,FALSE),"")</f>
        <v/>
      </c>
      <c r="F297" s="24">
        <f>IF($B297='Formulario de Respuestas'!$D296,'Formulario de Respuestas'!$F296,"ES DIFERENTE")</f>
        <v>0</v>
      </c>
      <c r="G297" s="1" t="str">
        <f>IFERROR(VLOOKUP(CONCATENATE(F$1,F297),'Formulario de Preguntas'!$C$2:$FN$181,3,FALSE),"")</f>
        <v/>
      </c>
      <c r="H297" s="1" t="str">
        <f>IFERROR(VLOOKUP(CONCATENATE(F$1,F297),'Formulario de Preguntas'!$C$2:$FN$181,4,FALSE),"")</f>
        <v/>
      </c>
      <c r="I297" s="24">
        <f>IF($B297='Formulario de Respuestas'!$D296,'Formulario de Respuestas'!$G296,"ES DIFERENTE")</f>
        <v>0</v>
      </c>
      <c r="J297" s="1" t="str">
        <f>IFERROR(VLOOKUP(CONCATENATE(I$1,I297),'Formulario de Preguntas'!$C$10:$FN$181,3,FALSE),"")</f>
        <v/>
      </c>
      <c r="K297" s="1" t="str">
        <f>IFERROR(VLOOKUP(CONCATENATE(I$1,I297),'Formulario de Preguntas'!$C$10:$FN$181,4,FALSE),"")</f>
        <v/>
      </c>
      <c r="L297" s="24">
        <f>IF($B297='Formulario de Respuestas'!$D296,'Formulario de Respuestas'!$H296,"ES DIFERENTE")</f>
        <v>0</v>
      </c>
      <c r="M297" s="1" t="str">
        <f>IFERROR(VLOOKUP(CONCATENATE(L$1,L297),'Formulario de Preguntas'!$C$10:$FN$181,3,FALSE),"")</f>
        <v/>
      </c>
      <c r="N297" s="1" t="str">
        <f>IFERROR(VLOOKUP(CONCATENATE(L$1,L297),'Formulario de Preguntas'!$C$10:$FN$181,4,FALSE),"")</f>
        <v/>
      </c>
      <c r="O297" s="24">
        <f>IF($B297='Formulario de Respuestas'!$D296,'Formulario de Respuestas'!$I296,"ES DIFERENTE")</f>
        <v>0</v>
      </c>
      <c r="P297" s="1" t="str">
        <f>IFERROR(VLOOKUP(CONCATENATE(O$1,O297),'Formulario de Preguntas'!$C$10:$FN$181,3,FALSE),"")</f>
        <v/>
      </c>
      <c r="Q297" s="1" t="str">
        <f>IFERROR(VLOOKUP(CONCATENATE(O$1,O297),'Formulario de Preguntas'!$C$10:$FN$181,4,FALSE),"")</f>
        <v/>
      </c>
      <c r="R297" s="24">
        <f>IF($B297='Formulario de Respuestas'!$D296,'Formulario de Respuestas'!$J296,"ES DIFERENTE")</f>
        <v>0</v>
      </c>
      <c r="S297" s="1" t="str">
        <f>IFERROR(VLOOKUP(CONCATENATE(R$1,R297),'Formulario de Preguntas'!$C$10:$FN$181,3,FALSE),"")</f>
        <v/>
      </c>
      <c r="T297" s="1" t="str">
        <f>IFERROR(VLOOKUP(CONCATENATE(R$1,R297),'Formulario de Preguntas'!$C$10:$FN$181,4,FALSE),"")</f>
        <v/>
      </c>
      <c r="U297" s="24">
        <f>IF($B297='Formulario de Respuestas'!$D296,'Formulario de Respuestas'!$K296,"ES DIFERENTE")</f>
        <v>0</v>
      </c>
      <c r="V297" s="1" t="str">
        <f>IFERROR(VLOOKUP(CONCATENATE(U$1,U297),'Formulario de Preguntas'!$C$10:$FN$181,3,FALSE),"")</f>
        <v/>
      </c>
      <c r="W297" s="1" t="str">
        <f>IFERROR(VLOOKUP(CONCATENATE(U$1,U297),'Formulario de Preguntas'!$C$10:$FN$181,4,FALSE),"")</f>
        <v/>
      </c>
      <c r="X297" s="24">
        <f>IF($B297='Formulario de Respuestas'!$D296,'Formulario de Respuestas'!$L296,"ES DIFERENTE")</f>
        <v>0</v>
      </c>
      <c r="Y297" s="1" t="str">
        <f>IFERROR(VLOOKUP(CONCATENATE(X$1,X297),'Formulario de Preguntas'!$C$10:$FN$181,3,FALSE),"")</f>
        <v/>
      </c>
      <c r="Z297" s="1" t="str">
        <f>IFERROR(VLOOKUP(CONCATENATE(X$1,X297),'Formulario de Preguntas'!$C$10:$FN$181,4,FALSE),"")</f>
        <v/>
      </c>
      <c r="AA297" s="24">
        <f>IF($B297='Formulario de Respuestas'!$D296,'Formulario de Respuestas'!$M296,"ES DIFERENTE")</f>
        <v>0</v>
      </c>
      <c r="AB297" s="1" t="str">
        <f>IFERROR(VLOOKUP(CONCATENATE(AA$1,AA297),'Formulario de Preguntas'!$C$10:$FN$181,3,FALSE),"")</f>
        <v/>
      </c>
      <c r="AC297" s="1" t="str">
        <f>IFERROR(VLOOKUP(CONCATENATE(AA$1,AA297),'Formulario de Preguntas'!$C$10:$FN$181,4,FALSE),"")</f>
        <v/>
      </c>
      <c r="AD297" s="24">
        <f>IF($B297='Formulario de Respuestas'!$D296,'Formulario de Respuestas'!$N296,"ES DIFERENTE")</f>
        <v>0</v>
      </c>
      <c r="AE297" s="1" t="str">
        <f>IFERROR(VLOOKUP(CONCATENATE(AD$1,AD297),'Formulario de Preguntas'!$C$10:$FN$181,3,FALSE),"")</f>
        <v/>
      </c>
      <c r="AF297" s="1" t="str">
        <f>IFERROR(VLOOKUP(CONCATENATE(AD$1,AD297),'Formulario de Preguntas'!$C$10:$FN$181,4,FALSE),"")</f>
        <v/>
      </c>
      <c r="AG297" s="24">
        <f>IF($B297='Formulario de Respuestas'!$D296,'Formulario de Respuestas'!$O296,"ES DIFERENTE")</f>
        <v>0</v>
      </c>
      <c r="AH297" s="1" t="str">
        <f>IFERROR(VLOOKUP(CONCATENATE(AG$1,AG297),'Formulario de Preguntas'!$C$10:$FN$181,3,FALSE),"")</f>
        <v/>
      </c>
      <c r="AI297" s="1" t="str">
        <f>IFERROR(VLOOKUP(CONCATENATE(AG$1,AG297),'Formulario de Preguntas'!$C$10:$FN$181,4,FALSE),"")</f>
        <v/>
      </c>
      <c r="AJ297" s="24">
        <f>IF($B297='Formulario de Respuestas'!$D296,'Formulario de Respuestas'!$P296,"ES DIFERENTE")</f>
        <v>0</v>
      </c>
      <c r="AK297" s="1" t="str">
        <f>IFERROR(VLOOKUP(CONCATENATE(AJ$1,AJ297),'Formulario de Preguntas'!$C$10:$FN$181,3,FALSE),"")</f>
        <v/>
      </c>
      <c r="AL297" s="1" t="str">
        <f>IFERROR(VLOOKUP(CONCATENATE(AJ$1,AJ297),'Formulario de Preguntas'!$C$10:$FN$181,4,FALSE),"")</f>
        <v/>
      </c>
      <c r="AM297" s="24">
        <f>IF($B297='Formulario de Respuestas'!$D296,'Formulario de Respuestas'!$Q296,"ES DIFERENTE")</f>
        <v>0</v>
      </c>
      <c r="AN297" s="1" t="str">
        <f>IFERROR(VLOOKUP(CONCATENATE(AM$1,AM297),'Formulario de Preguntas'!$C$10:$FN$181,3,FALSE),"")</f>
        <v/>
      </c>
      <c r="AO297" s="1" t="str">
        <f>IFERROR(VLOOKUP(CONCATENATE(AM$1,AM297),'Formulario de Preguntas'!$C$10:$FN$181,4,FALSE),"")</f>
        <v/>
      </c>
      <c r="AP297" s="24">
        <f>IF($B297='Formulario de Respuestas'!$D296,'Formulario de Respuestas'!$R296,"ES DIFERENTE")</f>
        <v>0</v>
      </c>
      <c r="AQ297" s="1" t="str">
        <f>IFERROR(VLOOKUP(CONCATENATE(AP$1,AP297),'Formulario de Preguntas'!$C$10:$FN$181,3,FALSE),"")</f>
        <v/>
      </c>
      <c r="AR297" s="1" t="str">
        <f>IFERROR(VLOOKUP(CONCATENATE(AP$1,AP297),'Formulario de Preguntas'!$C$10:$FN$181,4,FALSE),"")</f>
        <v/>
      </c>
      <c r="AS297" s="24">
        <f>IF($B297='Formulario de Respuestas'!$D296,'Formulario de Respuestas'!$S296,"ES DIFERENTE")</f>
        <v>0</v>
      </c>
      <c r="AT297" s="1" t="str">
        <f>IFERROR(VLOOKUP(CONCATENATE(AS$1,AS297),'Formulario de Preguntas'!$C$10:$FN$181,3,FALSE),"")</f>
        <v/>
      </c>
      <c r="AU297" s="1" t="str">
        <f>IFERROR(VLOOKUP(CONCATENATE(AS$1,AS297),'Formulario de Preguntas'!$C$10:$FN$181,4,FALSE),"")</f>
        <v/>
      </c>
      <c r="AV297" s="24">
        <f>IF($B297='Formulario de Respuestas'!$D296,'Formulario de Respuestas'!$T296,"ES DIFERENTE")</f>
        <v>0</v>
      </c>
      <c r="AW297" s="1" t="str">
        <f>IFERROR(VLOOKUP(CONCATENATE(AV$1,AV297),'Formulario de Preguntas'!$C$10:$FN$181,3,FALSE),"")</f>
        <v/>
      </c>
      <c r="AX297" s="1" t="str">
        <f>IFERROR(VLOOKUP(CONCATENATE(AV$1,AV297),'Formulario de Preguntas'!$C$10:$FN$181,4,FALSE),"")</f>
        <v/>
      </c>
      <c r="AY297" s="24">
        <f>IF($B297='Formulario de Respuestas'!$D296,'Formulario de Respuestas'!$U296,"ES DIFERENTE")</f>
        <v>0</v>
      </c>
      <c r="AZ297" s="1" t="str">
        <f>IFERROR(VLOOKUP(CONCATENATE(AY$1,AY297),'Formulario de Preguntas'!$C$10:$FN$181,3,FALSE),"")</f>
        <v/>
      </c>
      <c r="BA297" s="1" t="str">
        <f>IFERROR(VLOOKUP(CONCATENATE(AY$1,AY297),'Formulario de Preguntas'!$C$10:$FN$181,4,FALSE),"")</f>
        <v/>
      </c>
      <c r="BB297" s="24">
        <f>IF($B297='Formulario de Respuestas'!$D296,'Formulario de Respuestas'!$V296,"ES DIFERENTE")</f>
        <v>0</v>
      </c>
      <c r="BC297" s="1" t="str">
        <f>IFERROR(VLOOKUP(CONCATENATE(BB$1,BB297),'Formulario de Preguntas'!$C$10:$FN$181,3,FALSE),"")</f>
        <v/>
      </c>
      <c r="BD297" s="1" t="str">
        <f>IFERROR(VLOOKUP(CONCATENATE(BB$1,BB297),'Formulario de Preguntas'!$C$10:$FN$181,4,FALSE),"")</f>
        <v/>
      </c>
      <c r="BE297" s="24">
        <f>IF($B297='Formulario de Respuestas'!$D296,'Formulario de Respuestas'!$W296,"ES DIFERENTE")</f>
        <v>0</v>
      </c>
      <c r="BF297" s="1" t="str">
        <f>IFERROR(VLOOKUP(CONCATENATE(BE$1,BE297),'Formulario de Preguntas'!$C$10:$FN$181,3,FALSE),"")</f>
        <v/>
      </c>
      <c r="BG297" s="1" t="str">
        <f>IFERROR(VLOOKUP(CONCATENATE(BE$1,BE297),'Formulario de Preguntas'!$C$10:$FN$181,4,FALSE),"")</f>
        <v/>
      </c>
      <c r="BH297" s="24">
        <f>IF($B297='Formulario de Respuestas'!$D296,'Formulario de Respuestas'!$X296,"ES DIFERENTE")</f>
        <v>0</v>
      </c>
      <c r="BI297" s="1" t="str">
        <f>IFERROR(VLOOKUP(CONCATENATE(BH$1,BH297),'Formulario de Preguntas'!$C$10:$FN$181,3,FALSE),"")</f>
        <v/>
      </c>
      <c r="BJ297" s="1" t="str">
        <f>IFERROR(VLOOKUP(CONCATENATE(BH$1,BH297),'Formulario de Preguntas'!$C$10:$FN$181,4,FALSE),"")</f>
        <v/>
      </c>
      <c r="BL297" s="26">
        <f>IF($B297='Formulario de Respuestas'!$D296,'Formulario de Respuestas'!$Y296,"ES DIFERENTE")</f>
        <v>0</v>
      </c>
      <c r="BM297" s="1" t="str">
        <f>IFERROR(VLOOKUP(CONCATENATE(BL$1,BL297),'Formulario de Preguntas'!$C$10:$FN$181,3,FALSE),"")</f>
        <v/>
      </c>
      <c r="BN297" s="1" t="str">
        <f>IFERROR(VLOOKUP(CONCATENATE(BL$1,BL297),'Formulario de Preguntas'!$C$10:$FN$181,4,FALSE),"")</f>
        <v/>
      </c>
      <c r="BO297" s="26">
        <f>IF($B297='Formulario de Respuestas'!$D296,'Formulario de Respuestas'!$Z296,"ES DIFERENTE")</f>
        <v>0</v>
      </c>
      <c r="BP297" s="1" t="str">
        <f>IFERROR(VLOOKUP(CONCATENATE(BO$1,BO297),'Formulario de Preguntas'!$C$10:$FN$181,3,FALSE),"")</f>
        <v/>
      </c>
      <c r="BQ297" s="1" t="str">
        <f>IFERROR(VLOOKUP(CONCATENATE(BO$1,BO297),'Formulario de Preguntas'!$C$10:$FN$181,4,FALSE),"")</f>
        <v/>
      </c>
      <c r="BR297" s="26">
        <f>IF($B297='Formulario de Respuestas'!$D296,'Formulario de Respuestas'!$AA296,"ES DIFERENTE")</f>
        <v>0</v>
      </c>
      <c r="BS297" s="1" t="str">
        <f>IFERROR(VLOOKUP(CONCATENATE(BR$1,BR297),'Formulario de Preguntas'!$C$10:$FN$181,3,FALSE),"")</f>
        <v/>
      </c>
      <c r="BT297" s="1" t="str">
        <f>IFERROR(VLOOKUP(CONCATENATE(BR$1,BR297),'Formulario de Preguntas'!$C$10:$FN$181,4,FALSE),"")</f>
        <v/>
      </c>
      <c r="BV297" s="1">
        <f t="shared" si="13"/>
        <v>0</v>
      </c>
      <c r="BW297" s="1">
        <f t="shared" si="14"/>
        <v>0.25</v>
      </c>
      <c r="BX297" s="1">
        <f t="shared" si="15"/>
        <v>0</v>
      </c>
      <c r="BY297" s="1">
        <f>COUNTIF('Formulario de Respuestas'!$E296:$AC296,"A")</f>
        <v>0</v>
      </c>
      <c r="BZ297" s="1">
        <f>COUNTIF('Formulario de Respuestas'!$E296:$AC296,"B")</f>
        <v>0</v>
      </c>
      <c r="CA297" s="1">
        <f>COUNTIF('Formulario de Respuestas'!$E296:$AC296,"C")</f>
        <v>0</v>
      </c>
      <c r="CB297" s="1">
        <f>COUNTIF('Formulario de Respuestas'!$E296:$AC296,"D")</f>
        <v>0</v>
      </c>
      <c r="CC297" s="1">
        <f>COUNTIF('Formulario de Respuestas'!$E296:$AC296,"E (RESPUESTA ANULADA)")</f>
        <v>0</v>
      </c>
    </row>
    <row r="298" spans="1:81" x14ac:dyDescent="0.25">
      <c r="A298" s="1">
        <f>'Formulario de Respuestas'!C297</f>
        <v>0</v>
      </c>
      <c r="B298" s="1">
        <f>'Formulario de Respuestas'!D297</f>
        <v>0</v>
      </c>
      <c r="C298" s="24">
        <f>IF($B298='Formulario de Respuestas'!$D297,'Formulario de Respuestas'!$E297,"ES DIFERENTE")</f>
        <v>0</v>
      </c>
      <c r="D298" s="15" t="str">
        <f>IFERROR(VLOOKUP(CONCATENATE(C$1,C298),'Formulario de Preguntas'!$C$2:$FN$181,3,FALSE),"")</f>
        <v/>
      </c>
      <c r="E298" s="1" t="str">
        <f>IFERROR(VLOOKUP(CONCATENATE(C$1,C298),'Formulario de Preguntas'!$C$2:$FN$181,4,FALSE),"")</f>
        <v/>
      </c>
      <c r="F298" s="24">
        <f>IF($B298='Formulario de Respuestas'!$D297,'Formulario de Respuestas'!$F297,"ES DIFERENTE")</f>
        <v>0</v>
      </c>
      <c r="G298" s="1" t="str">
        <f>IFERROR(VLOOKUP(CONCATENATE(F$1,F298),'Formulario de Preguntas'!$C$2:$FN$181,3,FALSE),"")</f>
        <v/>
      </c>
      <c r="H298" s="1" t="str">
        <f>IFERROR(VLOOKUP(CONCATENATE(F$1,F298),'Formulario de Preguntas'!$C$2:$FN$181,4,FALSE),"")</f>
        <v/>
      </c>
      <c r="I298" s="24">
        <f>IF($B298='Formulario de Respuestas'!$D297,'Formulario de Respuestas'!$G297,"ES DIFERENTE")</f>
        <v>0</v>
      </c>
      <c r="J298" s="1" t="str">
        <f>IFERROR(VLOOKUP(CONCATENATE(I$1,I298),'Formulario de Preguntas'!$C$10:$FN$181,3,FALSE),"")</f>
        <v/>
      </c>
      <c r="K298" s="1" t="str">
        <f>IFERROR(VLOOKUP(CONCATENATE(I$1,I298),'Formulario de Preguntas'!$C$10:$FN$181,4,FALSE),"")</f>
        <v/>
      </c>
      <c r="L298" s="24">
        <f>IF($B298='Formulario de Respuestas'!$D297,'Formulario de Respuestas'!$H297,"ES DIFERENTE")</f>
        <v>0</v>
      </c>
      <c r="M298" s="1" t="str">
        <f>IFERROR(VLOOKUP(CONCATENATE(L$1,L298),'Formulario de Preguntas'!$C$10:$FN$181,3,FALSE),"")</f>
        <v/>
      </c>
      <c r="N298" s="1" t="str">
        <f>IFERROR(VLOOKUP(CONCATENATE(L$1,L298),'Formulario de Preguntas'!$C$10:$FN$181,4,FALSE),"")</f>
        <v/>
      </c>
      <c r="O298" s="24">
        <f>IF($B298='Formulario de Respuestas'!$D297,'Formulario de Respuestas'!$I297,"ES DIFERENTE")</f>
        <v>0</v>
      </c>
      <c r="P298" s="1" t="str">
        <f>IFERROR(VLOOKUP(CONCATENATE(O$1,O298),'Formulario de Preguntas'!$C$10:$FN$181,3,FALSE),"")</f>
        <v/>
      </c>
      <c r="Q298" s="1" t="str">
        <f>IFERROR(VLOOKUP(CONCATENATE(O$1,O298),'Formulario de Preguntas'!$C$10:$FN$181,4,FALSE),"")</f>
        <v/>
      </c>
      <c r="R298" s="24">
        <f>IF($B298='Formulario de Respuestas'!$D297,'Formulario de Respuestas'!$J297,"ES DIFERENTE")</f>
        <v>0</v>
      </c>
      <c r="S298" s="1" t="str">
        <f>IFERROR(VLOOKUP(CONCATENATE(R$1,R298),'Formulario de Preguntas'!$C$10:$FN$181,3,FALSE),"")</f>
        <v/>
      </c>
      <c r="T298" s="1" t="str">
        <f>IFERROR(VLOOKUP(CONCATENATE(R$1,R298),'Formulario de Preguntas'!$C$10:$FN$181,4,FALSE),"")</f>
        <v/>
      </c>
      <c r="U298" s="24">
        <f>IF($B298='Formulario de Respuestas'!$D297,'Formulario de Respuestas'!$K297,"ES DIFERENTE")</f>
        <v>0</v>
      </c>
      <c r="V298" s="1" t="str">
        <f>IFERROR(VLOOKUP(CONCATENATE(U$1,U298),'Formulario de Preguntas'!$C$10:$FN$181,3,FALSE),"")</f>
        <v/>
      </c>
      <c r="W298" s="1" t="str">
        <f>IFERROR(VLOOKUP(CONCATENATE(U$1,U298),'Formulario de Preguntas'!$C$10:$FN$181,4,FALSE),"")</f>
        <v/>
      </c>
      <c r="X298" s="24">
        <f>IF($B298='Formulario de Respuestas'!$D297,'Formulario de Respuestas'!$L297,"ES DIFERENTE")</f>
        <v>0</v>
      </c>
      <c r="Y298" s="1" t="str">
        <f>IFERROR(VLOOKUP(CONCATENATE(X$1,X298),'Formulario de Preguntas'!$C$10:$FN$181,3,FALSE),"")</f>
        <v/>
      </c>
      <c r="Z298" s="1" t="str">
        <f>IFERROR(VLOOKUP(CONCATENATE(X$1,X298),'Formulario de Preguntas'!$C$10:$FN$181,4,FALSE),"")</f>
        <v/>
      </c>
      <c r="AA298" s="24">
        <f>IF($B298='Formulario de Respuestas'!$D297,'Formulario de Respuestas'!$M297,"ES DIFERENTE")</f>
        <v>0</v>
      </c>
      <c r="AB298" s="1" t="str">
        <f>IFERROR(VLOOKUP(CONCATENATE(AA$1,AA298),'Formulario de Preguntas'!$C$10:$FN$181,3,FALSE),"")</f>
        <v/>
      </c>
      <c r="AC298" s="1" t="str">
        <f>IFERROR(VLOOKUP(CONCATENATE(AA$1,AA298),'Formulario de Preguntas'!$C$10:$FN$181,4,FALSE),"")</f>
        <v/>
      </c>
      <c r="AD298" s="24">
        <f>IF($B298='Formulario de Respuestas'!$D297,'Formulario de Respuestas'!$N297,"ES DIFERENTE")</f>
        <v>0</v>
      </c>
      <c r="AE298" s="1" t="str">
        <f>IFERROR(VLOOKUP(CONCATENATE(AD$1,AD298),'Formulario de Preguntas'!$C$10:$FN$181,3,FALSE),"")</f>
        <v/>
      </c>
      <c r="AF298" s="1" t="str">
        <f>IFERROR(VLOOKUP(CONCATENATE(AD$1,AD298),'Formulario de Preguntas'!$C$10:$FN$181,4,FALSE),"")</f>
        <v/>
      </c>
      <c r="AG298" s="24">
        <f>IF($B298='Formulario de Respuestas'!$D297,'Formulario de Respuestas'!$O297,"ES DIFERENTE")</f>
        <v>0</v>
      </c>
      <c r="AH298" s="1" t="str">
        <f>IFERROR(VLOOKUP(CONCATENATE(AG$1,AG298),'Formulario de Preguntas'!$C$10:$FN$181,3,FALSE),"")</f>
        <v/>
      </c>
      <c r="AI298" s="1" t="str">
        <f>IFERROR(VLOOKUP(CONCATENATE(AG$1,AG298),'Formulario de Preguntas'!$C$10:$FN$181,4,FALSE),"")</f>
        <v/>
      </c>
      <c r="AJ298" s="24">
        <f>IF($B298='Formulario de Respuestas'!$D297,'Formulario de Respuestas'!$P297,"ES DIFERENTE")</f>
        <v>0</v>
      </c>
      <c r="AK298" s="1" t="str">
        <f>IFERROR(VLOOKUP(CONCATENATE(AJ$1,AJ298),'Formulario de Preguntas'!$C$10:$FN$181,3,FALSE),"")</f>
        <v/>
      </c>
      <c r="AL298" s="1" t="str">
        <f>IFERROR(VLOOKUP(CONCATENATE(AJ$1,AJ298),'Formulario de Preguntas'!$C$10:$FN$181,4,FALSE),"")</f>
        <v/>
      </c>
      <c r="AM298" s="24">
        <f>IF($B298='Formulario de Respuestas'!$D297,'Formulario de Respuestas'!$Q297,"ES DIFERENTE")</f>
        <v>0</v>
      </c>
      <c r="AN298" s="1" t="str">
        <f>IFERROR(VLOOKUP(CONCATENATE(AM$1,AM298),'Formulario de Preguntas'!$C$10:$FN$181,3,FALSE),"")</f>
        <v/>
      </c>
      <c r="AO298" s="1" t="str">
        <f>IFERROR(VLOOKUP(CONCATENATE(AM$1,AM298),'Formulario de Preguntas'!$C$10:$FN$181,4,FALSE),"")</f>
        <v/>
      </c>
      <c r="AP298" s="24">
        <f>IF($B298='Formulario de Respuestas'!$D297,'Formulario de Respuestas'!$R297,"ES DIFERENTE")</f>
        <v>0</v>
      </c>
      <c r="AQ298" s="1" t="str">
        <f>IFERROR(VLOOKUP(CONCATENATE(AP$1,AP298),'Formulario de Preguntas'!$C$10:$FN$181,3,FALSE),"")</f>
        <v/>
      </c>
      <c r="AR298" s="1" t="str">
        <f>IFERROR(VLOOKUP(CONCATENATE(AP$1,AP298),'Formulario de Preguntas'!$C$10:$FN$181,4,FALSE),"")</f>
        <v/>
      </c>
      <c r="AS298" s="24">
        <f>IF($B298='Formulario de Respuestas'!$D297,'Formulario de Respuestas'!$S297,"ES DIFERENTE")</f>
        <v>0</v>
      </c>
      <c r="AT298" s="1" t="str">
        <f>IFERROR(VLOOKUP(CONCATENATE(AS$1,AS298),'Formulario de Preguntas'!$C$10:$FN$181,3,FALSE),"")</f>
        <v/>
      </c>
      <c r="AU298" s="1" t="str">
        <f>IFERROR(VLOOKUP(CONCATENATE(AS$1,AS298),'Formulario de Preguntas'!$C$10:$FN$181,4,FALSE),"")</f>
        <v/>
      </c>
      <c r="AV298" s="24">
        <f>IF($B298='Formulario de Respuestas'!$D297,'Formulario de Respuestas'!$T297,"ES DIFERENTE")</f>
        <v>0</v>
      </c>
      <c r="AW298" s="1" t="str">
        <f>IFERROR(VLOOKUP(CONCATENATE(AV$1,AV298),'Formulario de Preguntas'!$C$10:$FN$181,3,FALSE),"")</f>
        <v/>
      </c>
      <c r="AX298" s="1" t="str">
        <f>IFERROR(VLOOKUP(CONCATENATE(AV$1,AV298),'Formulario de Preguntas'!$C$10:$FN$181,4,FALSE),"")</f>
        <v/>
      </c>
      <c r="AY298" s="24">
        <f>IF($B298='Formulario de Respuestas'!$D297,'Formulario de Respuestas'!$U297,"ES DIFERENTE")</f>
        <v>0</v>
      </c>
      <c r="AZ298" s="1" t="str">
        <f>IFERROR(VLOOKUP(CONCATENATE(AY$1,AY298),'Formulario de Preguntas'!$C$10:$FN$181,3,FALSE),"")</f>
        <v/>
      </c>
      <c r="BA298" s="1" t="str">
        <f>IFERROR(VLOOKUP(CONCATENATE(AY$1,AY298),'Formulario de Preguntas'!$C$10:$FN$181,4,FALSE),"")</f>
        <v/>
      </c>
      <c r="BB298" s="24">
        <f>IF($B298='Formulario de Respuestas'!$D297,'Formulario de Respuestas'!$V297,"ES DIFERENTE")</f>
        <v>0</v>
      </c>
      <c r="BC298" s="1" t="str">
        <f>IFERROR(VLOOKUP(CONCATENATE(BB$1,BB298),'Formulario de Preguntas'!$C$10:$FN$181,3,FALSE),"")</f>
        <v/>
      </c>
      <c r="BD298" s="1" t="str">
        <f>IFERROR(VLOOKUP(CONCATENATE(BB$1,BB298),'Formulario de Preguntas'!$C$10:$FN$181,4,FALSE),"")</f>
        <v/>
      </c>
      <c r="BE298" s="24">
        <f>IF($B298='Formulario de Respuestas'!$D297,'Formulario de Respuestas'!$W297,"ES DIFERENTE")</f>
        <v>0</v>
      </c>
      <c r="BF298" s="1" t="str">
        <f>IFERROR(VLOOKUP(CONCATENATE(BE$1,BE298),'Formulario de Preguntas'!$C$10:$FN$181,3,FALSE),"")</f>
        <v/>
      </c>
      <c r="BG298" s="1" t="str">
        <f>IFERROR(VLOOKUP(CONCATENATE(BE$1,BE298),'Formulario de Preguntas'!$C$10:$FN$181,4,FALSE),"")</f>
        <v/>
      </c>
      <c r="BH298" s="24">
        <f>IF($B298='Formulario de Respuestas'!$D297,'Formulario de Respuestas'!$X297,"ES DIFERENTE")</f>
        <v>0</v>
      </c>
      <c r="BI298" s="1" t="str">
        <f>IFERROR(VLOOKUP(CONCATENATE(BH$1,BH298),'Formulario de Preguntas'!$C$10:$FN$181,3,FALSE),"")</f>
        <v/>
      </c>
      <c r="BJ298" s="1" t="str">
        <f>IFERROR(VLOOKUP(CONCATENATE(BH$1,BH298),'Formulario de Preguntas'!$C$10:$FN$181,4,FALSE),"")</f>
        <v/>
      </c>
      <c r="BL298" s="26">
        <f>IF($B298='Formulario de Respuestas'!$D297,'Formulario de Respuestas'!$Y297,"ES DIFERENTE")</f>
        <v>0</v>
      </c>
      <c r="BM298" s="1" t="str">
        <f>IFERROR(VLOOKUP(CONCATENATE(BL$1,BL298),'Formulario de Preguntas'!$C$10:$FN$181,3,FALSE),"")</f>
        <v/>
      </c>
      <c r="BN298" s="1" t="str">
        <f>IFERROR(VLOOKUP(CONCATENATE(BL$1,BL298),'Formulario de Preguntas'!$C$10:$FN$181,4,FALSE),"")</f>
        <v/>
      </c>
      <c r="BO298" s="26">
        <f>IF($B298='Formulario de Respuestas'!$D297,'Formulario de Respuestas'!$Z297,"ES DIFERENTE")</f>
        <v>0</v>
      </c>
      <c r="BP298" s="1" t="str">
        <f>IFERROR(VLOOKUP(CONCATENATE(BO$1,BO298),'Formulario de Preguntas'!$C$10:$FN$181,3,FALSE),"")</f>
        <v/>
      </c>
      <c r="BQ298" s="1" t="str">
        <f>IFERROR(VLOOKUP(CONCATENATE(BO$1,BO298),'Formulario de Preguntas'!$C$10:$FN$181,4,FALSE),"")</f>
        <v/>
      </c>
      <c r="BR298" s="26">
        <f>IF($B298='Formulario de Respuestas'!$D297,'Formulario de Respuestas'!$AA297,"ES DIFERENTE")</f>
        <v>0</v>
      </c>
      <c r="BS298" s="1" t="str">
        <f>IFERROR(VLOOKUP(CONCATENATE(BR$1,BR298),'Formulario de Preguntas'!$C$10:$FN$181,3,FALSE),"")</f>
        <v/>
      </c>
      <c r="BT298" s="1" t="str">
        <f>IFERROR(VLOOKUP(CONCATENATE(BR$1,BR298),'Formulario de Preguntas'!$C$10:$FN$181,4,FALSE),"")</f>
        <v/>
      </c>
      <c r="BV298" s="1">
        <f t="shared" si="13"/>
        <v>0</v>
      </c>
      <c r="BW298" s="1">
        <f t="shared" si="14"/>
        <v>0.25</v>
      </c>
      <c r="BX298" s="1">
        <f t="shared" si="15"/>
        <v>0</v>
      </c>
      <c r="BY298" s="1">
        <f>COUNTIF('Formulario de Respuestas'!$E297:$AC297,"A")</f>
        <v>0</v>
      </c>
      <c r="BZ298" s="1">
        <f>COUNTIF('Formulario de Respuestas'!$E297:$AC297,"B")</f>
        <v>0</v>
      </c>
      <c r="CA298" s="1">
        <f>COUNTIF('Formulario de Respuestas'!$E297:$AC297,"C")</f>
        <v>0</v>
      </c>
      <c r="CB298" s="1">
        <f>COUNTIF('Formulario de Respuestas'!$E297:$AC297,"D")</f>
        <v>0</v>
      </c>
      <c r="CC298" s="1">
        <f>COUNTIF('Formulario de Respuestas'!$E297:$AC297,"E (RESPUESTA ANULADA)")</f>
        <v>0</v>
      </c>
    </row>
    <row r="299" spans="1:81" x14ac:dyDescent="0.25">
      <c r="A299" s="1">
        <f>'Formulario de Respuestas'!C298</f>
        <v>0</v>
      </c>
      <c r="B299" s="1">
        <f>'Formulario de Respuestas'!D298</f>
        <v>0</v>
      </c>
      <c r="C299" s="24">
        <f>IF($B299='Formulario de Respuestas'!$D298,'Formulario de Respuestas'!$E298,"ES DIFERENTE")</f>
        <v>0</v>
      </c>
      <c r="D299" s="15" t="str">
        <f>IFERROR(VLOOKUP(CONCATENATE(C$1,C299),'Formulario de Preguntas'!$C$2:$FN$181,3,FALSE),"")</f>
        <v/>
      </c>
      <c r="E299" s="1" t="str">
        <f>IFERROR(VLOOKUP(CONCATENATE(C$1,C299),'Formulario de Preguntas'!$C$2:$FN$181,4,FALSE),"")</f>
        <v/>
      </c>
      <c r="F299" s="24">
        <f>IF($B299='Formulario de Respuestas'!$D298,'Formulario de Respuestas'!$F298,"ES DIFERENTE")</f>
        <v>0</v>
      </c>
      <c r="G299" s="1" t="str">
        <f>IFERROR(VLOOKUP(CONCATENATE(F$1,F299),'Formulario de Preguntas'!$C$2:$FN$181,3,FALSE),"")</f>
        <v/>
      </c>
      <c r="H299" s="1" t="str">
        <f>IFERROR(VLOOKUP(CONCATENATE(F$1,F299),'Formulario de Preguntas'!$C$2:$FN$181,4,FALSE),"")</f>
        <v/>
      </c>
      <c r="I299" s="24">
        <f>IF($B299='Formulario de Respuestas'!$D298,'Formulario de Respuestas'!$G298,"ES DIFERENTE")</f>
        <v>0</v>
      </c>
      <c r="J299" s="1" t="str">
        <f>IFERROR(VLOOKUP(CONCATENATE(I$1,I299),'Formulario de Preguntas'!$C$10:$FN$181,3,FALSE),"")</f>
        <v/>
      </c>
      <c r="K299" s="1" t="str">
        <f>IFERROR(VLOOKUP(CONCATENATE(I$1,I299),'Formulario de Preguntas'!$C$10:$FN$181,4,FALSE),"")</f>
        <v/>
      </c>
      <c r="L299" s="24">
        <f>IF($B299='Formulario de Respuestas'!$D298,'Formulario de Respuestas'!$H298,"ES DIFERENTE")</f>
        <v>0</v>
      </c>
      <c r="M299" s="1" t="str">
        <f>IFERROR(VLOOKUP(CONCATENATE(L$1,L299),'Formulario de Preguntas'!$C$10:$FN$181,3,FALSE),"")</f>
        <v/>
      </c>
      <c r="N299" s="1" t="str">
        <f>IFERROR(VLOOKUP(CONCATENATE(L$1,L299),'Formulario de Preguntas'!$C$10:$FN$181,4,FALSE),"")</f>
        <v/>
      </c>
      <c r="O299" s="24">
        <f>IF($B299='Formulario de Respuestas'!$D298,'Formulario de Respuestas'!$I298,"ES DIFERENTE")</f>
        <v>0</v>
      </c>
      <c r="P299" s="1" t="str">
        <f>IFERROR(VLOOKUP(CONCATENATE(O$1,O299),'Formulario de Preguntas'!$C$10:$FN$181,3,FALSE),"")</f>
        <v/>
      </c>
      <c r="Q299" s="1" t="str">
        <f>IFERROR(VLOOKUP(CONCATENATE(O$1,O299),'Formulario de Preguntas'!$C$10:$FN$181,4,FALSE),"")</f>
        <v/>
      </c>
      <c r="R299" s="24">
        <f>IF($B299='Formulario de Respuestas'!$D298,'Formulario de Respuestas'!$J298,"ES DIFERENTE")</f>
        <v>0</v>
      </c>
      <c r="S299" s="1" t="str">
        <f>IFERROR(VLOOKUP(CONCATENATE(R$1,R299),'Formulario de Preguntas'!$C$10:$FN$181,3,FALSE),"")</f>
        <v/>
      </c>
      <c r="T299" s="1" t="str">
        <f>IFERROR(VLOOKUP(CONCATENATE(R$1,R299),'Formulario de Preguntas'!$C$10:$FN$181,4,FALSE),"")</f>
        <v/>
      </c>
      <c r="U299" s="24">
        <f>IF($B299='Formulario de Respuestas'!$D298,'Formulario de Respuestas'!$K298,"ES DIFERENTE")</f>
        <v>0</v>
      </c>
      <c r="V299" s="1" t="str">
        <f>IFERROR(VLOOKUP(CONCATENATE(U$1,U299),'Formulario de Preguntas'!$C$10:$FN$181,3,FALSE),"")</f>
        <v/>
      </c>
      <c r="W299" s="1" t="str">
        <f>IFERROR(VLOOKUP(CONCATENATE(U$1,U299),'Formulario de Preguntas'!$C$10:$FN$181,4,FALSE),"")</f>
        <v/>
      </c>
      <c r="X299" s="24">
        <f>IF($B299='Formulario de Respuestas'!$D298,'Formulario de Respuestas'!$L298,"ES DIFERENTE")</f>
        <v>0</v>
      </c>
      <c r="Y299" s="1" t="str">
        <f>IFERROR(VLOOKUP(CONCATENATE(X$1,X299),'Formulario de Preguntas'!$C$10:$FN$181,3,FALSE),"")</f>
        <v/>
      </c>
      <c r="Z299" s="1" t="str">
        <f>IFERROR(VLOOKUP(CONCATENATE(X$1,X299),'Formulario de Preguntas'!$C$10:$FN$181,4,FALSE),"")</f>
        <v/>
      </c>
      <c r="AA299" s="24">
        <f>IF($B299='Formulario de Respuestas'!$D298,'Formulario de Respuestas'!$M298,"ES DIFERENTE")</f>
        <v>0</v>
      </c>
      <c r="AB299" s="1" t="str">
        <f>IFERROR(VLOOKUP(CONCATENATE(AA$1,AA299),'Formulario de Preguntas'!$C$10:$FN$181,3,FALSE),"")</f>
        <v/>
      </c>
      <c r="AC299" s="1" t="str">
        <f>IFERROR(VLOOKUP(CONCATENATE(AA$1,AA299),'Formulario de Preguntas'!$C$10:$FN$181,4,FALSE),"")</f>
        <v/>
      </c>
      <c r="AD299" s="24">
        <f>IF($B299='Formulario de Respuestas'!$D298,'Formulario de Respuestas'!$N298,"ES DIFERENTE")</f>
        <v>0</v>
      </c>
      <c r="AE299" s="1" t="str">
        <f>IFERROR(VLOOKUP(CONCATENATE(AD$1,AD299),'Formulario de Preguntas'!$C$10:$FN$181,3,FALSE),"")</f>
        <v/>
      </c>
      <c r="AF299" s="1" t="str">
        <f>IFERROR(VLOOKUP(CONCATENATE(AD$1,AD299),'Formulario de Preguntas'!$C$10:$FN$181,4,FALSE),"")</f>
        <v/>
      </c>
      <c r="AG299" s="24">
        <f>IF($B299='Formulario de Respuestas'!$D298,'Formulario de Respuestas'!$O298,"ES DIFERENTE")</f>
        <v>0</v>
      </c>
      <c r="AH299" s="1" t="str">
        <f>IFERROR(VLOOKUP(CONCATENATE(AG$1,AG299),'Formulario de Preguntas'!$C$10:$FN$181,3,FALSE),"")</f>
        <v/>
      </c>
      <c r="AI299" s="1" t="str">
        <f>IFERROR(VLOOKUP(CONCATENATE(AG$1,AG299),'Formulario de Preguntas'!$C$10:$FN$181,4,FALSE),"")</f>
        <v/>
      </c>
      <c r="AJ299" s="24">
        <f>IF($B299='Formulario de Respuestas'!$D298,'Formulario de Respuestas'!$P298,"ES DIFERENTE")</f>
        <v>0</v>
      </c>
      <c r="AK299" s="1" t="str">
        <f>IFERROR(VLOOKUP(CONCATENATE(AJ$1,AJ299),'Formulario de Preguntas'!$C$10:$FN$181,3,FALSE),"")</f>
        <v/>
      </c>
      <c r="AL299" s="1" t="str">
        <f>IFERROR(VLOOKUP(CONCATENATE(AJ$1,AJ299),'Formulario de Preguntas'!$C$10:$FN$181,4,FALSE),"")</f>
        <v/>
      </c>
      <c r="AM299" s="24">
        <f>IF($B299='Formulario de Respuestas'!$D298,'Formulario de Respuestas'!$Q298,"ES DIFERENTE")</f>
        <v>0</v>
      </c>
      <c r="AN299" s="1" t="str">
        <f>IFERROR(VLOOKUP(CONCATENATE(AM$1,AM299),'Formulario de Preguntas'!$C$10:$FN$181,3,FALSE),"")</f>
        <v/>
      </c>
      <c r="AO299" s="1" t="str">
        <f>IFERROR(VLOOKUP(CONCATENATE(AM$1,AM299),'Formulario de Preguntas'!$C$10:$FN$181,4,FALSE),"")</f>
        <v/>
      </c>
      <c r="AP299" s="24">
        <f>IF($B299='Formulario de Respuestas'!$D298,'Formulario de Respuestas'!$R298,"ES DIFERENTE")</f>
        <v>0</v>
      </c>
      <c r="AQ299" s="1" t="str">
        <f>IFERROR(VLOOKUP(CONCATENATE(AP$1,AP299),'Formulario de Preguntas'!$C$10:$FN$181,3,FALSE),"")</f>
        <v/>
      </c>
      <c r="AR299" s="1" t="str">
        <f>IFERROR(VLOOKUP(CONCATENATE(AP$1,AP299),'Formulario de Preguntas'!$C$10:$FN$181,4,FALSE),"")</f>
        <v/>
      </c>
      <c r="AS299" s="24">
        <f>IF($B299='Formulario de Respuestas'!$D298,'Formulario de Respuestas'!$S298,"ES DIFERENTE")</f>
        <v>0</v>
      </c>
      <c r="AT299" s="1" t="str">
        <f>IFERROR(VLOOKUP(CONCATENATE(AS$1,AS299),'Formulario de Preguntas'!$C$10:$FN$181,3,FALSE),"")</f>
        <v/>
      </c>
      <c r="AU299" s="1" t="str">
        <f>IFERROR(VLOOKUP(CONCATENATE(AS$1,AS299),'Formulario de Preguntas'!$C$10:$FN$181,4,FALSE),"")</f>
        <v/>
      </c>
      <c r="AV299" s="24">
        <f>IF($B299='Formulario de Respuestas'!$D298,'Formulario de Respuestas'!$T298,"ES DIFERENTE")</f>
        <v>0</v>
      </c>
      <c r="AW299" s="1" t="str">
        <f>IFERROR(VLOOKUP(CONCATENATE(AV$1,AV299),'Formulario de Preguntas'!$C$10:$FN$181,3,FALSE),"")</f>
        <v/>
      </c>
      <c r="AX299" s="1" t="str">
        <f>IFERROR(VLOOKUP(CONCATENATE(AV$1,AV299),'Formulario de Preguntas'!$C$10:$FN$181,4,FALSE),"")</f>
        <v/>
      </c>
      <c r="AY299" s="24">
        <f>IF($B299='Formulario de Respuestas'!$D298,'Formulario de Respuestas'!$U298,"ES DIFERENTE")</f>
        <v>0</v>
      </c>
      <c r="AZ299" s="1" t="str">
        <f>IFERROR(VLOOKUP(CONCATENATE(AY$1,AY299),'Formulario de Preguntas'!$C$10:$FN$181,3,FALSE),"")</f>
        <v/>
      </c>
      <c r="BA299" s="1" t="str">
        <f>IFERROR(VLOOKUP(CONCATENATE(AY$1,AY299),'Formulario de Preguntas'!$C$10:$FN$181,4,FALSE),"")</f>
        <v/>
      </c>
      <c r="BB299" s="24">
        <f>IF($B299='Formulario de Respuestas'!$D298,'Formulario de Respuestas'!$V298,"ES DIFERENTE")</f>
        <v>0</v>
      </c>
      <c r="BC299" s="1" t="str">
        <f>IFERROR(VLOOKUP(CONCATENATE(BB$1,BB299),'Formulario de Preguntas'!$C$10:$FN$181,3,FALSE),"")</f>
        <v/>
      </c>
      <c r="BD299" s="1" t="str">
        <f>IFERROR(VLOOKUP(CONCATENATE(BB$1,BB299),'Formulario de Preguntas'!$C$10:$FN$181,4,FALSE),"")</f>
        <v/>
      </c>
      <c r="BE299" s="24">
        <f>IF($B299='Formulario de Respuestas'!$D298,'Formulario de Respuestas'!$W298,"ES DIFERENTE")</f>
        <v>0</v>
      </c>
      <c r="BF299" s="1" t="str">
        <f>IFERROR(VLOOKUP(CONCATENATE(BE$1,BE299),'Formulario de Preguntas'!$C$10:$FN$181,3,FALSE),"")</f>
        <v/>
      </c>
      <c r="BG299" s="1" t="str">
        <f>IFERROR(VLOOKUP(CONCATENATE(BE$1,BE299),'Formulario de Preguntas'!$C$10:$FN$181,4,FALSE),"")</f>
        <v/>
      </c>
      <c r="BH299" s="24">
        <f>IF($B299='Formulario de Respuestas'!$D298,'Formulario de Respuestas'!$X298,"ES DIFERENTE")</f>
        <v>0</v>
      </c>
      <c r="BI299" s="1" t="str">
        <f>IFERROR(VLOOKUP(CONCATENATE(BH$1,BH299),'Formulario de Preguntas'!$C$10:$FN$181,3,FALSE),"")</f>
        <v/>
      </c>
      <c r="BJ299" s="1" t="str">
        <f>IFERROR(VLOOKUP(CONCATENATE(BH$1,BH299),'Formulario de Preguntas'!$C$10:$FN$181,4,FALSE),"")</f>
        <v/>
      </c>
      <c r="BL299" s="26">
        <f>IF($B299='Formulario de Respuestas'!$D298,'Formulario de Respuestas'!$Y298,"ES DIFERENTE")</f>
        <v>0</v>
      </c>
      <c r="BM299" s="1" t="str">
        <f>IFERROR(VLOOKUP(CONCATENATE(BL$1,BL299),'Formulario de Preguntas'!$C$10:$FN$181,3,FALSE),"")</f>
        <v/>
      </c>
      <c r="BN299" s="1" t="str">
        <f>IFERROR(VLOOKUP(CONCATENATE(BL$1,BL299),'Formulario de Preguntas'!$C$10:$FN$181,4,FALSE),"")</f>
        <v/>
      </c>
      <c r="BO299" s="26">
        <f>IF($B299='Formulario de Respuestas'!$D298,'Formulario de Respuestas'!$Z298,"ES DIFERENTE")</f>
        <v>0</v>
      </c>
      <c r="BP299" s="1" t="str">
        <f>IFERROR(VLOOKUP(CONCATENATE(BO$1,BO299),'Formulario de Preguntas'!$C$10:$FN$181,3,FALSE),"")</f>
        <v/>
      </c>
      <c r="BQ299" s="1" t="str">
        <f>IFERROR(VLOOKUP(CONCATENATE(BO$1,BO299),'Formulario de Preguntas'!$C$10:$FN$181,4,FALSE),"")</f>
        <v/>
      </c>
      <c r="BR299" s="26">
        <f>IF($B299='Formulario de Respuestas'!$D298,'Formulario de Respuestas'!$AA298,"ES DIFERENTE")</f>
        <v>0</v>
      </c>
      <c r="BS299" s="1" t="str">
        <f>IFERROR(VLOOKUP(CONCATENATE(BR$1,BR299),'Formulario de Preguntas'!$C$10:$FN$181,3,FALSE),"")</f>
        <v/>
      </c>
      <c r="BT299" s="1" t="str">
        <f>IFERROR(VLOOKUP(CONCATENATE(BR$1,BR299),'Formulario de Preguntas'!$C$10:$FN$181,4,FALSE),"")</f>
        <v/>
      </c>
      <c r="BV299" s="1">
        <f t="shared" si="13"/>
        <v>0</v>
      </c>
      <c r="BW299" s="1">
        <f t="shared" si="14"/>
        <v>0.25</v>
      </c>
      <c r="BX299" s="1">
        <f t="shared" si="15"/>
        <v>0</v>
      </c>
      <c r="BY299" s="1">
        <f>COUNTIF('Formulario de Respuestas'!$E298:$AC298,"A")</f>
        <v>0</v>
      </c>
      <c r="BZ299" s="1">
        <f>COUNTIF('Formulario de Respuestas'!$E298:$AC298,"B")</f>
        <v>0</v>
      </c>
      <c r="CA299" s="1">
        <f>COUNTIF('Formulario de Respuestas'!$E298:$AC298,"C")</f>
        <v>0</v>
      </c>
      <c r="CB299" s="1">
        <f>COUNTIF('Formulario de Respuestas'!$E298:$AC298,"D")</f>
        <v>0</v>
      </c>
      <c r="CC299" s="1">
        <f>COUNTIF('Formulario de Respuestas'!$E298:$AC298,"E (RESPUESTA ANULADA)")</f>
        <v>0</v>
      </c>
    </row>
    <row r="300" spans="1:81" x14ac:dyDescent="0.25">
      <c r="A300" s="1">
        <f>'Formulario de Respuestas'!C299</f>
        <v>0</v>
      </c>
      <c r="B300" s="1">
        <f>'Formulario de Respuestas'!D299</f>
        <v>0</v>
      </c>
      <c r="C300" s="24">
        <f>IF($B300='Formulario de Respuestas'!$D299,'Formulario de Respuestas'!$E299,"ES DIFERENTE")</f>
        <v>0</v>
      </c>
      <c r="D300" s="15" t="str">
        <f>IFERROR(VLOOKUP(CONCATENATE(C$1,C300),'Formulario de Preguntas'!$C$2:$FN$181,3,FALSE),"")</f>
        <v/>
      </c>
      <c r="E300" s="1" t="str">
        <f>IFERROR(VLOOKUP(CONCATENATE(C$1,C300),'Formulario de Preguntas'!$C$2:$FN$181,4,FALSE),"")</f>
        <v/>
      </c>
      <c r="F300" s="24">
        <f>IF($B300='Formulario de Respuestas'!$D299,'Formulario de Respuestas'!$F299,"ES DIFERENTE")</f>
        <v>0</v>
      </c>
      <c r="G300" s="1" t="str">
        <f>IFERROR(VLOOKUP(CONCATENATE(F$1,F300),'Formulario de Preguntas'!$C$2:$FN$181,3,FALSE),"")</f>
        <v/>
      </c>
      <c r="H300" s="1" t="str">
        <f>IFERROR(VLOOKUP(CONCATENATE(F$1,F300),'Formulario de Preguntas'!$C$2:$FN$181,4,FALSE),"")</f>
        <v/>
      </c>
      <c r="I300" s="24">
        <f>IF($B300='Formulario de Respuestas'!$D299,'Formulario de Respuestas'!$G299,"ES DIFERENTE")</f>
        <v>0</v>
      </c>
      <c r="J300" s="1" t="str">
        <f>IFERROR(VLOOKUP(CONCATENATE(I$1,I300),'Formulario de Preguntas'!$C$10:$FN$181,3,FALSE),"")</f>
        <v/>
      </c>
      <c r="K300" s="1" t="str">
        <f>IFERROR(VLOOKUP(CONCATENATE(I$1,I300),'Formulario de Preguntas'!$C$10:$FN$181,4,FALSE),"")</f>
        <v/>
      </c>
      <c r="L300" s="24">
        <f>IF($B300='Formulario de Respuestas'!$D299,'Formulario de Respuestas'!$H299,"ES DIFERENTE")</f>
        <v>0</v>
      </c>
      <c r="M300" s="1" t="str">
        <f>IFERROR(VLOOKUP(CONCATENATE(L$1,L300),'Formulario de Preguntas'!$C$10:$FN$181,3,FALSE),"")</f>
        <v/>
      </c>
      <c r="N300" s="1" t="str">
        <f>IFERROR(VLOOKUP(CONCATENATE(L$1,L300),'Formulario de Preguntas'!$C$10:$FN$181,4,FALSE),"")</f>
        <v/>
      </c>
      <c r="O300" s="24">
        <f>IF($B300='Formulario de Respuestas'!$D299,'Formulario de Respuestas'!$I299,"ES DIFERENTE")</f>
        <v>0</v>
      </c>
      <c r="P300" s="1" t="str">
        <f>IFERROR(VLOOKUP(CONCATENATE(O$1,O300),'Formulario de Preguntas'!$C$10:$FN$181,3,FALSE),"")</f>
        <v/>
      </c>
      <c r="Q300" s="1" t="str">
        <f>IFERROR(VLOOKUP(CONCATENATE(O$1,O300),'Formulario de Preguntas'!$C$10:$FN$181,4,FALSE),"")</f>
        <v/>
      </c>
      <c r="R300" s="24">
        <f>IF($B300='Formulario de Respuestas'!$D299,'Formulario de Respuestas'!$J299,"ES DIFERENTE")</f>
        <v>0</v>
      </c>
      <c r="S300" s="1" t="str">
        <f>IFERROR(VLOOKUP(CONCATENATE(R$1,R300),'Formulario de Preguntas'!$C$10:$FN$181,3,FALSE),"")</f>
        <v/>
      </c>
      <c r="T300" s="1" t="str">
        <f>IFERROR(VLOOKUP(CONCATENATE(R$1,R300),'Formulario de Preguntas'!$C$10:$FN$181,4,FALSE),"")</f>
        <v/>
      </c>
      <c r="U300" s="24">
        <f>IF($B300='Formulario de Respuestas'!$D299,'Formulario de Respuestas'!$K299,"ES DIFERENTE")</f>
        <v>0</v>
      </c>
      <c r="V300" s="1" t="str">
        <f>IFERROR(VLOOKUP(CONCATENATE(U$1,U300),'Formulario de Preguntas'!$C$10:$FN$181,3,FALSE),"")</f>
        <v/>
      </c>
      <c r="W300" s="1" t="str">
        <f>IFERROR(VLOOKUP(CONCATENATE(U$1,U300),'Formulario de Preguntas'!$C$10:$FN$181,4,FALSE),"")</f>
        <v/>
      </c>
      <c r="X300" s="24">
        <f>IF($B300='Formulario de Respuestas'!$D299,'Formulario de Respuestas'!$L299,"ES DIFERENTE")</f>
        <v>0</v>
      </c>
      <c r="Y300" s="1" t="str">
        <f>IFERROR(VLOOKUP(CONCATENATE(X$1,X300),'Formulario de Preguntas'!$C$10:$FN$181,3,FALSE),"")</f>
        <v/>
      </c>
      <c r="Z300" s="1" t="str">
        <f>IFERROR(VLOOKUP(CONCATENATE(X$1,X300),'Formulario de Preguntas'!$C$10:$FN$181,4,FALSE),"")</f>
        <v/>
      </c>
      <c r="AA300" s="24">
        <f>IF($B300='Formulario de Respuestas'!$D299,'Formulario de Respuestas'!$M299,"ES DIFERENTE")</f>
        <v>0</v>
      </c>
      <c r="AB300" s="1" t="str">
        <f>IFERROR(VLOOKUP(CONCATENATE(AA$1,AA300),'Formulario de Preguntas'!$C$10:$FN$181,3,FALSE),"")</f>
        <v/>
      </c>
      <c r="AC300" s="1" t="str">
        <f>IFERROR(VLOOKUP(CONCATENATE(AA$1,AA300),'Formulario de Preguntas'!$C$10:$FN$181,4,FALSE),"")</f>
        <v/>
      </c>
      <c r="AD300" s="24">
        <f>IF($B300='Formulario de Respuestas'!$D299,'Formulario de Respuestas'!$N299,"ES DIFERENTE")</f>
        <v>0</v>
      </c>
      <c r="AE300" s="1" t="str">
        <f>IFERROR(VLOOKUP(CONCATENATE(AD$1,AD300),'Formulario de Preguntas'!$C$10:$FN$181,3,FALSE),"")</f>
        <v/>
      </c>
      <c r="AF300" s="1" t="str">
        <f>IFERROR(VLOOKUP(CONCATENATE(AD$1,AD300),'Formulario de Preguntas'!$C$10:$FN$181,4,FALSE),"")</f>
        <v/>
      </c>
      <c r="AG300" s="24">
        <f>IF($B300='Formulario de Respuestas'!$D299,'Formulario de Respuestas'!$O299,"ES DIFERENTE")</f>
        <v>0</v>
      </c>
      <c r="AH300" s="1" t="str">
        <f>IFERROR(VLOOKUP(CONCATENATE(AG$1,AG300),'Formulario de Preguntas'!$C$10:$FN$181,3,FALSE),"")</f>
        <v/>
      </c>
      <c r="AI300" s="1" t="str">
        <f>IFERROR(VLOOKUP(CONCATENATE(AG$1,AG300),'Formulario de Preguntas'!$C$10:$FN$181,4,FALSE),"")</f>
        <v/>
      </c>
      <c r="AJ300" s="24">
        <f>IF($B300='Formulario de Respuestas'!$D299,'Formulario de Respuestas'!$P299,"ES DIFERENTE")</f>
        <v>0</v>
      </c>
      <c r="AK300" s="1" t="str">
        <f>IFERROR(VLOOKUP(CONCATENATE(AJ$1,AJ300),'Formulario de Preguntas'!$C$10:$FN$181,3,FALSE),"")</f>
        <v/>
      </c>
      <c r="AL300" s="1" t="str">
        <f>IFERROR(VLOOKUP(CONCATENATE(AJ$1,AJ300),'Formulario de Preguntas'!$C$10:$FN$181,4,FALSE),"")</f>
        <v/>
      </c>
      <c r="AM300" s="24">
        <f>IF($B300='Formulario de Respuestas'!$D299,'Formulario de Respuestas'!$Q299,"ES DIFERENTE")</f>
        <v>0</v>
      </c>
      <c r="AN300" s="1" t="str">
        <f>IFERROR(VLOOKUP(CONCATENATE(AM$1,AM300),'Formulario de Preguntas'!$C$10:$FN$181,3,FALSE),"")</f>
        <v/>
      </c>
      <c r="AO300" s="1" t="str">
        <f>IFERROR(VLOOKUP(CONCATENATE(AM$1,AM300),'Formulario de Preguntas'!$C$10:$FN$181,4,FALSE),"")</f>
        <v/>
      </c>
      <c r="AP300" s="24">
        <f>IF($B300='Formulario de Respuestas'!$D299,'Formulario de Respuestas'!$R299,"ES DIFERENTE")</f>
        <v>0</v>
      </c>
      <c r="AQ300" s="1" t="str">
        <f>IFERROR(VLOOKUP(CONCATENATE(AP$1,AP300),'Formulario de Preguntas'!$C$10:$FN$181,3,FALSE),"")</f>
        <v/>
      </c>
      <c r="AR300" s="1" t="str">
        <f>IFERROR(VLOOKUP(CONCATENATE(AP$1,AP300),'Formulario de Preguntas'!$C$10:$FN$181,4,FALSE),"")</f>
        <v/>
      </c>
      <c r="AS300" s="24">
        <f>IF($B300='Formulario de Respuestas'!$D299,'Formulario de Respuestas'!$S299,"ES DIFERENTE")</f>
        <v>0</v>
      </c>
      <c r="AT300" s="1" t="str">
        <f>IFERROR(VLOOKUP(CONCATENATE(AS$1,AS300),'Formulario de Preguntas'!$C$10:$FN$181,3,FALSE),"")</f>
        <v/>
      </c>
      <c r="AU300" s="1" t="str">
        <f>IFERROR(VLOOKUP(CONCATENATE(AS$1,AS300),'Formulario de Preguntas'!$C$10:$FN$181,4,FALSE),"")</f>
        <v/>
      </c>
      <c r="AV300" s="24">
        <f>IF($B300='Formulario de Respuestas'!$D299,'Formulario de Respuestas'!$T299,"ES DIFERENTE")</f>
        <v>0</v>
      </c>
      <c r="AW300" s="1" t="str">
        <f>IFERROR(VLOOKUP(CONCATENATE(AV$1,AV300),'Formulario de Preguntas'!$C$10:$FN$181,3,FALSE),"")</f>
        <v/>
      </c>
      <c r="AX300" s="1" t="str">
        <f>IFERROR(VLOOKUP(CONCATENATE(AV$1,AV300),'Formulario de Preguntas'!$C$10:$FN$181,4,FALSE),"")</f>
        <v/>
      </c>
      <c r="AY300" s="24">
        <f>IF($B300='Formulario de Respuestas'!$D299,'Formulario de Respuestas'!$U299,"ES DIFERENTE")</f>
        <v>0</v>
      </c>
      <c r="AZ300" s="1" t="str">
        <f>IFERROR(VLOOKUP(CONCATENATE(AY$1,AY300),'Formulario de Preguntas'!$C$10:$FN$181,3,FALSE),"")</f>
        <v/>
      </c>
      <c r="BA300" s="1" t="str">
        <f>IFERROR(VLOOKUP(CONCATENATE(AY$1,AY300),'Formulario de Preguntas'!$C$10:$FN$181,4,FALSE),"")</f>
        <v/>
      </c>
      <c r="BB300" s="24">
        <f>IF($B300='Formulario de Respuestas'!$D299,'Formulario de Respuestas'!$V299,"ES DIFERENTE")</f>
        <v>0</v>
      </c>
      <c r="BC300" s="1" t="str">
        <f>IFERROR(VLOOKUP(CONCATENATE(BB$1,BB300),'Formulario de Preguntas'!$C$10:$FN$181,3,FALSE),"")</f>
        <v/>
      </c>
      <c r="BD300" s="1" t="str">
        <f>IFERROR(VLOOKUP(CONCATENATE(BB$1,BB300),'Formulario de Preguntas'!$C$10:$FN$181,4,FALSE),"")</f>
        <v/>
      </c>
      <c r="BE300" s="24">
        <f>IF($B300='Formulario de Respuestas'!$D299,'Formulario de Respuestas'!$W299,"ES DIFERENTE")</f>
        <v>0</v>
      </c>
      <c r="BF300" s="1" t="str">
        <f>IFERROR(VLOOKUP(CONCATENATE(BE$1,BE300),'Formulario de Preguntas'!$C$10:$FN$181,3,FALSE),"")</f>
        <v/>
      </c>
      <c r="BG300" s="1" t="str">
        <f>IFERROR(VLOOKUP(CONCATENATE(BE$1,BE300),'Formulario de Preguntas'!$C$10:$FN$181,4,FALSE),"")</f>
        <v/>
      </c>
      <c r="BH300" s="24">
        <f>IF($B300='Formulario de Respuestas'!$D299,'Formulario de Respuestas'!$X299,"ES DIFERENTE")</f>
        <v>0</v>
      </c>
      <c r="BI300" s="1" t="str">
        <f>IFERROR(VLOOKUP(CONCATENATE(BH$1,BH300),'Formulario de Preguntas'!$C$10:$FN$181,3,FALSE),"")</f>
        <v/>
      </c>
      <c r="BJ300" s="1" t="str">
        <f>IFERROR(VLOOKUP(CONCATENATE(BH$1,BH300),'Formulario de Preguntas'!$C$10:$FN$181,4,FALSE),"")</f>
        <v/>
      </c>
      <c r="BL300" s="26">
        <f>IF($B300='Formulario de Respuestas'!$D299,'Formulario de Respuestas'!$Y299,"ES DIFERENTE")</f>
        <v>0</v>
      </c>
      <c r="BM300" s="1" t="str">
        <f>IFERROR(VLOOKUP(CONCATENATE(BL$1,BL300),'Formulario de Preguntas'!$C$10:$FN$181,3,FALSE),"")</f>
        <v/>
      </c>
      <c r="BN300" s="1" t="str">
        <f>IFERROR(VLOOKUP(CONCATENATE(BL$1,BL300),'Formulario de Preguntas'!$C$10:$FN$181,4,FALSE),"")</f>
        <v/>
      </c>
      <c r="BO300" s="26">
        <f>IF($B300='Formulario de Respuestas'!$D299,'Formulario de Respuestas'!$Z299,"ES DIFERENTE")</f>
        <v>0</v>
      </c>
      <c r="BP300" s="1" t="str">
        <f>IFERROR(VLOOKUP(CONCATENATE(BO$1,BO300),'Formulario de Preguntas'!$C$10:$FN$181,3,FALSE),"")</f>
        <v/>
      </c>
      <c r="BQ300" s="1" t="str">
        <f>IFERROR(VLOOKUP(CONCATENATE(BO$1,BO300),'Formulario de Preguntas'!$C$10:$FN$181,4,FALSE),"")</f>
        <v/>
      </c>
      <c r="BR300" s="26">
        <f>IF($B300='Formulario de Respuestas'!$D299,'Formulario de Respuestas'!$AA299,"ES DIFERENTE")</f>
        <v>0</v>
      </c>
      <c r="BS300" s="1" t="str">
        <f>IFERROR(VLOOKUP(CONCATENATE(BR$1,BR300),'Formulario de Preguntas'!$C$10:$FN$181,3,FALSE),"")</f>
        <v/>
      </c>
      <c r="BT300" s="1" t="str">
        <f>IFERROR(VLOOKUP(CONCATENATE(BR$1,BR300),'Formulario de Preguntas'!$C$10:$FN$181,4,FALSE),"")</f>
        <v/>
      </c>
      <c r="BV300" s="1">
        <f t="shared" si="13"/>
        <v>0</v>
      </c>
      <c r="BW300" s="1">
        <f t="shared" si="14"/>
        <v>0.25</v>
      </c>
      <c r="BX300" s="1">
        <f t="shared" si="15"/>
        <v>0</v>
      </c>
      <c r="BY300" s="1">
        <f>COUNTIF('Formulario de Respuestas'!$E299:$AC299,"A")</f>
        <v>0</v>
      </c>
      <c r="BZ300" s="1">
        <f>COUNTIF('Formulario de Respuestas'!$E299:$AC299,"B")</f>
        <v>0</v>
      </c>
      <c r="CA300" s="1">
        <f>COUNTIF('Formulario de Respuestas'!$E299:$AC299,"C")</f>
        <v>0</v>
      </c>
      <c r="CB300" s="1">
        <f>COUNTIF('Formulario de Respuestas'!$E299:$AC299,"D")</f>
        <v>0</v>
      </c>
      <c r="CC300" s="1">
        <f>COUNTIF('Formulario de Respuestas'!$E299:$AC299,"E (RESPUESTA ANULADA)")</f>
        <v>0</v>
      </c>
    </row>
    <row r="301" spans="1:81" x14ac:dyDescent="0.25">
      <c r="A301" s="1">
        <f>'Formulario de Respuestas'!C300</f>
        <v>0</v>
      </c>
      <c r="B301" s="1">
        <f>'Formulario de Respuestas'!D300</f>
        <v>0</v>
      </c>
      <c r="C301" s="24">
        <f>IF($B301='Formulario de Respuestas'!$D300,'Formulario de Respuestas'!$E300,"ES DIFERENTE")</f>
        <v>0</v>
      </c>
      <c r="D301" s="15" t="str">
        <f>IFERROR(VLOOKUP(CONCATENATE(C$1,C301),'Formulario de Preguntas'!$C$2:$FN$181,3,FALSE),"")</f>
        <v/>
      </c>
      <c r="E301" s="1" t="str">
        <f>IFERROR(VLOOKUP(CONCATENATE(C$1,C301),'Formulario de Preguntas'!$C$2:$FN$181,4,FALSE),"")</f>
        <v/>
      </c>
      <c r="F301" s="24">
        <f>IF($B301='Formulario de Respuestas'!$D300,'Formulario de Respuestas'!$F300,"ES DIFERENTE")</f>
        <v>0</v>
      </c>
      <c r="G301" s="1" t="str">
        <f>IFERROR(VLOOKUP(CONCATENATE(F$1,F301),'Formulario de Preguntas'!$C$2:$FN$181,3,FALSE),"")</f>
        <v/>
      </c>
      <c r="H301" s="1" t="str">
        <f>IFERROR(VLOOKUP(CONCATENATE(F$1,F301),'Formulario de Preguntas'!$C$2:$FN$181,4,FALSE),"")</f>
        <v/>
      </c>
      <c r="I301" s="24">
        <f>IF($B301='Formulario de Respuestas'!$D300,'Formulario de Respuestas'!$G300,"ES DIFERENTE")</f>
        <v>0</v>
      </c>
      <c r="J301" s="1" t="str">
        <f>IFERROR(VLOOKUP(CONCATENATE(I$1,I301),'Formulario de Preguntas'!$C$10:$FN$181,3,FALSE),"")</f>
        <v/>
      </c>
      <c r="K301" s="1" t="str">
        <f>IFERROR(VLOOKUP(CONCATENATE(I$1,I301),'Formulario de Preguntas'!$C$10:$FN$181,4,FALSE),"")</f>
        <v/>
      </c>
      <c r="L301" s="24">
        <f>IF($B301='Formulario de Respuestas'!$D300,'Formulario de Respuestas'!$H300,"ES DIFERENTE")</f>
        <v>0</v>
      </c>
      <c r="M301" s="1" t="str">
        <f>IFERROR(VLOOKUP(CONCATENATE(L$1,L301),'Formulario de Preguntas'!$C$10:$FN$181,3,FALSE),"")</f>
        <v/>
      </c>
      <c r="N301" s="1" t="str">
        <f>IFERROR(VLOOKUP(CONCATENATE(L$1,L301),'Formulario de Preguntas'!$C$10:$FN$181,4,FALSE),"")</f>
        <v/>
      </c>
      <c r="O301" s="24">
        <f>IF($B301='Formulario de Respuestas'!$D300,'Formulario de Respuestas'!$I300,"ES DIFERENTE")</f>
        <v>0</v>
      </c>
      <c r="P301" s="1" t="str">
        <f>IFERROR(VLOOKUP(CONCATENATE(O$1,O301),'Formulario de Preguntas'!$C$10:$FN$181,3,FALSE),"")</f>
        <v/>
      </c>
      <c r="Q301" s="1" t="str">
        <f>IFERROR(VLOOKUP(CONCATENATE(O$1,O301),'Formulario de Preguntas'!$C$10:$FN$181,4,FALSE),"")</f>
        <v/>
      </c>
      <c r="R301" s="24">
        <f>IF($B301='Formulario de Respuestas'!$D300,'Formulario de Respuestas'!$J300,"ES DIFERENTE")</f>
        <v>0</v>
      </c>
      <c r="S301" s="1" t="str">
        <f>IFERROR(VLOOKUP(CONCATENATE(R$1,R301),'Formulario de Preguntas'!$C$10:$FN$181,3,FALSE),"")</f>
        <v/>
      </c>
      <c r="T301" s="1" t="str">
        <f>IFERROR(VLOOKUP(CONCATENATE(R$1,R301),'Formulario de Preguntas'!$C$10:$FN$181,4,FALSE),"")</f>
        <v/>
      </c>
      <c r="U301" s="24">
        <f>IF($B301='Formulario de Respuestas'!$D300,'Formulario de Respuestas'!$K300,"ES DIFERENTE")</f>
        <v>0</v>
      </c>
      <c r="V301" s="1" t="str">
        <f>IFERROR(VLOOKUP(CONCATENATE(U$1,U301),'Formulario de Preguntas'!$C$10:$FN$181,3,FALSE),"")</f>
        <v/>
      </c>
      <c r="W301" s="1" t="str">
        <f>IFERROR(VLOOKUP(CONCATENATE(U$1,U301),'Formulario de Preguntas'!$C$10:$FN$181,4,FALSE),"")</f>
        <v/>
      </c>
      <c r="X301" s="24">
        <f>IF($B301='Formulario de Respuestas'!$D300,'Formulario de Respuestas'!$L300,"ES DIFERENTE")</f>
        <v>0</v>
      </c>
      <c r="Y301" s="1" t="str">
        <f>IFERROR(VLOOKUP(CONCATENATE(X$1,X301),'Formulario de Preguntas'!$C$10:$FN$181,3,FALSE),"")</f>
        <v/>
      </c>
      <c r="Z301" s="1" t="str">
        <f>IFERROR(VLOOKUP(CONCATENATE(X$1,X301),'Formulario de Preguntas'!$C$10:$FN$181,4,FALSE),"")</f>
        <v/>
      </c>
      <c r="AA301" s="24">
        <f>IF($B301='Formulario de Respuestas'!$D300,'Formulario de Respuestas'!$M300,"ES DIFERENTE")</f>
        <v>0</v>
      </c>
      <c r="AB301" s="1" t="str">
        <f>IFERROR(VLOOKUP(CONCATENATE(AA$1,AA301),'Formulario de Preguntas'!$C$10:$FN$181,3,FALSE),"")</f>
        <v/>
      </c>
      <c r="AC301" s="1" t="str">
        <f>IFERROR(VLOOKUP(CONCATENATE(AA$1,AA301),'Formulario de Preguntas'!$C$10:$FN$181,4,FALSE),"")</f>
        <v/>
      </c>
      <c r="AD301" s="24">
        <f>IF($B301='Formulario de Respuestas'!$D300,'Formulario de Respuestas'!$N300,"ES DIFERENTE")</f>
        <v>0</v>
      </c>
      <c r="AE301" s="1" t="str">
        <f>IFERROR(VLOOKUP(CONCATENATE(AD$1,AD301),'Formulario de Preguntas'!$C$10:$FN$181,3,FALSE),"")</f>
        <v/>
      </c>
      <c r="AF301" s="1" t="str">
        <f>IFERROR(VLOOKUP(CONCATENATE(AD$1,AD301),'Formulario de Preguntas'!$C$10:$FN$181,4,FALSE),"")</f>
        <v/>
      </c>
      <c r="AG301" s="24">
        <f>IF($B301='Formulario de Respuestas'!$D300,'Formulario de Respuestas'!$O300,"ES DIFERENTE")</f>
        <v>0</v>
      </c>
      <c r="AH301" s="1" t="str">
        <f>IFERROR(VLOOKUP(CONCATENATE(AG$1,AG301),'Formulario de Preguntas'!$C$10:$FN$181,3,FALSE),"")</f>
        <v/>
      </c>
      <c r="AI301" s="1" t="str">
        <f>IFERROR(VLOOKUP(CONCATENATE(AG$1,AG301),'Formulario de Preguntas'!$C$10:$FN$181,4,FALSE),"")</f>
        <v/>
      </c>
      <c r="AJ301" s="24">
        <f>IF($B301='Formulario de Respuestas'!$D300,'Formulario de Respuestas'!$P300,"ES DIFERENTE")</f>
        <v>0</v>
      </c>
      <c r="AK301" s="1" t="str">
        <f>IFERROR(VLOOKUP(CONCATENATE(AJ$1,AJ301),'Formulario de Preguntas'!$C$10:$FN$181,3,FALSE),"")</f>
        <v/>
      </c>
      <c r="AL301" s="1" t="str">
        <f>IFERROR(VLOOKUP(CONCATENATE(AJ$1,AJ301),'Formulario de Preguntas'!$C$10:$FN$181,4,FALSE),"")</f>
        <v/>
      </c>
      <c r="AM301" s="24">
        <f>IF($B301='Formulario de Respuestas'!$D300,'Formulario de Respuestas'!$Q300,"ES DIFERENTE")</f>
        <v>0</v>
      </c>
      <c r="AN301" s="1" t="str">
        <f>IFERROR(VLOOKUP(CONCATENATE(AM$1,AM301),'Formulario de Preguntas'!$C$10:$FN$181,3,FALSE),"")</f>
        <v/>
      </c>
      <c r="AO301" s="1" t="str">
        <f>IFERROR(VLOOKUP(CONCATENATE(AM$1,AM301),'Formulario de Preguntas'!$C$10:$FN$181,4,FALSE),"")</f>
        <v/>
      </c>
      <c r="AP301" s="24">
        <f>IF($B301='Formulario de Respuestas'!$D300,'Formulario de Respuestas'!$R300,"ES DIFERENTE")</f>
        <v>0</v>
      </c>
      <c r="AQ301" s="1" t="str">
        <f>IFERROR(VLOOKUP(CONCATENATE(AP$1,AP301),'Formulario de Preguntas'!$C$10:$FN$181,3,FALSE),"")</f>
        <v/>
      </c>
      <c r="AR301" s="1" t="str">
        <f>IFERROR(VLOOKUP(CONCATENATE(AP$1,AP301),'Formulario de Preguntas'!$C$10:$FN$181,4,FALSE),"")</f>
        <v/>
      </c>
      <c r="AS301" s="24">
        <f>IF($B301='Formulario de Respuestas'!$D300,'Formulario de Respuestas'!$S300,"ES DIFERENTE")</f>
        <v>0</v>
      </c>
      <c r="AT301" s="1" t="str">
        <f>IFERROR(VLOOKUP(CONCATENATE(AS$1,AS301),'Formulario de Preguntas'!$C$10:$FN$181,3,FALSE),"")</f>
        <v/>
      </c>
      <c r="AU301" s="1" t="str">
        <f>IFERROR(VLOOKUP(CONCATENATE(AS$1,AS301),'Formulario de Preguntas'!$C$10:$FN$181,4,FALSE),"")</f>
        <v/>
      </c>
      <c r="AV301" s="24">
        <f>IF($B301='Formulario de Respuestas'!$D300,'Formulario de Respuestas'!$T300,"ES DIFERENTE")</f>
        <v>0</v>
      </c>
      <c r="AW301" s="1" t="str">
        <f>IFERROR(VLOOKUP(CONCATENATE(AV$1,AV301),'Formulario de Preguntas'!$C$10:$FN$181,3,FALSE),"")</f>
        <v/>
      </c>
      <c r="AX301" s="1" t="str">
        <f>IFERROR(VLOOKUP(CONCATENATE(AV$1,AV301),'Formulario de Preguntas'!$C$10:$FN$181,4,FALSE),"")</f>
        <v/>
      </c>
      <c r="AY301" s="24">
        <f>IF($B301='Formulario de Respuestas'!$D300,'Formulario de Respuestas'!$U300,"ES DIFERENTE")</f>
        <v>0</v>
      </c>
      <c r="AZ301" s="1" t="str">
        <f>IFERROR(VLOOKUP(CONCATENATE(AY$1,AY301),'Formulario de Preguntas'!$C$10:$FN$181,3,FALSE),"")</f>
        <v/>
      </c>
      <c r="BA301" s="1" t="str">
        <f>IFERROR(VLOOKUP(CONCATENATE(AY$1,AY301),'Formulario de Preguntas'!$C$10:$FN$181,4,FALSE),"")</f>
        <v/>
      </c>
      <c r="BB301" s="24">
        <f>IF($B301='Formulario de Respuestas'!$D300,'Formulario de Respuestas'!$V300,"ES DIFERENTE")</f>
        <v>0</v>
      </c>
      <c r="BC301" s="1" t="str">
        <f>IFERROR(VLOOKUP(CONCATENATE(BB$1,BB301),'Formulario de Preguntas'!$C$10:$FN$181,3,FALSE),"")</f>
        <v/>
      </c>
      <c r="BD301" s="1" t="str">
        <f>IFERROR(VLOOKUP(CONCATENATE(BB$1,BB301),'Formulario de Preguntas'!$C$10:$FN$181,4,FALSE),"")</f>
        <v/>
      </c>
      <c r="BE301" s="24">
        <f>IF($B301='Formulario de Respuestas'!$D300,'Formulario de Respuestas'!$W300,"ES DIFERENTE")</f>
        <v>0</v>
      </c>
      <c r="BF301" s="1" t="str">
        <f>IFERROR(VLOOKUP(CONCATENATE(BE$1,BE301),'Formulario de Preguntas'!$C$10:$FN$181,3,FALSE),"")</f>
        <v/>
      </c>
      <c r="BG301" s="1" t="str">
        <f>IFERROR(VLOOKUP(CONCATENATE(BE$1,BE301),'Formulario de Preguntas'!$C$10:$FN$181,4,FALSE),"")</f>
        <v/>
      </c>
      <c r="BH301" s="24">
        <f>IF($B301='Formulario de Respuestas'!$D300,'Formulario de Respuestas'!$X300,"ES DIFERENTE")</f>
        <v>0</v>
      </c>
      <c r="BI301" s="1" t="str">
        <f>IFERROR(VLOOKUP(CONCATENATE(BH$1,BH301),'Formulario de Preguntas'!$C$10:$FN$181,3,FALSE),"")</f>
        <v/>
      </c>
      <c r="BJ301" s="1" t="str">
        <f>IFERROR(VLOOKUP(CONCATENATE(BH$1,BH301),'Formulario de Preguntas'!$C$10:$FN$181,4,FALSE),"")</f>
        <v/>
      </c>
      <c r="BL301" s="26">
        <f>IF($B301='Formulario de Respuestas'!$D300,'Formulario de Respuestas'!$Y300,"ES DIFERENTE")</f>
        <v>0</v>
      </c>
      <c r="BM301" s="1" t="str">
        <f>IFERROR(VLOOKUP(CONCATENATE(BL$1,BL301),'Formulario de Preguntas'!$C$10:$FN$181,3,FALSE),"")</f>
        <v/>
      </c>
      <c r="BN301" s="1" t="str">
        <f>IFERROR(VLOOKUP(CONCATENATE(BL$1,BL301),'Formulario de Preguntas'!$C$10:$FN$181,4,FALSE),"")</f>
        <v/>
      </c>
      <c r="BO301" s="26">
        <f>IF($B301='Formulario de Respuestas'!$D300,'Formulario de Respuestas'!$Z300,"ES DIFERENTE")</f>
        <v>0</v>
      </c>
      <c r="BP301" s="1" t="str">
        <f>IFERROR(VLOOKUP(CONCATENATE(BO$1,BO301),'Formulario de Preguntas'!$C$10:$FN$181,3,FALSE),"")</f>
        <v/>
      </c>
      <c r="BQ301" s="1" t="str">
        <f>IFERROR(VLOOKUP(CONCATENATE(BO$1,BO301),'Formulario de Preguntas'!$C$10:$FN$181,4,FALSE),"")</f>
        <v/>
      </c>
      <c r="BR301" s="26">
        <f>IF($B301='Formulario de Respuestas'!$D300,'Formulario de Respuestas'!$AA300,"ES DIFERENTE")</f>
        <v>0</v>
      </c>
      <c r="BS301" s="1" t="str">
        <f>IFERROR(VLOOKUP(CONCATENATE(BR$1,BR301),'Formulario de Preguntas'!$C$10:$FN$181,3,FALSE),"")</f>
        <v/>
      </c>
      <c r="BT301" s="1" t="str">
        <f>IFERROR(VLOOKUP(CONCATENATE(BR$1,BR301),'Formulario de Preguntas'!$C$10:$FN$181,4,FALSE),"")</f>
        <v/>
      </c>
      <c r="BV301" s="1">
        <f t="shared" si="13"/>
        <v>0</v>
      </c>
      <c r="BW301" s="1">
        <f t="shared" si="14"/>
        <v>0.25</v>
      </c>
      <c r="BX301" s="1">
        <f t="shared" si="15"/>
        <v>0</v>
      </c>
      <c r="BY301" s="1">
        <f>COUNTIF('Formulario de Respuestas'!$E300:$AC300,"A")</f>
        <v>0</v>
      </c>
      <c r="BZ301" s="1">
        <f>COUNTIF('Formulario de Respuestas'!$E300:$AC300,"B")</f>
        <v>0</v>
      </c>
      <c r="CA301" s="1">
        <f>COUNTIF('Formulario de Respuestas'!$E300:$AC300,"C")</f>
        <v>0</v>
      </c>
      <c r="CB301" s="1">
        <f>COUNTIF('Formulario de Respuestas'!$E300:$AC300,"D")</f>
        <v>0</v>
      </c>
      <c r="CC301" s="1">
        <f>COUNTIF('Formulario de Respuestas'!$E300:$AC300,"E (RESPUESTA ANULADA)")</f>
        <v>0</v>
      </c>
    </row>
  </sheetData>
  <autoFilter ref="A2:BV2"/>
  <mergeCells count="23">
    <mergeCell ref="AS1:AU1"/>
    <mergeCell ref="BL1:BN1"/>
    <mergeCell ref="AV1:AX1"/>
    <mergeCell ref="AY1:BA1"/>
    <mergeCell ref="BB1:BD1"/>
    <mergeCell ref="BE1:BG1"/>
    <mergeCell ref="BH1:BJ1"/>
    <mergeCell ref="BO1:BQ1"/>
    <mergeCell ref="BR1:BT1"/>
    <mergeCell ref="O1:Q1"/>
    <mergeCell ref="C1:E1"/>
    <mergeCell ref="F1:H1"/>
    <mergeCell ref="I1:K1"/>
    <mergeCell ref="L1:N1"/>
    <mergeCell ref="R1:T1"/>
    <mergeCell ref="U1:W1"/>
    <mergeCell ref="X1:Z1"/>
    <mergeCell ref="AA1:AC1"/>
    <mergeCell ref="AD1:AF1"/>
    <mergeCell ref="AG1:AI1"/>
    <mergeCell ref="AJ1:AL1"/>
    <mergeCell ref="AM1:AO1"/>
    <mergeCell ref="AP1:A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9" sqref="B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39</v>
      </c>
      <c r="B1" s="45" t="s">
        <v>73</v>
      </c>
      <c r="C1" s="46" t="s">
        <v>37</v>
      </c>
    </row>
    <row r="2" spans="1:3" ht="25.5" customHeight="1" x14ac:dyDescent="0.25">
      <c r="A2" s="35" t="s">
        <v>1</v>
      </c>
      <c r="B2" s="17">
        <f>COUNTIF('Analisis Respuestas'!$C$2:$C$201,"A")</f>
        <v>3</v>
      </c>
      <c r="C2" s="37">
        <f>$B$2*$C$7/$B$7</f>
        <v>8.1081081081081086E-2</v>
      </c>
    </row>
    <row r="3" spans="1:3" ht="25.5" customHeight="1" x14ac:dyDescent="0.25">
      <c r="A3" s="44" t="s">
        <v>2</v>
      </c>
      <c r="B3" s="18">
        <f>COUNTIF('Analisis Respuestas'!$C$2:$C$201,"B")</f>
        <v>3</v>
      </c>
      <c r="C3" s="38">
        <f>$B$3*$C$7/$B$7</f>
        <v>8.1081081081081086E-2</v>
      </c>
    </row>
    <row r="4" spans="1:3" ht="25.5" customHeight="1" x14ac:dyDescent="0.25">
      <c r="A4" s="35" t="s">
        <v>3</v>
      </c>
      <c r="B4" s="17">
        <f>COUNTIF('Analisis Respuestas'!$C$2:$C$201,"C")</f>
        <v>1</v>
      </c>
      <c r="C4" s="37">
        <f>$B$4*$C$7/$B$7</f>
        <v>2.7027027027027029E-2</v>
      </c>
    </row>
    <row r="5" spans="1:3" ht="25.5" customHeight="1" x14ac:dyDescent="0.25">
      <c r="A5" s="36" t="s">
        <v>4</v>
      </c>
      <c r="B5" s="18">
        <f>COUNTIF('Analisis Respuestas'!$C$2:$C$201,"D")</f>
        <v>30</v>
      </c>
      <c r="C5" s="38">
        <f>$B$5*$C$7/$B$7</f>
        <v>0.81081081081081086</v>
      </c>
    </row>
    <row r="6" spans="1:3" ht="25.5" customHeight="1" x14ac:dyDescent="0.25">
      <c r="A6" s="41" t="s">
        <v>71</v>
      </c>
      <c r="B6" s="42">
        <f>COUNTIF('Analisis Respuestas'!$C$2:$C$201,"E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3" x14ac:dyDescent="0.25">
      <c r="B21" s="7"/>
      <c r="C21" s="8"/>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I22" sqref="I2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74</v>
      </c>
      <c r="C1" s="46" t="s">
        <v>37</v>
      </c>
    </row>
    <row r="2" spans="1:3" ht="25.5" customHeight="1" x14ac:dyDescent="0.25">
      <c r="A2" s="35" t="s">
        <v>1</v>
      </c>
      <c r="B2" s="17">
        <f>COUNTIF('Analisis Respuestas'!$F$2:$F$201,"A")</f>
        <v>3</v>
      </c>
      <c r="C2" s="37">
        <f>$B$2*$C$7/$B$7</f>
        <v>8.1081081081081086E-2</v>
      </c>
    </row>
    <row r="3" spans="1:3" ht="25.5" customHeight="1" x14ac:dyDescent="0.25">
      <c r="A3" s="18" t="s">
        <v>2</v>
      </c>
      <c r="B3" s="18">
        <f>COUNTIF('Analisis Respuestas'!$F$2:$F$201,"B")</f>
        <v>3</v>
      </c>
      <c r="C3" s="38">
        <f>$B$3*$C$7/$B$7</f>
        <v>8.1081081081081086E-2</v>
      </c>
    </row>
    <row r="4" spans="1:3" ht="25.5" customHeight="1" x14ac:dyDescent="0.25">
      <c r="A4" s="35" t="s">
        <v>3</v>
      </c>
      <c r="B4" s="17">
        <f>COUNTIF('Analisis Respuestas'!$F$2:$F$201,"C")</f>
        <v>2</v>
      </c>
      <c r="C4" s="37">
        <f>$B$4*$C$7/$B$7</f>
        <v>5.4054054054054057E-2</v>
      </c>
    </row>
    <row r="5" spans="1:3" ht="25.5" customHeight="1" x14ac:dyDescent="0.25">
      <c r="A5" s="44" t="s">
        <v>4</v>
      </c>
      <c r="B5" s="18">
        <f>COUNTIF('Analisis Respuestas'!$F$2:$F$201,"D")</f>
        <v>29</v>
      </c>
      <c r="C5" s="38">
        <f>$B$5*$C$7/$B$7</f>
        <v>0.78378378378378377</v>
      </c>
    </row>
    <row r="6" spans="1:3" ht="25.5" customHeight="1" x14ac:dyDescent="0.25">
      <c r="A6" s="41" t="s">
        <v>71</v>
      </c>
      <c r="B6" s="42">
        <f>COUNTIF('Analisis Respuestas'!$F$2:$F$201,"E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Normal="10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75</v>
      </c>
      <c r="C1" s="46" t="s">
        <v>37</v>
      </c>
    </row>
    <row r="2" spans="1:3" ht="25.5" customHeight="1" x14ac:dyDescent="0.25">
      <c r="A2" s="35" t="s">
        <v>1</v>
      </c>
      <c r="B2" s="17">
        <f>COUNTIF('Analisis Respuestas'!$I$2:$I$201,"A")</f>
        <v>6</v>
      </c>
      <c r="C2" s="37">
        <f>$B$2*$C$7/$B$7</f>
        <v>0.16216216216216217</v>
      </c>
    </row>
    <row r="3" spans="1:3" ht="25.5" customHeight="1" x14ac:dyDescent="0.25">
      <c r="A3" s="18" t="s">
        <v>2</v>
      </c>
      <c r="B3" s="18">
        <f>COUNTIF('Analisis Respuestas'!$I$2:$I$201,"B")</f>
        <v>5</v>
      </c>
      <c r="C3" s="38">
        <f>$B$3*$C$7/$B$7</f>
        <v>0.13513513513513514</v>
      </c>
    </row>
    <row r="4" spans="1:3" ht="25.5" customHeight="1" x14ac:dyDescent="0.25">
      <c r="A4" s="17" t="s">
        <v>3</v>
      </c>
      <c r="B4" s="17">
        <f>COUNTIF('Analisis Respuestas'!$I$2:$I$201,"C")</f>
        <v>5</v>
      </c>
      <c r="C4" s="37">
        <f>$B$4*$C$7/$B$7</f>
        <v>0.13513513513513514</v>
      </c>
    </row>
    <row r="5" spans="1:3" ht="25.5" customHeight="1" x14ac:dyDescent="0.25">
      <c r="A5" s="22" t="s">
        <v>4</v>
      </c>
      <c r="B5" s="18">
        <f>COUNTIF('Analisis Respuestas'!$I$2:$I$201,"D")</f>
        <v>21</v>
      </c>
      <c r="C5" s="38">
        <f>$B$5*$C$7/$B$7</f>
        <v>0.56756756756756754</v>
      </c>
    </row>
    <row r="6" spans="1:3" ht="25.5" customHeight="1" x14ac:dyDescent="0.25">
      <c r="A6" s="41" t="s">
        <v>71</v>
      </c>
      <c r="B6" s="42">
        <f>COUNTIF('Analisis Respuestas'!$I$2:$I$201,"E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2" sqref="A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76</v>
      </c>
      <c r="C1" s="46" t="s">
        <v>37</v>
      </c>
    </row>
    <row r="2" spans="1:3" ht="25.5" customHeight="1" x14ac:dyDescent="0.25">
      <c r="A2" s="35" t="s">
        <v>1</v>
      </c>
      <c r="B2" s="17">
        <f>COUNTIF('Analisis Respuestas'!$L$2:$L$201,"A")</f>
        <v>3</v>
      </c>
      <c r="C2" s="37">
        <f>$B$2*$C$7/$B$7</f>
        <v>8.1081081081081086E-2</v>
      </c>
    </row>
    <row r="3" spans="1:3" ht="25.5" customHeight="1" x14ac:dyDescent="0.25">
      <c r="A3" s="18" t="s">
        <v>2</v>
      </c>
      <c r="B3" s="18">
        <f>COUNTIF('Analisis Respuestas'!$L$2:$L$201,"B")</f>
        <v>9</v>
      </c>
      <c r="C3" s="38">
        <f>$B$3*$C$7/$B$7</f>
        <v>0.24324324324324326</v>
      </c>
    </row>
    <row r="4" spans="1:3" ht="25.5" customHeight="1" x14ac:dyDescent="0.25">
      <c r="A4" s="17" t="s">
        <v>3</v>
      </c>
      <c r="B4" s="17">
        <f>COUNTIF('Analisis Respuestas'!$L$2:$L$201,"C")</f>
        <v>1</v>
      </c>
      <c r="C4" s="37">
        <f>$B$4*$C$7/$B$7</f>
        <v>2.7027027027027029E-2</v>
      </c>
    </row>
    <row r="5" spans="1:3" ht="25.5" customHeight="1" x14ac:dyDescent="0.25">
      <c r="A5" s="22" t="s">
        <v>4</v>
      </c>
      <c r="B5" s="18">
        <f>COUNTIF('Analisis Respuestas'!$L$2:$L$201,"D")</f>
        <v>24</v>
      </c>
      <c r="C5" s="38">
        <f>$B$5*$C$7/$B$7</f>
        <v>0.64864864864864868</v>
      </c>
    </row>
    <row r="6" spans="1:3" ht="25.5" customHeight="1" x14ac:dyDescent="0.25">
      <c r="A6" s="41" t="s">
        <v>71</v>
      </c>
      <c r="B6" s="42">
        <f>COUNTIF('Analisis Respuestas'!$L$2:$L$201,"E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election activeCell="A21" sqref="A2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77</v>
      </c>
      <c r="C1" s="46" t="s">
        <v>37</v>
      </c>
    </row>
    <row r="2" spans="1:3" ht="25.5" customHeight="1" x14ac:dyDescent="0.25">
      <c r="A2" s="47" t="s">
        <v>1</v>
      </c>
      <c r="B2" s="17">
        <f>COUNTIF('Analisis Respuestas'!$O$2:$O$201,"A")</f>
        <v>13</v>
      </c>
      <c r="C2" s="37">
        <f>$B$2*$C$7/$B$7</f>
        <v>0.35135135135135137</v>
      </c>
    </row>
    <row r="3" spans="1:3" ht="25.5" customHeight="1" x14ac:dyDescent="0.25">
      <c r="A3" s="18" t="s">
        <v>2</v>
      </c>
      <c r="B3" s="18">
        <f>COUNTIF('Analisis Respuestas'!$O$2:$O$201,"B")</f>
        <v>14</v>
      </c>
      <c r="C3" s="38">
        <f>$B$3*$C$7/$B$7</f>
        <v>0.3783783783783784</v>
      </c>
    </row>
    <row r="4" spans="1:3" ht="25.5" customHeight="1" x14ac:dyDescent="0.25">
      <c r="A4" s="17" t="s">
        <v>3</v>
      </c>
      <c r="B4" s="17">
        <f>COUNTIF('Analisis Respuestas'!$O$2:$O$201,"C")</f>
        <v>9</v>
      </c>
      <c r="C4" s="37">
        <f>$B$4*$C$7/$B$7</f>
        <v>0.24324324324324326</v>
      </c>
    </row>
    <row r="5" spans="1:3" ht="25.5" customHeight="1" x14ac:dyDescent="0.25">
      <c r="A5" s="18" t="s">
        <v>4</v>
      </c>
      <c r="B5" s="18">
        <f>COUNTIF('Analisis Respuestas'!$O$2:$O$201,"D")</f>
        <v>1</v>
      </c>
      <c r="C5" s="38">
        <f>$B$5*$C$7/$B$7</f>
        <v>2.7027027027027029E-2</v>
      </c>
    </row>
    <row r="6" spans="1:3" ht="25.5" customHeight="1" x14ac:dyDescent="0.25">
      <c r="A6" s="41" t="s">
        <v>71</v>
      </c>
      <c r="B6" s="42">
        <f>COUNTIF('Analisis Respuestas'!$O$2:$O$201,"E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L13" sqref="L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40" t="s">
        <v>39</v>
      </c>
      <c r="B1" s="45" t="s">
        <v>79</v>
      </c>
      <c r="C1" s="46" t="s">
        <v>37</v>
      </c>
    </row>
    <row r="2" spans="1:3" ht="25.5" customHeight="1" x14ac:dyDescent="0.25">
      <c r="A2" s="35" t="s">
        <v>1</v>
      </c>
      <c r="B2" s="17">
        <f>COUNTIF('Analisis Respuestas'!$R$2:$R$201,"A")</f>
        <v>5</v>
      </c>
      <c r="C2" s="37">
        <f>$B$2*$C$7/$B$7</f>
        <v>0.13513513513513514</v>
      </c>
    </row>
    <row r="3" spans="1:3" ht="25.5" customHeight="1" x14ac:dyDescent="0.25">
      <c r="A3" s="22" t="s">
        <v>2</v>
      </c>
      <c r="B3" s="18">
        <f>COUNTIF('Analisis Respuestas'!$R$2:$R$201,"B")</f>
        <v>23</v>
      </c>
      <c r="C3" s="38">
        <f>$B$3*$C$7/$B$7</f>
        <v>0.6216216216216216</v>
      </c>
    </row>
    <row r="4" spans="1:3" ht="25.5" customHeight="1" x14ac:dyDescent="0.25">
      <c r="A4" s="17" t="s">
        <v>3</v>
      </c>
      <c r="B4" s="17">
        <f>COUNTIF('Analisis Respuestas'!$R$2:$R$201,"C")</f>
        <v>8</v>
      </c>
      <c r="C4" s="37">
        <f>$B$4*$C$7/$B$7</f>
        <v>0.21621621621621623</v>
      </c>
    </row>
    <row r="5" spans="1:3" ht="25.5" customHeight="1" x14ac:dyDescent="0.25">
      <c r="A5" s="18" t="s">
        <v>4</v>
      </c>
      <c r="B5" s="18">
        <f>COUNTIF('Analisis Respuestas'!$R$2:$R$201,"D")</f>
        <v>1</v>
      </c>
      <c r="C5" s="38">
        <f>$B$5*$C$7/$B$7</f>
        <v>2.7027027027027029E-2</v>
      </c>
    </row>
    <row r="6" spans="1:3" ht="25.5" customHeight="1" x14ac:dyDescent="0.25">
      <c r="A6" s="41" t="s">
        <v>71</v>
      </c>
      <c r="B6" s="42">
        <f>COUNTIF('Analisis Respuestas'!$R$2:$R$201,"E (RESPUESTA ANULADA)")</f>
        <v>0</v>
      </c>
      <c r="C6" s="43">
        <f>$B$6*$C$7/$B$7</f>
        <v>0</v>
      </c>
    </row>
    <row r="7" spans="1:3" x14ac:dyDescent="0.25">
      <c r="A7" s="35" t="s">
        <v>16</v>
      </c>
      <c r="B7" s="17">
        <f>SUM(B2:B6)</f>
        <v>37</v>
      </c>
      <c r="C7" s="37">
        <v>1</v>
      </c>
    </row>
    <row r="12" spans="1:3" x14ac:dyDescent="0.25">
      <c r="B12" s="19"/>
    </row>
    <row r="15" spans="1:3" x14ac:dyDescent="0.25">
      <c r="C15" s="20"/>
    </row>
    <row r="16" spans="1:3" x14ac:dyDescent="0.25">
      <c r="C16" s="20"/>
    </row>
    <row r="21" spans="2:2" ht="14.2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vt:i4>
      </vt:variant>
    </vt:vector>
  </HeadingPairs>
  <TitlesOfParts>
    <vt:vector size="29"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(20)</vt:lpstr>
      <vt:lpstr>Analisis Pregunta (21)</vt:lpstr>
      <vt:lpstr>Analisis Pregunta (22)</vt:lpstr>
      <vt:lpstr>Analisis Pregunta (23)</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2015-11-16T18:52:29Z</dcterms:modified>
</cp:coreProperties>
</file>